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M61" i="25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Z63"/>
  <c r="AB63" s="1"/>
  <c r="Z64"/>
  <c r="AB64" s="1"/>
  <c r="Z65"/>
  <c r="AB65" s="1"/>
  <c r="Z66"/>
  <c r="AB66" s="1"/>
  <c r="Z67"/>
  <c r="AB67" s="1"/>
  <c r="Z68"/>
  <c r="AB68" s="1"/>
  <c r="Z69"/>
  <c r="AB69" s="1"/>
  <c r="Z70"/>
  <c r="AB70" s="1"/>
  <c r="Z71"/>
  <c r="AB71" s="1"/>
  <c r="Z72"/>
  <c r="AB72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M81"/>
  <c r="M82" s="1"/>
  <c r="M83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2"/>
  <c r="M63"/>
  <c r="M64"/>
  <c r="M65"/>
  <c r="M66"/>
  <c r="M67"/>
  <c r="M68"/>
  <c r="M69"/>
  <c r="M70"/>
  <c r="M71"/>
  <c r="M72"/>
  <c r="M2"/>
  <c r="F8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<sst xmlns="http://schemas.openxmlformats.org/spreadsheetml/2006/main" count="53" uniqueCount="25">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</sst>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/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ZCV!$F$2:$F$74</c:f>
              <c:numCache>
                <c:formatCode>0</c:formatCode>
                <c:ptCount val="73"/>
                <c:pt idx="0">
                  <c:v>0</c:v>
                </c:pt>
                <c:pt idx="1">
                  <c:v>1.8181818181818181</c:v>
                </c:pt>
                <c:pt idx="2">
                  <c:v>3.6363636363636362</c:v>
                </c:pt>
                <c:pt idx="3">
                  <c:v>5.4545454545454541</c:v>
                </c:pt>
                <c:pt idx="4">
                  <c:v>7.2727272727272725</c:v>
                </c:pt>
                <c:pt idx="5">
                  <c:v>9.0909090909090917</c:v>
                </c:pt>
                <c:pt idx="6">
                  <c:v>10.909090909090908</c:v>
                </c:pt>
                <c:pt idx="7">
                  <c:v>12.727272727272727</c:v>
                </c:pt>
                <c:pt idx="8">
                  <c:v>14.454545454545453</c:v>
                </c:pt>
                <c:pt idx="9">
                  <c:v>16.272727272727273</c:v>
                </c:pt>
                <c:pt idx="10">
                  <c:v>18.09090909090909</c:v>
                </c:pt>
                <c:pt idx="11">
                  <c:v>19.90909090909091</c:v>
                </c:pt>
                <c:pt idx="12">
                  <c:v>21.727272727272727</c:v>
                </c:pt>
                <c:pt idx="13">
                  <c:v>23.545454545454543</c:v>
                </c:pt>
                <c:pt idx="14">
                  <c:v>25.363636363636367</c:v>
                </c:pt>
                <c:pt idx="15">
                  <c:v>27.090909090909093</c:v>
                </c:pt>
                <c:pt idx="16">
                  <c:v>28.909090909090907</c:v>
                </c:pt>
                <c:pt idx="17">
                  <c:v>30.727272727272727</c:v>
                </c:pt>
                <c:pt idx="18">
                  <c:v>32.545454545454547</c:v>
                </c:pt>
                <c:pt idx="19">
                  <c:v>34.36363636363636</c:v>
                </c:pt>
                <c:pt idx="20">
                  <c:v>36.18181818181818</c:v>
                </c:pt>
                <c:pt idx="21">
                  <c:v>38</c:v>
                </c:pt>
                <c:pt idx="22">
                  <c:v>39.81818181818182</c:v>
                </c:pt>
                <c:pt idx="23">
                  <c:v>41.63636363636364</c:v>
                </c:pt>
                <c:pt idx="24">
                  <c:v>43.454545454545453</c:v>
                </c:pt>
                <c:pt idx="25">
                  <c:v>45.272727272727273</c:v>
                </c:pt>
                <c:pt idx="26">
                  <c:v>47.090909090909086</c:v>
                </c:pt>
                <c:pt idx="27">
                  <c:v>48.909090909090907</c:v>
                </c:pt>
                <c:pt idx="28">
                  <c:v>50.727272727272734</c:v>
                </c:pt>
                <c:pt idx="29">
                  <c:v>52.545454545454554</c:v>
                </c:pt>
                <c:pt idx="30">
                  <c:v>54.36363636363636</c:v>
                </c:pt>
                <c:pt idx="31">
                  <c:v>56.18181818181818</c:v>
                </c:pt>
                <c:pt idx="32">
                  <c:v>57.909090909090907</c:v>
                </c:pt>
                <c:pt idx="33">
                  <c:v>59.727272727272727</c:v>
                </c:pt>
                <c:pt idx="34">
                  <c:v>61.545454545454547</c:v>
                </c:pt>
                <c:pt idx="35">
                  <c:v>63.363636363636367</c:v>
                </c:pt>
                <c:pt idx="36">
                  <c:v>65.181818181818187</c:v>
                </c:pt>
                <c:pt idx="37">
                  <c:v>67</c:v>
                </c:pt>
                <c:pt idx="38">
                  <c:v>68.818181818181827</c:v>
                </c:pt>
                <c:pt idx="39">
                  <c:v>70.63636363636364</c:v>
                </c:pt>
                <c:pt idx="40">
                  <c:v>72.454545454545453</c:v>
                </c:pt>
                <c:pt idx="41">
                  <c:v>74.181818181818187</c:v>
                </c:pt>
                <c:pt idx="42">
                  <c:v>76</c:v>
                </c:pt>
                <c:pt idx="43">
                  <c:v>77.818181818181813</c:v>
                </c:pt>
                <c:pt idx="44">
                  <c:v>79.63636363636364</c:v>
                </c:pt>
                <c:pt idx="45">
                  <c:v>81.454545454545453</c:v>
                </c:pt>
                <c:pt idx="46">
                  <c:v>83.27272727272728</c:v>
                </c:pt>
                <c:pt idx="47">
                  <c:v>85</c:v>
                </c:pt>
                <c:pt idx="48">
                  <c:v>86.818181818181813</c:v>
                </c:pt>
                <c:pt idx="49">
                  <c:v>88.63636363636364</c:v>
                </c:pt>
                <c:pt idx="50">
                  <c:v>90.454545454545453</c:v>
                </c:pt>
                <c:pt idx="51">
                  <c:v>92.272727272727266</c:v>
                </c:pt>
                <c:pt idx="52">
                  <c:v>94.090909090909093</c:v>
                </c:pt>
                <c:pt idx="53">
                  <c:v>95.818181818181813</c:v>
                </c:pt>
                <c:pt idx="54">
                  <c:v>97.636363636363626</c:v>
                </c:pt>
                <c:pt idx="55">
                  <c:v>99.454545454545453</c:v>
                </c:pt>
                <c:pt idx="56">
                  <c:v>100.90909090909091</c:v>
                </c:pt>
                <c:pt idx="57">
                  <c:v>101.09090909090909</c:v>
                </c:pt>
                <c:pt idx="58">
                  <c:v>101.09090909090909</c:v>
                </c:pt>
                <c:pt idx="59">
                  <c:v>101.18181818181817</c:v>
                </c:pt>
                <c:pt idx="60">
                  <c:v>101.18181818181817</c:v>
                </c:pt>
                <c:pt idx="61">
                  <c:v>101.18181818181817</c:v>
                </c:pt>
                <c:pt idx="62">
                  <c:v>101.18181818181817</c:v>
                </c:pt>
                <c:pt idx="63">
                  <c:v>101.18181818181817</c:v>
                </c:pt>
                <c:pt idx="64">
                  <c:v>101.18181818181817</c:v>
                </c:pt>
                <c:pt idx="65">
                  <c:v>101.18181818181817</c:v>
                </c:pt>
                <c:pt idx="66">
                  <c:v>101.27272727272727</c:v>
                </c:pt>
                <c:pt idx="67">
                  <c:v>101.27272727272727</c:v>
                </c:pt>
                <c:pt idx="68">
                  <c:v>101.27272727272727</c:v>
                </c:pt>
                <c:pt idx="69">
                  <c:v>101.27272727272727</c:v>
                </c:pt>
                <c:pt idx="70">
                  <c:v>101.27272727272727</c:v>
                </c:pt>
              </c:numCache>
            </c:numRef>
          </c:xVal>
          <c:yVal>
            <c:numRef>
              <c:f>ZCV!$B$2:$B$74</c:f>
              <c:numCache>
                <c:formatCode>General</c:formatCode>
                <c:ptCount val="73"/>
                <c:pt idx="0">
                  <c:v>4185</c:v>
                </c:pt>
                <c:pt idx="1">
                  <c:v>4167</c:v>
                </c:pt>
                <c:pt idx="2">
                  <c:v>4151</c:v>
                </c:pt>
                <c:pt idx="3">
                  <c:v>4136</c:v>
                </c:pt>
                <c:pt idx="4">
                  <c:v>4120</c:v>
                </c:pt>
                <c:pt idx="5">
                  <c:v>4105</c:v>
                </c:pt>
                <c:pt idx="6">
                  <c:v>4090</c:v>
                </c:pt>
                <c:pt idx="7">
                  <c:v>4076</c:v>
                </c:pt>
                <c:pt idx="8">
                  <c:v>4062</c:v>
                </c:pt>
                <c:pt idx="9">
                  <c:v>4048</c:v>
                </c:pt>
                <c:pt idx="10">
                  <c:v>4035</c:v>
                </c:pt>
                <c:pt idx="11">
                  <c:v>4022</c:v>
                </c:pt>
                <c:pt idx="12">
                  <c:v>4008</c:v>
                </c:pt>
                <c:pt idx="13">
                  <c:v>3997</c:v>
                </c:pt>
                <c:pt idx="14">
                  <c:v>3985</c:v>
                </c:pt>
                <c:pt idx="15">
                  <c:v>3974</c:v>
                </c:pt>
                <c:pt idx="16">
                  <c:v>3963</c:v>
                </c:pt>
                <c:pt idx="17">
                  <c:v>3951</c:v>
                </c:pt>
                <c:pt idx="18">
                  <c:v>3940</c:v>
                </c:pt>
                <c:pt idx="19">
                  <c:v>3926</c:v>
                </c:pt>
                <c:pt idx="20">
                  <c:v>3912</c:v>
                </c:pt>
                <c:pt idx="21">
                  <c:v>3896</c:v>
                </c:pt>
                <c:pt idx="22">
                  <c:v>3882</c:v>
                </c:pt>
                <c:pt idx="23">
                  <c:v>3870</c:v>
                </c:pt>
                <c:pt idx="24">
                  <c:v>3860</c:v>
                </c:pt>
                <c:pt idx="25">
                  <c:v>3852</c:v>
                </c:pt>
                <c:pt idx="26">
                  <c:v>3844</c:v>
                </c:pt>
                <c:pt idx="27">
                  <c:v>3836</c:v>
                </c:pt>
                <c:pt idx="28">
                  <c:v>3830</c:v>
                </c:pt>
                <c:pt idx="29">
                  <c:v>3824</c:v>
                </c:pt>
                <c:pt idx="30">
                  <c:v>3818</c:v>
                </c:pt>
                <c:pt idx="31">
                  <c:v>3812</c:v>
                </c:pt>
                <c:pt idx="32">
                  <c:v>3806</c:v>
                </c:pt>
                <c:pt idx="33">
                  <c:v>3802</c:v>
                </c:pt>
                <c:pt idx="34">
                  <c:v>3796</c:v>
                </c:pt>
                <c:pt idx="35">
                  <c:v>3791</c:v>
                </c:pt>
                <c:pt idx="36">
                  <c:v>3786</c:v>
                </c:pt>
                <c:pt idx="37">
                  <c:v>3779</c:v>
                </c:pt>
                <c:pt idx="38">
                  <c:v>3772</c:v>
                </c:pt>
                <c:pt idx="39">
                  <c:v>3763</c:v>
                </c:pt>
                <c:pt idx="40">
                  <c:v>3756</c:v>
                </c:pt>
                <c:pt idx="41">
                  <c:v>3750</c:v>
                </c:pt>
                <c:pt idx="42">
                  <c:v>3743</c:v>
                </c:pt>
                <c:pt idx="43">
                  <c:v>3736</c:v>
                </c:pt>
                <c:pt idx="44">
                  <c:v>3728</c:v>
                </c:pt>
                <c:pt idx="45">
                  <c:v>3718</c:v>
                </c:pt>
                <c:pt idx="46">
                  <c:v>3704</c:v>
                </c:pt>
                <c:pt idx="47">
                  <c:v>3689</c:v>
                </c:pt>
                <c:pt idx="48">
                  <c:v>3678</c:v>
                </c:pt>
                <c:pt idx="49">
                  <c:v>3677</c:v>
                </c:pt>
                <c:pt idx="50">
                  <c:v>3676</c:v>
                </c:pt>
                <c:pt idx="51">
                  <c:v>3675</c:v>
                </c:pt>
                <c:pt idx="52">
                  <c:v>3672</c:v>
                </c:pt>
                <c:pt idx="53">
                  <c:v>3649</c:v>
                </c:pt>
                <c:pt idx="54">
                  <c:v>3578</c:v>
                </c:pt>
                <c:pt idx="55">
                  <c:v>3465</c:v>
                </c:pt>
                <c:pt idx="56">
                  <c:v>3305</c:v>
                </c:pt>
                <c:pt idx="57">
                  <c:v>3277</c:v>
                </c:pt>
                <c:pt idx="58">
                  <c:v>3269</c:v>
                </c:pt>
                <c:pt idx="59">
                  <c:v>3266</c:v>
                </c:pt>
                <c:pt idx="60">
                  <c:v>3265</c:v>
                </c:pt>
                <c:pt idx="61">
                  <c:v>3264</c:v>
                </c:pt>
                <c:pt idx="62">
                  <c:v>3261</c:v>
                </c:pt>
                <c:pt idx="63">
                  <c:v>3262</c:v>
                </c:pt>
                <c:pt idx="64">
                  <c:v>3260</c:v>
                </c:pt>
                <c:pt idx="65">
                  <c:v>3261</c:v>
                </c:pt>
                <c:pt idx="66">
                  <c:v>3259</c:v>
                </c:pt>
                <c:pt idx="67">
                  <c:v>3258</c:v>
                </c:pt>
                <c:pt idx="68">
                  <c:v>3258</c:v>
                </c:pt>
                <c:pt idx="69">
                  <c:v>3257</c:v>
                </c:pt>
                <c:pt idx="70">
                  <c:v>3257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ZCV!$M$2:$M$74</c:f>
              <c:numCache>
                <c:formatCode>0</c:formatCode>
                <c:ptCount val="73"/>
                <c:pt idx="0">
                  <c:v>0</c:v>
                </c:pt>
                <c:pt idx="1">
                  <c:v>1.8484288354898337</c:v>
                </c:pt>
                <c:pt idx="2">
                  <c:v>3.6968576709796674</c:v>
                </c:pt>
                <c:pt idx="3">
                  <c:v>5.5452865064695009</c:v>
                </c:pt>
                <c:pt idx="4">
                  <c:v>7.3937153419593349</c:v>
                </c:pt>
                <c:pt idx="5">
                  <c:v>9.1497227356746773</c:v>
                </c:pt>
                <c:pt idx="6">
                  <c:v>10.998151571164511</c:v>
                </c:pt>
                <c:pt idx="7">
                  <c:v>12.846580406654343</c:v>
                </c:pt>
                <c:pt idx="8">
                  <c:v>14.695009242144177</c:v>
                </c:pt>
                <c:pt idx="9">
                  <c:v>16.543438077634011</c:v>
                </c:pt>
                <c:pt idx="10">
                  <c:v>18.391866913123845</c:v>
                </c:pt>
                <c:pt idx="11">
                  <c:v>20.240295748613679</c:v>
                </c:pt>
                <c:pt idx="12">
                  <c:v>22.08872458410351</c:v>
                </c:pt>
                <c:pt idx="13">
                  <c:v>23.844731977818853</c:v>
                </c:pt>
                <c:pt idx="14">
                  <c:v>25.693160813308687</c:v>
                </c:pt>
                <c:pt idx="15">
                  <c:v>27.541589648798521</c:v>
                </c:pt>
                <c:pt idx="16">
                  <c:v>29.390018484288355</c:v>
                </c:pt>
                <c:pt idx="17">
                  <c:v>31.238447319778189</c:v>
                </c:pt>
                <c:pt idx="18">
                  <c:v>33.086876155268023</c:v>
                </c:pt>
                <c:pt idx="19">
                  <c:v>34.935304990757857</c:v>
                </c:pt>
                <c:pt idx="20">
                  <c:v>36.783733826247691</c:v>
                </c:pt>
                <c:pt idx="21">
                  <c:v>38.632162661737524</c:v>
                </c:pt>
                <c:pt idx="22">
                  <c:v>40.480591497227358</c:v>
                </c:pt>
                <c:pt idx="23">
                  <c:v>42.329020332717185</c:v>
                </c:pt>
                <c:pt idx="24">
                  <c:v>44.177449168207019</c:v>
                </c:pt>
                <c:pt idx="25">
                  <c:v>45.933456561922362</c:v>
                </c:pt>
                <c:pt idx="26">
                  <c:v>47.781885397412196</c:v>
                </c:pt>
                <c:pt idx="27">
                  <c:v>49.630314232902037</c:v>
                </c:pt>
                <c:pt idx="28">
                  <c:v>51.478743068391864</c:v>
                </c:pt>
                <c:pt idx="29">
                  <c:v>53.327171903881698</c:v>
                </c:pt>
                <c:pt idx="30">
                  <c:v>55.175600739371532</c:v>
                </c:pt>
                <c:pt idx="31">
                  <c:v>57.024029574861366</c:v>
                </c:pt>
                <c:pt idx="32">
                  <c:v>58.8724584103512</c:v>
                </c:pt>
                <c:pt idx="33">
                  <c:v>60.720887245841041</c:v>
                </c:pt>
                <c:pt idx="34">
                  <c:v>62.569316081330875</c:v>
                </c:pt>
                <c:pt idx="35">
                  <c:v>64.417744916820709</c:v>
                </c:pt>
                <c:pt idx="36">
                  <c:v>66.266173752310536</c:v>
                </c:pt>
                <c:pt idx="37">
                  <c:v>68.022181146025872</c:v>
                </c:pt>
                <c:pt idx="38">
                  <c:v>69.870609981515713</c:v>
                </c:pt>
                <c:pt idx="39">
                  <c:v>71.71903881700554</c:v>
                </c:pt>
                <c:pt idx="40">
                  <c:v>73.567467652495381</c:v>
                </c:pt>
                <c:pt idx="41">
                  <c:v>75.415896487985208</c:v>
                </c:pt>
                <c:pt idx="42">
                  <c:v>77.264325323475049</c:v>
                </c:pt>
                <c:pt idx="43">
                  <c:v>79.112754158964876</c:v>
                </c:pt>
                <c:pt idx="44">
                  <c:v>80.961182994454717</c:v>
                </c:pt>
                <c:pt idx="45">
                  <c:v>82.809611829944558</c:v>
                </c:pt>
                <c:pt idx="46">
                  <c:v>84.65804066543437</c:v>
                </c:pt>
                <c:pt idx="47">
                  <c:v>86.506469500924212</c:v>
                </c:pt>
                <c:pt idx="48">
                  <c:v>88.354898336414038</c:v>
                </c:pt>
                <c:pt idx="49">
                  <c:v>90.203327171903879</c:v>
                </c:pt>
                <c:pt idx="50">
                  <c:v>92.05175600739372</c:v>
                </c:pt>
                <c:pt idx="51">
                  <c:v>93.807763401109057</c:v>
                </c:pt>
                <c:pt idx="52">
                  <c:v>95.656192236598898</c:v>
                </c:pt>
                <c:pt idx="53">
                  <c:v>97.504621072088725</c:v>
                </c:pt>
                <c:pt idx="54">
                  <c:v>99.353049907578566</c:v>
                </c:pt>
                <c:pt idx="55">
                  <c:v>100.46210720887245</c:v>
                </c:pt>
                <c:pt idx="56">
                  <c:v>100.73937153419594</c:v>
                </c:pt>
                <c:pt idx="57">
                  <c:v>100.92421441774491</c:v>
                </c:pt>
                <c:pt idx="58">
                  <c:v>100.92421441774491</c:v>
                </c:pt>
                <c:pt idx="59">
                  <c:v>101.01663585951941</c:v>
                </c:pt>
                <c:pt idx="60">
                  <c:v>101.01663585951941</c:v>
                </c:pt>
                <c:pt idx="61">
                  <c:v>101.01663585951941</c:v>
                </c:pt>
                <c:pt idx="62">
                  <c:v>101.01663585951941</c:v>
                </c:pt>
                <c:pt idx="63">
                  <c:v>101.01663585951941</c:v>
                </c:pt>
                <c:pt idx="64">
                  <c:v>101.01663585951941</c:v>
                </c:pt>
                <c:pt idx="65">
                  <c:v>101.01663585951941</c:v>
                </c:pt>
                <c:pt idx="66">
                  <c:v>101.01663585951941</c:v>
                </c:pt>
                <c:pt idx="67">
                  <c:v>101.01663585951941</c:v>
                </c:pt>
                <c:pt idx="68">
                  <c:v>101.01663585951941</c:v>
                </c:pt>
                <c:pt idx="69">
                  <c:v>101.01663585951941</c:v>
                </c:pt>
                <c:pt idx="70">
                  <c:v>101.01663585951941</c:v>
                </c:pt>
              </c:numCache>
            </c:numRef>
          </c:xVal>
          <c:yVal>
            <c:numRef>
              <c:f>ZCV!$I$2:$I$74</c:f>
              <c:numCache>
                <c:formatCode>General</c:formatCode>
                <c:ptCount val="73"/>
                <c:pt idx="0">
                  <c:v>4178</c:v>
                </c:pt>
                <c:pt idx="1">
                  <c:v>4158</c:v>
                </c:pt>
                <c:pt idx="2">
                  <c:v>4142</c:v>
                </c:pt>
                <c:pt idx="3">
                  <c:v>4127</c:v>
                </c:pt>
                <c:pt idx="4">
                  <c:v>4112</c:v>
                </c:pt>
                <c:pt idx="5">
                  <c:v>4097</c:v>
                </c:pt>
                <c:pt idx="6">
                  <c:v>4084</c:v>
                </c:pt>
                <c:pt idx="7">
                  <c:v>4073</c:v>
                </c:pt>
                <c:pt idx="8">
                  <c:v>4063</c:v>
                </c:pt>
                <c:pt idx="9">
                  <c:v>4046</c:v>
                </c:pt>
                <c:pt idx="10">
                  <c:v>4027</c:v>
                </c:pt>
                <c:pt idx="11">
                  <c:v>4009</c:v>
                </c:pt>
                <c:pt idx="12">
                  <c:v>3995</c:v>
                </c:pt>
                <c:pt idx="13">
                  <c:v>3984</c:v>
                </c:pt>
                <c:pt idx="14">
                  <c:v>3975</c:v>
                </c:pt>
                <c:pt idx="15">
                  <c:v>3966</c:v>
                </c:pt>
                <c:pt idx="16">
                  <c:v>3955</c:v>
                </c:pt>
                <c:pt idx="17">
                  <c:v>3943</c:v>
                </c:pt>
                <c:pt idx="18">
                  <c:v>3928</c:v>
                </c:pt>
                <c:pt idx="19">
                  <c:v>3912</c:v>
                </c:pt>
                <c:pt idx="20">
                  <c:v>3897</c:v>
                </c:pt>
                <c:pt idx="21">
                  <c:v>3883</c:v>
                </c:pt>
                <c:pt idx="22">
                  <c:v>3872</c:v>
                </c:pt>
                <c:pt idx="23">
                  <c:v>3862</c:v>
                </c:pt>
                <c:pt idx="24">
                  <c:v>3853</c:v>
                </c:pt>
                <c:pt idx="25">
                  <c:v>3846</c:v>
                </c:pt>
                <c:pt idx="26">
                  <c:v>3839</c:v>
                </c:pt>
                <c:pt idx="27">
                  <c:v>3833</c:v>
                </c:pt>
                <c:pt idx="28">
                  <c:v>3827</c:v>
                </c:pt>
                <c:pt idx="29">
                  <c:v>3820</c:v>
                </c:pt>
                <c:pt idx="30">
                  <c:v>3815</c:v>
                </c:pt>
                <c:pt idx="31">
                  <c:v>3809</c:v>
                </c:pt>
                <c:pt idx="32">
                  <c:v>3804</c:v>
                </c:pt>
                <c:pt idx="33">
                  <c:v>3800</c:v>
                </c:pt>
                <c:pt idx="34">
                  <c:v>3795</c:v>
                </c:pt>
                <c:pt idx="35">
                  <c:v>3791</c:v>
                </c:pt>
                <c:pt idx="36">
                  <c:v>3786</c:v>
                </c:pt>
                <c:pt idx="37">
                  <c:v>3782</c:v>
                </c:pt>
                <c:pt idx="38">
                  <c:v>3777</c:v>
                </c:pt>
                <c:pt idx="39">
                  <c:v>3772</c:v>
                </c:pt>
                <c:pt idx="40">
                  <c:v>3766</c:v>
                </c:pt>
                <c:pt idx="41">
                  <c:v>3759</c:v>
                </c:pt>
                <c:pt idx="42">
                  <c:v>3753</c:v>
                </c:pt>
                <c:pt idx="43">
                  <c:v>3744</c:v>
                </c:pt>
                <c:pt idx="44">
                  <c:v>3732</c:v>
                </c:pt>
                <c:pt idx="45">
                  <c:v>3720</c:v>
                </c:pt>
                <c:pt idx="46">
                  <c:v>3704</c:v>
                </c:pt>
                <c:pt idx="47">
                  <c:v>3694</c:v>
                </c:pt>
                <c:pt idx="48">
                  <c:v>3692</c:v>
                </c:pt>
                <c:pt idx="49">
                  <c:v>3691</c:v>
                </c:pt>
                <c:pt idx="50">
                  <c:v>3689</c:v>
                </c:pt>
                <c:pt idx="51">
                  <c:v>3687</c:v>
                </c:pt>
                <c:pt idx="52">
                  <c:v>3666</c:v>
                </c:pt>
                <c:pt idx="53">
                  <c:v>3591</c:v>
                </c:pt>
                <c:pt idx="54">
                  <c:v>3471</c:v>
                </c:pt>
                <c:pt idx="55">
                  <c:v>3354</c:v>
                </c:pt>
                <c:pt idx="56">
                  <c:v>3319</c:v>
                </c:pt>
                <c:pt idx="57">
                  <c:v>3300</c:v>
                </c:pt>
                <c:pt idx="58">
                  <c:v>3293</c:v>
                </c:pt>
                <c:pt idx="59">
                  <c:v>3288</c:v>
                </c:pt>
                <c:pt idx="60">
                  <c:v>3286</c:v>
                </c:pt>
                <c:pt idx="61">
                  <c:v>3282</c:v>
                </c:pt>
                <c:pt idx="62">
                  <c:v>3282</c:v>
                </c:pt>
                <c:pt idx="63">
                  <c:v>3282</c:v>
                </c:pt>
                <c:pt idx="64">
                  <c:v>3282</c:v>
                </c:pt>
                <c:pt idx="65">
                  <c:v>3279</c:v>
                </c:pt>
                <c:pt idx="66">
                  <c:v>3279</c:v>
                </c:pt>
                <c:pt idx="67">
                  <c:v>3279</c:v>
                </c:pt>
                <c:pt idx="68">
                  <c:v>3278</c:v>
                </c:pt>
                <c:pt idx="69">
                  <c:v>3277</c:v>
                </c:pt>
                <c:pt idx="70">
                  <c:v>3277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ZCV!$T$2:$T$75</c:f>
              <c:numCache>
                <c:formatCode>0</c:formatCode>
                <c:ptCount val="74"/>
                <c:pt idx="0">
                  <c:v>0</c:v>
                </c:pt>
                <c:pt idx="1">
                  <c:v>2.0120724346076457</c:v>
                </c:pt>
                <c:pt idx="2">
                  <c:v>4.0241448692152915</c:v>
                </c:pt>
                <c:pt idx="3">
                  <c:v>6.0362173038229372</c:v>
                </c:pt>
                <c:pt idx="4">
                  <c:v>8.0482897384305829</c:v>
                </c:pt>
                <c:pt idx="5">
                  <c:v>10.06036217303823</c:v>
                </c:pt>
                <c:pt idx="6">
                  <c:v>12.072434607645874</c:v>
                </c:pt>
                <c:pt idx="7">
                  <c:v>14.084507042253522</c:v>
                </c:pt>
                <c:pt idx="8">
                  <c:v>15.995975855130784</c:v>
                </c:pt>
                <c:pt idx="9">
                  <c:v>18.008048289738433</c:v>
                </c:pt>
                <c:pt idx="10">
                  <c:v>20.020120724346079</c:v>
                </c:pt>
                <c:pt idx="11">
                  <c:v>22.032193158953721</c:v>
                </c:pt>
                <c:pt idx="12">
                  <c:v>24.044265593561367</c:v>
                </c:pt>
                <c:pt idx="13">
                  <c:v>26.056338028169012</c:v>
                </c:pt>
                <c:pt idx="14">
                  <c:v>28.068410462776662</c:v>
                </c:pt>
                <c:pt idx="15">
                  <c:v>30.080482897384307</c:v>
                </c:pt>
                <c:pt idx="16">
                  <c:v>32.092555331991953</c:v>
                </c:pt>
                <c:pt idx="17">
                  <c:v>34.104627766599599</c:v>
                </c:pt>
                <c:pt idx="18">
                  <c:v>36.116700201207244</c:v>
                </c:pt>
                <c:pt idx="19">
                  <c:v>38.12877263581489</c:v>
                </c:pt>
                <c:pt idx="20">
                  <c:v>40.140845070422536</c:v>
                </c:pt>
                <c:pt idx="21">
                  <c:v>42.152917505030182</c:v>
                </c:pt>
                <c:pt idx="22">
                  <c:v>44.164989939637827</c:v>
                </c:pt>
                <c:pt idx="23">
                  <c:v>46.076458752515094</c:v>
                </c:pt>
                <c:pt idx="24">
                  <c:v>48.088531187122733</c:v>
                </c:pt>
                <c:pt idx="25">
                  <c:v>50.100603621730379</c:v>
                </c:pt>
                <c:pt idx="26">
                  <c:v>52.112676056338024</c:v>
                </c:pt>
                <c:pt idx="27">
                  <c:v>54.12474849094567</c:v>
                </c:pt>
                <c:pt idx="28">
                  <c:v>56.136820925553323</c:v>
                </c:pt>
                <c:pt idx="29">
                  <c:v>58.148893360160969</c:v>
                </c:pt>
                <c:pt idx="30">
                  <c:v>60.160965794768615</c:v>
                </c:pt>
                <c:pt idx="31">
                  <c:v>62.173038229376253</c:v>
                </c:pt>
                <c:pt idx="32">
                  <c:v>64.185110663983906</c:v>
                </c:pt>
                <c:pt idx="33">
                  <c:v>66.197183098591552</c:v>
                </c:pt>
                <c:pt idx="34">
                  <c:v>68.209255533199197</c:v>
                </c:pt>
                <c:pt idx="35">
                  <c:v>70.221327967806843</c:v>
                </c:pt>
                <c:pt idx="36">
                  <c:v>72.233400402414489</c:v>
                </c:pt>
                <c:pt idx="37">
                  <c:v>74.245472837022135</c:v>
                </c:pt>
                <c:pt idx="38">
                  <c:v>76.25754527162978</c:v>
                </c:pt>
                <c:pt idx="39">
                  <c:v>78.16901408450704</c:v>
                </c:pt>
                <c:pt idx="40">
                  <c:v>80.181086519114686</c:v>
                </c:pt>
                <c:pt idx="41">
                  <c:v>82.193158953722332</c:v>
                </c:pt>
                <c:pt idx="42">
                  <c:v>84.205231388329977</c:v>
                </c:pt>
                <c:pt idx="43">
                  <c:v>86.217303822937623</c:v>
                </c:pt>
                <c:pt idx="44">
                  <c:v>88.229376257545269</c:v>
                </c:pt>
                <c:pt idx="45">
                  <c:v>90.241448692152915</c:v>
                </c:pt>
                <c:pt idx="46">
                  <c:v>91.64989939637826</c:v>
                </c:pt>
                <c:pt idx="47">
                  <c:v>92.857142857142861</c:v>
                </c:pt>
                <c:pt idx="48">
                  <c:v>93.863179074446677</c:v>
                </c:pt>
                <c:pt idx="49">
                  <c:v>94.768611670020121</c:v>
                </c:pt>
                <c:pt idx="50">
                  <c:v>95.472837022132794</c:v>
                </c:pt>
                <c:pt idx="51">
                  <c:v>96.177062374245466</c:v>
                </c:pt>
                <c:pt idx="52">
                  <c:v>96.780684104627767</c:v>
                </c:pt>
                <c:pt idx="53">
                  <c:v>97.283702213279682</c:v>
                </c:pt>
                <c:pt idx="54">
                  <c:v>97.686116700201211</c:v>
                </c:pt>
                <c:pt idx="55">
                  <c:v>97.987927565392354</c:v>
                </c:pt>
                <c:pt idx="56">
                  <c:v>98.289738430583512</c:v>
                </c:pt>
                <c:pt idx="57">
                  <c:v>98.591549295774655</c:v>
                </c:pt>
                <c:pt idx="58">
                  <c:v>98.792756539235413</c:v>
                </c:pt>
                <c:pt idx="59">
                  <c:v>98.993963782696184</c:v>
                </c:pt>
                <c:pt idx="60">
                  <c:v>99.094567404426556</c:v>
                </c:pt>
                <c:pt idx="61">
                  <c:v>99.295774647887328</c:v>
                </c:pt>
                <c:pt idx="62">
                  <c:v>99.396378269617699</c:v>
                </c:pt>
                <c:pt idx="63">
                  <c:v>99.496981891348085</c:v>
                </c:pt>
                <c:pt idx="64">
                  <c:v>99.597585513078471</c:v>
                </c:pt>
                <c:pt idx="65">
                  <c:v>99.698189134808857</c:v>
                </c:pt>
                <c:pt idx="66">
                  <c:v>99.698189134808857</c:v>
                </c:pt>
                <c:pt idx="67">
                  <c:v>99.798792756539228</c:v>
                </c:pt>
                <c:pt idx="68">
                  <c:v>99.899396378269628</c:v>
                </c:pt>
                <c:pt idx="69">
                  <c:v>99.899396378269628</c:v>
                </c:pt>
                <c:pt idx="70">
                  <c:v>100</c:v>
                </c:pt>
              </c:numCache>
            </c:numRef>
          </c:xVal>
          <c:yVal>
            <c:numRef>
              <c:f>ZCV!$P$2:$P$75</c:f>
              <c:numCache>
                <c:formatCode>General</c:formatCode>
                <c:ptCount val="74"/>
                <c:pt idx="0">
                  <c:v>4170</c:v>
                </c:pt>
                <c:pt idx="1">
                  <c:v>4153</c:v>
                </c:pt>
                <c:pt idx="2">
                  <c:v>4132</c:v>
                </c:pt>
                <c:pt idx="3">
                  <c:v>4102</c:v>
                </c:pt>
                <c:pt idx="4">
                  <c:v>4066</c:v>
                </c:pt>
                <c:pt idx="5">
                  <c:v>4024</c:v>
                </c:pt>
                <c:pt idx="6">
                  <c:v>3992</c:v>
                </c:pt>
                <c:pt idx="7">
                  <c:v>3974</c:v>
                </c:pt>
                <c:pt idx="8">
                  <c:v>3963</c:v>
                </c:pt>
                <c:pt idx="9">
                  <c:v>3954</c:v>
                </c:pt>
                <c:pt idx="10">
                  <c:v>3945</c:v>
                </c:pt>
                <c:pt idx="11">
                  <c:v>3936</c:v>
                </c:pt>
                <c:pt idx="12">
                  <c:v>3925</c:v>
                </c:pt>
                <c:pt idx="13">
                  <c:v>3911</c:v>
                </c:pt>
                <c:pt idx="14">
                  <c:v>3897</c:v>
                </c:pt>
                <c:pt idx="15">
                  <c:v>3882</c:v>
                </c:pt>
                <c:pt idx="16">
                  <c:v>3869</c:v>
                </c:pt>
                <c:pt idx="17">
                  <c:v>3856</c:v>
                </c:pt>
                <c:pt idx="18">
                  <c:v>3847</c:v>
                </c:pt>
                <c:pt idx="19">
                  <c:v>3839</c:v>
                </c:pt>
                <c:pt idx="20">
                  <c:v>3831</c:v>
                </c:pt>
                <c:pt idx="21">
                  <c:v>3825</c:v>
                </c:pt>
                <c:pt idx="22">
                  <c:v>3819</c:v>
                </c:pt>
                <c:pt idx="23">
                  <c:v>3813</c:v>
                </c:pt>
                <c:pt idx="24">
                  <c:v>3808</c:v>
                </c:pt>
                <c:pt idx="25">
                  <c:v>3804</c:v>
                </c:pt>
                <c:pt idx="26">
                  <c:v>3800</c:v>
                </c:pt>
                <c:pt idx="27">
                  <c:v>3796</c:v>
                </c:pt>
                <c:pt idx="28">
                  <c:v>3791</c:v>
                </c:pt>
                <c:pt idx="29">
                  <c:v>3788</c:v>
                </c:pt>
                <c:pt idx="30">
                  <c:v>3784</c:v>
                </c:pt>
                <c:pt idx="31">
                  <c:v>3781</c:v>
                </c:pt>
                <c:pt idx="32">
                  <c:v>3778</c:v>
                </c:pt>
                <c:pt idx="33">
                  <c:v>3774</c:v>
                </c:pt>
                <c:pt idx="34">
                  <c:v>3771</c:v>
                </c:pt>
                <c:pt idx="35">
                  <c:v>3766</c:v>
                </c:pt>
                <c:pt idx="36">
                  <c:v>3762</c:v>
                </c:pt>
                <c:pt idx="37">
                  <c:v>3756</c:v>
                </c:pt>
                <c:pt idx="38">
                  <c:v>3749</c:v>
                </c:pt>
                <c:pt idx="39">
                  <c:v>3741</c:v>
                </c:pt>
                <c:pt idx="40">
                  <c:v>3732</c:v>
                </c:pt>
                <c:pt idx="41">
                  <c:v>3722</c:v>
                </c:pt>
                <c:pt idx="42">
                  <c:v>3713</c:v>
                </c:pt>
                <c:pt idx="43">
                  <c:v>3708</c:v>
                </c:pt>
                <c:pt idx="44">
                  <c:v>3703</c:v>
                </c:pt>
                <c:pt idx="45">
                  <c:v>3699</c:v>
                </c:pt>
                <c:pt idx="46">
                  <c:v>3695</c:v>
                </c:pt>
                <c:pt idx="47">
                  <c:v>3692</c:v>
                </c:pt>
                <c:pt idx="48">
                  <c:v>3688</c:v>
                </c:pt>
                <c:pt idx="49">
                  <c:v>3685</c:v>
                </c:pt>
                <c:pt idx="50">
                  <c:v>3678</c:v>
                </c:pt>
                <c:pt idx="51">
                  <c:v>3670</c:v>
                </c:pt>
                <c:pt idx="52">
                  <c:v>3660</c:v>
                </c:pt>
                <c:pt idx="53">
                  <c:v>3648</c:v>
                </c:pt>
                <c:pt idx="54">
                  <c:v>3636</c:v>
                </c:pt>
                <c:pt idx="55">
                  <c:v>3625</c:v>
                </c:pt>
                <c:pt idx="56">
                  <c:v>3614</c:v>
                </c:pt>
                <c:pt idx="57">
                  <c:v>3605</c:v>
                </c:pt>
                <c:pt idx="58">
                  <c:v>3597</c:v>
                </c:pt>
                <c:pt idx="59">
                  <c:v>3591</c:v>
                </c:pt>
                <c:pt idx="60">
                  <c:v>3585</c:v>
                </c:pt>
                <c:pt idx="61">
                  <c:v>3579</c:v>
                </c:pt>
                <c:pt idx="62">
                  <c:v>3575</c:v>
                </c:pt>
                <c:pt idx="63">
                  <c:v>3571</c:v>
                </c:pt>
                <c:pt idx="64">
                  <c:v>3567</c:v>
                </c:pt>
                <c:pt idx="65">
                  <c:v>3564</c:v>
                </c:pt>
                <c:pt idx="66">
                  <c:v>3562</c:v>
                </c:pt>
                <c:pt idx="67">
                  <c:v>3559</c:v>
                </c:pt>
                <c:pt idx="68">
                  <c:v>3558</c:v>
                </c:pt>
                <c:pt idx="69">
                  <c:v>3555</c:v>
                </c:pt>
                <c:pt idx="70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ZCV!$AA$2:$AA$75</c:f>
              <c:numCache>
                <c:formatCode>0</c:formatCode>
                <c:ptCount val="74"/>
                <c:pt idx="0">
                  <c:v>0</c:v>
                </c:pt>
                <c:pt idx="1">
                  <c:v>4.1237113402061851</c:v>
                </c:pt>
                <c:pt idx="2">
                  <c:v>8.2474226804123703</c:v>
                </c:pt>
                <c:pt idx="3">
                  <c:v>12.371134020618557</c:v>
                </c:pt>
                <c:pt idx="4">
                  <c:v>16.494845360824741</c:v>
                </c:pt>
                <c:pt idx="5">
                  <c:v>20.618556701030926</c:v>
                </c:pt>
                <c:pt idx="6">
                  <c:v>24.742268041237114</c:v>
                </c:pt>
                <c:pt idx="7">
                  <c:v>28.865979381443296</c:v>
                </c:pt>
                <c:pt idx="8">
                  <c:v>32.783505154639172</c:v>
                </c:pt>
                <c:pt idx="9">
                  <c:v>36.907216494845365</c:v>
                </c:pt>
                <c:pt idx="10">
                  <c:v>41.030927835051543</c:v>
                </c:pt>
                <c:pt idx="11">
                  <c:v>45.154639175257735</c:v>
                </c:pt>
                <c:pt idx="12">
                  <c:v>48.865979381443296</c:v>
                </c:pt>
                <c:pt idx="13">
                  <c:v>51.752577319587637</c:v>
                </c:pt>
                <c:pt idx="14">
                  <c:v>54.432989690721648</c:v>
                </c:pt>
                <c:pt idx="15">
                  <c:v>56.701030927835049</c:v>
                </c:pt>
                <c:pt idx="16">
                  <c:v>58.762886597938149</c:v>
                </c:pt>
                <c:pt idx="17">
                  <c:v>60.618556701030926</c:v>
                </c:pt>
                <c:pt idx="18">
                  <c:v>62.268041237113401</c:v>
                </c:pt>
                <c:pt idx="19">
                  <c:v>63.917525773195869</c:v>
                </c:pt>
                <c:pt idx="20">
                  <c:v>65.567010309278345</c:v>
                </c:pt>
                <c:pt idx="21">
                  <c:v>67.010309278350505</c:v>
                </c:pt>
                <c:pt idx="22">
                  <c:v>68.453608247422679</c:v>
                </c:pt>
                <c:pt idx="23">
                  <c:v>69.69072164948453</c:v>
                </c:pt>
                <c:pt idx="24">
                  <c:v>70.927835051546396</c:v>
                </c:pt>
                <c:pt idx="25">
                  <c:v>72.164948453608247</c:v>
                </c:pt>
                <c:pt idx="26">
                  <c:v>73.402061855670098</c:v>
                </c:pt>
                <c:pt idx="27">
                  <c:v>74.432989690721655</c:v>
                </c:pt>
                <c:pt idx="28">
                  <c:v>75.463917525773198</c:v>
                </c:pt>
                <c:pt idx="29">
                  <c:v>76.494845360824741</c:v>
                </c:pt>
                <c:pt idx="30">
                  <c:v>77.525773195876297</c:v>
                </c:pt>
                <c:pt idx="31">
                  <c:v>78.350515463917532</c:v>
                </c:pt>
                <c:pt idx="32">
                  <c:v>79.381443298969074</c:v>
                </c:pt>
                <c:pt idx="33">
                  <c:v>80.206185567010309</c:v>
                </c:pt>
                <c:pt idx="34">
                  <c:v>81.237113402061851</c:v>
                </c:pt>
                <c:pt idx="35">
                  <c:v>82.061855670103085</c:v>
                </c:pt>
                <c:pt idx="36">
                  <c:v>82.886597938144334</c:v>
                </c:pt>
                <c:pt idx="37">
                  <c:v>83.711340206185568</c:v>
                </c:pt>
                <c:pt idx="38">
                  <c:v>84.536082474226802</c:v>
                </c:pt>
                <c:pt idx="39">
                  <c:v>85.154639175257728</c:v>
                </c:pt>
                <c:pt idx="40">
                  <c:v>85.979381443298976</c:v>
                </c:pt>
                <c:pt idx="41">
                  <c:v>86.597938144329902</c:v>
                </c:pt>
                <c:pt idx="42">
                  <c:v>87.216494845360828</c:v>
                </c:pt>
                <c:pt idx="43">
                  <c:v>87.835051546391753</c:v>
                </c:pt>
                <c:pt idx="44">
                  <c:v>88.24742268041237</c:v>
                </c:pt>
                <c:pt idx="45">
                  <c:v>89.072164948453619</c:v>
                </c:pt>
                <c:pt idx="46">
                  <c:v>89.690721649484544</c:v>
                </c:pt>
                <c:pt idx="47">
                  <c:v>90.103092783505161</c:v>
                </c:pt>
                <c:pt idx="48">
                  <c:v>90.721649484536087</c:v>
                </c:pt>
                <c:pt idx="49">
                  <c:v>91.340206185567013</c:v>
                </c:pt>
                <c:pt idx="50">
                  <c:v>91.75257731958763</c:v>
                </c:pt>
                <c:pt idx="51">
                  <c:v>92.371134020618555</c:v>
                </c:pt>
                <c:pt idx="52">
                  <c:v>92.989690721649481</c:v>
                </c:pt>
                <c:pt idx="53">
                  <c:v>93.402061855670098</c:v>
                </c:pt>
                <c:pt idx="54">
                  <c:v>94.020618556701024</c:v>
                </c:pt>
                <c:pt idx="55">
                  <c:v>94.432989690721641</c:v>
                </c:pt>
                <c:pt idx="56">
                  <c:v>94.845360824742258</c:v>
                </c:pt>
                <c:pt idx="57">
                  <c:v>95.257731958762875</c:v>
                </c:pt>
                <c:pt idx="58">
                  <c:v>95.670103092783506</c:v>
                </c:pt>
                <c:pt idx="59">
                  <c:v>96.082474226804123</c:v>
                </c:pt>
                <c:pt idx="60">
                  <c:v>96.494845360824741</c:v>
                </c:pt>
                <c:pt idx="61">
                  <c:v>96.907216494845358</c:v>
                </c:pt>
                <c:pt idx="62">
                  <c:v>97.319587628865975</c:v>
                </c:pt>
                <c:pt idx="63">
                  <c:v>97.731958762886592</c:v>
                </c:pt>
                <c:pt idx="64">
                  <c:v>98.144329896907209</c:v>
                </c:pt>
                <c:pt idx="65">
                  <c:v>98.350515463917517</c:v>
                </c:pt>
                <c:pt idx="66">
                  <c:v>98.762886597938149</c:v>
                </c:pt>
                <c:pt idx="67">
                  <c:v>99.175257731958766</c:v>
                </c:pt>
                <c:pt idx="68">
                  <c:v>99.381443298969074</c:v>
                </c:pt>
                <c:pt idx="69">
                  <c:v>99.793814432989691</c:v>
                </c:pt>
                <c:pt idx="70">
                  <c:v>100</c:v>
                </c:pt>
              </c:numCache>
            </c:numRef>
          </c:xVal>
          <c:yVal>
            <c:numRef>
              <c:f>ZCV!$W$2:$W$75</c:f>
              <c:numCache>
                <c:formatCode>General</c:formatCode>
                <c:ptCount val="74"/>
                <c:pt idx="0">
                  <c:v>4045</c:v>
                </c:pt>
                <c:pt idx="1">
                  <c:v>4024</c:v>
                </c:pt>
                <c:pt idx="2">
                  <c:v>4010</c:v>
                </c:pt>
                <c:pt idx="3">
                  <c:v>3996</c:v>
                </c:pt>
                <c:pt idx="4">
                  <c:v>3981</c:v>
                </c:pt>
                <c:pt idx="5">
                  <c:v>3962</c:v>
                </c:pt>
                <c:pt idx="6">
                  <c:v>3940</c:v>
                </c:pt>
                <c:pt idx="7">
                  <c:v>3911</c:v>
                </c:pt>
                <c:pt idx="8">
                  <c:v>3889</c:v>
                </c:pt>
                <c:pt idx="9">
                  <c:v>3872</c:v>
                </c:pt>
                <c:pt idx="10">
                  <c:v>3853</c:v>
                </c:pt>
                <c:pt idx="11">
                  <c:v>3838</c:v>
                </c:pt>
                <c:pt idx="12">
                  <c:v>3828</c:v>
                </c:pt>
                <c:pt idx="13">
                  <c:v>3821</c:v>
                </c:pt>
                <c:pt idx="14">
                  <c:v>3815</c:v>
                </c:pt>
                <c:pt idx="15">
                  <c:v>3811</c:v>
                </c:pt>
                <c:pt idx="16">
                  <c:v>3808</c:v>
                </c:pt>
                <c:pt idx="17">
                  <c:v>3805</c:v>
                </c:pt>
                <c:pt idx="18">
                  <c:v>3803</c:v>
                </c:pt>
                <c:pt idx="19">
                  <c:v>3801</c:v>
                </c:pt>
                <c:pt idx="20">
                  <c:v>3799</c:v>
                </c:pt>
                <c:pt idx="21">
                  <c:v>3798</c:v>
                </c:pt>
                <c:pt idx="22">
                  <c:v>3797</c:v>
                </c:pt>
                <c:pt idx="23">
                  <c:v>3795</c:v>
                </c:pt>
                <c:pt idx="24">
                  <c:v>3794</c:v>
                </c:pt>
                <c:pt idx="25">
                  <c:v>3794</c:v>
                </c:pt>
                <c:pt idx="26">
                  <c:v>3793</c:v>
                </c:pt>
                <c:pt idx="27">
                  <c:v>3792</c:v>
                </c:pt>
                <c:pt idx="28">
                  <c:v>3791</c:v>
                </c:pt>
                <c:pt idx="29">
                  <c:v>3790</c:v>
                </c:pt>
                <c:pt idx="30">
                  <c:v>3790</c:v>
                </c:pt>
                <c:pt idx="31">
                  <c:v>3789</c:v>
                </c:pt>
                <c:pt idx="32">
                  <c:v>3789</c:v>
                </c:pt>
                <c:pt idx="33">
                  <c:v>3788</c:v>
                </c:pt>
                <c:pt idx="34">
                  <c:v>3787</c:v>
                </c:pt>
                <c:pt idx="35">
                  <c:v>3788</c:v>
                </c:pt>
                <c:pt idx="36">
                  <c:v>3787</c:v>
                </c:pt>
                <c:pt idx="37">
                  <c:v>3786</c:v>
                </c:pt>
                <c:pt idx="38">
                  <c:v>3786</c:v>
                </c:pt>
                <c:pt idx="39">
                  <c:v>3786</c:v>
                </c:pt>
                <c:pt idx="40">
                  <c:v>3785</c:v>
                </c:pt>
                <c:pt idx="41">
                  <c:v>3785</c:v>
                </c:pt>
                <c:pt idx="42">
                  <c:v>3785</c:v>
                </c:pt>
                <c:pt idx="43">
                  <c:v>3784</c:v>
                </c:pt>
                <c:pt idx="44">
                  <c:v>3784</c:v>
                </c:pt>
                <c:pt idx="45">
                  <c:v>3783</c:v>
                </c:pt>
                <c:pt idx="46">
                  <c:v>3783</c:v>
                </c:pt>
                <c:pt idx="47">
                  <c:v>3782</c:v>
                </c:pt>
                <c:pt idx="48">
                  <c:v>3783</c:v>
                </c:pt>
                <c:pt idx="49">
                  <c:v>3782</c:v>
                </c:pt>
                <c:pt idx="50">
                  <c:v>3782</c:v>
                </c:pt>
                <c:pt idx="51">
                  <c:v>3781</c:v>
                </c:pt>
                <c:pt idx="52">
                  <c:v>3780</c:v>
                </c:pt>
                <c:pt idx="53">
                  <c:v>3779</c:v>
                </c:pt>
                <c:pt idx="54">
                  <c:v>3779</c:v>
                </c:pt>
                <c:pt idx="55">
                  <c:v>3779</c:v>
                </c:pt>
                <c:pt idx="56">
                  <c:v>3778</c:v>
                </c:pt>
                <c:pt idx="57">
                  <c:v>3778</c:v>
                </c:pt>
                <c:pt idx="58">
                  <c:v>3777</c:v>
                </c:pt>
                <c:pt idx="59">
                  <c:v>3777</c:v>
                </c:pt>
                <c:pt idx="60">
                  <c:v>3776</c:v>
                </c:pt>
                <c:pt idx="61">
                  <c:v>3776</c:v>
                </c:pt>
                <c:pt idx="62">
                  <c:v>3775</c:v>
                </c:pt>
                <c:pt idx="63">
                  <c:v>3775</c:v>
                </c:pt>
                <c:pt idx="64">
                  <c:v>3775</c:v>
                </c:pt>
                <c:pt idx="65">
                  <c:v>3774</c:v>
                </c:pt>
                <c:pt idx="66">
                  <c:v>3774</c:v>
                </c:pt>
                <c:pt idx="67">
                  <c:v>3772</c:v>
                </c:pt>
                <c:pt idx="68">
                  <c:v>3771</c:v>
                </c:pt>
                <c:pt idx="69">
                  <c:v>3771</c:v>
                </c:pt>
                <c:pt idx="70">
                  <c:v>3400</c:v>
                </c:pt>
              </c:numCache>
            </c:numRef>
          </c:yVal>
        </c:ser>
        <c:axId val="143156352"/>
        <c:axId val="143158656"/>
      </c:scatterChart>
      <c:valAx>
        <c:axId val="14315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43158656"/>
        <c:crosses val="autoZero"/>
        <c:crossBetween val="midCat"/>
      </c:valAx>
      <c:valAx>
        <c:axId val="14315865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15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ZCV!$D$2:$D$74</c:f>
              <c:numCache>
                <c:formatCode>General</c:formatCode>
                <c:ptCount val="7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159</c:v>
                </c:pt>
                <c:pt idx="9">
                  <c:v>179</c:v>
                </c:pt>
                <c:pt idx="10">
                  <c:v>199</c:v>
                </c:pt>
                <c:pt idx="11">
                  <c:v>219</c:v>
                </c:pt>
                <c:pt idx="12">
                  <c:v>239</c:v>
                </c:pt>
                <c:pt idx="13">
                  <c:v>259</c:v>
                </c:pt>
                <c:pt idx="14">
                  <c:v>279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358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438</c:v>
                </c:pt>
                <c:pt idx="23">
                  <c:v>458</c:v>
                </c:pt>
                <c:pt idx="24">
                  <c:v>478</c:v>
                </c:pt>
                <c:pt idx="25">
                  <c:v>498</c:v>
                </c:pt>
                <c:pt idx="26">
                  <c:v>518</c:v>
                </c:pt>
                <c:pt idx="27">
                  <c:v>538</c:v>
                </c:pt>
                <c:pt idx="28">
                  <c:v>558</c:v>
                </c:pt>
                <c:pt idx="29">
                  <c:v>578</c:v>
                </c:pt>
                <c:pt idx="30">
                  <c:v>598</c:v>
                </c:pt>
                <c:pt idx="31">
                  <c:v>618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816</c:v>
                </c:pt>
                <c:pt idx="42">
                  <c:v>836</c:v>
                </c:pt>
                <c:pt idx="43">
                  <c:v>856</c:v>
                </c:pt>
                <c:pt idx="44">
                  <c:v>876</c:v>
                </c:pt>
                <c:pt idx="45">
                  <c:v>896</c:v>
                </c:pt>
                <c:pt idx="46">
                  <c:v>916</c:v>
                </c:pt>
                <c:pt idx="47">
                  <c:v>935</c:v>
                </c:pt>
                <c:pt idx="48">
                  <c:v>955</c:v>
                </c:pt>
                <c:pt idx="49">
                  <c:v>975</c:v>
                </c:pt>
                <c:pt idx="50">
                  <c:v>995</c:v>
                </c:pt>
                <c:pt idx="51">
                  <c:v>1015</c:v>
                </c:pt>
                <c:pt idx="52">
                  <c:v>1035</c:v>
                </c:pt>
                <c:pt idx="53">
                  <c:v>1054</c:v>
                </c:pt>
                <c:pt idx="54">
                  <c:v>1074</c:v>
                </c:pt>
                <c:pt idx="55">
                  <c:v>1094</c:v>
                </c:pt>
                <c:pt idx="56">
                  <c:v>1110</c:v>
                </c:pt>
                <c:pt idx="57">
                  <c:v>1112</c:v>
                </c:pt>
                <c:pt idx="58">
                  <c:v>1112</c:v>
                </c:pt>
                <c:pt idx="59">
                  <c:v>1113</c:v>
                </c:pt>
                <c:pt idx="60">
                  <c:v>1113</c:v>
                </c:pt>
                <c:pt idx="61">
                  <c:v>1113</c:v>
                </c:pt>
                <c:pt idx="62">
                  <c:v>1113</c:v>
                </c:pt>
                <c:pt idx="63">
                  <c:v>1113</c:v>
                </c:pt>
                <c:pt idx="64">
                  <c:v>1113</c:v>
                </c:pt>
                <c:pt idx="65">
                  <c:v>1113</c:v>
                </c:pt>
                <c:pt idx="66">
                  <c:v>1114</c:v>
                </c:pt>
                <c:pt idx="67">
                  <c:v>1114</c:v>
                </c:pt>
                <c:pt idx="68">
                  <c:v>1114</c:v>
                </c:pt>
                <c:pt idx="69">
                  <c:v>1114</c:v>
                </c:pt>
                <c:pt idx="70">
                  <c:v>1114</c:v>
                </c:pt>
              </c:numCache>
            </c:numRef>
          </c:xVal>
          <c:yVal>
            <c:numRef>
              <c:f>ZCV!$B$2:$B$74</c:f>
              <c:numCache>
                <c:formatCode>General</c:formatCode>
                <c:ptCount val="73"/>
                <c:pt idx="0">
                  <c:v>4185</c:v>
                </c:pt>
                <c:pt idx="1">
                  <c:v>4167</c:v>
                </c:pt>
                <c:pt idx="2">
                  <c:v>4151</c:v>
                </c:pt>
                <c:pt idx="3">
                  <c:v>4136</c:v>
                </c:pt>
                <c:pt idx="4">
                  <c:v>4120</c:v>
                </c:pt>
                <c:pt idx="5">
                  <c:v>4105</c:v>
                </c:pt>
                <c:pt idx="6">
                  <c:v>4090</c:v>
                </c:pt>
                <c:pt idx="7">
                  <c:v>4076</c:v>
                </c:pt>
                <c:pt idx="8">
                  <c:v>4062</c:v>
                </c:pt>
                <c:pt idx="9">
                  <c:v>4048</c:v>
                </c:pt>
                <c:pt idx="10">
                  <c:v>4035</c:v>
                </c:pt>
                <c:pt idx="11">
                  <c:v>4022</c:v>
                </c:pt>
                <c:pt idx="12">
                  <c:v>4008</c:v>
                </c:pt>
                <c:pt idx="13">
                  <c:v>3997</c:v>
                </c:pt>
                <c:pt idx="14">
                  <c:v>3985</c:v>
                </c:pt>
                <c:pt idx="15">
                  <c:v>3974</c:v>
                </c:pt>
                <c:pt idx="16">
                  <c:v>3963</c:v>
                </c:pt>
                <c:pt idx="17">
                  <c:v>3951</c:v>
                </c:pt>
                <c:pt idx="18">
                  <c:v>3940</c:v>
                </c:pt>
                <c:pt idx="19">
                  <c:v>3926</c:v>
                </c:pt>
                <c:pt idx="20">
                  <c:v>3912</c:v>
                </c:pt>
                <c:pt idx="21">
                  <c:v>3896</c:v>
                </c:pt>
                <c:pt idx="22">
                  <c:v>3882</c:v>
                </c:pt>
                <c:pt idx="23">
                  <c:v>3870</c:v>
                </c:pt>
                <c:pt idx="24">
                  <c:v>3860</c:v>
                </c:pt>
                <c:pt idx="25">
                  <c:v>3852</c:v>
                </c:pt>
                <c:pt idx="26">
                  <c:v>3844</c:v>
                </c:pt>
                <c:pt idx="27">
                  <c:v>3836</c:v>
                </c:pt>
                <c:pt idx="28">
                  <c:v>3830</c:v>
                </c:pt>
                <c:pt idx="29">
                  <c:v>3824</c:v>
                </c:pt>
                <c:pt idx="30">
                  <c:v>3818</c:v>
                </c:pt>
                <c:pt idx="31">
                  <c:v>3812</c:v>
                </c:pt>
                <c:pt idx="32">
                  <c:v>3806</c:v>
                </c:pt>
                <c:pt idx="33">
                  <c:v>3802</c:v>
                </c:pt>
                <c:pt idx="34">
                  <c:v>3796</c:v>
                </c:pt>
                <c:pt idx="35">
                  <c:v>3791</c:v>
                </c:pt>
                <c:pt idx="36">
                  <c:v>3786</c:v>
                </c:pt>
                <c:pt idx="37">
                  <c:v>3779</c:v>
                </c:pt>
                <c:pt idx="38">
                  <c:v>3772</c:v>
                </c:pt>
                <c:pt idx="39">
                  <c:v>3763</c:v>
                </c:pt>
                <c:pt idx="40">
                  <c:v>3756</c:v>
                </c:pt>
                <c:pt idx="41">
                  <c:v>3750</c:v>
                </c:pt>
                <c:pt idx="42">
                  <c:v>3743</c:v>
                </c:pt>
                <c:pt idx="43">
                  <c:v>3736</c:v>
                </c:pt>
                <c:pt idx="44">
                  <c:v>3728</c:v>
                </c:pt>
                <c:pt idx="45">
                  <c:v>3718</c:v>
                </c:pt>
                <c:pt idx="46">
                  <c:v>3704</c:v>
                </c:pt>
                <c:pt idx="47">
                  <c:v>3689</c:v>
                </c:pt>
                <c:pt idx="48">
                  <c:v>3678</c:v>
                </c:pt>
                <c:pt idx="49">
                  <c:v>3677</c:v>
                </c:pt>
                <c:pt idx="50">
                  <c:v>3676</c:v>
                </c:pt>
                <c:pt idx="51">
                  <c:v>3675</c:v>
                </c:pt>
                <c:pt idx="52">
                  <c:v>3672</c:v>
                </c:pt>
                <c:pt idx="53">
                  <c:v>3649</c:v>
                </c:pt>
                <c:pt idx="54">
                  <c:v>3578</c:v>
                </c:pt>
                <c:pt idx="55">
                  <c:v>3465</c:v>
                </c:pt>
                <c:pt idx="56">
                  <c:v>3305</c:v>
                </c:pt>
                <c:pt idx="57">
                  <c:v>3277</c:v>
                </c:pt>
                <c:pt idx="58">
                  <c:v>3269</c:v>
                </c:pt>
                <c:pt idx="59">
                  <c:v>3266</c:v>
                </c:pt>
                <c:pt idx="60">
                  <c:v>3265</c:v>
                </c:pt>
                <c:pt idx="61">
                  <c:v>3264</c:v>
                </c:pt>
                <c:pt idx="62">
                  <c:v>3261</c:v>
                </c:pt>
                <c:pt idx="63">
                  <c:v>3262</c:v>
                </c:pt>
                <c:pt idx="64">
                  <c:v>3260</c:v>
                </c:pt>
                <c:pt idx="65">
                  <c:v>3261</c:v>
                </c:pt>
                <c:pt idx="66">
                  <c:v>3259</c:v>
                </c:pt>
                <c:pt idx="67">
                  <c:v>3258</c:v>
                </c:pt>
                <c:pt idx="68">
                  <c:v>3258</c:v>
                </c:pt>
                <c:pt idx="69">
                  <c:v>3257</c:v>
                </c:pt>
                <c:pt idx="70">
                  <c:v>3257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ZCV!$K$2:$K$74</c:f>
              <c:numCache>
                <c:formatCode>General</c:formatCode>
                <c:ptCount val="7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99</c:v>
                </c:pt>
                <c:pt idx="6">
                  <c:v>119</c:v>
                </c:pt>
                <c:pt idx="7">
                  <c:v>139</c:v>
                </c:pt>
                <c:pt idx="8">
                  <c:v>159</c:v>
                </c:pt>
                <c:pt idx="9">
                  <c:v>179</c:v>
                </c:pt>
                <c:pt idx="10">
                  <c:v>199</c:v>
                </c:pt>
                <c:pt idx="11">
                  <c:v>219</c:v>
                </c:pt>
                <c:pt idx="12">
                  <c:v>239</c:v>
                </c:pt>
                <c:pt idx="13">
                  <c:v>258</c:v>
                </c:pt>
                <c:pt idx="14">
                  <c:v>278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358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438</c:v>
                </c:pt>
                <c:pt idx="23">
                  <c:v>458</c:v>
                </c:pt>
                <c:pt idx="24">
                  <c:v>478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736</c:v>
                </c:pt>
                <c:pt idx="38">
                  <c:v>756</c:v>
                </c:pt>
                <c:pt idx="39">
                  <c:v>776</c:v>
                </c:pt>
                <c:pt idx="40">
                  <c:v>796</c:v>
                </c:pt>
                <c:pt idx="41">
                  <c:v>816</c:v>
                </c:pt>
                <c:pt idx="42">
                  <c:v>836</c:v>
                </c:pt>
                <c:pt idx="43">
                  <c:v>856</c:v>
                </c:pt>
                <c:pt idx="44">
                  <c:v>876</c:v>
                </c:pt>
                <c:pt idx="45">
                  <c:v>896</c:v>
                </c:pt>
                <c:pt idx="46">
                  <c:v>916</c:v>
                </c:pt>
                <c:pt idx="47">
                  <c:v>936</c:v>
                </c:pt>
                <c:pt idx="48">
                  <c:v>956</c:v>
                </c:pt>
                <c:pt idx="49">
                  <c:v>976</c:v>
                </c:pt>
                <c:pt idx="50">
                  <c:v>996</c:v>
                </c:pt>
                <c:pt idx="51">
                  <c:v>1015</c:v>
                </c:pt>
                <c:pt idx="52">
                  <c:v>1035</c:v>
                </c:pt>
                <c:pt idx="53">
                  <c:v>1055</c:v>
                </c:pt>
                <c:pt idx="54">
                  <c:v>1075</c:v>
                </c:pt>
                <c:pt idx="55">
                  <c:v>1087</c:v>
                </c:pt>
                <c:pt idx="56">
                  <c:v>1090</c:v>
                </c:pt>
                <c:pt idx="57">
                  <c:v>1092</c:v>
                </c:pt>
                <c:pt idx="58">
                  <c:v>1092</c:v>
                </c:pt>
                <c:pt idx="59">
                  <c:v>1093</c:v>
                </c:pt>
                <c:pt idx="60">
                  <c:v>1093</c:v>
                </c:pt>
                <c:pt idx="61">
                  <c:v>1093</c:v>
                </c:pt>
                <c:pt idx="62">
                  <c:v>1093</c:v>
                </c:pt>
                <c:pt idx="63">
                  <c:v>1093</c:v>
                </c:pt>
                <c:pt idx="64">
                  <c:v>1093</c:v>
                </c:pt>
                <c:pt idx="65">
                  <c:v>1093</c:v>
                </c:pt>
                <c:pt idx="66">
                  <c:v>1093</c:v>
                </c:pt>
                <c:pt idx="67">
                  <c:v>1093</c:v>
                </c:pt>
                <c:pt idx="68">
                  <c:v>1093</c:v>
                </c:pt>
                <c:pt idx="69">
                  <c:v>1093</c:v>
                </c:pt>
                <c:pt idx="70">
                  <c:v>1093</c:v>
                </c:pt>
              </c:numCache>
            </c:numRef>
          </c:xVal>
          <c:yVal>
            <c:numRef>
              <c:f>ZCV!$I$2:$I$74</c:f>
              <c:numCache>
                <c:formatCode>General</c:formatCode>
                <c:ptCount val="73"/>
                <c:pt idx="0">
                  <c:v>4178</c:v>
                </c:pt>
                <c:pt idx="1">
                  <c:v>4158</c:v>
                </c:pt>
                <c:pt idx="2">
                  <c:v>4142</c:v>
                </c:pt>
                <c:pt idx="3">
                  <c:v>4127</c:v>
                </c:pt>
                <c:pt idx="4">
                  <c:v>4112</c:v>
                </c:pt>
                <c:pt idx="5">
                  <c:v>4097</c:v>
                </c:pt>
                <c:pt idx="6">
                  <c:v>4084</c:v>
                </c:pt>
                <c:pt idx="7">
                  <c:v>4073</c:v>
                </c:pt>
                <c:pt idx="8">
                  <c:v>4063</c:v>
                </c:pt>
                <c:pt idx="9">
                  <c:v>4046</c:v>
                </c:pt>
                <c:pt idx="10">
                  <c:v>4027</c:v>
                </c:pt>
                <c:pt idx="11">
                  <c:v>4009</c:v>
                </c:pt>
                <c:pt idx="12">
                  <c:v>3995</c:v>
                </c:pt>
                <c:pt idx="13">
                  <c:v>3984</c:v>
                </c:pt>
                <c:pt idx="14">
                  <c:v>3975</c:v>
                </c:pt>
                <c:pt idx="15">
                  <c:v>3966</c:v>
                </c:pt>
                <c:pt idx="16">
                  <c:v>3955</c:v>
                </c:pt>
                <c:pt idx="17">
                  <c:v>3943</c:v>
                </c:pt>
                <c:pt idx="18">
                  <c:v>3928</c:v>
                </c:pt>
                <c:pt idx="19">
                  <c:v>3912</c:v>
                </c:pt>
                <c:pt idx="20">
                  <c:v>3897</c:v>
                </c:pt>
                <c:pt idx="21">
                  <c:v>3883</c:v>
                </c:pt>
                <c:pt idx="22">
                  <c:v>3872</c:v>
                </c:pt>
                <c:pt idx="23">
                  <c:v>3862</c:v>
                </c:pt>
                <c:pt idx="24">
                  <c:v>3853</c:v>
                </c:pt>
                <c:pt idx="25">
                  <c:v>3846</c:v>
                </c:pt>
                <c:pt idx="26">
                  <c:v>3839</c:v>
                </c:pt>
                <c:pt idx="27">
                  <c:v>3833</c:v>
                </c:pt>
                <c:pt idx="28">
                  <c:v>3827</c:v>
                </c:pt>
                <c:pt idx="29">
                  <c:v>3820</c:v>
                </c:pt>
                <c:pt idx="30">
                  <c:v>3815</c:v>
                </c:pt>
                <c:pt idx="31">
                  <c:v>3809</c:v>
                </c:pt>
                <c:pt idx="32">
                  <c:v>3804</c:v>
                </c:pt>
                <c:pt idx="33">
                  <c:v>3800</c:v>
                </c:pt>
                <c:pt idx="34">
                  <c:v>3795</c:v>
                </c:pt>
                <c:pt idx="35">
                  <c:v>3791</c:v>
                </c:pt>
                <c:pt idx="36">
                  <c:v>3786</c:v>
                </c:pt>
                <c:pt idx="37">
                  <c:v>3782</c:v>
                </c:pt>
                <c:pt idx="38">
                  <c:v>3777</c:v>
                </c:pt>
                <c:pt idx="39">
                  <c:v>3772</c:v>
                </c:pt>
                <c:pt idx="40">
                  <c:v>3766</c:v>
                </c:pt>
                <c:pt idx="41">
                  <c:v>3759</c:v>
                </c:pt>
                <c:pt idx="42">
                  <c:v>3753</c:v>
                </c:pt>
                <c:pt idx="43">
                  <c:v>3744</c:v>
                </c:pt>
                <c:pt idx="44">
                  <c:v>3732</c:v>
                </c:pt>
                <c:pt idx="45">
                  <c:v>3720</c:v>
                </c:pt>
                <c:pt idx="46">
                  <c:v>3704</c:v>
                </c:pt>
                <c:pt idx="47">
                  <c:v>3694</c:v>
                </c:pt>
                <c:pt idx="48">
                  <c:v>3692</c:v>
                </c:pt>
                <c:pt idx="49">
                  <c:v>3691</c:v>
                </c:pt>
                <c:pt idx="50">
                  <c:v>3689</c:v>
                </c:pt>
                <c:pt idx="51">
                  <c:v>3687</c:v>
                </c:pt>
                <c:pt idx="52">
                  <c:v>3666</c:v>
                </c:pt>
                <c:pt idx="53">
                  <c:v>3591</c:v>
                </c:pt>
                <c:pt idx="54">
                  <c:v>3471</c:v>
                </c:pt>
                <c:pt idx="55">
                  <c:v>3354</c:v>
                </c:pt>
                <c:pt idx="56">
                  <c:v>3319</c:v>
                </c:pt>
                <c:pt idx="57">
                  <c:v>3300</c:v>
                </c:pt>
                <c:pt idx="58">
                  <c:v>3293</c:v>
                </c:pt>
                <c:pt idx="59">
                  <c:v>3288</c:v>
                </c:pt>
                <c:pt idx="60">
                  <c:v>3286</c:v>
                </c:pt>
                <c:pt idx="61">
                  <c:v>3282</c:v>
                </c:pt>
                <c:pt idx="62">
                  <c:v>3282</c:v>
                </c:pt>
                <c:pt idx="63">
                  <c:v>3282</c:v>
                </c:pt>
                <c:pt idx="64">
                  <c:v>3282</c:v>
                </c:pt>
                <c:pt idx="65">
                  <c:v>3279</c:v>
                </c:pt>
                <c:pt idx="66">
                  <c:v>3279</c:v>
                </c:pt>
                <c:pt idx="67">
                  <c:v>3279</c:v>
                </c:pt>
                <c:pt idx="68">
                  <c:v>3278</c:v>
                </c:pt>
                <c:pt idx="69">
                  <c:v>3277</c:v>
                </c:pt>
                <c:pt idx="70">
                  <c:v>3277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ZCV!$R$2:$R$75</c:f>
              <c:numCache>
                <c:formatCode>General</c:formatCode>
                <c:ptCount val="7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159</c:v>
                </c:pt>
                <c:pt idx="9">
                  <c:v>179</c:v>
                </c:pt>
                <c:pt idx="10">
                  <c:v>199</c:v>
                </c:pt>
                <c:pt idx="11">
                  <c:v>219</c:v>
                </c:pt>
                <c:pt idx="12">
                  <c:v>239</c:v>
                </c:pt>
                <c:pt idx="13">
                  <c:v>259</c:v>
                </c:pt>
                <c:pt idx="14">
                  <c:v>279</c:v>
                </c:pt>
                <c:pt idx="15">
                  <c:v>299</c:v>
                </c:pt>
                <c:pt idx="16">
                  <c:v>319</c:v>
                </c:pt>
                <c:pt idx="17">
                  <c:v>339</c:v>
                </c:pt>
                <c:pt idx="18">
                  <c:v>359</c:v>
                </c:pt>
                <c:pt idx="19">
                  <c:v>379</c:v>
                </c:pt>
                <c:pt idx="20">
                  <c:v>399</c:v>
                </c:pt>
                <c:pt idx="21">
                  <c:v>419</c:v>
                </c:pt>
                <c:pt idx="22">
                  <c:v>439</c:v>
                </c:pt>
                <c:pt idx="23">
                  <c:v>458</c:v>
                </c:pt>
                <c:pt idx="24">
                  <c:v>478</c:v>
                </c:pt>
                <c:pt idx="25">
                  <c:v>498</c:v>
                </c:pt>
                <c:pt idx="26">
                  <c:v>518</c:v>
                </c:pt>
                <c:pt idx="27">
                  <c:v>538</c:v>
                </c:pt>
                <c:pt idx="28">
                  <c:v>558</c:v>
                </c:pt>
                <c:pt idx="29">
                  <c:v>578</c:v>
                </c:pt>
                <c:pt idx="30">
                  <c:v>598</c:v>
                </c:pt>
                <c:pt idx="31">
                  <c:v>618</c:v>
                </c:pt>
                <c:pt idx="32">
                  <c:v>638</c:v>
                </c:pt>
                <c:pt idx="33">
                  <c:v>658</c:v>
                </c:pt>
                <c:pt idx="34">
                  <c:v>678</c:v>
                </c:pt>
                <c:pt idx="35">
                  <c:v>698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911</c:v>
                </c:pt>
                <c:pt idx="47">
                  <c:v>923</c:v>
                </c:pt>
                <c:pt idx="48">
                  <c:v>933</c:v>
                </c:pt>
                <c:pt idx="49">
                  <c:v>942</c:v>
                </c:pt>
                <c:pt idx="50">
                  <c:v>949</c:v>
                </c:pt>
                <c:pt idx="51">
                  <c:v>956</c:v>
                </c:pt>
                <c:pt idx="52">
                  <c:v>962</c:v>
                </c:pt>
                <c:pt idx="53">
                  <c:v>967</c:v>
                </c:pt>
                <c:pt idx="54">
                  <c:v>971</c:v>
                </c:pt>
                <c:pt idx="55">
                  <c:v>974</c:v>
                </c:pt>
                <c:pt idx="56">
                  <c:v>977</c:v>
                </c:pt>
                <c:pt idx="57">
                  <c:v>980</c:v>
                </c:pt>
                <c:pt idx="58">
                  <c:v>982</c:v>
                </c:pt>
                <c:pt idx="59">
                  <c:v>984</c:v>
                </c:pt>
                <c:pt idx="60">
                  <c:v>985</c:v>
                </c:pt>
                <c:pt idx="61">
                  <c:v>987</c:v>
                </c:pt>
                <c:pt idx="62">
                  <c:v>988</c:v>
                </c:pt>
                <c:pt idx="63">
                  <c:v>989</c:v>
                </c:pt>
                <c:pt idx="64">
                  <c:v>990</c:v>
                </c:pt>
                <c:pt idx="65">
                  <c:v>991</c:v>
                </c:pt>
                <c:pt idx="66">
                  <c:v>991</c:v>
                </c:pt>
                <c:pt idx="67">
                  <c:v>992</c:v>
                </c:pt>
                <c:pt idx="68">
                  <c:v>993</c:v>
                </c:pt>
                <c:pt idx="69">
                  <c:v>993</c:v>
                </c:pt>
                <c:pt idx="70">
                  <c:v>994</c:v>
                </c:pt>
              </c:numCache>
            </c:numRef>
          </c:xVal>
          <c:yVal>
            <c:numRef>
              <c:f>ZCV!$P$2:$P$75</c:f>
              <c:numCache>
                <c:formatCode>General</c:formatCode>
                <c:ptCount val="74"/>
                <c:pt idx="0">
                  <c:v>4170</c:v>
                </c:pt>
                <c:pt idx="1">
                  <c:v>4153</c:v>
                </c:pt>
                <c:pt idx="2">
                  <c:v>4132</c:v>
                </c:pt>
                <c:pt idx="3">
                  <c:v>4102</c:v>
                </c:pt>
                <c:pt idx="4">
                  <c:v>4066</c:v>
                </c:pt>
                <c:pt idx="5">
                  <c:v>4024</c:v>
                </c:pt>
                <c:pt idx="6">
                  <c:v>3992</c:v>
                </c:pt>
                <c:pt idx="7">
                  <c:v>3974</c:v>
                </c:pt>
                <c:pt idx="8">
                  <c:v>3963</c:v>
                </c:pt>
                <c:pt idx="9">
                  <c:v>3954</c:v>
                </c:pt>
                <c:pt idx="10">
                  <c:v>3945</c:v>
                </c:pt>
                <c:pt idx="11">
                  <c:v>3936</c:v>
                </c:pt>
                <c:pt idx="12">
                  <c:v>3925</c:v>
                </c:pt>
                <c:pt idx="13">
                  <c:v>3911</c:v>
                </c:pt>
                <c:pt idx="14">
                  <c:v>3897</c:v>
                </c:pt>
                <c:pt idx="15">
                  <c:v>3882</c:v>
                </c:pt>
                <c:pt idx="16">
                  <c:v>3869</c:v>
                </c:pt>
                <c:pt idx="17">
                  <c:v>3856</c:v>
                </c:pt>
                <c:pt idx="18">
                  <c:v>3847</c:v>
                </c:pt>
                <c:pt idx="19">
                  <c:v>3839</c:v>
                </c:pt>
                <c:pt idx="20">
                  <c:v>3831</c:v>
                </c:pt>
                <c:pt idx="21">
                  <c:v>3825</c:v>
                </c:pt>
                <c:pt idx="22">
                  <c:v>3819</c:v>
                </c:pt>
                <c:pt idx="23">
                  <c:v>3813</c:v>
                </c:pt>
                <c:pt idx="24">
                  <c:v>3808</c:v>
                </c:pt>
                <c:pt idx="25">
                  <c:v>3804</c:v>
                </c:pt>
                <c:pt idx="26">
                  <c:v>3800</c:v>
                </c:pt>
                <c:pt idx="27">
                  <c:v>3796</c:v>
                </c:pt>
                <c:pt idx="28">
                  <c:v>3791</c:v>
                </c:pt>
                <c:pt idx="29">
                  <c:v>3788</c:v>
                </c:pt>
                <c:pt idx="30">
                  <c:v>3784</c:v>
                </c:pt>
                <c:pt idx="31">
                  <c:v>3781</c:v>
                </c:pt>
                <c:pt idx="32">
                  <c:v>3778</c:v>
                </c:pt>
                <c:pt idx="33">
                  <c:v>3774</c:v>
                </c:pt>
                <c:pt idx="34">
                  <c:v>3771</c:v>
                </c:pt>
                <c:pt idx="35">
                  <c:v>3766</c:v>
                </c:pt>
                <c:pt idx="36">
                  <c:v>3762</c:v>
                </c:pt>
                <c:pt idx="37">
                  <c:v>3756</c:v>
                </c:pt>
                <c:pt idx="38">
                  <c:v>3749</c:v>
                </c:pt>
                <c:pt idx="39">
                  <c:v>3741</c:v>
                </c:pt>
                <c:pt idx="40">
                  <c:v>3732</c:v>
                </c:pt>
                <c:pt idx="41">
                  <c:v>3722</c:v>
                </c:pt>
                <c:pt idx="42">
                  <c:v>3713</c:v>
                </c:pt>
                <c:pt idx="43">
                  <c:v>3708</c:v>
                </c:pt>
                <c:pt idx="44">
                  <c:v>3703</c:v>
                </c:pt>
                <c:pt idx="45">
                  <c:v>3699</c:v>
                </c:pt>
                <c:pt idx="46">
                  <c:v>3695</c:v>
                </c:pt>
                <c:pt idx="47">
                  <c:v>3692</c:v>
                </c:pt>
                <c:pt idx="48">
                  <c:v>3688</c:v>
                </c:pt>
                <c:pt idx="49">
                  <c:v>3685</c:v>
                </c:pt>
                <c:pt idx="50">
                  <c:v>3678</c:v>
                </c:pt>
                <c:pt idx="51">
                  <c:v>3670</c:v>
                </c:pt>
                <c:pt idx="52">
                  <c:v>3660</c:v>
                </c:pt>
                <c:pt idx="53">
                  <c:v>3648</c:v>
                </c:pt>
                <c:pt idx="54">
                  <c:v>3636</c:v>
                </c:pt>
                <c:pt idx="55">
                  <c:v>3625</c:v>
                </c:pt>
                <c:pt idx="56">
                  <c:v>3614</c:v>
                </c:pt>
                <c:pt idx="57">
                  <c:v>3605</c:v>
                </c:pt>
                <c:pt idx="58">
                  <c:v>3597</c:v>
                </c:pt>
                <c:pt idx="59">
                  <c:v>3591</c:v>
                </c:pt>
                <c:pt idx="60">
                  <c:v>3585</c:v>
                </c:pt>
                <c:pt idx="61">
                  <c:v>3579</c:v>
                </c:pt>
                <c:pt idx="62">
                  <c:v>3575</c:v>
                </c:pt>
                <c:pt idx="63">
                  <c:v>3571</c:v>
                </c:pt>
                <c:pt idx="64">
                  <c:v>3567</c:v>
                </c:pt>
                <c:pt idx="65">
                  <c:v>3564</c:v>
                </c:pt>
                <c:pt idx="66">
                  <c:v>3562</c:v>
                </c:pt>
                <c:pt idx="67">
                  <c:v>3559</c:v>
                </c:pt>
                <c:pt idx="68">
                  <c:v>3558</c:v>
                </c:pt>
                <c:pt idx="69">
                  <c:v>3555</c:v>
                </c:pt>
                <c:pt idx="70">
                  <c:v>3400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ZCV!$Y$2:$Y$75</c:f>
              <c:numCache>
                <c:formatCode>General</c:formatCode>
                <c:ptCount val="7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159</c:v>
                </c:pt>
                <c:pt idx="9">
                  <c:v>179</c:v>
                </c:pt>
                <c:pt idx="10">
                  <c:v>199</c:v>
                </c:pt>
                <c:pt idx="11">
                  <c:v>219</c:v>
                </c:pt>
                <c:pt idx="12">
                  <c:v>237</c:v>
                </c:pt>
                <c:pt idx="13">
                  <c:v>251</c:v>
                </c:pt>
                <c:pt idx="14">
                  <c:v>264</c:v>
                </c:pt>
                <c:pt idx="15">
                  <c:v>275</c:v>
                </c:pt>
                <c:pt idx="16">
                  <c:v>285</c:v>
                </c:pt>
                <c:pt idx="17">
                  <c:v>294</c:v>
                </c:pt>
                <c:pt idx="18">
                  <c:v>302</c:v>
                </c:pt>
                <c:pt idx="19">
                  <c:v>310</c:v>
                </c:pt>
                <c:pt idx="20">
                  <c:v>318</c:v>
                </c:pt>
                <c:pt idx="21">
                  <c:v>325</c:v>
                </c:pt>
                <c:pt idx="22">
                  <c:v>332</c:v>
                </c:pt>
                <c:pt idx="23">
                  <c:v>338</c:v>
                </c:pt>
                <c:pt idx="24">
                  <c:v>344</c:v>
                </c:pt>
                <c:pt idx="25">
                  <c:v>350</c:v>
                </c:pt>
                <c:pt idx="26">
                  <c:v>356</c:v>
                </c:pt>
                <c:pt idx="27">
                  <c:v>361</c:v>
                </c:pt>
                <c:pt idx="28">
                  <c:v>366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385</c:v>
                </c:pt>
                <c:pt idx="33">
                  <c:v>389</c:v>
                </c:pt>
                <c:pt idx="34">
                  <c:v>394</c:v>
                </c:pt>
                <c:pt idx="35">
                  <c:v>398</c:v>
                </c:pt>
                <c:pt idx="36">
                  <c:v>402</c:v>
                </c:pt>
                <c:pt idx="37">
                  <c:v>406</c:v>
                </c:pt>
                <c:pt idx="38">
                  <c:v>410</c:v>
                </c:pt>
                <c:pt idx="39">
                  <c:v>413</c:v>
                </c:pt>
                <c:pt idx="40">
                  <c:v>417</c:v>
                </c:pt>
                <c:pt idx="41">
                  <c:v>420</c:v>
                </c:pt>
                <c:pt idx="42">
                  <c:v>423</c:v>
                </c:pt>
                <c:pt idx="43">
                  <c:v>426</c:v>
                </c:pt>
                <c:pt idx="44">
                  <c:v>428</c:v>
                </c:pt>
                <c:pt idx="45">
                  <c:v>432</c:v>
                </c:pt>
                <c:pt idx="46">
                  <c:v>435</c:v>
                </c:pt>
                <c:pt idx="47">
                  <c:v>437</c:v>
                </c:pt>
                <c:pt idx="48">
                  <c:v>440</c:v>
                </c:pt>
                <c:pt idx="49">
                  <c:v>443</c:v>
                </c:pt>
                <c:pt idx="50">
                  <c:v>445</c:v>
                </c:pt>
                <c:pt idx="51">
                  <c:v>448</c:v>
                </c:pt>
                <c:pt idx="52">
                  <c:v>451</c:v>
                </c:pt>
                <c:pt idx="53">
                  <c:v>453</c:v>
                </c:pt>
                <c:pt idx="54">
                  <c:v>456</c:v>
                </c:pt>
                <c:pt idx="55">
                  <c:v>458</c:v>
                </c:pt>
                <c:pt idx="56">
                  <c:v>460</c:v>
                </c:pt>
                <c:pt idx="57">
                  <c:v>462</c:v>
                </c:pt>
                <c:pt idx="58">
                  <c:v>464</c:v>
                </c:pt>
                <c:pt idx="59">
                  <c:v>466</c:v>
                </c:pt>
                <c:pt idx="60">
                  <c:v>468</c:v>
                </c:pt>
                <c:pt idx="61">
                  <c:v>470</c:v>
                </c:pt>
                <c:pt idx="62">
                  <c:v>472</c:v>
                </c:pt>
                <c:pt idx="63">
                  <c:v>474</c:v>
                </c:pt>
                <c:pt idx="64">
                  <c:v>476</c:v>
                </c:pt>
                <c:pt idx="65">
                  <c:v>477</c:v>
                </c:pt>
                <c:pt idx="66">
                  <c:v>479</c:v>
                </c:pt>
                <c:pt idx="67">
                  <c:v>481</c:v>
                </c:pt>
                <c:pt idx="68">
                  <c:v>482</c:v>
                </c:pt>
                <c:pt idx="69">
                  <c:v>484</c:v>
                </c:pt>
                <c:pt idx="70">
                  <c:v>485</c:v>
                </c:pt>
              </c:numCache>
            </c:numRef>
          </c:xVal>
          <c:yVal>
            <c:numRef>
              <c:f>ZCV!$W$2:$W$75</c:f>
              <c:numCache>
                <c:formatCode>General</c:formatCode>
                <c:ptCount val="74"/>
                <c:pt idx="0">
                  <c:v>4045</c:v>
                </c:pt>
                <c:pt idx="1">
                  <c:v>4024</c:v>
                </c:pt>
                <c:pt idx="2">
                  <c:v>4010</c:v>
                </c:pt>
                <c:pt idx="3">
                  <c:v>3996</c:v>
                </c:pt>
                <c:pt idx="4">
                  <c:v>3981</c:v>
                </c:pt>
                <c:pt idx="5">
                  <c:v>3962</c:v>
                </c:pt>
                <c:pt idx="6">
                  <c:v>3940</c:v>
                </c:pt>
                <c:pt idx="7">
                  <c:v>3911</c:v>
                </c:pt>
                <c:pt idx="8">
                  <c:v>3889</c:v>
                </c:pt>
                <c:pt idx="9">
                  <c:v>3872</c:v>
                </c:pt>
                <c:pt idx="10">
                  <c:v>3853</c:v>
                </c:pt>
                <c:pt idx="11">
                  <c:v>3838</c:v>
                </c:pt>
                <c:pt idx="12">
                  <c:v>3828</c:v>
                </c:pt>
                <c:pt idx="13">
                  <c:v>3821</c:v>
                </c:pt>
                <c:pt idx="14">
                  <c:v>3815</c:v>
                </c:pt>
                <c:pt idx="15">
                  <c:v>3811</c:v>
                </c:pt>
                <c:pt idx="16">
                  <c:v>3808</c:v>
                </c:pt>
                <c:pt idx="17">
                  <c:v>3805</c:v>
                </c:pt>
                <c:pt idx="18">
                  <c:v>3803</c:v>
                </c:pt>
                <c:pt idx="19">
                  <c:v>3801</c:v>
                </c:pt>
                <c:pt idx="20">
                  <c:v>3799</c:v>
                </c:pt>
                <c:pt idx="21">
                  <c:v>3798</c:v>
                </c:pt>
                <c:pt idx="22">
                  <c:v>3797</c:v>
                </c:pt>
                <c:pt idx="23">
                  <c:v>3795</c:v>
                </c:pt>
                <c:pt idx="24">
                  <c:v>3794</c:v>
                </c:pt>
                <c:pt idx="25">
                  <c:v>3794</c:v>
                </c:pt>
                <c:pt idx="26">
                  <c:v>3793</c:v>
                </c:pt>
                <c:pt idx="27">
                  <c:v>3792</c:v>
                </c:pt>
                <c:pt idx="28">
                  <c:v>3791</c:v>
                </c:pt>
                <c:pt idx="29">
                  <c:v>3790</c:v>
                </c:pt>
                <c:pt idx="30">
                  <c:v>3790</c:v>
                </c:pt>
                <c:pt idx="31">
                  <c:v>3789</c:v>
                </c:pt>
                <c:pt idx="32">
                  <c:v>3789</c:v>
                </c:pt>
                <c:pt idx="33">
                  <c:v>3788</c:v>
                </c:pt>
                <c:pt idx="34">
                  <c:v>3787</c:v>
                </c:pt>
                <c:pt idx="35">
                  <c:v>3788</c:v>
                </c:pt>
                <c:pt idx="36">
                  <c:v>3787</c:v>
                </c:pt>
                <c:pt idx="37">
                  <c:v>3786</c:v>
                </c:pt>
                <c:pt idx="38">
                  <c:v>3786</c:v>
                </c:pt>
                <c:pt idx="39">
                  <c:v>3786</c:v>
                </c:pt>
                <c:pt idx="40">
                  <c:v>3785</c:v>
                </c:pt>
                <c:pt idx="41">
                  <c:v>3785</c:v>
                </c:pt>
                <c:pt idx="42">
                  <c:v>3785</c:v>
                </c:pt>
                <c:pt idx="43">
                  <c:v>3784</c:v>
                </c:pt>
                <c:pt idx="44">
                  <c:v>3784</c:v>
                </c:pt>
                <c:pt idx="45">
                  <c:v>3783</c:v>
                </c:pt>
                <c:pt idx="46">
                  <c:v>3783</c:v>
                </c:pt>
                <c:pt idx="47">
                  <c:v>3782</c:v>
                </c:pt>
                <c:pt idx="48">
                  <c:v>3783</c:v>
                </c:pt>
                <c:pt idx="49">
                  <c:v>3782</c:v>
                </c:pt>
                <c:pt idx="50">
                  <c:v>3782</c:v>
                </c:pt>
                <c:pt idx="51">
                  <c:v>3781</c:v>
                </c:pt>
                <c:pt idx="52">
                  <c:v>3780</c:v>
                </c:pt>
                <c:pt idx="53">
                  <c:v>3779</c:v>
                </c:pt>
                <c:pt idx="54">
                  <c:v>3779</c:v>
                </c:pt>
                <c:pt idx="55">
                  <c:v>3779</c:v>
                </c:pt>
                <c:pt idx="56">
                  <c:v>3778</c:v>
                </c:pt>
                <c:pt idx="57">
                  <c:v>3778</c:v>
                </c:pt>
                <c:pt idx="58">
                  <c:v>3777</c:v>
                </c:pt>
                <c:pt idx="59">
                  <c:v>3777</c:v>
                </c:pt>
                <c:pt idx="60">
                  <c:v>3776</c:v>
                </c:pt>
                <c:pt idx="61">
                  <c:v>3776</c:v>
                </c:pt>
                <c:pt idx="62">
                  <c:v>3775</c:v>
                </c:pt>
                <c:pt idx="63">
                  <c:v>3775</c:v>
                </c:pt>
                <c:pt idx="64">
                  <c:v>3775</c:v>
                </c:pt>
                <c:pt idx="65">
                  <c:v>3774</c:v>
                </c:pt>
                <c:pt idx="66">
                  <c:v>3774</c:v>
                </c:pt>
                <c:pt idx="67">
                  <c:v>3772</c:v>
                </c:pt>
                <c:pt idx="68">
                  <c:v>3771</c:v>
                </c:pt>
                <c:pt idx="69">
                  <c:v>3771</c:v>
                </c:pt>
                <c:pt idx="70">
                  <c:v>3400</c:v>
                </c:pt>
              </c:numCache>
            </c:numRef>
          </c:yVal>
        </c:ser>
        <c:axId val="143746944"/>
        <c:axId val="143765504"/>
      </c:scatterChart>
      <c:valAx>
        <c:axId val="1437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765504"/>
        <c:crosses val="autoZero"/>
        <c:crossBetween val="midCat"/>
      </c:valAx>
      <c:valAx>
        <c:axId val="14376550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74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1"/>
  <sheetViews>
    <sheetView tabSelected="1" zoomScale="70" zoomScaleNormal="70" workbookViewId="0">
      <selection activeCell="W11" sqref="W11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>
        <v>4185</v>
      </c>
      <c r="D2">
        <v>0</v>
      </c>
      <c r="E2" s="1"/>
      <c r="F2" s="3">
        <f>D2/$D$77*100</f>
        <v>0</v>
      </c>
      <c r="G2">
        <v>163</v>
      </c>
      <c r="I2">
        <v>4178</v>
      </c>
      <c r="K2">
        <v>0</v>
      </c>
      <c r="L2" s="1"/>
      <c r="M2" s="3">
        <f t="shared" ref="M2:M33" si="0">K2/$K$77*100</f>
        <v>0</v>
      </c>
      <c r="N2">
        <v>235</v>
      </c>
      <c r="P2">
        <v>4170</v>
      </c>
      <c r="R2">
        <v>0</v>
      </c>
      <c r="S2" s="1"/>
      <c r="T2" s="3">
        <f>R2/$R$77*100</f>
        <v>0</v>
      </c>
      <c r="U2">
        <v>413</v>
      </c>
      <c r="W2">
        <v>4045</v>
      </c>
      <c r="Y2">
        <v>0</v>
      </c>
      <c r="Z2" s="1"/>
      <c r="AA2" s="3">
        <f>(Y2)/$Y$77*100</f>
        <v>0</v>
      </c>
      <c r="AB2">
        <v>998</v>
      </c>
      <c r="BT2" s="4"/>
      <c r="BU2" s="5"/>
    </row>
    <row r="3" spans="1:73">
      <c r="B3">
        <v>4167</v>
      </c>
      <c r="C3">
        <v>4102</v>
      </c>
      <c r="D3">
        <v>20</v>
      </c>
      <c r="E3" s="1">
        <f>(B3-C3)/400</f>
        <v>0.16250000000000001</v>
      </c>
      <c r="F3" s="3">
        <f>D3/$D$77*100</f>
        <v>1.8181818181818181</v>
      </c>
      <c r="G3" s="17">
        <f>E3*1000</f>
        <v>162.5</v>
      </c>
      <c r="I3">
        <v>4158</v>
      </c>
      <c r="J3">
        <v>4064</v>
      </c>
      <c r="K3">
        <v>20</v>
      </c>
      <c r="L3" s="1">
        <f>(I3-J3)/400</f>
        <v>0.23499999999999999</v>
      </c>
      <c r="M3" s="3">
        <f t="shared" si="0"/>
        <v>1.8484288354898337</v>
      </c>
      <c r="N3" s="17">
        <f>L3*1000</f>
        <v>235</v>
      </c>
      <c r="P3">
        <v>4153</v>
      </c>
      <c r="Q3">
        <v>3988</v>
      </c>
      <c r="R3">
        <v>20</v>
      </c>
      <c r="S3" s="1">
        <f>(P3-Q3)/400</f>
        <v>0.41249999999999998</v>
      </c>
      <c r="T3" s="3">
        <f t="shared" ref="T3:T66" si="1">R3/$R$77*100</f>
        <v>2.0120724346076457</v>
      </c>
      <c r="U3" s="17">
        <f>S3*1000</f>
        <v>412.5</v>
      </c>
      <c r="W3">
        <v>4024</v>
      </c>
      <c r="X3">
        <v>3625</v>
      </c>
      <c r="Y3">
        <v>20</v>
      </c>
      <c r="Z3" s="1">
        <f>(W3-X3)/400</f>
        <v>0.99750000000000005</v>
      </c>
      <c r="AA3" s="3">
        <f t="shared" ref="AA3:AA66" si="2">(Y3)/$Y$77*100</f>
        <v>4.1237113402061851</v>
      </c>
      <c r="AB3" s="17">
        <f>Z3*1000</f>
        <v>997.5</v>
      </c>
      <c r="BT3" s="4"/>
      <c r="BU3" s="5"/>
    </row>
    <row r="4" spans="1:73">
      <c r="B4">
        <v>4151</v>
      </c>
      <c r="C4">
        <v>4084</v>
      </c>
      <c r="D4">
        <v>40</v>
      </c>
      <c r="E4" s="1">
        <f t="shared" ref="E4:E67" si="3">(B4-C4)/400</f>
        <v>0.16750000000000001</v>
      </c>
      <c r="F4" s="3">
        <f t="shared" ref="F4:F67" si="4">D4/$D$77*100</f>
        <v>3.6363636363636362</v>
      </c>
      <c r="G4" s="17">
        <f t="shared" ref="G4:G67" si="5">E4*1000</f>
        <v>167.5</v>
      </c>
      <c r="I4">
        <v>4142</v>
      </c>
      <c r="J4">
        <v>4044</v>
      </c>
      <c r="K4">
        <v>40</v>
      </c>
      <c r="L4" s="1">
        <f t="shared" ref="L4:L67" si="6">(I4-J4)/400</f>
        <v>0.245</v>
      </c>
      <c r="M4" s="3">
        <f t="shared" si="0"/>
        <v>3.6968576709796674</v>
      </c>
      <c r="N4" s="17">
        <f t="shared" ref="N4:N67" si="7">L4*1000</f>
        <v>245</v>
      </c>
      <c r="P4">
        <v>4132</v>
      </c>
      <c r="Q4">
        <v>3959</v>
      </c>
      <c r="R4">
        <v>40</v>
      </c>
      <c r="S4" s="1">
        <f t="shared" ref="S4:S67" si="8">(P4-Q4)/400</f>
        <v>0.4325</v>
      </c>
      <c r="T4" s="3">
        <f t="shared" si="1"/>
        <v>4.0241448692152915</v>
      </c>
      <c r="U4" s="17">
        <f t="shared" ref="U4:U67" si="9">S4*1000</f>
        <v>432.5</v>
      </c>
      <c r="W4">
        <v>4010</v>
      </c>
      <c r="X4">
        <v>3596</v>
      </c>
      <c r="Y4">
        <v>40</v>
      </c>
      <c r="Z4" s="1">
        <f t="shared" ref="Z4:Z67" si="10">(W4-X4)/400</f>
        <v>1.0349999999999999</v>
      </c>
      <c r="AA4" s="3">
        <f t="shared" si="2"/>
        <v>8.2474226804123703</v>
      </c>
      <c r="AB4" s="17">
        <f t="shared" ref="AB4:AB67" si="11">Z4*1000</f>
        <v>1035</v>
      </c>
      <c r="BT4" s="4"/>
      <c r="BU4" s="5"/>
    </row>
    <row r="5" spans="1:73">
      <c r="B5">
        <v>4136</v>
      </c>
      <c r="C5">
        <v>4067</v>
      </c>
      <c r="D5">
        <v>60</v>
      </c>
      <c r="E5" s="1">
        <f t="shared" si="3"/>
        <v>0.17249999999999999</v>
      </c>
      <c r="F5" s="3">
        <f t="shared" si="4"/>
        <v>5.4545454545454541</v>
      </c>
      <c r="G5" s="17">
        <f t="shared" si="5"/>
        <v>172.5</v>
      </c>
      <c r="I5">
        <v>4127</v>
      </c>
      <c r="J5">
        <v>4026</v>
      </c>
      <c r="K5">
        <v>60</v>
      </c>
      <c r="L5" s="1">
        <f t="shared" si="6"/>
        <v>0.2525</v>
      </c>
      <c r="M5" s="3">
        <f t="shared" si="0"/>
        <v>5.5452865064695009</v>
      </c>
      <c r="N5" s="17">
        <f t="shared" si="7"/>
        <v>252.5</v>
      </c>
      <c r="P5">
        <v>4102</v>
      </c>
      <c r="Q5">
        <v>3926</v>
      </c>
      <c r="R5">
        <v>60</v>
      </c>
      <c r="S5" s="1">
        <f t="shared" si="8"/>
        <v>0.44</v>
      </c>
      <c r="T5" s="3">
        <f t="shared" si="1"/>
        <v>6.0362173038229372</v>
      </c>
      <c r="U5" s="17">
        <f t="shared" si="9"/>
        <v>440</v>
      </c>
      <c r="W5">
        <v>3996</v>
      </c>
      <c r="X5">
        <v>3575</v>
      </c>
      <c r="Y5">
        <v>60</v>
      </c>
      <c r="Z5" s="1">
        <f t="shared" si="10"/>
        <v>1.0525</v>
      </c>
      <c r="AA5" s="3">
        <f t="shared" si="2"/>
        <v>12.371134020618557</v>
      </c>
      <c r="AB5" s="17">
        <f t="shared" si="11"/>
        <v>1052.5</v>
      </c>
      <c r="BT5" s="4"/>
      <c r="BU5" s="5"/>
    </row>
    <row r="6" spans="1:73">
      <c r="B6">
        <v>4120</v>
      </c>
      <c r="C6">
        <v>4051</v>
      </c>
      <c r="D6">
        <v>80</v>
      </c>
      <c r="E6" s="1">
        <f t="shared" si="3"/>
        <v>0.17249999999999999</v>
      </c>
      <c r="F6" s="3">
        <f t="shared" si="4"/>
        <v>7.2727272727272725</v>
      </c>
      <c r="G6" s="17">
        <f t="shared" si="5"/>
        <v>172.5</v>
      </c>
      <c r="I6">
        <v>4112</v>
      </c>
      <c r="J6">
        <v>4009</v>
      </c>
      <c r="K6">
        <v>80</v>
      </c>
      <c r="L6" s="1">
        <f t="shared" si="6"/>
        <v>0.25750000000000001</v>
      </c>
      <c r="M6" s="3">
        <f t="shared" si="0"/>
        <v>7.3937153419593349</v>
      </c>
      <c r="N6" s="17">
        <f t="shared" si="7"/>
        <v>257.5</v>
      </c>
      <c r="P6">
        <v>4066</v>
      </c>
      <c r="Q6">
        <v>3885</v>
      </c>
      <c r="R6">
        <v>80</v>
      </c>
      <c r="S6" s="1">
        <f t="shared" si="8"/>
        <v>0.45250000000000001</v>
      </c>
      <c r="T6" s="3">
        <f t="shared" si="1"/>
        <v>8.0482897384305829</v>
      </c>
      <c r="U6" s="17">
        <f t="shared" si="9"/>
        <v>452.5</v>
      </c>
      <c r="W6">
        <v>3981</v>
      </c>
      <c r="X6">
        <v>3552</v>
      </c>
      <c r="Y6">
        <v>80</v>
      </c>
      <c r="Z6" s="1">
        <f t="shared" si="10"/>
        <v>1.0725</v>
      </c>
      <c r="AA6" s="3">
        <f t="shared" si="2"/>
        <v>16.494845360824741</v>
      </c>
      <c r="AB6" s="17">
        <f t="shared" si="11"/>
        <v>1072.5</v>
      </c>
      <c r="BT6" s="4"/>
      <c r="BU6" s="5"/>
    </row>
    <row r="7" spans="1:73">
      <c r="B7">
        <v>4105</v>
      </c>
      <c r="C7">
        <v>4035</v>
      </c>
      <c r="D7">
        <v>100</v>
      </c>
      <c r="E7" s="1">
        <f t="shared" si="3"/>
        <v>0.17499999999999999</v>
      </c>
      <c r="F7" s="3">
        <f t="shared" si="4"/>
        <v>9.0909090909090917</v>
      </c>
      <c r="G7" s="17">
        <f t="shared" si="5"/>
        <v>175</v>
      </c>
      <c r="I7">
        <v>4097</v>
      </c>
      <c r="J7">
        <v>3993</v>
      </c>
      <c r="K7">
        <v>99</v>
      </c>
      <c r="L7" s="1">
        <f t="shared" si="6"/>
        <v>0.26</v>
      </c>
      <c r="M7" s="3">
        <f t="shared" si="0"/>
        <v>9.1497227356746773</v>
      </c>
      <c r="N7" s="17">
        <f t="shared" si="7"/>
        <v>260</v>
      </c>
      <c r="P7">
        <v>4024</v>
      </c>
      <c r="Q7">
        <v>3806</v>
      </c>
      <c r="R7">
        <v>100</v>
      </c>
      <c r="S7" s="1">
        <f t="shared" si="8"/>
        <v>0.54500000000000004</v>
      </c>
      <c r="T7" s="3">
        <f t="shared" si="1"/>
        <v>10.06036217303823</v>
      </c>
      <c r="U7" s="17">
        <f t="shared" si="9"/>
        <v>545</v>
      </c>
      <c r="W7">
        <v>3962</v>
      </c>
      <c r="X7">
        <v>3523</v>
      </c>
      <c r="Y7">
        <v>100</v>
      </c>
      <c r="Z7" s="1">
        <f t="shared" si="10"/>
        <v>1.0974999999999999</v>
      </c>
      <c r="AA7" s="3">
        <f t="shared" si="2"/>
        <v>20.618556701030926</v>
      </c>
      <c r="AB7" s="17">
        <f t="shared" si="11"/>
        <v>1097.5</v>
      </c>
      <c r="BT7" s="4"/>
      <c r="BU7" s="5"/>
    </row>
    <row r="8" spans="1:73">
      <c r="B8">
        <v>4090</v>
      </c>
      <c r="C8">
        <v>4019</v>
      </c>
      <c r="D8">
        <v>120</v>
      </c>
      <c r="E8" s="1">
        <f t="shared" si="3"/>
        <v>0.17749999999999999</v>
      </c>
      <c r="F8" s="3">
        <f t="shared" si="4"/>
        <v>10.909090909090908</v>
      </c>
      <c r="G8" s="17">
        <f t="shared" si="5"/>
        <v>177.5</v>
      </c>
      <c r="I8">
        <v>4084</v>
      </c>
      <c r="J8">
        <v>3977</v>
      </c>
      <c r="K8">
        <v>119</v>
      </c>
      <c r="L8" s="1">
        <f t="shared" si="6"/>
        <v>0.26750000000000002</v>
      </c>
      <c r="M8" s="3">
        <f t="shared" si="0"/>
        <v>10.998151571164511</v>
      </c>
      <c r="N8" s="17">
        <f t="shared" si="7"/>
        <v>267.5</v>
      </c>
      <c r="P8">
        <v>3992</v>
      </c>
      <c r="Q8">
        <v>3720</v>
      </c>
      <c r="R8">
        <v>120</v>
      </c>
      <c r="S8" s="1">
        <f t="shared" si="8"/>
        <v>0.68</v>
      </c>
      <c r="T8" s="3">
        <f t="shared" si="1"/>
        <v>12.072434607645874</v>
      </c>
      <c r="U8" s="17">
        <f t="shared" si="9"/>
        <v>680</v>
      </c>
      <c r="W8">
        <v>3940</v>
      </c>
      <c r="X8">
        <v>3481</v>
      </c>
      <c r="Y8">
        <v>120</v>
      </c>
      <c r="Z8" s="1">
        <f t="shared" si="10"/>
        <v>1.1475</v>
      </c>
      <c r="AA8" s="3">
        <f t="shared" si="2"/>
        <v>24.742268041237114</v>
      </c>
      <c r="AB8" s="17">
        <f t="shared" si="11"/>
        <v>1147.5</v>
      </c>
      <c r="BT8" s="4"/>
      <c r="BU8" s="5"/>
    </row>
    <row r="9" spans="1:73">
      <c r="B9">
        <v>4076</v>
      </c>
      <c r="C9">
        <v>4004</v>
      </c>
      <c r="D9">
        <v>140</v>
      </c>
      <c r="E9" s="1">
        <f t="shared" si="3"/>
        <v>0.18</v>
      </c>
      <c r="F9" s="3">
        <f t="shared" si="4"/>
        <v>12.727272727272727</v>
      </c>
      <c r="G9" s="17">
        <f t="shared" si="5"/>
        <v>180</v>
      </c>
      <c r="I9">
        <v>4073</v>
      </c>
      <c r="J9">
        <v>3964</v>
      </c>
      <c r="K9">
        <v>139</v>
      </c>
      <c r="L9" s="1">
        <f t="shared" si="6"/>
        <v>0.27250000000000002</v>
      </c>
      <c r="M9" s="3">
        <f t="shared" si="0"/>
        <v>12.846580406654343</v>
      </c>
      <c r="N9" s="17">
        <f t="shared" si="7"/>
        <v>272.5</v>
      </c>
      <c r="P9">
        <v>3974</v>
      </c>
      <c r="Q9">
        <v>3664</v>
      </c>
      <c r="R9">
        <v>140</v>
      </c>
      <c r="S9" s="1">
        <f t="shared" si="8"/>
        <v>0.77500000000000002</v>
      </c>
      <c r="T9" s="3">
        <f t="shared" si="1"/>
        <v>14.084507042253522</v>
      </c>
      <c r="U9" s="17">
        <f t="shared" si="9"/>
        <v>775</v>
      </c>
      <c r="W9">
        <v>3911</v>
      </c>
      <c r="X9">
        <v>3404</v>
      </c>
      <c r="Y9">
        <v>140</v>
      </c>
      <c r="Z9" s="1">
        <f t="shared" si="10"/>
        <v>1.2675000000000001</v>
      </c>
      <c r="AA9" s="3">
        <f t="shared" si="2"/>
        <v>28.865979381443296</v>
      </c>
      <c r="AB9" s="17">
        <f t="shared" si="11"/>
        <v>1267.5</v>
      </c>
      <c r="BT9" s="4"/>
      <c r="BU9" s="5"/>
    </row>
    <row r="10" spans="1:73">
      <c r="B10">
        <v>4062</v>
      </c>
      <c r="C10">
        <v>3989</v>
      </c>
      <c r="D10">
        <v>159</v>
      </c>
      <c r="E10" s="1">
        <f t="shared" si="3"/>
        <v>0.1825</v>
      </c>
      <c r="F10" s="3">
        <f t="shared" si="4"/>
        <v>14.454545454545453</v>
      </c>
      <c r="G10" s="17">
        <f t="shared" si="5"/>
        <v>182.5</v>
      </c>
      <c r="I10">
        <v>4063</v>
      </c>
      <c r="J10">
        <v>3950</v>
      </c>
      <c r="K10">
        <v>159</v>
      </c>
      <c r="L10" s="1">
        <f t="shared" si="6"/>
        <v>0.28249999999999997</v>
      </c>
      <c r="M10" s="3">
        <f t="shared" si="0"/>
        <v>14.695009242144177</v>
      </c>
      <c r="N10" s="17">
        <f t="shared" si="7"/>
        <v>282.5</v>
      </c>
      <c r="P10">
        <v>3963</v>
      </c>
      <c r="Q10">
        <v>3638</v>
      </c>
      <c r="R10">
        <v>159</v>
      </c>
      <c r="S10" s="1">
        <f t="shared" si="8"/>
        <v>0.8125</v>
      </c>
      <c r="T10" s="3">
        <f t="shared" si="1"/>
        <v>15.995975855130784</v>
      </c>
      <c r="U10" s="17">
        <f t="shared" si="9"/>
        <v>812.5</v>
      </c>
      <c r="W10">
        <v>3889</v>
      </c>
      <c r="X10">
        <v>3320</v>
      </c>
      <c r="Y10">
        <v>159</v>
      </c>
      <c r="Z10" s="1">
        <f t="shared" si="10"/>
        <v>1.4225000000000001</v>
      </c>
      <c r="AA10" s="3">
        <f t="shared" si="2"/>
        <v>32.783505154639172</v>
      </c>
      <c r="AB10" s="17">
        <f t="shared" si="11"/>
        <v>1422.5</v>
      </c>
      <c r="BT10" s="4"/>
      <c r="BU10" s="5"/>
    </row>
    <row r="11" spans="1:73">
      <c r="B11">
        <v>4048</v>
      </c>
      <c r="C11">
        <v>3975</v>
      </c>
      <c r="D11">
        <v>179</v>
      </c>
      <c r="E11" s="1">
        <f t="shared" si="3"/>
        <v>0.1825</v>
      </c>
      <c r="F11" s="3">
        <f t="shared" si="4"/>
        <v>16.272727272727273</v>
      </c>
      <c r="G11" s="17">
        <f t="shared" si="5"/>
        <v>182.5</v>
      </c>
      <c r="I11">
        <v>4046</v>
      </c>
      <c r="J11">
        <v>3934</v>
      </c>
      <c r="K11">
        <v>179</v>
      </c>
      <c r="L11" s="1">
        <f t="shared" si="6"/>
        <v>0.28000000000000003</v>
      </c>
      <c r="M11" s="3">
        <f t="shared" si="0"/>
        <v>16.543438077634011</v>
      </c>
      <c r="N11" s="17">
        <f t="shared" si="7"/>
        <v>280</v>
      </c>
      <c r="P11">
        <v>3954</v>
      </c>
      <c r="Q11">
        <v>3622</v>
      </c>
      <c r="R11">
        <v>179</v>
      </c>
      <c r="S11" s="1">
        <f t="shared" si="8"/>
        <v>0.83</v>
      </c>
      <c r="T11" s="3">
        <f t="shared" si="1"/>
        <v>18.008048289738433</v>
      </c>
      <c r="U11" s="17">
        <f t="shared" si="9"/>
        <v>830</v>
      </c>
      <c r="W11">
        <v>3872</v>
      </c>
      <c r="X11">
        <v>3271</v>
      </c>
      <c r="Y11">
        <v>179</v>
      </c>
      <c r="Z11" s="1">
        <f t="shared" si="10"/>
        <v>1.5024999999999999</v>
      </c>
      <c r="AA11" s="3">
        <f t="shared" si="2"/>
        <v>36.907216494845365</v>
      </c>
      <c r="AB11" s="17">
        <f t="shared" si="11"/>
        <v>1502.5</v>
      </c>
      <c r="BT11" s="4"/>
      <c r="BU11" s="5"/>
    </row>
    <row r="12" spans="1:73">
      <c r="B12">
        <v>4035</v>
      </c>
      <c r="C12">
        <v>3961</v>
      </c>
      <c r="D12">
        <v>199</v>
      </c>
      <c r="E12" s="1">
        <f t="shared" si="3"/>
        <v>0.185</v>
      </c>
      <c r="F12" s="3">
        <f t="shared" si="4"/>
        <v>18.09090909090909</v>
      </c>
      <c r="G12" s="17">
        <f t="shared" si="5"/>
        <v>185</v>
      </c>
      <c r="I12">
        <v>4027</v>
      </c>
      <c r="J12">
        <v>3914</v>
      </c>
      <c r="K12">
        <v>199</v>
      </c>
      <c r="L12" s="1">
        <f t="shared" si="6"/>
        <v>0.28249999999999997</v>
      </c>
      <c r="M12" s="3">
        <f t="shared" si="0"/>
        <v>18.391866913123845</v>
      </c>
      <c r="N12" s="17">
        <f t="shared" si="7"/>
        <v>282.5</v>
      </c>
      <c r="P12">
        <v>3945</v>
      </c>
      <c r="Q12">
        <v>3608</v>
      </c>
      <c r="R12">
        <v>199</v>
      </c>
      <c r="S12" s="1">
        <f t="shared" si="8"/>
        <v>0.84250000000000003</v>
      </c>
      <c r="T12" s="3">
        <f t="shared" si="1"/>
        <v>20.020120724346079</v>
      </c>
      <c r="U12" s="17">
        <f t="shared" si="9"/>
        <v>842.5</v>
      </c>
      <c r="W12">
        <v>3853</v>
      </c>
      <c r="X12">
        <v>3231</v>
      </c>
      <c r="Y12">
        <v>199</v>
      </c>
      <c r="Z12" s="1">
        <f t="shared" si="10"/>
        <v>1.5549999999999999</v>
      </c>
      <c r="AA12" s="3">
        <f t="shared" si="2"/>
        <v>41.030927835051543</v>
      </c>
      <c r="AB12" s="17">
        <f t="shared" si="11"/>
        <v>1555</v>
      </c>
      <c r="BT12" s="4"/>
      <c r="BU12" s="5"/>
    </row>
    <row r="13" spans="1:73">
      <c r="B13">
        <v>4022</v>
      </c>
      <c r="C13">
        <v>3945</v>
      </c>
      <c r="D13">
        <v>219</v>
      </c>
      <c r="E13" s="1">
        <f t="shared" si="3"/>
        <v>0.1925</v>
      </c>
      <c r="F13" s="3">
        <f t="shared" si="4"/>
        <v>19.90909090909091</v>
      </c>
      <c r="G13" s="17">
        <f t="shared" si="5"/>
        <v>192.5</v>
      </c>
      <c r="I13">
        <v>4009</v>
      </c>
      <c r="J13">
        <v>3895</v>
      </c>
      <c r="K13">
        <v>219</v>
      </c>
      <c r="L13" s="1">
        <f t="shared" si="6"/>
        <v>0.28499999999999998</v>
      </c>
      <c r="M13" s="3">
        <f t="shared" si="0"/>
        <v>20.240295748613679</v>
      </c>
      <c r="N13" s="17">
        <f t="shared" si="7"/>
        <v>285</v>
      </c>
      <c r="P13">
        <v>3936</v>
      </c>
      <c r="Q13">
        <v>3596</v>
      </c>
      <c r="R13">
        <v>219</v>
      </c>
      <c r="S13" s="1">
        <f t="shared" si="8"/>
        <v>0.85</v>
      </c>
      <c r="T13" s="3">
        <f t="shared" si="1"/>
        <v>22.032193158953721</v>
      </c>
      <c r="U13" s="17">
        <f t="shared" si="9"/>
        <v>850</v>
      </c>
      <c r="W13">
        <v>3838</v>
      </c>
      <c r="X13">
        <v>3206</v>
      </c>
      <c r="Y13">
        <v>219</v>
      </c>
      <c r="Z13" s="1">
        <f t="shared" si="10"/>
        <v>1.58</v>
      </c>
      <c r="AA13" s="3">
        <f t="shared" si="2"/>
        <v>45.154639175257735</v>
      </c>
      <c r="AB13" s="17">
        <f t="shared" si="11"/>
        <v>1580</v>
      </c>
      <c r="BT13" s="4"/>
      <c r="BU13" s="5"/>
    </row>
    <row r="14" spans="1:73">
      <c r="B14">
        <v>4008</v>
      </c>
      <c r="C14">
        <v>3931</v>
      </c>
      <c r="D14">
        <v>239</v>
      </c>
      <c r="E14" s="1">
        <f t="shared" si="3"/>
        <v>0.1925</v>
      </c>
      <c r="F14" s="3">
        <f t="shared" si="4"/>
        <v>21.727272727272727</v>
      </c>
      <c r="G14" s="17">
        <f t="shared" si="5"/>
        <v>192.5</v>
      </c>
      <c r="I14">
        <v>3995</v>
      </c>
      <c r="J14">
        <v>3879</v>
      </c>
      <c r="K14">
        <v>239</v>
      </c>
      <c r="L14" s="1">
        <f t="shared" si="6"/>
        <v>0.28999999999999998</v>
      </c>
      <c r="M14" s="3">
        <f t="shared" si="0"/>
        <v>22.08872458410351</v>
      </c>
      <c r="N14" s="17">
        <f t="shared" si="7"/>
        <v>290</v>
      </c>
      <c r="P14">
        <v>3925</v>
      </c>
      <c r="Q14">
        <v>3583</v>
      </c>
      <c r="R14">
        <v>239</v>
      </c>
      <c r="S14" s="1">
        <f t="shared" si="8"/>
        <v>0.85499999999999998</v>
      </c>
      <c r="T14" s="3">
        <f t="shared" si="1"/>
        <v>24.044265593561367</v>
      </c>
      <c r="U14" s="17">
        <f t="shared" si="9"/>
        <v>855</v>
      </c>
      <c r="W14">
        <v>3828</v>
      </c>
      <c r="X14">
        <v>3200</v>
      </c>
      <c r="Y14">
        <v>237</v>
      </c>
      <c r="Z14" s="1">
        <f t="shared" si="10"/>
        <v>1.57</v>
      </c>
      <c r="AA14" s="3">
        <f t="shared" si="2"/>
        <v>48.865979381443296</v>
      </c>
      <c r="AB14" s="17">
        <f t="shared" si="11"/>
        <v>1570</v>
      </c>
      <c r="BT14" s="4"/>
      <c r="BU14" s="5"/>
    </row>
    <row r="15" spans="1:73">
      <c r="B15">
        <v>3997</v>
      </c>
      <c r="C15">
        <v>3918</v>
      </c>
      <c r="D15">
        <v>259</v>
      </c>
      <c r="E15" s="1">
        <f t="shared" si="3"/>
        <v>0.19750000000000001</v>
      </c>
      <c r="F15" s="3">
        <f t="shared" si="4"/>
        <v>23.545454545454543</v>
      </c>
      <c r="G15" s="17">
        <f t="shared" si="5"/>
        <v>197.5</v>
      </c>
      <c r="I15">
        <v>3984</v>
      </c>
      <c r="J15">
        <v>3866</v>
      </c>
      <c r="K15">
        <v>258</v>
      </c>
      <c r="L15" s="1">
        <f t="shared" si="6"/>
        <v>0.29499999999999998</v>
      </c>
      <c r="M15" s="3">
        <f t="shared" si="0"/>
        <v>23.844731977818853</v>
      </c>
      <c r="N15" s="17">
        <f t="shared" si="7"/>
        <v>295</v>
      </c>
      <c r="P15">
        <v>3911</v>
      </c>
      <c r="Q15">
        <v>3572</v>
      </c>
      <c r="R15">
        <v>259</v>
      </c>
      <c r="S15" s="1">
        <f t="shared" si="8"/>
        <v>0.84750000000000003</v>
      </c>
      <c r="T15" s="3">
        <f t="shared" si="1"/>
        <v>26.056338028169012</v>
      </c>
      <c r="U15" s="17">
        <f t="shared" si="9"/>
        <v>847.5</v>
      </c>
      <c r="W15">
        <v>3821</v>
      </c>
      <c r="X15">
        <v>3200</v>
      </c>
      <c r="Y15">
        <v>251</v>
      </c>
      <c r="Z15" s="1">
        <f t="shared" si="10"/>
        <v>1.5525</v>
      </c>
      <c r="AA15" s="3">
        <f t="shared" si="2"/>
        <v>51.752577319587637</v>
      </c>
      <c r="AB15" s="17">
        <f t="shared" si="11"/>
        <v>1552.5</v>
      </c>
    </row>
    <row r="16" spans="1:73">
      <c r="B16">
        <v>3985</v>
      </c>
      <c r="C16">
        <v>3905</v>
      </c>
      <c r="D16">
        <v>279</v>
      </c>
      <c r="E16" s="1">
        <f t="shared" si="3"/>
        <v>0.2</v>
      </c>
      <c r="F16" s="3">
        <f t="shared" si="4"/>
        <v>25.363636363636367</v>
      </c>
      <c r="G16" s="17">
        <f t="shared" si="5"/>
        <v>200</v>
      </c>
      <c r="I16">
        <v>3975</v>
      </c>
      <c r="J16">
        <v>3855</v>
      </c>
      <c r="K16">
        <v>278</v>
      </c>
      <c r="L16" s="1">
        <f t="shared" si="6"/>
        <v>0.3</v>
      </c>
      <c r="M16" s="3">
        <f t="shared" si="0"/>
        <v>25.693160813308687</v>
      </c>
      <c r="N16" s="17">
        <f t="shared" si="7"/>
        <v>300</v>
      </c>
      <c r="P16">
        <v>3897</v>
      </c>
      <c r="Q16">
        <v>3560</v>
      </c>
      <c r="R16">
        <v>279</v>
      </c>
      <c r="S16" s="1">
        <f t="shared" si="8"/>
        <v>0.84250000000000003</v>
      </c>
      <c r="T16" s="3">
        <f t="shared" si="1"/>
        <v>28.068410462776662</v>
      </c>
      <c r="U16" s="17">
        <f t="shared" si="9"/>
        <v>842.5</v>
      </c>
      <c r="W16">
        <v>3815</v>
      </c>
      <c r="X16">
        <v>3199</v>
      </c>
      <c r="Y16">
        <v>264</v>
      </c>
      <c r="Z16" s="1">
        <f t="shared" si="10"/>
        <v>1.54</v>
      </c>
      <c r="AA16" s="3">
        <f t="shared" si="2"/>
        <v>54.432989690721648</v>
      </c>
      <c r="AB16" s="17">
        <f t="shared" si="11"/>
        <v>1540</v>
      </c>
    </row>
    <row r="17" spans="2:28">
      <c r="B17">
        <v>3974</v>
      </c>
      <c r="C17">
        <v>3892</v>
      </c>
      <c r="D17">
        <v>298</v>
      </c>
      <c r="E17" s="1">
        <f t="shared" si="3"/>
        <v>0.20499999999999999</v>
      </c>
      <c r="F17" s="3">
        <f t="shared" si="4"/>
        <v>27.090909090909093</v>
      </c>
      <c r="G17" s="17">
        <f t="shared" si="5"/>
        <v>205</v>
      </c>
      <c r="I17">
        <v>3966</v>
      </c>
      <c r="J17">
        <v>3844</v>
      </c>
      <c r="K17">
        <v>298</v>
      </c>
      <c r="L17" s="1">
        <f t="shared" si="6"/>
        <v>0.30499999999999999</v>
      </c>
      <c r="M17" s="3">
        <f t="shared" si="0"/>
        <v>27.541589648798521</v>
      </c>
      <c r="N17" s="17">
        <f t="shared" si="7"/>
        <v>305</v>
      </c>
      <c r="P17">
        <v>3882</v>
      </c>
      <c r="Q17">
        <v>3549</v>
      </c>
      <c r="R17">
        <v>299</v>
      </c>
      <c r="S17" s="1">
        <f t="shared" si="8"/>
        <v>0.83250000000000002</v>
      </c>
      <c r="T17" s="3">
        <f t="shared" si="1"/>
        <v>30.080482897384307</v>
      </c>
      <c r="U17" s="17">
        <f t="shared" si="9"/>
        <v>832.5</v>
      </c>
      <c r="W17">
        <v>3811</v>
      </c>
      <c r="X17">
        <v>3199</v>
      </c>
      <c r="Y17">
        <v>275</v>
      </c>
      <c r="Z17" s="1">
        <f t="shared" si="10"/>
        <v>1.53</v>
      </c>
      <c r="AA17" s="3">
        <f t="shared" si="2"/>
        <v>56.701030927835049</v>
      </c>
      <c r="AB17" s="17">
        <f t="shared" si="11"/>
        <v>1530</v>
      </c>
    </row>
    <row r="18" spans="2:28">
      <c r="B18">
        <v>3963</v>
      </c>
      <c r="C18">
        <v>3879</v>
      </c>
      <c r="D18">
        <v>318</v>
      </c>
      <c r="E18" s="1">
        <f t="shared" si="3"/>
        <v>0.21</v>
      </c>
      <c r="F18" s="3">
        <f t="shared" si="4"/>
        <v>28.909090909090907</v>
      </c>
      <c r="G18" s="17">
        <f t="shared" si="5"/>
        <v>210</v>
      </c>
      <c r="I18">
        <v>3955</v>
      </c>
      <c r="J18">
        <v>3833</v>
      </c>
      <c r="K18">
        <v>318</v>
      </c>
      <c r="L18" s="1">
        <f t="shared" si="6"/>
        <v>0.30499999999999999</v>
      </c>
      <c r="M18" s="3">
        <f t="shared" si="0"/>
        <v>29.390018484288355</v>
      </c>
      <c r="N18" s="17">
        <f t="shared" si="7"/>
        <v>305</v>
      </c>
      <c r="P18">
        <v>3869</v>
      </c>
      <c r="Q18">
        <v>3539</v>
      </c>
      <c r="R18">
        <v>319</v>
      </c>
      <c r="S18" s="1">
        <f t="shared" si="8"/>
        <v>0.82499999999999996</v>
      </c>
      <c r="T18" s="3">
        <f t="shared" si="1"/>
        <v>32.092555331991953</v>
      </c>
      <c r="U18" s="17">
        <f t="shared" si="9"/>
        <v>825</v>
      </c>
      <c r="W18">
        <v>3808</v>
      </c>
      <c r="X18">
        <v>3200</v>
      </c>
      <c r="Y18">
        <v>285</v>
      </c>
      <c r="Z18" s="1">
        <f t="shared" si="10"/>
        <v>1.52</v>
      </c>
      <c r="AA18" s="3">
        <f t="shared" si="2"/>
        <v>58.762886597938149</v>
      </c>
      <c r="AB18" s="17">
        <f t="shared" si="11"/>
        <v>1520</v>
      </c>
    </row>
    <row r="19" spans="2:28">
      <c r="B19">
        <v>3951</v>
      </c>
      <c r="C19">
        <v>3865</v>
      </c>
      <c r="D19">
        <v>338</v>
      </c>
      <c r="E19" s="1">
        <f t="shared" si="3"/>
        <v>0.215</v>
      </c>
      <c r="F19" s="3">
        <f t="shared" si="4"/>
        <v>30.727272727272727</v>
      </c>
      <c r="G19" s="17">
        <f t="shared" si="5"/>
        <v>215</v>
      </c>
      <c r="I19">
        <v>3943</v>
      </c>
      <c r="J19">
        <v>3824</v>
      </c>
      <c r="K19">
        <v>338</v>
      </c>
      <c r="L19" s="1">
        <f t="shared" si="6"/>
        <v>0.29749999999999999</v>
      </c>
      <c r="M19" s="3">
        <f t="shared" si="0"/>
        <v>31.238447319778189</v>
      </c>
      <c r="N19" s="17">
        <f t="shared" si="7"/>
        <v>297.5</v>
      </c>
      <c r="P19">
        <v>3856</v>
      </c>
      <c r="Q19">
        <v>3528</v>
      </c>
      <c r="R19">
        <v>339</v>
      </c>
      <c r="S19" s="1">
        <f t="shared" si="8"/>
        <v>0.82</v>
      </c>
      <c r="T19" s="3">
        <f t="shared" si="1"/>
        <v>34.104627766599599</v>
      </c>
      <c r="U19" s="17">
        <f t="shared" si="9"/>
        <v>820</v>
      </c>
      <c r="W19">
        <v>3805</v>
      </c>
      <c r="X19">
        <v>3199</v>
      </c>
      <c r="Y19">
        <v>294</v>
      </c>
      <c r="Z19" s="1">
        <f t="shared" si="10"/>
        <v>1.5149999999999999</v>
      </c>
      <c r="AA19" s="3">
        <f t="shared" si="2"/>
        <v>60.618556701030926</v>
      </c>
      <c r="AB19" s="17">
        <f t="shared" si="11"/>
        <v>1515</v>
      </c>
    </row>
    <row r="20" spans="2:28">
      <c r="B20">
        <v>3940</v>
      </c>
      <c r="C20">
        <v>3853</v>
      </c>
      <c r="D20">
        <v>358</v>
      </c>
      <c r="E20" s="1">
        <f t="shared" si="3"/>
        <v>0.2175</v>
      </c>
      <c r="F20" s="3">
        <f t="shared" si="4"/>
        <v>32.545454545454547</v>
      </c>
      <c r="G20" s="17">
        <f t="shared" si="5"/>
        <v>217.5</v>
      </c>
      <c r="I20">
        <v>3928</v>
      </c>
      <c r="J20">
        <v>3812</v>
      </c>
      <c r="K20">
        <v>358</v>
      </c>
      <c r="L20" s="1">
        <f t="shared" si="6"/>
        <v>0.28999999999999998</v>
      </c>
      <c r="M20" s="3">
        <f t="shared" si="0"/>
        <v>33.086876155268023</v>
      </c>
      <c r="N20" s="17">
        <f t="shared" si="7"/>
        <v>290</v>
      </c>
      <c r="P20">
        <v>3847</v>
      </c>
      <c r="Q20">
        <v>3518</v>
      </c>
      <c r="R20">
        <v>359</v>
      </c>
      <c r="S20" s="1">
        <f t="shared" si="8"/>
        <v>0.82250000000000001</v>
      </c>
      <c r="T20" s="3">
        <f t="shared" si="1"/>
        <v>36.116700201207244</v>
      </c>
      <c r="U20" s="17">
        <f t="shared" si="9"/>
        <v>822.5</v>
      </c>
      <c r="W20">
        <v>3803</v>
      </c>
      <c r="X20">
        <v>3200</v>
      </c>
      <c r="Y20">
        <v>302</v>
      </c>
      <c r="Z20" s="1">
        <f t="shared" si="10"/>
        <v>1.5075000000000001</v>
      </c>
      <c r="AA20" s="3">
        <f t="shared" si="2"/>
        <v>62.268041237113401</v>
      </c>
      <c r="AB20" s="17">
        <f t="shared" si="11"/>
        <v>1507.5</v>
      </c>
    </row>
    <row r="21" spans="2:28">
      <c r="B21">
        <v>3926</v>
      </c>
      <c r="C21">
        <v>3841</v>
      </c>
      <c r="D21">
        <v>378</v>
      </c>
      <c r="E21" s="1">
        <f t="shared" si="3"/>
        <v>0.21249999999999999</v>
      </c>
      <c r="F21" s="3">
        <f t="shared" si="4"/>
        <v>34.36363636363636</v>
      </c>
      <c r="G21" s="17">
        <f t="shared" si="5"/>
        <v>212.5</v>
      </c>
      <c r="I21">
        <v>3912</v>
      </c>
      <c r="J21">
        <v>3802</v>
      </c>
      <c r="K21">
        <v>378</v>
      </c>
      <c r="L21" s="1">
        <f t="shared" si="6"/>
        <v>0.27500000000000002</v>
      </c>
      <c r="M21" s="3">
        <f t="shared" si="0"/>
        <v>34.935304990757857</v>
      </c>
      <c r="N21" s="17">
        <f t="shared" si="7"/>
        <v>275</v>
      </c>
      <c r="P21">
        <v>3839</v>
      </c>
      <c r="Q21">
        <v>3509</v>
      </c>
      <c r="R21">
        <v>379</v>
      </c>
      <c r="S21" s="1">
        <f t="shared" si="8"/>
        <v>0.82499999999999996</v>
      </c>
      <c r="T21" s="3">
        <f t="shared" si="1"/>
        <v>38.12877263581489</v>
      </c>
      <c r="U21" s="17">
        <f t="shared" si="9"/>
        <v>825</v>
      </c>
      <c r="W21">
        <v>3801</v>
      </c>
      <c r="X21">
        <v>3199</v>
      </c>
      <c r="Y21">
        <v>310</v>
      </c>
      <c r="Z21" s="1">
        <f t="shared" si="10"/>
        <v>1.5049999999999999</v>
      </c>
      <c r="AA21" s="3">
        <f t="shared" si="2"/>
        <v>63.917525773195869</v>
      </c>
      <c r="AB21" s="17">
        <f t="shared" si="11"/>
        <v>1505</v>
      </c>
    </row>
    <row r="22" spans="2:28">
      <c r="B22">
        <v>3912</v>
      </c>
      <c r="C22">
        <v>3830</v>
      </c>
      <c r="D22">
        <v>398</v>
      </c>
      <c r="E22" s="1">
        <f t="shared" si="3"/>
        <v>0.20499999999999999</v>
      </c>
      <c r="F22" s="3">
        <f t="shared" si="4"/>
        <v>36.18181818181818</v>
      </c>
      <c r="G22" s="17">
        <f t="shared" si="5"/>
        <v>205</v>
      </c>
      <c r="I22">
        <v>3897</v>
      </c>
      <c r="J22">
        <v>3791</v>
      </c>
      <c r="K22">
        <v>398</v>
      </c>
      <c r="L22" s="1">
        <f t="shared" si="6"/>
        <v>0.26500000000000001</v>
      </c>
      <c r="M22" s="3">
        <f t="shared" si="0"/>
        <v>36.783733826247691</v>
      </c>
      <c r="N22" s="17">
        <f t="shared" si="7"/>
        <v>265</v>
      </c>
      <c r="P22">
        <v>3831</v>
      </c>
      <c r="Q22">
        <v>3497</v>
      </c>
      <c r="R22">
        <v>399</v>
      </c>
      <c r="S22" s="1">
        <f t="shared" si="8"/>
        <v>0.83499999999999996</v>
      </c>
      <c r="T22" s="3">
        <f t="shared" si="1"/>
        <v>40.140845070422536</v>
      </c>
      <c r="U22" s="17">
        <f t="shared" si="9"/>
        <v>835</v>
      </c>
      <c r="W22">
        <v>3799</v>
      </c>
      <c r="X22">
        <v>3200</v>
      </c>
      <c r="Y22">
        <v>318</v>
      </c>
      <c r="Z22" s="1">
        <f t="shared" si="10"/>
        <v>1.4975000000000001</v>
      </c>
      <c r="AA22" s="3">
        <f t="shared" si="2"/>
        <v>65.567010309278345</v>
      </c>
      <c r="AB22" s="17">
        <f t="shared" si="11"/>
        <v>1497.5</v>
      </c>
    </row>
    <row r="23" spans="2:28">
      <c r="B23">
        <v>3896</v>
      </c>
      <c r="C23">
        <v>3819</v>
      </c>
      <c r="D23">
        <v>418</v>
      </c>
      <c r="E23" s="1">
        <f t="shared" si="3"/>
        <v>0.1925</v>
      </c>
      <c r="F23" s="3">
        <f t="shared" si="4"/>
        <v>38</v>
      </c>
      <c r="G23" s="17">
        <f t="shared" si="5"/>
        <v>192.5</v>
      </c>
      <c r="I23">
        <v>3883</v>
      </c>
      <c r="J23">
        <v>3781</v>
      </c>
      <c r="K23">
        <v>418</v>
      </c>
      <c r="L23" s="1">
        <f t="shared" si="6"/>
        <v>0.255</v>
      </c>
      <c r="M23" s="3">
        <f t="shared" si="0"/>
        <v>38.632162661737524</v>
      </c>
      <c r="N23" s="17">
        <f t="shared" si="7"/>
        <v>255</v>
      </c>
      <c r="P23">
        <v>3825</v>
      </c>
      <c r="Q23">
        <v>3489</v>
      </c>
      <c r="R23">
        <v>419</v>
      </c>
      <c r="S23" s="1">
        <f t="shared" si="8"/>
        <v>0.84</v>
      </c>
      <c r="T23" s="3">
        <f t="shared" si="1"/>
        <v>42.152917505030182</v>
      </c>
      <c r="U23" s="17">
        <f t="shared" si="9"/>
        <v>840</v>
      </c>
      <c r="W23">
        <v>3798</v>
      </c>
      <c r="X23">
        <v>3199</v>
      </c>
      <c r="Y23">
        <v>325</v>
      </c>
      <c r="Z23" s="1">
        <f t="shared" si="10"/>
        <v>1.4975000000000001</v>
      </c>
      <c r="AA23" s="3">
        <f t="shared" si="2"/>
        <v>67.010309278350505</v>
      </c>
      <c r="AB23" s="17">
        <f t="shared" si="11"/>
        <v>1497.5</v>
      </c>
    </row>
    <row r="24" spans="2:28">
      <c r="B24">
        <v>3882</v>
      </c>
      <c r="C24">
        <v>3808</v>
      </c>
      <c r="D24">
        <v>438</v>
      </c>
      <c r="E24" s="1">
        <f t="shared" si="3"/>
        <v>0.185</v>
      </c>
      <c r="F24" s="3">
        <f t="shared" si="4"/>
        <v>39.81818181818182</v>
      </c>
      <c r="G24" s="17">
        <f t="shared" si="5"/>
        <v>185</v>
      </c>
      <c r="I24">
        <v>3872</v>
      </c>
      <c r="J24">
        <v>3771</v>
      </c>
      <c r="K24">
        <v>438</v>
      </c>
      <c r="L24" s="1">
        <f t="shared" si="6"/>
        <v>0.2525</v>
      </c>
      <c r="M24" s="3">
        <f t="shared" si="0"/>
        <v>40.480591497227358</v>
      </c>
      <c r="N24" s="17">
        <f t="shared" si="7"/>
        <v>252.5</v>
      </c>
      <c r="P24">
        <v>3819</v>
      </c>
      <c r="Q24">
        <v>3479</v>
      </c>
      <c r="R24">
        <v>439</v>
      </c>
      <c r="S24" s="1">
        <f t="shared" si="8"/>
        <v>0.85</v>
      </c>
      <c r="T24" s="3">
        <f t="shared" si="1"/>
        <v>44.164989939637827</v>
      </c>
      <c r="U24" s="17">
        <f t="shared" si="9"/>
        <v>850</v>
      </c>
      <c r="W24">
        <v>3797</v>
      </c>
      <c r="X24">
        <v>3199</v>
      </c>
      <c r="Y24">
        <v>332</v>
      </c>
      <c r="Z24" s="1">
        <f t="shared" si="10"/>
        <v>1.4950000000000001</v>
      </c>
      <c r="AA24" s="3">
        <f t="shared" si="2"/>
        <v>68.453608247422679</v>
      </c>
      <c r="AB24" s="17">
        <f t="shared" si="11"/>
        <v>1495</v>
      </c>
    </row>
    <row r="25" spans="2:28">
      <c r="B25">
        <v>3870</v>
      </c>
      <c r="C25">
        <v>3798</v>
      </c>
      <c r="D25">
        <v>458</v>
      </c>
      <c r="E25" s="1">
        <f t="shared" si="3"/>
        <v>0.18</v>
      </c>
      <c r="F25" s="3">
        <f t="shared" si="4"/>
        <v>41.63636363636364</v>
      </c>
      <c r="G25" s="17">
        <f t="shared" si="5"/>
        <v>180</v>
      </c>
      <c r="I25">
        <v>3862</v>
      </c>
      <c r="J25">
        <v>3762</v>
      </c>
      <c r="K25">
        <v>458</v>
      </c>
      <c r="L25" s="1">
        <f t="shared" si="6"/>
        <v>0.25</v>
      </c>
      <c r="M25" s="3">
        <f t="shared" si="0"/>
        <v>42.329020332717185</v>
      </c>
      <c r="N25" s="17">
        <f t="shared" si="7"/>
        <v>250</v>
      </c>
      <c r="P25">
        <v>3813</v>
      </c>
      <c r="Q25">
        <v>3471</v>
      </c>
      <c r="R25">
        <v>458</v>
      </c>
      <c r="S25" s="1">
        <f t="shared" si="8"/>
        <v>0.85499999999999998</v>
      </c>
      <c r="T25" s="3">
        <f t="shared" si="1"/>
        <v>46.076458752515094</v>
      </c>
      <c r="U25" s="17">
        <f t="shared" si="9"/>
        <v>855</v>
      </c>
      <c r="W25">
        <v>3795</v>
      </c>
      <c r="X25">
        <v>3199</v>
      </c>
      <c r="Y25">
        <v>338</v>
      </c>
      <c r="Z25" s="1">
        <f t="shared" si="10"/>
        <v>1.49</v>
      </c>
      <c r="AA25" s="3">
        <f t="shared" si="2"/>
        <v>69.69072164948453</v>
      </c>
      <c r="AB25" s="17">
        <f t="shared" si="11"/>
        <v>1490</v>
      </c>
    </row>
    <row r="26" spans="2:28">
      <c r="B26">
        <v>3860</v>
      </c>
      <c r="C26">
        <v>3790</v>
      </c>
      <c r="D26">
        <v>478</v>
      </c>
      <c r="E26" s="1">
        <f t="shared" si="3"/>
        <v>0.17499999999999999</v>
      </c>
      <c r="F26" s="3">
        <f t="shared" si="4"/>
        <v>43.454545454545453</v>
      </c>
      <c r="G26" s="17">
        <f t="shared" si="5"/>
        <v>175</v>
      </c>
      <c r="I26">
        <v>3853</v>
      </c>
      <c r="J26">
        <v>3754</v>
      </c>
      <c r="K26">
        <v>478</v>
      </c>
      <c r="L26" s="1">
        <f t="shared" si="6"/>
        <v>0.2475</v>
      </c>
      <c r="M26" s="3">
        <f t="shared" si="0"/>
        <v>44.177449168207019</v>
      </c>
      <c r="N26" s="17">
        <f t="shared" si="7"/>
        <v>247.5</v>
      </c>
      <c r="P26">
        <v>3808</v>
      </c>
      <c r="Q26">
        <v>3463</v>
      </c>
      <c r="R26">
        <v>478</v>
      </c>
      <c r="S26" s="1">
        <f t="shared" si="8"/>
        <v>0.86250000000000004</v>
      </c>
      <c r="T26" s="3">
        <f t="shared" si="1"/>
        <v>48.088531187122733</v>
      </c>
      <c r="U26" s="17">
        <f t="shared" si="9"/>
        <v>862.5</v>
      </c>
      <c r="W26">
        <v>3794</v>
      </c>
      <c r="X26">
        <v>3200</v>
      </c>
      <c r="Y26">
        <v>344</v>
      </c>
      <c r="Z26" s="1">
        <f t="shared" si="10"/>
        <v>1.4850000000000001</v>
      </c>
      <c r="AA26" s="3">
        <f t="shared" si="2"/>
        <v>70.927835051546396</v>
      </c>
      <c r="AB26" s="17">
        <f t="shared" si="11"/>
        <v>1485</v>
      </c>
    </row>
    <row r="27" spans="2:28">
      <c r="B27">
        <v>3852</v>
      </c>
      <c r="C27">
        <v>3781</v>
      </c>
      <c r="D27">
        <v>498</v>
      </c>
      <c r="E27" s="1">
        <f t="shared" si="3"/>
        <v>0.17749999999999999</v>
      </c>
      <c r="F27" s="3">
        <f t="shared" si="4"/>
        <v>45.272727272727273</v>
      </c>
      <c r="G27" s="17">
        <f t="shared" si="5"/>
        <v>177.5</v>
      </c>
      <c r="I27">
        <v>3846</v>
      </c>
      <c r="J27">
        <v>3745</v>
      </c>
      <c r="K27">
        <v>497</v>
      </c>
      <c r="L27" s="1">
        <f t="shared" si="6"/>
        <v>0.2525</v>
      </c>
      <c r="M27" s="3">
        <f t="shared" si="0"/>
        <v>45.933456561922362</v>
      </c>
      <c r="N27" s="17">
        <f t="shared" si="7"/>
        <v>252.5</v>
      </c>
      <c r="P27">
        <v>3804</v>
      </c>
      <c r="Q27">
        <v>3457</v>
      </c>
      <c r="R27">
        <v>498</v>
      </c>
      <c r="S27" s="1">
        <f t="shared" si="8"/>
        <v>0.86750000000000005</v>
      </c>
      <c r="T27" s="3">
        <f t="shared" si="1"/>
        <v>50.100603621730379</v>
      </c>
      <c r="U27" s="17">
        <f t="shared" si="9"/>
        <v>867.5</v>
      </c>
      <c r="W27">
        <v>3794</v>
      </c>
      <c r="X27">
        <v>3200</v>
      </c>
      <c r="Y27">
        <v>350</v>
      </c>
      <c r="Z27" s="1">
        <f t="shared" si="10"/>
        <v>1.4850000000000001</v>
      </c>
      <c r="AA27" s="3">
        <f t="shared" si="2"/>
        <v>72.164948453608247</v>
      </c>
      <c r="AB27" s="17">
        <f t="shared" si="11"/>
        <v>1485</v>
      </c>
    </row>
    <row r="28" spans="2:28">
      <c r="B28">
        <v>3844</v>
      </c>
      <c r="C28">
        <v>3773</v>
      </c>
      <c r="D28">
        <v>518</v>
      </c>
      <c r="E28" s="1">
        <f t="shared" si="3"/>
        <v>0.17749999999999999</v>
      </c>
      <c r="F28" s="3">
        <f t="shared" si="4"/>
        <v>47.090909090909086</v>
      </c>
      <c r="G28" s="17">
        <f t="shared" si="5"/>
        <v>177.5</v>
      </c>
      <c r="I28">
        <v>3839</v>
      </c>
      <c r="J28">
        <v>3738</v>
      </c>
      <c r="K28">
        <v>517</v>
      </c>
      <c r="L28" s="1">
        <f t="shared" si="6"/>
        <v>0.2525</v>
      </c>
      <c r="M28" s="3">
        <f t="shared" si="0"/>
        <v>47.781885397412196</v>
      </c>
      <c r="N28" s="17">
        <f t="shared" si="7"/>
        <v>252.5</v>
      </c>
      <c r="P28">
        <v>3800</v>
      </c>
      <c r="Q28">
        <v>3449</v>
      </c>
      <c r="R28">
        <v>518</v>
      </c>
      <c r="S28" s="1">
        <f t="shared" si="8"/>
        <v>0.87749999999999995</v>
      </c>
      <c r="T28" s="3">
        <f t="shared" si="1"/>
        <v>52.112676056338024</v>
      </c>
      <c r="U28" s="17">
        <f t="shared" si="9"/>
        <v>877.5</v>
      </c>
      <c r="W28">
        <v>3793</v>
      </c>
      <c r="X28">
        <v>3199</v>
      </c>
      <c r="Y28">
        <v>356</v>
      </c>
      <c r="Z28" s="1">
        <f t="shared" si="10"/>
        <v>1.4850000000000001</v>
      </c>
      <c r="AA28" s="3">
        <f t="shared" si="2"/>
        <v>73.402061855670098</v>
      </c>
      <c r="AB28" s="17">
        <f t="shared" si="11"/>
        <v>1485</v>
      </c>
    </row>
    <row r="29" spans="2:28">
      <c r="B29">
        <v>3836</v>
      </c>
      <c r="C29">
        <v>3764</v>
      </c>
      <c r="D29">
        <v>538</v>
      </c>
      <c r="E29" s="1">
        <f t="shared" si="3"/>
        <v>0.18</v>
      </c>
      <c r="F29" s="3">
        <f t="shared" si="4"/>
        <v>48.909090909090907</v>
      </c>
      <c r="G29" s="17">
        <f t="shared" si="5"/>
        <v>180</v>
      </c>
      <c r="I29">
        <v>3833</v>
      </c>
      <c r="J29">
        <v>3730</v>
      </c>
      <c r="K29">
        <v>537</v>
      </c>
      <c r="L29" s="1">
        <f t="shared" si="6"/>
        <v>0.25750000000000001</v>
      </c>
      <c r="M29" s="3">
        <f t="shared" si="0"/>
        <v>49.630314232902037</v>
      </c>
      <c r="N29" s="17">
        <f t="shared" si="7"/>
        <v>257.5</v>
      </c>
      <c r="P29">
        <v>3796</v>
      </c>
      <c r="Q29">
        <v>3442</v>
      </c>
      <c r="R29">
        <v>538</v>
      </c>
      <c r="S29" s="1">
        <f t="shared" si="8"/>
        <v>0.88500000000000001</v>
      </c>
      <c r="T29" s="3">
        <f t="shared" si="1"/>
        <v>54.12474849094567</v>
      </c>
      <c r="U29" s="17">
        <f t="shared" si="9"/>
        <v>885</v>
      </c>
      <c r="W29">
        <v>3792</v>
      </c>
      <c r="X29">
        <v>3199</v>
      </c>
      <c r="Y29">
        <v>361</v>
      </c>
      <c r="Z29" s="1">
        <f t="shared" si="10"/>
        <v>1.4824999999999999</v>
      </c>
      <c r="AA29" s="3">
        <f t="shared" si="2"/>
        <v>74.432989690721655</v>
      </c>
      <c r="AB29" s="17">
        <f t="shared" si="11"/>
        <v>1482.5</v>
      </c>
    </row>
    <row r="30" spans="2:28">
      <c r="B30">
        <v>3830</v>
      </c>
      <c r="C30">
        <v>3757</v>
      </c>
      <c r="D30">
        <v>558</v>
      </c>
      <c r="E30" s="1">
        <f t="shared" si="3"/>
        <v>0.1825</v>
      </c>
      <c r="F30" s="3">
        <f t="shared" si="4"/>
        <v>50.727272727272734</v>
      </c>
      <c r="G30" s="17">
        <f t="shared" si="5"/>
        <v>182.5</v>
      </c>
      <c r="I30">
        <v>3827</v>
      </c>
      <c r="J30">
        <v>3724</v>
      </c>
      <c r="K30">
        <v>557</v>
      </c>
      <c r="L30" s="1">
        <f t="shared" si="6"/>
        <v>0.25750000000000001</v>
      </c>
      <c r="M30" s="3">
        <f t="shared" si="0"/>
        <v>51.478743068391864</v>
      </c>
      <c r="N30" s="17">
        <f t="shared" si="7"/>
        <v>257.5</v>
      </c>
      <c r="P30">
        <v>3791</v>
      </c>
      <c r="Q30">
        <v>3436</v>
      </c>
      <c r="R30">
        <v>558</v>
      </c>
      <c r="S30" s="1">
        <f t="shared" si="8"/>
        <v>0.88749999999999996</v>
      </c>
      <c r="T30" s="3">
        <f t="shared" si="1"/>
        <v>56.136820925553323</v>
      </c>
      <c r="U30" s="17">
        <f t="shared" si="9"/>
        <v>887.5</v>
      </c>
      <c r="W30">
        <v>3791</v>
      </c>
      <c r="X30">
        <v>3200</v>
      </c>
      <c r="Y30">
        <v>366</v>
      </c>
      <c r="Z30" s="1">
        <f t="shared" si="10"/>
        <v>1.4775</v>
      </c>
      <c r="AA30" s="3">
        <f t="shared" si="2"/>
        <v>75.463917525773198</v>
      </c>
      <c r="AB30" s="17">
        <f t="shared" si="11"/>
        <v>1477.5</v>
      </c>
    </row>
    <row r="31" spans="2:28">
      <c r="B31">
        <v>3824</v>
      </c>
      <c r="C31">
        <v>3749</v>
      </c>
      <c r="D31">
        <v>578</v>
      </c>
      <c r="E31" s="1">
        <f t="shared" si="3"/>
        <v>0.1875</v>
      </c>
      <c r="F31" s="3">
        <f t="shared" si="4"/>
        <v>52.545454545454554</v>
      </c>
      <c r="G31" s="17">
        <f t="shared" si="5"/>
        <v>187.5</v>
      </c>
      <c r="I31">
        <v>3820</v>
      </c>
      <c r="J31">
        <v>3716</v>
      </c>
      <c r="K31">
        <v>577</v>
      </c>
      <c r="L31" s="1">
        <f t="shared" si="6"/>
        <v>0.26</v>
      </c>
      <c r="M31" s="3">
        <f t="shared" si="0"/>
        <v>53.327171903881698</v>
      </c>
      <c r="N31" s="17">
        <f t="shared" si="7"/>
        <v>260</v>
      </c>
      <c r="P31">
        <v>3788</v>
      </c>
      <c r="Q31">
        <v>3433</v>
      </c>
      <c r="R31">
        <v>578</v>
      </c>
      <c r="S31" s="1">
        <f t="shared" si="8"/>
        <v>0.88749999999999996</v>
      </c>
      <c r="T31" s="3">
        <f t="shared" si="1"/>
        <v>58.148893360160969</v>
      </c>
      <c r="U31" s="17">
        <f t="shared" si="9"/>
        <v>887.5</v>
      </c>
      <c r="W31">
        <v>3790</v>
      </c>
      <c r="X31">
        <v>3200</v>
      </c>
      <c r="Y31">
        <v>371</v>
      </c>
      <c r="Z31" s="1">
        <f t="shared" si="10"/>
        <v>1.4750000000000001</v>
      </c>
      <c r="AA31" s="3">
        <f t="shared" si="2"/>
        <v>76.494845360824741</v>
      </c>
      <c r="AB31" s="17">
        <f t="shared" si="11"/>
        <v>1475</v>
      </c>
    </row>
    <row r="32" spans="2:28">
      <c r="B32">
        <v>3818</v>
      </c>
      <c r="C32">
        <v>3743</v>
      </c>
      <c r="D32">
        <v>598</v>
      </c>
      <c r="E32" s="1">
        <f t="shared" si="3"/>
        <v>0.1875</v>
      </c>
      <c r="F32" s="3">
        <f t="shared" si="4"/>
        <v>54.36363636363636</v>
      </c>
      <c r="G32" s="17">
        <f t="shared" si="5"/>
        <v>187.5</v>
      </c>
      <c r="I32">
        <v>3815</v>
      </c>
      <c r="J32">
        <v>3710</v>
      </c>
      <c r="K32">
        <v>597</v>
      </c>
      <c r="L32" s="1">
        <f t="shared" si="6"/>
        <v>0.26250000000000001</v>
      </c>
      <c r="M32" s="3">
        <f t="shared" si="0"/>
        <v>55.175600739371532</v>
      </c>
      <c r="N32" s="17">
        <f t="shared" si="7"/>
        <v>262.5</v>
      </c>
      <c r="P32">
        <v>3784</v>
      </c>
      <c r="Q32">
        <v>3426</v>
      </c>
      <c r="R32">
        <v>598</v>
      </c>
      <c r="S32" s="1">
        <f t="shared" si="8"/>
        <v>0.89500000000000002</v>
      </c>
      <c r="T32" s="3">
        <f t="shared" si="1"/>
        <v>60.160965794768615</v>
      </c>
      <c r="U32" s="17">
        <f t="shared" si="9"/>
        <v>895</v>
      </c>
      <c r="W32">
        <v>3790</v>
      </c>
      <c r="X32">
        <v>3199</v>
      </c>
      <c r="Y32">
        <v>376</v>
      </c>
      <c r="Z32" s="1">
        <f t="shared" si="10"/>
        <v>1.4775</v>
      </c>
      <c r="AA32" s="3">
        <f t="shared" si="2"/>
        <v>77.525773195876297</v>
      </c>
      <c r="AB32" s="17">
        <f t="shared" si="11"/>
        <v>1477.5</v>
      </c>
    </row>
    <row r="33" spans="2:28">
      <c r="B33">
        <v>3812</v>
      </c>
      <c r="C33">
        <v>3736</v>
      </c>
      <c r="D33">
        <v>618</v>
      </c>
      <c r="E33" s="1">
        <f t="shared" si="3"/>
        <v>0.19</v>
      </c>
      <c r="F33" s="3">
        <f t="shared" si="4"/>
        <v>56.18181818181818</v>
      </c>
      <c r="G33" s="17">
        <f t="shared" si="5"/>
        <v>190</v>
      </c>
      <c r="I33">
        <v>3809</v>
      </c>
      <c r="J33">
        <v>3704</v>
      </c>
      <c r="K33">
        <v>617</v>
      </c>
      <c r="L33" s="1">
        <f t="shared" si="6"/>
        <v>0.26250000000000001</v>
      </c>
      <c r="M33" s="3">
        <f t="shared" si="0"/>
        <v>57.024029574861366</v>
      </c>
      <c r="N33" s="17">
        <f t="shared" si="7"/>
        <v>262.5</v>
      </c>
      <c r="P33">
        <v>3781</v>
      </c>
      <c r="Q33">
        <v>3420</v>
      </c>
      <c r="R33">
        <v>618</v>
      </c>
      <c r="S33" s="1">
        <f t="shared" si="8"/>
        <v>0.90249999999999997</v>
      </c>
      <c r="T33" s="3">
        <f t="shared" si="1"/>
        <v>62.173038229376253</v>
      </c>
      <c r="U33" s="17">
        <f t="shared" si="9"/>
        <v>902.5</v>
      </c>
      <c r="W33">
        <v>3789</v>
      </c>
      <c r="X33">
        <v>3199</v>
      </c>
      <c r="Y33">
        <v>380</v>
      </c>
      <c r="Z33" s="1">
        <f t="shared" si="10"/>
        <v>1.4750000000000001</v>
      </c>
      <c r="AA33" s="3">
        <f t="shared" si="2"/>
        <v>78.350515463917532</v>
      </c>
      <c r="AB33" s="17">
        <f t="shared" si="11"/>
        <v>1475</v>
      </c>
    </row>
    <row r="34" spans="2:28">
      <c r="B34">
        <v>3806</v>
      </c>
      <c r="C34">
        <v>3729</v>
      </c>
      <c r="D34">
        <v>637</v>
      </c>
      <c r="E34" s="1">
        <f t="shared" si="3"/>
        <v>0.1925</v>
      </c>
      <c r="F34" s="3">
        <f t="shared" si="4"/>
        <v>57.909090909090907</v>
      </c>
      <c r="G34" s="17">
        <f t="shared" si="5"/>
        <v>192.5</v>
      </c>
      <c r="I34">
        <v>3804</v>
      </c>
      <c r="J34">
        <v>3699</v>
      </c>
      <c r="K34">
        <v>637</v>
      </c>
      <c r="L34" s="1">
        <f t="shared" si="6"/>
        <v>0.26250000000000001</v>
      </c>
      <c r="M34" s="3">
        <f t="shared" ref="M34:M65" si="12">K34/$K$77*100</f>
        <v>58.8724584103512</v>
      </c>
      <c r="N34" s="17">
        <f t="shared" si="7"/>
        <v>262.5</v>
      </c>
      <c r="P34">
        <v>3778</v>
      </c>
      <c r="Q34">
        <v>3413</v>
      </c>
      <c r="R34">
        <v>638</v>
      </c>
      <c r="S34" s="1">
        <f t="shared" si="8"/>
        <v>0.91249999999999998</v>
      </c>
      <c r="T34" s="3">
        <f t="shared" si="1"/>
        <v>64.185110663983906</v>
      </c>
      <c r="U34" s="17">
        <f t="shared" si="9"/>
        <v>912.5</v>
      </c>
      <c r="W34">
        <v>3789</v>
      </c>
      <c r="X34">
        <v>3198</v>
      </c>
      <c r="Y34">
        <v>385</v>
      </c>
      <c r="Z34" s="1">
        <f t="shared" si="10"/>
        <v>1.4775</v>
      </c>
      <c r="AA34" s="3">
        <f t="shared" si="2"/>
        <v>79.381443298969074</v>
      </c>
      <c r="AB34" s="17">
        <f t="shared" si="11"/>
        <v>1477.5</v>
      </c>
    </row>
    <row r="35" spans="2:28">
      <c r="B35">
        <v>3802</v>
      </c>
      <c r="C35">
        <v>3723</v>
      </c>
      <c r="D35">
        <v>657</v>
      </c>
      <c r="E35" s="1">
        <f t="shared" si="3"/>
        <v>0.19750000000000001</v>
      </c>
      <c r="F35" s="3">
        <f t="shared" si="4"/>
        <v>59.727272727272727</v>
      </c>
      <c r="G35" s="17">
        <f t="shared" si="5"/>
        <v>197.5</v>
      </c>
      <c r="I35">
        <v>3800</v>
      </c>
      <c r="J35">
        <v>3693</v>
      </c>
      <c r="K35">
        <v>657</v>
      </c>
      <c r="L35" s="1">
        <f t="shared" si="6"/>
        <v>0.26750000000000002</v>
      </c>
      <c r="M35" s="3">
        <f t="shared" si="12"/>
        <v>60.720887245841041</v>
      </c>
      <c r="N35" s="17">
        <f t="shared" si="7"/>
        <v>267.5</v>
      </c>
      <c r="P35">
        <v>3774</v>
      </c>
      <c r="Q35">
        <v>3406</v>
      </c>
      <c r="R35">
        <v>658</v>
      </c>
      <c r="S35" s="1">
        <f t="shared" si="8"/>
        <v>0.92</v>
      </c>
      <c r="T35" s="3">
        <f t="shared" si="1"/>
        <v>66.197183098591552</v>
      </c>
      <c r="U35" s="17">
        <f t="shared" si="9"/>
        <v>920</v>
      </c>
      <c r="W35">
        <v>3788</v>
      </c>
      <c r="X35">
        <v>3199</v>
      </c>
      <c r="Y35">
        <v>389</v>
      </c>
      <c r="Z35" s="1">
        <f t="shared" si="10"/>
        <v>1.4724999999999999</v>
      </c>
      <c r="AA35" s="3">
        <f t="shared" si="2"/>
        <v>80.206185567010309</v>
      </c>
      <c r="AB35" s="17">
        <f t="shared" si="11"/>
        <v>1472.5</v>
      </c>
    </row>
    <row r="36" spans="2:28">
      <c r="B36">
        <v>3796</v>
      </c>
      <c r="C36">
        <v>3718</v>
      </c>
      <c r="D36">
        <v>677</v>
      </c>
      <c r="E36" s="1">
        <f t="shared" si="3"/>
        <v>0.19500000000000001</v>
      </c>
      <c r="F36" s="3">
        <f t="shared" si="4"/>
        <v>61.545454545454547</v>
      </c>
      <c r="G36" s="17">
        <f t="shared" si="5"/>
        <v>195</v>
      </c>
      <c r="I36">
        <v>3795</v>
      </c>
      <c r="J36">
        <v>3688</v>
      </c>
      <c r="K36">
        <v>677</v>
      </c>
      <c r="L36" s="1">
        <f t="shared" si="6"/>
        <v>0.26750000000000002</v>
      </c>
      <c r="M36" s="3">
        <f t="shared" si="12"/>
        <v>62.569316081330875</v>
      </c>
      <c r="N36" s="17">
        <f t="shared" si="7"/>
        <v>267.5</v>
      </c>
      <c r="P36">
        <v>3771</v>
      </c>
      <c r="Q36">
        <v>3397</v>
      </c>
      <c r="R36">
        <v>678</v>
      </c>
      <c r="S36" s="1">
        <f t="shared" si="8"/>
        <v>0.93500000000000005</v>
      </c>
      <c r="T36" s="3">
        <f t="shared" si="1"/>
        <v>68.209255533199197</v>
      </c>
      <c r="U36" s="17">
        <f t="shared" si="9"/>
        <v>935</v>
      </c>
      <c r="W36">
        <v>3787</v>
      </c>
      <c r="X36">
        <v>3199</v>
      </c>
      <c r="Y36">
        <v>394</v>
      </c>
      <c r="Z36" s="1">
        <f t="shared" si="10"/>
        <v>1.47</v>
      </c>
      <c r="AA36" s="3">
        <f t="shared" si="2"/>
        <v>81.237113402061851</v>
      </c>
      <c r="AB36" s="17">
        <f t="shared" si="11"/>
        <v>1470</v>
      </c>
    </row>
    <row r="37" spans="2:28">
      <c r="B37">
        <v>3791</v>
      </c>
      <c r="C37">
        <v>3713</v>
      </c>
      <c r="D37">
        <v>697</v>
      </c>
      <c r="E37" s="1">
        <f t="shared" si="3"/>
        <v>0.19500000000000001</v>
      </c>
      <c r="F37" s="3">
        <f t="shared" si="4"/>
        <v>63.363636363636367</v>
      </c>
      <c r="G37" s="17">
        <f t="shared" si="5"/>
        <v>195</v>
      </c>
      <c r="I37">
        <v>3791</v>
      </c>
      <c r="J37">
        <v>3683</v>
      </c>
      <c r="K37">
        <v>697</v>
      </c>
      <c r="L37" s="1">
        <f t="shared" si="6"/>
        <v>0.27</v>
      </c>
      <c r="M37" s="3">
        <f t="shared" si="12"/>
        <v>64.417744916820709</v>
      </c>
      <c r="N37" s="17">
        <f t="shared" si="7"/>
        <v>270</v>
      </c>
      <c r="P37">
        <v>3766</v>
      </c>
      <c r="Q37">
        <v>3388</v>
      </c>
      <c r="R37">
        <v>698</v>
      </c>
      <c r="S37" s="1">
        <f t="shared" si="8"/>
        <v>0.94499999999999995</v>
      </c>
      <c r="T37" s="3">
        <f t="shared" si="1"/>
        <v>70.221327967806843</v>
      </c>
      <c r="U37" s="17">
        <f t="shared" si="9"/>
        <v>945</v>
      </c>
      <c r="W37">
        <v>3788</v>
      </c>
      <c r="X37">
        <v>3199</v>
      </c>
      <c r="Y37">
        <v>398</v>
      </c>
      <c r="Z37" s="1">
        <f t="shared" si="10"/>
        <v>1.4724999999999999</v>
      </c>
      <c r="AA37" s="3">
        <f t="shared" si="2"/>
        <v>82.061855670103085</v>
      </c>
      <c r="AB37" s="17">
        <f t="shared" si="11"/>
        <v>1472.5</v>
      </c>
    </row>
    <row r="38" spans="2:28">
      <c r="B38">
        <v>3786</v>
      </c>
      <c r="C38">
        <v>3708</v>
      </c>
      <c r="D38">
        <v>717</v>
      </c>
      <c r="E38" s="1">
        <f t="shared" si="3"/>
        <v>0.19500000000000001</v>
      </c>
      <c r="F38" s="3">
        <f t="shared" si="4"/>
        <v>65.181818181818187</v>
      </c>
      <c r="G38" s="17">
        <f t="shared" si="5"/>
        <v>195</v>
      </c>
      <c r="I38">
        <v>3786</v>
      </c>
      <c r="J38">
        <v>3678</v>
      </c>
      <c r="K38">
        <v>717</v>
      </c>
      <c r="L38" s="1">
        <f t="shared" si="6"/>
        <v>0.27</v>
      </c>
      <c r="M38" s="3">
        <f t="shared" si="12"/>
        <v>66.266173752310536</v>
      </c>
      <c r="N38" s="17">
        <f t="shared" si="7"/>
        <v>270</v>
      </c>
      <c r="P38">
        <v>3762</v>
      </c>
      <c r="Q38">
        <v>3377</v>
      </c>
      <c r="R38">
        <v>718</v>
      </c>
      <c r="S38" s="1">
        <f t="shared" si="8"/>
        <v>0.96250000000000002</v>
      </c>
      <c r="T38" s="3">
        <f t="shared" si="1"/>
        <v>72.233400402414489</v>
      </c>
      <c r="U38" s="17">
        <f t="shared" si="9"/>
        <v>962.5</v>
      </c>
      <c r="W38">
        <v>3787</v>
      </c>
      <c r="X38">
        <v>3199</v>
      </c>
      <c r="Y38">
        <v>402</v>
      </c>
      <c r="Z38" s="1">
        <f t="shared" si="10"/>
        <v>1.47</v>
      </c>
      <c r="AA38" s="3">
        <f t="shared" si="2"/>
        <v>82.886597938144334</v>
      </c>
      <c r="AB38" s="17">
        <f t="shared" si="11"/>
        <v>1470</v>
      </c>
    </row>
    <row r="39" spans="2:28">
      <c r="B39">
        <v>3779</v>
      </c>
      <c r="C39">
        <v>3703</v>
      </c>
      <c r="D39">
        <v>737</v>
      </c>
      <c r="E39" s="1">
        <f t="shared" si="3"/>
        <v>0.19</v>
      </c>
      <c r="F39" s="3">
        <f t="shared" si="4"/>
        <v>67</v>
      </c>
      <c r="G39" s="17">
        <f t="shared" si="5"/>
        <v>190</v>
      </c>
      <c r="I39">
        <v>3782</v>
      </c>
      <c r="J39">
        <v>3674</v>
      </c>
      <c r="K39">
        <v>736</v>
      </c>
      <c r="L39" s="1">
        <f t="shared" si="6"/>
        <v>0.27</v>
      </c>
      <c r="M39" s="3">
        <f t="shared" si="12"/>
        <v>68.022181146025872</v>
      </c>
      <c r="N39" s="17">
        <f t="shared" si="7"/>
        <v>270</v>
      </c>
      <c r="P39">
        <v>3756</v>
      </c>
      <c r="Q39">
        <v>3365</v>
      </c>
      <c r="R39">
        <v>738</v>
      </c>
      <c r="S39" s="1">
        <f t="shared" si="8"/>
        <v>0.97750000000000004</v>
      </c>
      <c r="T39" s="3">
        <f t="shared" si="1"/>
        <v>74.245472837022135</v>
      </c>
      <c r="U39" s="17">
        <f t="shared" si="9"/>
        <v>977.5</v>
      </c>
      <c r="W39">
        <v>3786</v>
      </c>
      <c r="X39">
        <v>3199</v>
      </c>
      <c r="Y39">
        <v>406</v>
      </c>
      <c r="Z39" s="1">
        <f t="shared" si="10"/>
        <v>1.4675</v>
      </c>
      <c r="AA39" s="3">
        <f t="shared" si="2"/>
        <v>83.711340206185568</v>
      </c>
      <c r="AB39" s="17">
        <f t="shared" si="11"/>
        <v>1467.5</v>
      </c>
    </row>
    <row r="40" spans="2:28">
      <c r="B40">
        <v>3772</v>
      </c>
      <c r="C40">
        <v>3697</v>
      </c>
      <c r="D40">
        <v>757</v>
      </c>
      <c r="E40" s="1">
        <f t="shared" si="3"/>
        <v>0.1875</v>
      </c>
      <c r="F40" s="3">
        <f t="shared" si="4"/>
        <v>68.818181818181827</v>
      </c>
      <c r="G40" s="17">
        <f t="shared" si="5"/>
        <v>187.5</v>
      </c>
      <c r="I40">
        <v>3777</v>
      </c>
      <c r="J40">
        <v>3669</v>
      </c>
      <c r="K40">
        <v>756</v>
      </c>
      <c r="L40" s="1">
        <f t="shared" si="6"/>
        <v>0.27</v>
      </c>
      <c r="M40" s="3">
        <f t="shared" si="12"/>
        <v>69.870609981515713</v>
      </c>
      <c r="N40" s="17">
        <f t="shared" si="7"/>
        <v>270</v>
      </c>
      <c r="P40">
        <v>3749</v>
      </c>
      <c r="Q40">
        <v>3353</v>
      </c>
      <c r="R40">
        <v>758</v>
      </c>
      <c r="S40" s="1">
        <f t="shared" si="8"/>
        <v>0.99</v>
      </c>
      <c r="T40" s="3">
        <f t="shared" si="1"/>
        <v>76.25754527162978</v>
      </c>
      <c r="U40" s="17">
        <f t="shared" si="9"/>
        <v>990</v>
      </c>
      <c r="W40">
        <v>3786</v>
      </c>
      <c r="X40">
        <v>3199</v>
      </c>
      <c r="Y40">
        <v>410</v>
      </c>
      <c r="Z40" s="1">
        <f t="shared" si="10"/>
        <v>1.4675</v>
      </c>
      <c r="AA40" s="3">
        <f t="shared" si="2"/>
        <v>84.536082474226802</v>
      </c>
      <c r="AB40" s="17">
        <f t="shared" si="11"/>
        <v>1467.5</v>
      </c>
    </row>
    <row r="41" spans="2:28">
      <c r="B41">
        <v>3763</v>
      </c>
      <c r="C41">
        <v>3690</v>
      </c>
      <c r="D41">
        <v>777</v>
      </c>
      <c r="E41" s="1">
        <f t="shared" si="3"/>
        <v>0.1825</v>
      </c>
      <c r="F41" s="3">
        <f t="shared" si="4"/>
        <v>70.63636363636364</v>
      </c>
      <c r="G41" s="17">
        <f t="shared" si="5"/>
        <v>182.5</v>
      </c>
      <c r="I41">
        <v>3772</v>
      </c>
      <c r="J41">
        <v>3664</v>
      </c>
      <c r="K41">
        <v>776</v>
      </c>
      <c r="L41" s="1">
        <f t="shared" si="6"/>
        <v>0.27</v>
      </c>
      <c r="M41" s="3">
        <f t="shared" si="12"/>
        <v>71.71903881700554</v>
      </c>
      <c r="N41" s="17">
        <f t="shared" si="7"/>
        <v>270</v>
      </c>
      <c r="P41">
        <v>3741</v>
      </c>
      <c r="Q41">
        <v>3339</v>
      </c>
      <c r="R41">
        <v>777</v>
      </c>
      <c r="S41" s="1">
        <f t="shared" si="8"/>
        <v>1.0049999999999999</v>
      </c>
      <c r="T41" s="3">
        <f t="shared" si="1"/>
        <v>78.16901408450704</v>
      </c>
      <c r="U41" s="17">
        <f t="shared" si="9"/>
        <v>1004.9999999999999</v>
      </c>
      <c r="W41">
        <v>3786</v>
      </c>
      <c r="X41">
        <v>3200</v>
      </c>
      <c r="Y41">
        <v>413</v>
      </c>
      <c r="Z41" s="1">
        <f t="shared" si="10"/>
        <v>1.4650000000000001</v>
      </c>
      <c r="AA41" s="3">
        <f t="shared" si="2"/>
        <v>85.154639175257728</v>
      </c>
      <c r="AB41" s="17">
        <f t="shared" si="11"/>
        <v>1465</v>
      </c>
    </row>
    <row r="42" spans="2:28">
      <c r="B42">
        <v>3756</v>
      </c>
      <c r="C42">
        <v>3683</v>
      </c>
      <c r="D42">
        <v>797</v>
      </c>
      <c r="E42" s="1">
        <f t="shared" si="3"/>
        <v>0.1825</v>
      </c>
      <c r="F42" s="3">
        <f t="shared" si="4"/>
        <v>72.454545454545453</v>
      </c>
      <c r="G42" s="17">
        <f t="shared" si="5"/>
        <v>182.5</v>
      </c>
      <c r="I42">
        <v>3766</v>
      </c>
      <c r="J42">
        <v>3659</v>
      </c>
      <c r="K42">
        <v>796</v>
      </c>
      <c r="L42" s="1">
        <f t="shared" si="6"/>
        <v>0.26750000000000002</v>
      </c>
      <c r="M42" s="3">
        <f t="shared" si="12"/>
        <v>73.567467652495381</v>
      </c>
      <c r="N42" s="17">
        <f t="shared" si="7"/>
        <v>267.5</v>
      </c>
      <c r="P42">
        <v>3732</v>
      </c>
      <c r="Q42">
        <v>3323</v>
      </c>
      <c r="R42">
        <v>797</v>
      </c>
      <c r="S42" s="1">
        <f t="shared" si="8"/>
        <v>1.0225</v>
      </c>
      <c r="T42" s="3">
        <f t="shared" si="1"/>
        <v>80.181086519114686</v>
      </c>
      <c r="U42" s="17">
        <f t="shared" si="9"/>
        <v>1022.5</v>
      </c>
      <c r="W42">
        <v>3785</v>
      </c>
      <c r="X42">
        <v>3200</v>
      </c>
      <c r="Y42">
        <v>417</v>
      </c>
      <c r="Z42" s="1">
        <f t="shared" si="10"/>
        <v>1.4624999999999999</v>
      </c>
      <c r="AA42" s="3">
        <f t="shared" si="2"/>
        <v>85.979381443298976</v>
      </c>
      <c r="AB42" s="17">
        <f t="shared" si="11"/>
        <v>1462.5</v>
      </c>
    </row>
    <row r="43" spans="2:28">
      <c r="B43">
        <v>3750</v>
      </c>
      <c r="C43">
        <v>3676</v>
      </c>
      <c r="D43">
        <v>816</v>
      </c>
      <c r="E43" s="1">
        <f t="shared" si="3"/>
        <v>0.185</v>
      </c>
      <c r="F43" s="3">
        <f t="shared" si="4"/>
        <v>74.181818181818187</v>
      </c>
      <c r="G43" s="17">
        <f t="shared" si="5"/>
        <v>185</v>
      </c>
      <c r="I43">
        <v>3759</v>
      </c>
      <c r="J43">
        <v>3654</v>
      </c>
      <c r="K43">
        <v>816</v>
      </c>
      <c r="L43" s="1">
        <f t="shared" si="6"/>
        <v>0.26250000000000001</v>
      </c>
      <c r="M43" s="3">
        <f t="shared" si="12"/>
        <v>75.415896487985208</v>
      </c>
      <c r="N43" s="17">
        <f t="shared" si="7"/>
        <v>262.5</v>
      </c>
      <c r="P43">
        <v>3722</v>
      </c>
      <c r="Q43">
        <v>3306</v>
      </c>
      <c r="R43">
        <v>817</v>
      </c>
      <c r="S43" s="1">
        <f t="shared" si="8"/>
        <v>1.04</v>
      </c>
      <c r="T43" s="3">
        <f t="shared" si="1"/>
        <v>82.193158953722332</v>
      </c>
      <c r="U43" s="17">
        <f t="shared" si="9"/>
        <v>1040</v>
      </c>
      <c r="W43">
        <v>3785</v>
      </c>
      <c r="X43">
        <v>3200</v>
      </c>
      <c r="Y43">
        <v>420</v>
      </c>
      <c r="Z43" s="1">
        <f t="shared" si="10"/>
        <v>1.4624999999999999</v>
      </c>
      <c r="AA43" s="3">
        <f t="shared" si="2"/>
        <v>86.597938144329902</v>
      </c>
      <c r="AB43" s="17">
        <f t="shared" si="11"/>
        <v>1462.5</v>
      </c>
    </row>
    <row r="44" spans="2:28">
      <c r="B44">
        <v>3743</v>
      </c>
      <c r="C44">
        <v>3669</v>
      </c>
      <c r="D44">
        <v>836</v>
      </c>
      <c r="E44" s="1">
        <f t="shared" si="3"/>
        <v>0.185</v>
      </c>
      <c r="F44" s="3">
        <f t="shared" si="4"/>
        <v>76</v>
      </c>
      <c r="G44" s="17">
        <f t="shared" si="5"/>
        <v>185</v>
      </c>
      <c r="I44">
        <v>3753</v>
      </c>
      <c r="J44">
        <v>3648</v>
      </c>
      <c r="K44">
        <v>836</v>
      </c>
      <c r="L44" s="1">
        <f t="shared" si="6"/>
        <v>0.26250000000000001</v>
      </c>
      <c r="M44" s="3">
        <f t="shared" si="12"/>
        <v>77.264325323475049</v>
      </c>
      <c r="N44" s="17">
        <f t="shared" si="7"/>
        <v>262.5</v>
      </c>
      <c r="P44">
        <v>3713</v>
      </c>
      <c r="Q44">
        <v>3287</v>
      </c>
      <c r="R44">
        <v>837</v>
      </c>
      <c r="S44" s="1">
        <f t="shared" si="8"/>
        <v>1.0649999999999999</v>
      </c>
      <c r="T44" s="3">
        <f t="shared" si="1"/>
        <v>84.205231388329977</v>
      </c>
      <c r="U44" s="17">
        <f t="shared" si="9"/>
        <v>1065</v>
      </c>
      <c r="W44">
        <v>3785</v>
      </c>
      <c r="X44">
        <v>3200</v>
      </c>
      <c r="Y44">
        <v>423</v>
      </c>
      <c r="Z44" s="1">
        <f t="shared" si="10"/>
        <v>1.4624999999999999</v>
      </c>
      <c r="AA44" s="3">
        <f t="shared" si="2"/>
        <v>87.216494845360828</v>
      </c>
      <c r="AB44" s="17">
        <f t="shared" si="11"/>
        <v>1462.5</v>
      </c>
    </row>
    <row r="45" spans="2:28">
      <c r="B45">
        <v>3736</v>
      </c>
      <c r="C45">
        <v>3662</v>
      </c>
      <c r="D45">
        <v>856</v>
      </c>
      <c r="E45" s="1">
        <f t="shared" si="3"/>
        <v>0.185</v>
      </c>
      <c r="F45" s="3">
        <f t="shared" si="4"/>
        <v>77.818181818181813</v>
      </c>
      <c r="G45" s="17">
        <f t="shared" si="5"/>
        <v>185</v>
      </c>
      <c r="I45">
        <v>3744</v>
      </c>
      <c r="J45">
        <v>3639</v>
      </c>
      <c r="K45">
        <v>856</v>
      </c>
      <c r="L45" s="1">
        <f t="shared" si="6"/>
        <v>0.26250000000000001</v>
      </c>
      <c r="M45" s="3">
        <f t="shared" si="12"/>
        <v>79.112754158964876</v>
      </c>
      <c r="N45" s="17">
        <f t="shared" si="7"/>
        <v>262.5</v>
      </c>
      <c r="P45">
        <v>3708</v>
      </c>
      <c r="Q45">
        <v>3265</v>
      </c>
      <c r="R45">
        <v>857</v>
      </c>
      <c r="S45" s="1">
        <f t="shared" si="8"/>
        <v>1.1074999999999999</v>
      </c>
      <c r="T45" s="3">
        <f t="shared" si="1"/>
        <v>86.217303822937623</v>
      </c>
      <c r="U45" s="17">
        <f t="shared" si="9"/>
        <v>1107.5</v>
      </c>
      <c r="W45">
        <v>3784</v>
      </c>
      <c r="X45">
        <v>3200</v>
      </c>
      <c r="Y45">
        <v>426</v>
      </c>
      <c r="Z45" s="1">
        <f t="shared" si="10"/>
        <v>1.46</v>
      </c>
      <c r="AA45" s="3">
        <f t="shared" si="2"/>
        <v>87.835051546391753</v>
      </c>
      <c r="AB45" s="17">
        <f t="shared" si="11"/>
        <v>1460</v>
      </c>
    </row>
    <row r="46" spans="2:28">
      <c r="B46">
        <v>3728</v>
      </c>
      <c r="C46">
        <v>3654</v>
      </c>
      <c r="D46">
        <v>876</v>
      </c>
      <c r="E46" s="1">
        <f t="shared" si="3"/>
        <v>0.185</v>
      </c>
      <c r="F46" s="3">
        <f t="shared" si="4"/>
        <v>79.63636363636364</v>
      </c>
      <c r="G46" s="17">
        <f t="shared" si="5"/>
        <v>185</v>
      </c>
      <c r="I46">
        <v>3732</v>
      </c>
      <c r="J46">
        <v>3629</v>
      </c>
      <c r="K46">
        <v>876</v>
      </c>
      <c r="L46" s="1">
        <f t="shared" si="6"/>
        <v>0.25750000000000001</v>
      </c>
      <c r="M46" s="3">
        <f t="shared" si="12"/>
        <v>80.961182994454717</v>
      </c>
      <c r="N46" s="17">
        <f t="shared" si="7"/>
        <v>257.5</v>
      </c>
      <c r="P46">
        <v>3703</v>
      </c>
      <c r="Q46">
        <v>3238</v>
      </c>
      <c r="R46">
        <v>877</v>
      </c>
      <c r="S46" s="1">
        <f t="shared" si="8"/>
        <v>1.1625000000000001</v>
      </c>
      <c r="T46" s="3">
        <f t="shared" si="1"/>
        <v>88.229376257545269</v>
      </c>
      <c r="U46" s="17">
        <f t="shared" si="9"/>
        <v>1162.5</v>
      </c>
      <c r="W46">
        <v>3784</v>
      </c>
      <c r="X46">
        <v>3199</v>
      </c>
      <c r="Y46">
        <v>428</v>
      </c>
      <c r="Z46" s="1">
        <f t="shared" si="10"/>
        <v>1.4624999999999999</v>
      </c>
      <c r="AA46" s="3">
        <f t="shared" si="2"/>
        <v>88.24742268041237</v>
      </c>
      <c r="AB46" s="17">
        <f t="shared" si="11"/>
        <v>1462.5</v>
      </c>
    </row>
    <row r="47" spans="2:28">
      <c r="B47">
        <v>3718</v>
      </c>
      <c r="C47">
        <v>3644</v>
      </c>
      <c r="D47">
        <v>896</v>
      </c>
      <c r="E47" s="1">
        <f t="shared" si="3"/>
        <v>0.185</v>
      </c>
      <c r="F47" s="3">
        <f t="shared" si="4"/>
        <v>81.454545454545453</v>
      </c>
      <c r="G47" s="17">
        <f t="shared" si="5"/>
        <v>185</v>
      </c>
      <c r="I47">
        <v>3720</v>
      </c>
      <c r="J47">
        <v>3617</v>
      </c>
      <c r="K47">
        <v>896</v>
      </c>
      <c r="L47" s="1">
        <f t="shared" si="6"/>
        <v>0.25750000000000001</v>
      </c>
      <c r="M47" s="3">
        <f t="shared" si="12"/>
        <v>82.809611829944558</v>
      </c>
      <c r="N47" s="17">
        <f t="shared" si="7"/>
        <v>257.5</v>
      </c>
      <c r="P47">
        <v>3699</v>
      </c>
      <c r="Q47">
        <v>3202</v>
      </c>
      <c r="R47">
        <v>897</v>
      </c>
      <c r="S47" s="1">
        <f t="shared" si="8"/>
        <v>1.2424999999999999</v>
      </c>
      <c r="T47" s="3">
        <f t="shared" si="1"/>
        <v>90.241448692152915</v>
      </c>
      <c r="U47" s="17">
        <f t="shared" si="9"/>
        <v>1242.5</v>
      </c>
      <c r="W47">
        <v>3783</v>
      </c>
      <c r="X47">
        <v>3199</v>
      </c>
      <c r="Y47">
        <v>432</v>
      </c>
      <c r="Z47" s="1">
        <f t="shared" si="10"/>
        <v>1.46</v>
      </c>
      <c r="AA47" s="3">
        <f t="shared" si="2"/>
        <v>89.072164948453619</v>
      </c>
      <c r="AB47" s="17">
        <f t="shared" si="11"/>
        <v>1460</v>
      </c>
    </row>
    <row r="48" spans="2:28">
      <c r="B48">
        <v>3704</v>
      </c>
      <c r="C48">
        <v>3632</v>
      </c>
      <c r="D48">
        <v>916</v>
      </c>
      <c r="E48" s="1">
        <f t="shared" si="3"/>
        <v>0.18</v>
      </c>
      <c r="F48" s="3">
        <f t="shared" si="4"/>
        <v>83.27272727272728</v>
      </c>
      <c r="G48" s="17">
        <f t="shared" si="5"/>
        <v>180</v>
      </c>
      <c r="I48">
        <v>3704</v>
      </c>
      <c r="J48">
        <v>3604</v>
      </c>
      <c r="K48">
        <v>916</v>
      </c>
      <c r="L48" s="1">
        <f t="shared" si="6"/>
        <v>0.25</v>
      </c>
      <c r="M48" s="3">
        <f t="shared" si="12"/>
        <v>84.65804066543437</v>
      </c>
      <c r="N48" s="17">
        <f t="shared" si="7"/>
        <v>250</v>
      </c>
      <c r="P48">
        <v>3695</v>
      </c>
      <c r="Q48">
        <v>3199</v>
      </c>
      <c r="R48">
        <v>911</v>
      </c>
      <c r="S48" s="1">
        <f t="shared" si="8"/>
        <v>1.24</v>
      </c>
      <c r="T48" s="3">
        <f t="shared" si="1"/>
        <v>91.64989939637826</v>
      </c>
      <c r="U48" s="17">
        <f t="shared" si="9"/>
        <v>1240</v>
      </c>
      <c r="W48">
        <v>3783</v>
      </c>
      <c r="X48">
        <v>3199</v>
      </c>
      <c r="Y48">
        <v>435</v>
      </c>
      <c r="Z48" s="1">
        <f t="shared" si="10"/>
        <v>1.46</v>
      </c>
      <c r="AA48" s="3">
        <f t="shared" si="2"/>
        <v>89.690721649484544</v>
      </c>
      <c r="AB48" s="17">
        <f t="shared" si="11"/>
        <v>1460</v>
      </c>
    </row>
    <row r="49" spans="2:28">
      <c r="B49">
        <v>3689</v>
      </c>
      <c r="C49">
        <v>3618</v>
      </c>
      <c r="D49">
        <v>935</v>
      </c>
      <c r="E49" s="1">
        <f t="shared" si="3"/>
        <v>0.17749999999999999</v>
      </c>
      <c r="F49" s="3">
        <f t="shared" si="4"/>
        <v>85</v>
      </c>
      <c r="G49" s="17">
        <f t="shared" si="5"/>
        <v>177.5</v>
      </c>
      <c r="I49">
        <v>3694</v>
      </c>
      <c r="J49">
        <v>3597</v>
      </c>
      <c r="K49">
        <v>936</v>
      </c>
      <c r="L49" s="1">
        <f t="shared" si="6"/>
        <v>0.24249999999999999</v>
      </c>
      <c r="M49" s="3">
        <f t="shared" si="12"/>
        <v>86.506469500924212</v>
      </c>
      <c r="N49" s="17">
        <f t="shared" si="7"/>
        <v>242.5</v>
      </c>
      <c r="P49">
        <v>3692</v>
      </c>
      <c r="Q49">
        <v>3199</v>
      </c>
      <c r="R49">
        <v>923</v>
      </c>
      <c r="S49" s="1">
        <f t="shared" si="8"/>
        <v>1.2324999999999999</v>
      </c>
      <c r="T49" s="3">
        <f t="shared" si="1"/>
        <v>92.857142857142861</v>
      </c>
      <c r="U49" s="17">
        <f t="shared" si="9"/>
        <v>1232.5</v>
      </c>
      <c r="W49">
        <v>3782</v>
      </c>
      <c r="X49">
        <v>3200</v>
      </c>
      <c r="Y49">
        <v>437</v>
      </c>
      <c r="Z49" s="1">
        <f t="shared" si="10"/>
        <v>1.4550000000000001</v>
      </c>
      <c r="AA49" s="3">
        <f t="shared" si="2"/>
        <v>90.103092783505161</v>
      </c>
      <c r="AB49" s="17">
        <f t="shared" si="11"/>
        <v>1455</v>
      </c>
    </row>
    <row r="50" spans="2:28">
      <c r="B50">
        <v>3678</v>
      </c>
      <c r="C50">
        <v>3611</v>
      </c>
      <c r="D50">
        <v>955</v>
      </c>
      <c r="E50" s="1">
        <f t="shared" si="3"/>
        <v>0.16750000000000001</v>
      </c>
      <c r="F50" s="3">
        <f t="shared" si="4"/>
        <v>86.818181818181813</v>
      </c>
      <c r="G50" s="17">
        <f t="shared" si="5"/>
        <v>167.5</v>
      </c>
      <c r="I50">
        <v>3692</v>
      </c>
      <c r="J50">
        <v>3591</v>
      </c>
      <c r="K50">
        <v>956</v>
      </c>
      <c r="L50" s="1">
        <f t="shared" si="6"/>
        <v>0.2525</v>
      </c>
      <c r="M50" s="3">
        <f t="shared" si="12"/>
        <v>88.354898336414038</v>
      </c>
      <c r="N50" s="17">
        <f t="shared" si="7"/>
        <v>252.5</v>
      </c>
      <c r="P50">
        <v>3688</v>
      </c>
      <c r="Q50">
        <v>3200</v>
      </c>
      <c r="R50">
        <v>933</v>
      </c>
      <c r="S50" s="1">
        <f t="shared" si="8"/>
        <v>1.22</v>
      </c>
      <c r="T50" s="3">
        <f t="shared" si="1"/>
        <v>93.863179074446677</v>
      </c>
      <c r="U50" s="17">
        <f t="shared" si="9"/>
        <v>1220</v>
      </c>
      <c r="W50">
        <v>3783</v>
      </c>
      <c r="X50">
        <v>3199</v>
      </c>
      <c r="Y50">
        <v>440</v>
      </c>
      <c r="Z50" s="1">
        <f t="shared" si="10"/>
        <v>1.46</v>
      </c>
      <c r="AA50" s="3">
        <f t="shared" si="2"/>
        <v>90.721649484536087</v>
      </c>
      <c r="AB50" s="17">
        <f t="shared" si="11"/>
        <v>1460</v>
      </c>
    </row>
    <row r="51" spans="2:28">
      <c r="B51">
        <v>3677</v>
      </c>
      <c r="C51">
        <v>3607</v>
      </c>
      <c r="D51">
        <v>975</v>
      </c>
      <c r="E51" s="1">
        <f t="shared" si="3"/>
        <v>0.17499999999999999</v>
      </c>
      <c r="F51" s="3">
        <f t="shared" si="4"/>
        <v>88.63636363636364</v>
      </c>
      <c r="G51" s="17">
        <f t="shared" si="5"/>
        <v>175</v>
      </c>
      <c r="I51">
        <v>3691</v>
      </c>
      <c r="J51">
        <v>3584</v>
      </c>
      <c r="K51">
        <v>976</v>
      </c>
      <c r="L51" s="1">
        <f t="shared" si="6"/>
        <v>0.26750000000000002</v>
      </c>
      <c r="M51" s="3">
        <f t="shared" si="12"/>
        <v>90.203327171903879</v>
      </c>
      <c r="N51" s="17">
        <f t="shared" si="7"/>
        <v>267.5</v>
      </c>
      <c r="P51">
        <v>3685</v>
      </c>
      <c r="Q51">
        <v>3199</v>
      </c>
      <c r="R51">
        <v>942</v>
      </c>
      <c r="S51" s="1">
        <f t="shared" si="8"/>
        <v>1.2150000000000001</v>
      </c>
      <c r="T51" s="3">
        <f t="shared" si="1"/>
        <v>94.768611670020121</v>
      </c>
      <c r="U51" s="17">
        <f t="shared" si="9"/>
        <v>1215</v>
      </c>
      <c r="W51">
        <v>3782</v>
      </c>
      <c r="X51">
        <v>3199</v>
      </c>
      <c r="Y51">
        <v>443</v>
      </c>
      <c r="Z51" s="1">
        <f t="shared" si="10"/>
        <v>1.4575</v>
      </c>
      <c r="AA51" s="3">
        <f t="shared" si="2"/>
        <v>91.340206185567013</v>
      </c>
      <c r="AB51" s="17">
        <f t="shared" si="11"/>
        <v>1457.5</v>
      </c>
    </row>
    <row r="52" spans="2:28">
      <c r="B52">
        <v>3676</v>
      </c>
      <c r="C52">
        <v>3602</v>
      </c>
      <c r="D52">
        <v>995</v>
      </c>
      <c r="E52" s="1">
        <f t="shared" si="3"/>
        <v>0.185</v>
      </c>
      <c r="F52" s="3">
        <f t="shared" si="4"/>
        <v>90.454545454545453</v>
      </c>
      <c r="G52" s="17">
        <f t="shared" si="5"/>
        <v>185</v>
      </c>
      <c r="I52">
        <v>3689</v>
      </c>
      <c r="J52">
        <v>3576</v>
      </c>
      <c r="K52">
        <v>996</v>
      </c>
      <c r="L52" s="1">
        <f t="shared" si="6"/>
        <v>0.28249999999999997</v>
      </c>
      <c r="M52" s="3">
        <f t="shared" si="12"/>
        <v>92.05175600739372</v>
      </c>
      <c r="N52" s="17">
        <f t="shared" si="7"/>
        <v>282.5</v>
      </c>
      <c r="P52">
        <v>3678</v>
      </c>
      <c r="Q52">
        <v>3198</v>
      </c>
      <c r="R52">
        <v>949</v>
      </c>
      <c r="S52" s="1">
        <f t="shared" si="8"/>
        <v>1.2</v>
      </c>
      <c r="T52" s="3">
        <f t="shared" si="1"/>
        <v>95.472837022132794</v>
      </c>
      <c r="U52" s="17">
        <f t="shared" si="9"/>
        <v>1200</v>
      </c>
      <c r="W52">
        <v>3782</v>
      </c>
      <c r="X52">
        <v>3198</v>
      </c>
      <c r="Y52">
        <v>445</v>
      </c>
      <c r="Z52" s="1">
        <f t="shared" si="10"/>
        <v>1.46</v>
      </c>
      <c r="AA52" s="3">
        <f t="shared" si="2"/>
        <v>91.75257731958763</v>
      </c>
      <c r="AB52" s="17">
        <f t="shared" si="11"/>
        <v>1460</v>
      </c>
    </row>
    <row r="53" spans="2:28">
      <c r="B53">
        <v>3675</v>
      </c>
      <c r="C53">
        <v>3597</v>
      </c>
      <c r="D53">
        <v>1015</v>
      </c>
      <c r="E53" s="1">
        <f t="shared" si="3"/>
        <v>0.19500000000000001</v>
      </c>
      <c r="F53" s="3">
        <f t="shared" si="4"/>
        <v>92.272727272727266</v>
      </c>
      <c r="G53" s="17">
        <f t="shared" si="5"/>
        <v>195</v>
      </c>
      <c r="I53">
        <v>3687</v>
      </c>
      <c r="J53">
        <v>3565</v>
      </c>
      <c r="K53">
        <v>1015</v>
      </c>
      <c r="L53" s="1">
        <f t="shared" si="6"/>
        <v>0.30499999999999999</v>
      </c>
      <c r="M53" s="3">
        <f t="shared" si="12"/>
        <v>93.807763401109057</v>
      </c>
      <c r="N53" s="17">
        <f t="shared" si="7"/>
        <v>305</v>
      </c>
      <c r="P53">
        <v>3670</v>
      </c>
      <c r="Q53">
        <v>3197</v>
      </c>
      <c r="R53">
        <v>956</v>
      </c>
      <c r="S53" s="1">
        <f t="shared" si="8"/>
        <v>1.1825000000000001</v>
      </c>
      <c r="T53" s="3">
        <f t="shared" si="1"/>
        <v>96.177062374245466</v>
      </c>
      <c r="U53" s="17">
        <f t="shared" si="9"/>
        <v>1182.5</v>
      </c>
      <c r="W53">
        <v>3781</v>
      </c>
      <c r="X53">
        <v>3199</v>
      </c>
      <c r="Y53">
        <v>448</v>
      </c>
      <c r="Z53" s="1">
        <f t="shared" si="10"/>
        <v>1.4550000000000001</v>
      </c>
      <c r="AA53" s="3">
        <f t="shared" si="2"/>
        <v>92.371134020618555</v>
      </c>
      <c r="AB53" s="17">
        <f t="shared" si="11"/>
        <v>1455</v>
      </c>
    </row>
    <row r="54" spans="2:28">
      <c r="B54">
        <v>3672</v>
      </c>
      <c r="C54">
        <v>3589</v>
      </c>
      <c r="D54">
        <v>1035</v>
      </c>
      <c r="E54" s="1">
        <f t="shared" si="3"/>
        <v>0.20749999999999999</v>
      </c>
      <c r="F54" s="3">
        <f t="shared" si="4"/>
        <v>94.090909090909093</v>
      </c>
      <c r="G54" s="17">
        <f t="shared" si="5"/>
        <v>207.5</v>
      </c>
      <c r="I54">
        <v>3666</v>
      </c>
      <c r="J54">
        <v>3542</v>
      </c>
      <c r="K54">
        <v>1035</v>
      </c>
      <c r="L54" s="1">
        <f t="shared" si="6"/>
        <v>0.31</v>
      </c>
      <c r="M54" s="3">
        <f t="shared" si="12"/>
        <v>95.656192236598898</v>
      </c>
      <c r="N54" s="17">
        <f t="shared" si="7"/>
        <v>310</v>
      </c>
      <c r="P54">
        <v>3660</v>
      </c>
      <c r="Q54">
        <v>3198</v>
      </c>
      <c r="R54">
        <v>962</v>
      </c>
      <c r="S54" s="1">
        <f t="shared" si="8"/>
        <v>1.155</v>
      </c>
      <c r="T54" s="3">
        <f t="shared" si="1"/>
        <v>96.780684104627767</v>
      </c>
      <c r="U54" s="17">
        <f t="shared" si="9"/>
        <v>1155</v>
      </c>
      <c r="W54">
        <v>3780</v>
      </c>
      <c r="X54">
        <v>3199</v>
      </c>
      <c r="Y54">
        <v>451</v>
      </c>
      <c r="Z54" s="1">
        <f t="shared" si="10"/>
        <v>1.4524999999999999</v>
      </c>
      <c r="AA54" s="3">
        <f t="shared" si="2"/>
        <v>92.989690721649481</v>
      </c>
      <c r="AB54" s="17">
        <f t="shared" si="11"/>
        <v>1452.5</v>
      </c>
    </row>
    <row r="55" spans="2:28">
      <c r="B55">
        <v>3649</v>
      </c>
      <c r="C55">
        <v>3569</v>
      </c>
      <c r="D55">
        <v>1054</v>
      </c>
      <c r="E55" s="1">
        <f t="shared" si="3"/>
        <v>0.2</v>
      </c>
      <c r="F55" s="3">
        <f t="shared" si="4"/>
        <v>95.818181818181813</v>
      </c>
      <c r="G55" s="17">
        <f t="shared" si="5"/>
        <v>200</v>
      </c>
      <c r="I55">
        <v>3591</v>
      </c>
      <c r="J55">
        <v>3471</v>
      </c>
      <c r="K55">
        <v>1055</v>
      </c>
      <c r="L55" s="1">
        <f t="shared" si="6"/>
        <v>0.3</v>
      </c>
      <c r="M55" s="3">
        <f t="shared" si="12"/>
        <v>97.504621072088725</v>
      </c>
      <c r="N55" s="17">
        <f t="shared" si="7"/>
        <v>300</v>
      </c>
      <c r="P55">
        <v>3648</v>
      </c>
      <c r="Q55">
        <v>3199</v>
      </c>
      <c r="R55">
        <v>967</v>
      </c>
      <c r="S55" s="1">
        <f t="shared" si="8"/>
        <v>1.1225000000000001</v>
      </c>
      <c r="T55" s="3">
        <f t="shared" si="1"/>
        <v>97.283702213279682</v>
      </c>
      <c r="U55" s="17">
        <f t="shared" si="9"/>
        <v>1122.5</v>
      </c>
      <c r="W55">
        <v>3779</v>
      </c>
      <c r="X55">
        <v>3198</v>
      </c>
      <c r="Y55">
        <v>453</v>
      </c>
      <c r="Z55" s="1">
        <f t="shared" si="10"/>
        <v>1.4524999999999999</v>
      </c>
      <c r="AA55" s="3">
        <f t="shared" si="2"/>
        <v>93.402061855670098</v>
      </c>
      <c r="AB55" s="17">
        <f t="shared" si="11"/>
        <v>1452.5</v>
      </c>
    </row>
    <row r="56" spans="2:28">
      <c r="B56">
        <v>3578</v>
      </c>
      <c r="C56">
        <v>3495</v>
      </c>
      <c r="D56">
        <v>1074</v>
      </c>
      <c r="E56" s="1">
        <f t="shared" si="3"/>
        <v>0.20749999999999999</v>
      </c>
      <c r="F56" s="3">
        <f t="shared" si="4"/>
        <v>97.636363636363626</v>
      </c>
      <c r="G56" s="17">
        <f t="shared" si="5"/>
        <v>207.5</v>
      </c>
      <c r="I56">
        <v>3471</v>
      </c>
      <c r="J56">
        <v>3332</v>
      </c>
      <c r="K56">
        <v>1075</v>
      </c>
      <c r="L56" s="1">
        <f t="shared" si="6"/>
        <v>0.34749999999999998</v>
      </c>
      <c r="M56" s="3">
        <f t="shared" si="12"/>
        <v>99.353049907578566</v>
      </c>
      <c r="N56" s="17">
        <f t="shared" si="7"/>
        <v>347.5</v>
      </c>
      <c r="P56">
        <v>3636</v>
      </c>
      <c r="Q56">
        <v>3199</v>
      </c>
      <c r="R56">
        <v>971</v>
      </c>
      <c r="S56" s="1">
        <f t="shared" si="8"/>
        <v>1.0925</v>
      </c>
      <c r="T56" s="3">
        <f t="shared" si="1"/>
        <v>97.686116700201211</v>
      </c>
      <c r="U56" s="17">
        <f t="shared" si="9"/>
        <v>1092.5</v>
      </c>
      <c r="W56">
        <v>3779</v>
      </c>
      <c r="X56">
        <v>3200</v>
      </c>
      <c r="Y56">
        <v>456</v>
      </c>
      <c r="Z56" s="1">
        <f t="shared" si="10"/>
        <v>1.4475</v>
      </c>
      <c r="AA56" s="3">
        <f t="shared" si="2"/>
        <v>94.020618556701024</v>
      </c>
      <c r="AB56" s="17">
        <f t="shared" si="11"/>
        <v>1447.5</v>
      </c>
    </row>
    <row r="57" spans="2:28">
      <c r="B57">
        <v>3465</v>
      </c>
      <c r="C57">
        <v>3372</v>
      </c>
      <c r="D57">
        <v>1094</v>
      </c>
      <c r="E57" s="1">
        <f t="shared" si="3"/>
        <v>0.23250000000000001</v>
      </c>
      <c r="F57" s="3">
        <f t="shared" si="4"/>
        <v>99.454545454545453</v>
      </c>
      <c r="G57" s="17">
        <f t="shared" si="5"/>
        <v>232.5</v>
      </c>
      <c r="I57">
        <v>3354</v>
      </c>
      <c r="J57">
        <v>3198</v>
      </c>
      <c r="K57">
        <v>1087</v>
      </c>
      <c r="L57" s="1">
        <f t="shared" si="6"/>
        <v>0.39</v>
      </c>
      <c r="M57" s="3">
        <f t="shared" si="12"/>
        <v>100.46210720887245</v>
      </c>
      <c r="N57" s="17">
        <f t="shared" si="7"/>
        <v>390</v>
      </c>
      <c r="P57">
        <v>3625</v>
      </c>
      <c r="Q57">
        <v>3197</v>
      </c>
      <c r="R57">
        <v>974</v>
      </c>
      <c r="S57" s="1">
        <f t="shared" si="8"/>
        <v>1.07</v>
      </c>
      <c r="T57" s="3">
        <f t="shared" si="1"/>
        <v>97.987927565392354</v>
      </c>
      <c r="U57" s="17">
        <f t="shared" si="9"/>
        <v>1070</v>
      </c>
      <c r="W57">
        <v>3779</v>
      </c>
      <c r="X57">
        <v>3199</v>
      </c>
      <c r="Y57">
        <v>458</v>
      </c>
      <c r="Z57" s="1">
        <f t="shared" si="10"/>
        <v>1.45</v>
      </c>
      <c r="AA57" s="3">
        <f t="shared" si="2"/>
        <v>94.432989690721641</v>
      </c>
      <c r="AB57" s="17">
        <f t="shared" si="11"/>
        <v>1450</v>
      </c>
    </row>
    <row r="58" spans="2:28">
      <c r="B58">
        <v>3305</v>
      </c>
      <c r="C58">
        <v>3199</v>
      </c>
      <c r="D58">
        <v>1110</v>
      </c>
      <c r="E58" s="1">
        <f t="shared" si="3"/>
        <v>0.26500000000000001</v>
      </c>
      <c r="F58" s="3">
        <f t="shared" si="4"/>
        <v>100.90909090909091</v>
      </c>
      <c r="G58" s="17">
        <f t="shared" si="5"/>
        <v>265</v>
      </c>
      <c r="I58">
        <v>3319</v>
      </c>
      <c r="J58">
        <v>3199</v>
      </c>
      <c r="K58">
        <v>1090</v>
      </c>
      <c r="L58" s="1">
        <f t="shared" si="6"/>
        <v>0.3</v>
      </c>
      <c r="M58" s="3">
        <f t="shared" si="12"/>
        <v>100.73937153419594</v>
      </c>
      <c r="N58" s="17">
        <f t="shared" si="7"/>
        <v>300</v>
      </c>
      <c r="P58">
        <v>3614</v>
      </c>
      <c r="Q58">
        <v>3197</v>
      </c>
      <c r="R58">
        <v>977</v>
      </c>
      <c r="S58" s="1">
        <f t="shared" si="8"/>
        <v>1.0425</v>
      </c>
      <c r="T58" s="3">
        <f t="shared" si="1"/>
        <v>98.289738430583512</v>
      </c>
      <c r="U58" s="17">
        <f t="shared" si="9"/>
        <v>1042.5</v>
      </c>
      <c r="W58">
        <v>3778</v>
      </c>
      <c r="X58">
        <v>3198</v>
      </c>
      <c r="Y58">
        <v>460</v>
      </c>
      <c r="Z58" s="1">
        <f t="shared" si="10"/>
        <v>1.45</v>
      </c>
      <c r="AA58" s="3">
        <f t="shared" si="2"/>
        <v>94.845360824742258</v>
      </c>
      <c r="AB58" s="17">
        <f t="shared" si="11"/>
        <v>1450</v>
      </c>
    </row>
    <row r="59" spans="2:28">
      <c r="B59">
        <v>3277</v>
      </c>
      <c r="C59">
        <v>3199</v>
      </c>
      <c r="D59">
        <v>1112</v>
      </c>
      <c r="E59" s="1">
        <f t="shared" si="3"/>
        <v>0.19500000000000001</v>
      </c>
      <c r="F59" s="3">
        <f t="shared" si="4"/>
        <v>101.09090909090909</v>
      </c>
      <c r="G59" s="17">
        <f t="shared" si="5"/>
        <v>195</v>
      </c>
      <c r="I59">
        <v>3300</v>
      </c>
      <c r="J59">
        <v>3196</v>
      </c>
      <c r="K59">
        <v>1092</v>
      </c>
      <c r="L59" s="1">
        <f t="shared" si="6"/>
        <v>0.26</v>
      </c>
      <c r="M59" s="3">
        <f t="shared" si="12"/>
        <v>100.92421441774491</v>
      </c>
      <c r="N59" s="17">
        <f t="shared" si="7"/>
        <v>260</v>
      </c>
      <c r="P59">
        <v>3605</v>
      </c>
      <c r="Q59">
        <v>3198</v>
      </c>
      <c r="R59">
        <v>980</v>
      </c>
      <c r="S59" s="1">
        <f t="shared" si="8"/>
        <v>1.0175000000000001</v>
      </c>
      <c r="T59" s="3">
        <f t="shared" si="1"/>
        <v>98.591549295774655</v>
      </c>
      <c r="U59" s="17">
        <f t="shared" si="9"/>
        <v>1017.5000000000001</v>
      </c>
      <c r="W59">
        <v>3778</v>
      </c>
      <c r="X59">
        <v>3200</v>
      </c>
      <c r="Y59">
        <v>462</v>
      </c>
      <c r="Z59" s="1">
        <f t="shared" si="10"/>
        <v>1.4450000000000001</v>
      </c>
      <c r="AA59" s="3">
        <f t="shared" si="2"/>
        <v>95.257731958762875</v>
      </c>
      <c r="AB59" s="17">
        <f t="shared" si="11"/>
        <v>1445</v>
      </c>
    </row>
    <row r="60" spans="2:28">
      <c r="B60">
        <v>3269</v>
      </c>
      <c r="C60">
        <v>3199</v>
      </c>
      <c r="D60">
        <v>1112</v>
      </c>
      <c r="E60" s="1">
        <f t="shared" si="3"/>
        <v>0.17499999999999999</v>
      </c>
      <c r="F60" s="3">
        <f t="shared" si="4"/>
        <v>101.09090909090909</v>
      </c>
      <c r="G60" s="17">
        <f t="shared" si="5"/>
        <v>175</v>
      </c>
      <c r="I60">
        <v>3293</v>
      </c>
      <c r="J60">
        <v>3199</v>
      </c>
      <c r="K60">
        <v>1092</v>
      </c>
      <c r="L60" s="1">
        <f t="shared" si="6"/>
        <v>0.23499999999999999</v>
      </c>
      <c r="M60" s="3">
        <f t="shared" si="12"/>
        <v>100.92421441774491</v>
      </c>
      <c r="N60" s="17">
        <f t="shared" si="7"/>
        <v>235</v>
      </c>
      <c r="P60">
        <v>3597</v>
      </c>
      <c r="Q60">
        <v>3197</v>
      </c>
      <c r="R60">
        <v>982</v>
      </c>
      <c r="S60" s="1">
        <f t="shared" si="8"/>
        <v>1</v>
      </c>
      <c r="T60" s="3">
        <f t="shared" si="1"/>
        <v>98.792756539235413</v>
      </c>
      <c r="U60" s="17">
        <f t="shared" si="9"/>
        <v>1000</v>
      </c>
      <c r="W60">
        <v>3777</v>
      </c>
      <c r="X60">
        <v>3199</v>
      </c>
      <c r="Y60">
        <v>464</v>
      </c>
      <c r="Z60" s="1">
        <f t="shared" si="10"/>
        <v>1.4450000000000001</v>
      </c>
      <c r="AA60" s="3">
        <f t="shared" si="2"/>
        <v>95.670103092783506</v>
      </c>
      <c r="AB60" s="17">
        <f t="shared" si="11"/>
        <v>1445</v>
      </c>
    </row>
    <row r="61" spans="2:28">
      <c r="B61">
        <v>3266</v>
      </c>
      <c r="C61">
        <v>3198</v>
      </c>
      <c r="D61">
        <v>1113</v>
      </c>
      <c r="E61" s="1">
        <f t="shared" si="3"/>
        <v>0.17</v>
      </c>
      <c r="F61" s="3">
        <f t="shared" si="4"/>
        <v>101.18181818181817</v>
      </c>
      <c r="G61" s="17">
        <f t="shared" si="5"/>
        <v>170</v>
      </c>
      <c r="I61">
        <v>3288</v>
      </c>
      <c r="J61">
        <v>3197</v>
      </c>
      <c r="K61">
        <v>1093</v>
      </c>
      <c r="L61" s="1">
        <f t="shared" si="6"/>
        <v>0.22750000000000001</v>
      </c>
      <c r="M61" s="3">
        <f t="shared" si="12"/>
        <v>101.01663585951941</v>
      </c>
      <c r="N61" s="17">
        <f t="shared" si="7"/>
        <v>227.5</v>
      </c>
      <c r="P61">
        <v>3591</v>
      </c>
      <c r="Q61">
        <v>3199</v>
      </c>
      <c r="R61">
        <v>984</v>
      </c>
      <c r="S61" s="1">
        <f t="shared" si="8"/>
        <v>0.98</v>
      </c>
      <c r="T61" s="3">
        <f t="shared" si="1"/>
        <v>98.993963782696184</v>
      </c>
      <c r="U61" s="17">
        <f t="shared" si="9"/>
        <v>980</v>
      </c>
      <c r="W61">
        <v>3777</v>
      </c>
      <c r="X61">
        <v>3199</v>
      </c>
      <c r="Y61">
        <v>466</v>
      </c>
      <c r="Z61" s="1">
        <f t="shared" si="10"/>
        <v>1.4450000000000001</v>
      </c>
      <c r="AA61" s="3">
        <f t="shared" si="2"/>
        <v>96.082474226804123</v>
      </c>
      <c r="AB61" s="17">
        <f t="shared" si="11"/>
        <v>1445</v>
      </c>
    </row>
    <row r="62" spans="2:28">
      <c r="B62">
        <v>3265</v>
      </c>
      <c r="C62">
        <v>3198</v>
      </c>
      <c r="D62">
        <v>1113</v>
      </c>
      <c r="E62" s="1">
        <f t="shared" si="3"/>
        <v>0.16750000000000001</v>
      </c>
      <c r="F62" s="3">
        <f t="shared" si="4"/>
        <v>101.18181818181817</v>
      </c>
      <c r="G62" s="17">
        <f t="shared" si="5"/>
        <v>167.5</v>
      </c>
      <c r="I62">
        <v>3286</v>
      </c>
      <c r="J62">
        <v>3200</v>
      </c>
      <c r="K62">
        <v>1093</v>
      </c>
      <c r="L62" s="1">
        <f t="shared" si="6"/>
        <v>0.215</v>
      </c>
      <c r="M62" s="3">
        <f t="shared" si="12"/>
        <v>101.01663585951941</v>
      </c>
      <c r="N62" s="17">
        <f t="shared" si="7"/>
        <v>215</v>
      </c>
      <c r="P62">
        <v>3585</v>
      </c>
      <c r="Q62">
        <v>3198</v>
      </c>
      <c r="R62">
        <v>985</v>
      </c>
      <c r="S62" s="1">
        <f t="shared" si="8"/>
        <v>0.96750000000000003</v>
      </c>
      <c r="T62" s="3">
        <f t="shared" si="1"/>
        <v>99.094567404426556</v>
      </c>
      <c r="U62" s="17">
        <f t="shared" si="9"/>
        <v>967.5</v>
      </c>
      <c r="W62">
        <v>3776</v>
      </c>
      <c r="X62">
        <v>3197</v>
      </c>
      <c r="Y62">
        <v>468</v>
      </c>
      <c r="Z62" s="1">
        <f t="shared" si="10"/>
        <v>1.4475</v>
      </c>
      <c r="AA62" s="3">
        <f t="shared" si="2"/>
        <v>96.494845360824741</v>
      </c>
      <c r="AB62" s="17">
        <f t="shared" si="11"/>
        <v>1447.5</v>
      </c>
    </row>
    <row r="63" spans="2:28">
      <c r="B63">
        <v>3264</v>
      </c>
      <c r="C63">
        <v>3200</v>
      </c>
      <c r="D63">
        <v>1113</v>
      </c>
      <c r="E63" s="1">
        <f t="shared" si="3"/>
        <v>0.16</v>
      </c>
      <c r="F63" s="3">
        <f t="shared" si="4"/>
        <v>101.18181818181817</v>
      </c>
      <c r="G63" s="17">
        <f t="shared" si="5"/>
        <v>160</v>
      </c>
      <c r="I63">
        <v>3282</v>
      </c>
      <c r="J63">
        <v>3195</v>
      </c>
      <c r="K63">
        <v>1093</v>
      </c>
      <c r="L63" s="1">
        <f t="shared" si="6"/>
        <v>0.2175</v>
      </c>
      <c r="M63" s="3">
        <f t="shared" si="12"/>
        <v>101.01663585951941</v>
      </c>
      <c r="N63" s="17">
        <f t="shared" si="7"/>
        <v>217.5</v>
      </c>
      <c r="P63">
        <v>3579</v>
      </c>
      <c r="Q63">
        <v>3198</v>
      </c>
      <c r="R63">
        <v>987</v>
      </c>
      <c r="S63" s="1">
        <f t="shared" si="8"/>
        <v>0.95250000000000001</v>
      </c>
      <c r="T63" s="3">
        <f t="shared" si="1"/>
        <v>99.295774647887328</v>
      </c>
      <c r="U63" s="17">
        <f t="shared" si="9"/>
        <v>952.5</v>
      </c>
      <c r="W63">
        <v>3776</v>
      </c>
      <c r="X63">
        <v>3198</v>
      </c>
      <c r="Y63">
        <v>470</v>
      </c>
      <c r="Z63" s="1">
        <f t="shared" si="10"/>
        <v>1.4450000000000001</v>
      </c>
      <c r="AA63" s="3">
        <f t="shared" si="2"/>
        <v>96.907216494845358</v>
      </c>
      <c r="AB63" s="17">
        <f t="shared" si="11"/>
        <v>1445</v>
      </c>
    </row>
    <row r="64" spans="2:28">
      <c r="B64">
        <v>3261</v>
      </c>
      <c r="C64">
        <v>3198</v>
      </c>
      <c r="D64">
        <v>1113</v>
      </c>
      <c r="E64" s="1">
        <f t="shared" si="3"/>
        <v>0.1575</v>
      </c>
      <c r="F64" s="3">
        <f t="shared" si="4"/>
        <v>101.18181818181817</v>
      </c>
      <c r="G64" s="17">
        <f t="shared" si="5"/>
        <v>157.5</v>
      </c>
      <c r="I64">
        <v>3282</v>
      </c>
      <c r="J64">
        <v>3197</v>
      </c>
      <c r="K64">
        <v>1093</v>
      </c>
      <c r="L64" s="1">
        <f t="shared" si="6"/>
        <v>0.21249999999999999</v>
      </c>
      <c r="M64" s="3">
        <f t="shared" si="12"/>
        <v>101.01663585951941</v>
      </c>
      <c r="N64" s="17">
        <f t="shared" si="7"/>
        <v>212.5</v>
      </c>
      <c r="P64">
        <v>3575</v>
      </c>
      <c r="Q64">
        <v>3199</v>
      </c>
      <c r="R64">
        <v>988</v>
      </c>
      <c r="S64" s="1">
        <f t="shared" si="8"/>
        <v>0.94</v>
      </c>
      <c r="T64" s="3">
        <f t="shared" si="1"/>
        <v>99.396378269617699</v>
      </c>
      <c r="U64" s="17">
        <f t="shared" si="9"/>
        <v>940</v>
      </c>
      <c r="W64">
        <v>3775</v>
      </c>
      <c r="X64">
        <v>3200</v>
      </c>
      <c r="Y64">
        <v>472</v>
      </c>
      <c r="Z64" s="1">
        <f t="shared" si="10"/>
        <v>1.4375</v>
      </c>
      <c r="AA64" s="3">
        <f t="shared" si="2"/>
        <v>97.319587628865975</v>
      </c>
      <c r="AB64" s="17">
        <f t="shared" si="11"/>
        <v>1437.5</v>
      </c>
    </row>
    <row r="65" spans="1:29">
      <c r="B65">
        <v>3262</v>
      </c>
      <c r="C65">
        <v>3199</v>
      </c>
      <c r="D65">
        <v>1113</v>
      </c>
      <c r="E65" s="1">
        <f t="shared" si="3"/>
        <v>0.1575</v>
      </c>
      <c r="F65" s="3">
        <f t="shared" si="4"/>
        <v>101.18181818181817</v>
      </c>
      <c r="G65" s="17">
        <f t="shared" si="5"/>
        <v>157.5</v>
      </c>
      <c r="I65">
        <v>3282</v>
      </c>
      <c r="J65">
        <v>3197</v>
      </c>
      <c r="K65">
        <v>1093</v>
      </c>
      <c r="L65" s="1">
        <f t="shared" si="6"/>
        <v>0.21249999999999999</v>
      </c>
      <c r="M65" s="3">
        <f t="shared" si="12"/>
        <v>101.01663585951941</v>
      </c>
      <c r="N65" s="17">
        <f t="shared" si="7"/>
        <v>212.5</v>
      </c>
      <c r="P65">
        <v>3571</v>
      </c>
      <c r="Q65">
        <v>3199</v>
      </c>
      <c r="R65">
        <v>989</v>
      </c>
      <c r="S65" s="1">
        <f t="shared" si="8"/>
        <v>0.93</v>
      </c>
      <c r="T65" s="3">
        <f t="shared" si="1"/>
        <v>99.496981891348085</v>
      </c>
      <c r="U65" s="17">
        <f t="shared" si="9"/>
        <v>930</v>
      </c>
      <c r="W65">
        <v>3775</v>
      </c>
      <c r="X65">
        <v>3198</v>
      </c>
      <c r="Y65">
        <v>474</v>
      </c>
      <c r="Z65" s="1">
        <f t="shared" si="10"/>
        <v>1.4424999999999999</v>
      </c>
      <c r="AA65" s="3">
        <f t="shared" si="2"/>
        <v>97.731958762886592</v>
      </c>
      <c r="AB65" s="17">
        <f t="shared" si="11"/>
        <v>1442.5</v>
      </c>
    </row>
    <row r="66" spans="1:29">
      <c r="B66">
        <v>3260</v>
      </c>
      <c r="C66">
        <v>3198</v>
      </c>
      <c r="D66">
        <v>1113</v>
      </c>
      <c r="E66" s="1">
        <f t="shared" si="3"/>
        <v>0.155</v>
      </c>
      <c r="F66" s="3">
        <f t="shared" si="4"/>
        <v>101.18181818181817</v>
      </c>
      <c r="G66" s="17">
        <f t="shared" si="5"/>
        <v>155</v>
      </c>
      <c r="I66">
        <v>3282</v>
      </c>
      <c r="J66">
        <v>3197</v>
      </c>
      <c r="K66">
        <v>1093</v>
      </c>
      <c r="L66" s="1">
        <f t="shared" si="6"/>
        <v>0.21249999999999999</v>
      </c>
      <c r="M66" s="3">
        <f t="shared" ref="M66:M72" si="13">K66/$K$77*100</f>
        <v>101.01663585951941</v>
      </c>
      <c r="N66" s="17">
        <f t="shared" si="7"/>
        <v>212.5</v>
      </c>
      <c r="P66">
        <v>3567</v>
      </c>
      <c r="Q66">
        <v>3198</v>
      </c>
      <c r="R66">
        <v>990</v>
      </c>
      <c r="S66" s="1">
        <f t="shared" si="8"/>
        <v>0.92249999999999999</v>
      </c>
      <c r="T66" s="3">
        <f t="shared" si="1"/>
        <v>99.597585513078471</v>
      </c>
      <c r="U66" s="17">
        <f t="shared" si="9"/>
        <v>922.5</v>
      </c>
      <c r="W66">
        <v>3775</v>
      </c>
      <c r="X66">
        <v>3199</v>
      </c>
      <c r="Y66">
        <v>476</v>
      </c>
      <c r="Z66" s="1">
        <f t="shared" si="10"/>
        <v>1.44</v>
      </c>
      <c r="AA66" s="3">
        <f t="shared" si="2"/>
        <v>98.144329896907209</v>
      </c>
      <c r="AB66" s="17">
        <f t="shared" si="11"/>
        <v>1440</v>
      </c>
    </row>
    <row r="67" spans="1:29">
      <c r="B67">
        <v>3261</v>
      </c>
      <c r="C67">
        <v>3198</v>
      </c>
      <c r="D67">
        <v>1113</v>
      </c>
      <c r="E67" s="1">
        <f t="shared" si="3"/>
        <v>0.1575</v>
      </c>
      <c r="F67" s="3">
        <f t="shared" si="4"/>
        <v>101.18181818181817</v>
      </c>
      <c r="G67" s="17">
        <f t="shared" si="5"/>
        <v>157.5</v>
      </c>
      <c r="I67">
        <v>3279</v>
      </c>
      <c r="J67">
        <v>3194</v>
      </c>
      <c r="K67">
        <v>1093</v>
      </c>
      <c r="L67" s="1">
        <f t="shared" si="6"/>
        <v>0.21249999999999999</v>
      </c>
      <c r="M67" s="3">
        <f t="shared" si="13"/>
        <v>101.01663585951941</v>
      </c>
      <c r="N67" s="17">
        <f t="shared" si="7"/>
        <v>212.5</v>
      </c>
      <c r="P67">
        <v>3564</v>
      </c>
      <c r="Q67">
        <v>3195</v>
      </c>
      <c r="R67">
        <v>991</v>
      </c>
      <c r="S67" s="1">
        <f t="shared" si="8"/>
        <v>0.92249999999999999</v>
      </c>
      <c r="T67" s="3">
        <f t="shared" ref="T67:T72" si="14">R67/$R$77*100</f>
        <v>99.698189134808857</v>
      </c>
      <c r="U67" s="17">
        <f t="shared" si="9"/>
        <v>922.5</v>
      </c>
      <c r="W67">
        <v>3774</v>
      </c>
      <c r="X67">
        <v>3199</v>
      </c>
      <c r="Y67">
        <v>477</v>
      </c>
      <c r="Z67" s="1">
        <f t="shared" si="10"/>
        <v>1.4375</v>
      </c>
      <c r="AA67" s="3">
        <f t="shared" ref="AA67:AA72" si="15">(Y67)/$Y$77*100</f>
        <v>98.350515463917517</v>
      </c>
      <c r="AB67" s="17">
        <f t="shared" si="11"/>
        <v>1437.5</v>
      </c>
    </row>
    <row r="68" spans="1:29">
      <c r="B68">
        <v>3259</v>
      </c>
      <c r="C68">
        <v>3198</v>
      </c>
      <c r="D68">
        <v>1114</v>
      </c>
      <c r="E68" s="1">
        <f t="shared" ref="E68:E72" si="16">(B68-C68)/400</f>
        <v>0.1525</v>
      </c>
      <c r="F68" s="3">
        <f>D68/$D$77*100</f>
        <v>101.27272727272727</v>
      </c>
      <c r="G68" s="17">
        <f t="shared" ref="G68:G72" si="17">E68*1000</f>
        <v>152.5</v>
      </c>
      <c r="I68">
        <v>3279</v>
      </c>
      <c r="J68">
        <v>3199</v>
      </c>
      <c r="K68">
        <v>1093</v>
      </c>
      <c r="L68" s="1">
        <f t="shared" ref="L68:L72" si="18">(I68-J68)/400</f>
        <v>0.2</v>
      </c>
      <c r="M68" s="3">
        <f t="shared" si="13"/>
        <v>101.01663585951941</v>
      </c>
      <c r="N68" s="17">
        <f t="shared" ref="N68:N72" si="19">L68*1000</f>
        <v>200</v>
      </c>
      <c r="P68">
        <v>3562</v>
      </c>
      <c r="Q68">
        <v>3199</v>
      </c>
      <c r="R68">
        <v>991</v>
      </c>
      <c r="S68" s="1">
        <f t="shared" ref="S68:S72" si="20">(P68-Q68)/400</f>
        <v>0.90749999999999997</v>
      </c>
      <c r="T68" s="3">
        <f t="shared" si="14"/>
        <v>99.698189134808857</v>
      </c>
      <c r="U68" s="17">
        <f t="shared" ref="U68:U72" si="21">S68*1000</f>
        <v>907.5</v>
      </c>
      <c r="W68">
        <v>3774</v>
      </c>
      <c r="X68">
        <v>3198</v>
      </c>
      <c r="Y68">
        <v>479</v>
      </c>
      <c r="Z68" s="1">
        <f t="shared" ref="Z68:Z72" si="22">(W68-X68)/400</f>
        <v>1.44</v>
      </c>
      <c r="AA68" s="3">
        <f t="shared" si="15"/>
        <v>98.762886597938149</v>
      </c>
      <c r="AB68" s="17">
        <f t="shared" ref="AB68:AB72" si="23">Z68*1000</f>
        <v>1440</v>
      </c>
    </row>
    <row r="69" spans="1:29">
      <c r="B69">
        <v>3258</v>
      </c>
      <c r="C69">
        <v>3197</v>
      </c>
      <c r="D69">
        <v>1114</v>
      </c>
      <c r="E69" s="1">
        <f t="shared" si="16"/>
        <v>0.1525</v>
      </c>
      <c r="F69" s="3">
        <f>D69/$D$77*100</f>
        <v>101.27272727272727</v>
      </c>
      <c r="G69" s="17">
        <f t="shared" si="17"/>
        <v>152.5</v>
      </c>
      <c r="I69">
        <v>3279</v>
      </c>
      <c r="J69">
        <v>3198</v>
      </c>
      <c r="K69">
        <v>1093</v>
      </c>
      <c r="L69" s="1">
        <f t="shared" si="18"/>
        <v>0.20250000000000001</v>
      </c>
      <c r="M69" s="3">
        <f t="shared" si="13"/>
        <v>101.01663585951941</v>
      </c>
      <c r="N69" s="17">
        <f t="shared" si="19"/>
        <v>202.5</v>
      </c>
      <c r="P69">
        <v>3559</v>
      </c>
      <c r="Q69">
        <v>3198</v>
      </c>
      <c r="R69">
        <v>992</v>
      </c>
      <c r="S69" s="1">
        <f t="shared" si="20"/>
        <v>0.90249999999999997</v>
      </c>
      <c r="T69" s="3">
        <f t="shared" si="14"/>
        <v>99.798792756539228</v>
      </c>
      <c r="U69" s="17">
        <f t="shared" si="21"/>
        <v>902.5</v>
      </c>
      <c r="W69">
        <v>3772</v>
      </c>
      <c r="X69">
        <v>3199</v>
      </c>
      <c r="Y69">
        <v>481</v>
      </c>
      <c r="Z69" s="1">
        <f t="shared" si="22"/>
        <v>1.4325000000000001</v>
      </c>
      <c r="AA69" s="3">
        <f t="shared" si="15"/>
        <v>99.175257731958766</v>
      </c>
      <c r="AB69" s="17">
        <f t="shared" si="23"/>
        <v>1432.5</v>
      </c>
    </row>
    <row r="70" spans="1:29">
      <c r="B70">
        <v>3258</v>
      </c>
      <c r="C70">
        <v>3197</v>
      </c>
      <c r="D70">
        <v>1114</v>
      </c>
      <c r="E70" s="1">
        <f t="shared" si="16"/>
        <v>0.1525</v>
      </c>
      <c r="F70" s="3">
        <f>D70/$D$77*100</f>
        <v>101.27272727272727</v>
      </c>
      <c r="G70" s="17">
        <f t="shared" si="17"/>
        <v>152.5</v>
      </c>
      <c r="I70">
        <v>3278</v>
      </c>
      <c r="J70">
        <v>3198</v>
      </c>
      <c r="K70">
        <v>1093</v>
      </c>
      <c r="L70" s="1">
        <f t="shared" si="18"/>
        <v>0.2</v>
      </c>
      <c r="M70" s="3">
        <f t="shared" si="13"/>
        <v>101.01663585951941</v>
      </c>
      <c r="N70" s="17">
        <f t="shared" si="19"/>
        <v>200</v>
      </c>
      <c r="P70">
        <v>3558</v>
      </c>
      <c r="Q70">
        <v>3199</v>
      </c>
      <c r="R70">
        <v>993</v>
      </c>
      <c r="S70" s="1">
        <f t="shared" si="20"/>
        <v>0.89749999999999996</v>
      </c>
      <c r="T70" s="3">
        <f t="shared" si="14"/>
        <v>99.899396378269628</v>
      </c>
      <c r="U70" s="17">
        <f t="shared" si="21"/>
        <v>897.5</v>
      </c>
      <c r="W70">
        <v>3771</v>
      </c>
      <c r="X70">
        <v>3198</v>
      </c>
      <c r="Y70">
        <v>482</v>
      </c>
      <c r="Z70" s="1">
        <f t="shared" si="22"/>
        <v>1.4325000000000001</v>
      </c>
      <c r="AA70" s="3">
        <f t="shared" si="15"/>
        <v>99.381443298969074</v>
      </c>
      <c r="AB70" s="17">
        <f t="shared" si="23"/>
        <v>1432.5</v>
      </c>
    </row>
    <row r="71" spans="1:29">
      <c r="B71">
        <v>3257</v>
      </c>
      <c r="C71">
        <v>3198</v>
      </c>
      <c r="D71">
        <v>1114</v>
      </c>
      <c r="E71" s="1">
        <f t="shared" si="16"/>
        <v>0.14749999999999999</v>
      </c>
      <c r="F71" s="3">
        <f>D71/$D$77*100</f>
        <v>101.27272727272727</v>
      </c>
      <c r="G71" s="17">
        <f t="shared" si="17"/>
        <v>147.5</v>
      </c>
      <c r="I71">
        <v>3277</v>
      </c>
      <c r="J71">
        <v>3193</v>
      </c>
      <c r="K71">
        <v>1093</v>
      </c>
      <c r="L71" s="1">
        <f t="shared" si="18"/>
        <v>0.21</v>
      </c>
      <c r="M71" s="3">
        <f t="shared" si="13"/>
        <v>101.01663585951941</v>
      </c>
      <c r="N71" s="17">
        <f t="shared" si="19"/>
        <v>210</v>
      </c>
      <c r="P71">
        <v>3555</v>
      </c>
      <c r="Q71">
        <v>3195</v>
      </c>
      <c r="R71">
        <v>993</v>
      </c>
      <c r="S71" s="1">
        <f t="shared" si="20"/>
        <v>0.9</v>
      </c>
      <c r="T71" s="3">
        <f t="shared" si="14"/>
        <v>99.899396378269628</v>
      </c>
      <c r="U71" s="17">
        <f t="shared" si="21"/>
        <v>900</v>
      </c>
      <c r="W71">
        <v>3771</v>
      </c>
      <c r="X71">
        <v>3196</v>
      </c>
      <c r="Y71">
        <v>484</v>
      </c>
      <c r="Z71" s="1">
        <f t="shared" si="22"/>
        <v>1.4375</v>
      </c>
      <c r="AA71" s="3">
        <f t="shared" si="15"/>
        <v>99.793814432989691</v>
      </c>
      <c r="AB71" s="17">
        <f t="shared" si="23"/>
        <v>1437.5</v>
      </c>
    </row>
    <row r="72" spans="1:29">
      <c r="B72">
        <v>3257</v>
      </c>
      <c r="C72">
        <v>3196</v>
      </c>
      <c r="D72">
        <v>1114</v>
      </c>
      <c r="E72" s="1">
        <f t="shared" si="16"/>
        <v>0.1525</v>
      </c>
      <c r="F72" s="3">
        <f>D72/$D$77*100</f>
        <v>101.27272727272727</v>
      </c>
      <c r="G72" s="17">
        <f t="shared" si="17"/>
        <v>152.5</v>
      </c>
      <c r="I72">
        <v>3277</v>
      </c>
      <c r="J72">
        <v>3191</v>
      </c>
      <c r="K72">
        <v>1093</v>
      </c>
      <c r="L72" s="1">
        <f t="shared" si="18"/>
        <v>0.215</v>
      </c>
      <c r="M72" s="3">
        <f t="shared" si="13"/>
        <v>101.01663585951941</v>
      </c>
      <c r="N72" s="17">
        <f t="shared" si="19"/>
        <v>215</v>
      </c>
      <c r="P72">
        <v>3400</v>
      </c>
      <c r="Q72">
        <v>3196</v>
      </c>
      <c r="R72">
        <v>994</v>
      </c>
      <c r="S72" s="1">
        <f t="shared" si="20"/>
        <v>0.51</v>
      </c>
      <c r="T72" s="3">
        <f t="shared" si="14"/>
        <v>100</v>
      </c>
      <c r="U72" s="17">
        <f t="shared" si="21"/>
        <v>510</v>
      </c>
      <c r="W72">
        <v>3400</v>
      </c>
      <c r="X72">
        <v>3200</v>
      </c>
      <c r="Y72">
        <v>485</v>
      </c>
      <c r="Z72" s="1">
        <f t="shared" si="22"/>
        <v>0.5</v>
      </c>
      <c r="AA72" s="3">
        <f t="shared" si="15"/>
        <v>100</v>
      </c>
      <c r="AB72" s="17">
        <f t="shared" si="23"/>
        <v>500</v>
      </c>
    </row>
    <row r="73" spans="1:29">
      <c r="A73" s="4"/>
      <c r="B73" s="4"/>
      <c r="C73" s="4"/>
      <c r="D73" s="4"/>
      <c r="E73" s="4"/>
      <c r="F73" s="18"/>
      <c r="G73" s="18"/>
      <c r="H73" s="4"/>
      <c r="I73" s="4"/>
      <c r="J73" s="4"/>
      <c r="K73" s="4"/>
      <c r="L73" s="4"/>
      <c r="M73" s="18"/>
      <c r="N73" s="18"/>
      <c r="O73" s="4"/>
      <c r="P73" s="4"/>
      <c r="Q73" s="4"/>
      <c r="R73" s="4"/>
      <c r="S73" s="4"/>
      <c r="T73" s="18"/>
      <c r="U73" s="18"/>
      <c r="V73" s="4"/>
      <c r="W73" s="4"/>
      <c r="X73" s="4"/>
      <c r="Y73" s="4"/>
      <c r="Z73" s="4"/>
      <c r="AA73" s="18"/>
      <c r="AB73" s="18"/>
      <c r="AC73" s="4"/>
    </row>
    <row r="74" spans="1:29">
      <c r="A74" s="4"/>
      <c r="B74" s="4"/>
      <c r="C74" s="4"/>
      <c r="D74" s="4"/>
      <c r="E74" s="4"/>
      <c r="F74" s="18"/>
      <c r="G74" s="18"/>
      <c r="H74" s="4"/>
      <c r="I74" s="4"/>
      <c r="J74" s="4"/>
      <c r="K74" s="4"/>
      <c r="L74" s="4"/>
      <c r="M74" s="18"/>
      <c r="N74" s="18"/>
      <c r="O74" s="4"/>
      <c r="P74" s="4"/>
      <c r="Q74" s="4"/>
      <c r="R74" s="4"/>
      <c r="S74" s="4"/>
      <c r="T74" s="18"/>
      <c r="U74" s="18"/>
      <c r="V74" s="4"/>
      <c r="W74" s="4"/>
      <c r="X74" s="4"/>
      <c r="Y74" s="4"/>
      <c r="Z74" s="4"/>
      <c r="AA74" s="18"/>
      <c r="AB74" s="18"/>
      <c r="AC74" s="4"/>
    </row>
    <row r="75" spans="1:29">
      <c r="A75" s="4"/>
      <c r="B75" s="4"/>
      <c r="C75" s="4"/>
      <c r="D75" s="4"/>
      <c r="E75" s="4"/>
      <c r="F75" s="18"/>
      <c r="G75" s="18"/>
      <c r="H75" s="4"/>
      <c r="I75" s="4"/>
      <c r="J75" s="4"/>
      <c r="K75" s="4"/>
      <c r="L75" s="4"/>
      <c r="M75" s="18"/>
      <c r="N75" s="18"/>
      <c r="O75" s="4"/>
      <c r="P75" s="4"/>
      <c r="Q75" s="4"/>
      <c r="R75" s="4"/>
      <c r="S75" s="4"/>
      <c r="T75" s="18"/>
      <c r="U75" s="18"/>
      <c r="V75" s="4"/>
      <c r="W75" s="4"/>
      <c r="X75" s="4"/>
      <c r="Y75" s="4"/>
      <c r="Z75" s="4"/>
      <c r="AA75" s="18"/>
      <c r="AB75" s="18"/>
      <c r="AC75" s="4"/>
    </row>
    <row r="77" spans="1:29">
      <c r="B77" s="2" t="s">
        <v>8</v>
      </c>
      <c r="D77">
        <v>1100</v>
      </c>
      <c r="I77" s="2" t="s">
        <v>8</v>
      </c>
      <c r="K77">
        <v>1082</v>
      </c>
      <c r="P77" s="2" t="s">
        <v>8</v>
      </c>
      <c r="R77">
        <v>994</v>
      </c>
      <c r="W77" s="2" t="s">
        <v>8</v>
      </c>
      <c r="Y77">
        <v>485</v>
      </c>
    </row>
    <row r="78" spans="1:29">
      <c r="B78" s="2" t="s">
        <v>9</v>
      </c>
      <c r="D78">
        <v>1089</v>
      </c>
      <c r="I78" s="2" t="s">
        <v>9</v>
      </c>
      <c r="K78">
        <v>1065</v>
      </c>
      <c r="P78" s="2" t="s">
        <v>9</v>
      </c>
      <c r="R78">
        <v>671</v>
      </c>
      <c r="W78" s="2" t="s">
        <v>9</v>
      </c>
      <c r="Y78">
        <v>142</v>
      </c>
    </row>
    <row r="80" spans="1:29">
      <c r="A80" s="6" t="s">
        <v>20</v>
      </c>
      <c r="B80" s="11" t="s">
        <v>12</v>
      </c>
      <c r="C80" s="11" t="s">
        <v>13</v>
      </c>
      <c r="D80" s="11" t="s">
        <v>14</v>
      </c>
      <c r="E80" s="11" t="s">
        <v>15</v>
      </c>
      <c r="F80" s="11" t="s">
        <v>16</v>
      </c>
      <c r="H80" s="6" t="s">
        <v>21</v>
      </c>
      <c r="I80" s="11" t="s">
        <v>12</v>
      </c>
      <c r="J80" s="11" t="s">
        <v>13</v>
      </c>
      <c r="K80" s="11" t="s">
        <v>14</v>
      </c>
      <c r="L80" s="11" t="s">
        <v>15</v>
      </c>
      <c r="M80" s="11" t="s">
        <v>17</v>
      </c>
    </row>
    <row r="81" spans="1:13">
      <c r="B81" s="16">
        <v>3446</v>
      </c>
      <c r="C81" s="15">
        <v>3350</v>
      </c>
      <c r="D81" s="16">
        <v>1477</v>
      </c>
      <c r="E81" s="15">
        <v>1497</v>
      </c>
      <c r="F81" s="14">
        <f>D81-((B81-E87*1000)*((D81-E81)/(B81-C81)))</f>
        <v>1486.5833333333333</v>
      </c>
      <c r="I81" s="16">
        <v>3741</v>
      </c>
      <c r="J81" s="15">
        <v>3736</v>
      </c>
      <c r="K81" s="16">
        <v>80</v>
      </c>
      <c r="L81" s="15">
        <v>81</v>
      </c>
      <c r="M81" s="11">
        <f>K81-((I81-L87*1000)*((K81-L81)/(I81-J81)))</f>
        <v>80.452000000000041</v>
      </c>
    </row>
    <row r="82" spans="1:13">
      <c r="B82" s="11"/>
      <c r="C82" s="11"/>
      <c r="D82" s="11"/>
      <c r="E82" s="11"/>
      <c r="F82" s="11"/>
      <c r="I82" s="11"/>
      <c r="J82" s="11"/>
      <c r="K82" s="11"/>
      <c r="L82" s="11"/>
      <c r="M82" s="11">
        <f>100-M81</f>
        <v>19.547999999999959</v>
      </c>
    </row>
    <row r="83" spans="1:13">
      <c r="B83" s="11"/>
      <c r="C83" s="11"/>
      <c r="D83" s="11"/>
      <c r="E83" s="11"/>
      <c r="F83" s="11"/>
      <c r="I83" s="11"/>
      <c r="J83" s="11"/>
      <c r="K83" s="11"/>
      <c r="L83" s="11" t="s">
        <v>10</v>
      </c>
      <c r="M83" s="14">
        <f>M82-M81*0.0107</f>
        <v>18.687163599999959</v>
      </c>
    </row>
    <row r="84" spans="1:13">
      <c r="B84" s="11"/>
      <c r="C84" s="11"/>
      <c r="D84" s="11"/>
      <c r="E84" s="11"/>
      <c r="F84" s="11"/>
      <c r="I84" s="11"/>
      <c r="J84" s="11"/>
      <c r="K84" s="11"/>
      <c r="L84" s="11"/>
      <c r="M84" s="11"/>
    </row>
    <row r="85" spans="1:13">
      <c r="B85" s="11"/>
      <c r="C85" s="11"/>
      <c r="D85" s="11"/>
      <c r="E85" s="11"/>
      <c r="F85" s="11"/>
      <c r="I85" s="11"/>
      <c r="J85" s="11"/>
      <c r="K85" s="11"/>
      <c r="L85" s="11"/>
      <c r="M85" s="11"/>
    </row>
    <row r="86" spans="1:13">
      <c r="B86" s="11"/>
      <c r="C86" s="11"/>
      <c r="D86" s="11"/>
      <c r="E86" s="11"/>
      <c r="F86" s="11"/>
      <c r="I86" s="11"/>
      <c r="J86" s="11"/>
      <c r="K86" s="11"/>
      <c r="L86" s="11"/>
      <c r="M86" s="11"/>
    </row>
    <row r="87" spans="1:13">
      <c r="B87" s="11"/>
      <c r="C87" s="11"/>
      <c r="D87" s="12" t="s">
        <v>19</v>
      </c>
      <c r="E87" s="11">
        <v>3.4</v>
      </c>
      <c r="F87" s="11"/>
      <c r="I87" s="11"/>
      <c r="J87" s="11"/>
      <c r="K87" s="11" t="s">
        <v>11</v>
      </c>
      <c r="L87" s="13">
        <v>3.73874</v>
      </c>
      <c r="M87" s="11"/>
    </row>
    <row r="89" spans="1:13">
      <c r="B89" s="21" t="s">
        <v>23</v>
      </c>
      <c r="C89" s="21"/>
      <c r="D89" s="21"/>
      <c r="E89" s="21"/>
      <c r="F89" s="21"/>
      <c r="I89" s="22" t="s">
        <v>22</v>
      </c>
      <c r="J89" s="22"/>
      <c r="K89" s="22"/>
      <c r="L89" s="22"/>
      <c r="M89" s="22"/>
    </row>
    <row r="90" spans="1:13">
      <c r="B90" s="21"/>
      <c r="C90" s="21"/>
      <c r="D90" s="21"/>
      <c r="E90" s="21"/>
      <c r="F90" s="21"/>
      <c r="I90" s="22"/>
      <c r="J90" s="22"/>
      <c r="K90" s="22"/>
      <c r="L90" s="22"/>
      <c r="M90" s="22"/>
    </row>
    <row r="92" spans="1:13">
      <c r="A92" s="19"/>
      <c r="B92" s="19"/>
      <c r="C92" s="19"/>
      <c r="D92" s="19"/>
      <c r="E92" s="19"/>
      <c r="F92" s="19"/>
      <c r="G92" s="19"/>
      <c r="H92" s="19"/>
    </row>
    <row r="93" spans="1:13">
      <c r="A93" s="19"/>
      <c r="B93" s="19"/>
      <c r="C93" s="19"/>
      <c r="D93" s="19"/>
      <c r="E93" s="19"/>
      <c r="F93" s="19"/>
      <c r="G93" s="19"/>
      <c r="H93" s="19"/>
    </row>
    <row r="94" spans="1:13">
      <c r="A94" s="19"/>
      <c r="B94" s="19"/>
      <c r="C94" s="19"/>
      <c r="D94" s="19"/>
      <c r="E94" s="19"/>
      <c r="F94" s="19"/>
      <c r="G94" s="19"/>
      <c r="H94" s="19"/>
    </row>
    <row r="95" spans="1:13">
      <c r="A95" s="19"/>
      <c r="B95" s="19"/>
      <c r="C95" s="19"/>
      <c r="D95" s="19"/>
      <c r="E95" s="19"/>
      <c r="F95" s="19"/>
      <c r="G95" s="19"/>
      <c r="H95" s="19"/>
    </row>
    <row r="96" spans="1:13">
      <c r="A96" s="19"/>
      <c r="B96" s="19"/>
      <c r="C96" s="19"/>
      <c r="D96" s="19"/>
      <c r="E96" s="19"/>
      <c r="F96" s="19"/>
      <c r="G96" s="19"/>
      <c r="H96" s="19"/>
    </row>
    <row r="97" spans="1:8">
      <c r="A97" s="19"/>
      <c r="B97" s="19"/>
      <c r="C97" s="19"/>
      <c r="D97" s="19"/>
      <c r="E97" s="19"/>
      <c r="F97" s="19"/>
      <c r="G97" s="19"/>
      <c r="H97" s="19"/>
    </row>
    <row r="98" spans="1:8">
      <c r="A98" s="19"/>
      <c r="B98" s="19"/>
      <c r="C98" s="19"/>
      <c r="D98" s="19"/>
      <c r="E98" s="19"/>
      <c r="F98" s="19"/>
      <c r="G98" s="19"/>
      <c r="H98" s="19"/>
    </row>
    <row r="99" spans="1:8">
      <c r="A99" s="19"/>
      <c r="B99" s="19"/>
      <c r="C99" s="19"/>
      <c r="D99" s="20"/>
      <c r="E99" s="19"/>
      <c r="F99" s="19"/>
      <c r="G99" s="19"/>
      <c r="H99" s="19"/>
    </row>
    <row r="100" spans="1:8">
      <c r="A100" s="19"/>
      <c r="B100" s="19"/>
      <c r="C100" s="19"/>
      <c r="D100" s="19"/>
      <c r="E100" s="19"/>
      <c r="F100" s="19"/>
      <c r="G100" s="19"/>
      <c r="H100" s="19"/>
    </row>
    <row r="101" spans="1:8">
      <c r="A101" s="19"/>
      <c r="B101" s="19"/>
      <c r="C101" s="19"/>
      <c r="D101" s="19"/>
      <c r="E101" s="19"/>
      <c r="F101" s="19"/>
      <c r="G101" s="19"/>
      <c r="H101" s="19"/>
    </row>
  </sheetData>
  <mergeCells count="2">
    <mergeCell ref="B89:F90"/>
    <mergeCell ref="I89:M9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2013-01-04T07:48:43Z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