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" sheetId="1" r:id="rId4"/>
    <sheet state="visible" name="Actividades" sheetId="2" r:id="rId5"/>
  </sheets>
  <definedNames>
    <definedName hidden="1" localSheetId="0" name="_xlnm._FilterDatabase">Historias!$A$1:$C$28</definedName>
  </definedNames>
  <calcPr/>
</workbook>
</file>

<file path=xl/sharedStrings.xml><?xml version="1.0" encoding="utf-8"?>
<sst xmlns="http://schemas.openxmlformats.org/spreadsheetml/2006/main" count="150" uniqueCount="88">
  <si>
    <t>Historias</t>
  </si>
  <si>
    <t>Prioridad</t>
  </si>
  <si>
    <t>Estimacion</t>
  </si>
  <si>
    <t>HU1</t>
  </si>
  <si>
    <t>Alta</t>
  </si>
  <si>
    <t>HU2</t>
  </si>
  <si>
    <t>Medio</t>
  </si>
  <si>
    <t>HU3</t>
  </si>
  <si>
    <t>HU4</t>
  </si>
  <si>
    <t>HU5</t>
  </si>
  <si>
    <t>HU6</t>
  </si>
  <si>
    <t>HU7</t>
  </si>
  <si>
    <t>Bajo</t>
  </si>
  <si>
    <t>HU8</t>
  </si>
  <si>
    <t>HU9</t>
  </si>
  <si>
    <t>HU10</t>
  </si>
  <si>
    <t>HU11</t>
  </si>
  <si>
    <t>HU12</t>
  </si>
  <si>
    <t>HU13</t>
  </si>
  <si>
    <t>HU14</t>
  </si>
  <si>
    <t>Alto</t>
  </si>
  <si>
    <t>HU15</t>
  </si>
  <si>
    <t>HU16</t>
  </si>
  <si>
    <t>HU17</t>
  </si>
  <si>
    <t>HU18</t>
  </si>
  <si>
    <t>HU19</t>
  </si>
  <si>
    <t>HU20</t>
  </si>
  <si>
    <t>HU21</t>
  </si>
  <si>
    <t>HU22</t>
  </si>
  <si>
    <t>HU23</t>
  </si>
  <si>
    <t>TOTAL</t>
  </si>
  <si>
    <t>T (HORAS)</t>
  </si>
  <si>
    <t>Total horas</t>
  </si>
  <si>
    <t>Semana</t>
  </si>
  <si>
    <t>Actividades</t>
  </si>
  <si>
    <t>Horas reales</t>
  </si>
  <si>
    <t>Diseño de base de datos</t>
  </si>
  <si>
    <t>Implementacion de base datos</t>
  </si>
  <si>
    <t>Implementar Api de catalogo de sitios turistcos</t>
  </si>
  <si>
    <t>Diseño de interfaz de catalogo de sitios turistico</t>
  </si>
  <si>
    <t>Implemtar API para ficha detallado de sitio turistico</t>
  </si>
  <si>
    <t>Diseño de interfaz de ficha detallado del sitio turistico</t>
  </si>
  <si>
    <t>Implementar API para imagenes y mapas de sitio turistico</t>
  </si>
  <si>
    <t>Diseño de interfaz de imagenes y mapas del sitios turistico</t>
  </si>
  <si>
    <t>Implementar API para mostrar puntos de interes</t>
  </si>
  <si>
    <t>Integracion de Mapa y posicion en tiempo real</t>
  </si>
  <si>
    <t>Implementacion de interfaz para mostrar mapa</t>
  </si>
  <si>
    <t>Integración de mapa y posición en tiempo real</t>
  </si>
  <si>
    <t>Implementación de interfaz para mostrar mapa</t>
  </si>
  <si>
    <t>Implementar API de navegación asistida (Google Maps)</t>
  </si>
  <si>
    <t>Diseño de interfaz de navegación asistida</t>
  </si>
  <si>
    <t>Implementación de narraciones guiadas</t>
  </si>
  <si>
    <t>Implementar descarga de mapas offline</t>
  </si>
  <si>
    <t>Implementar API para acceso offline</t>
  </si>
  <si>
    <t>Implementar filtro de sitios por categoría (catálogo)</t>
  </si>
  <si>
    <t>Diseño de interfaz de filtros</t>
  </si>
  <si>
    <t>Implementar buscador de sitios turísticos</t>
  </si>
  <si>
    <t>Diseño de interfaz de búsqueda</t>
  </si>
  <si>
    <t>Implementar API para agenda de eventos turísticos</t>
  </si>
  <si>
    <t>Diseño de interfaz de agenda</t>
  </si>
  <si>
    <t>Implementar favoritos de sitios turísticos</t>
  </si>
  <si>
    <t>Diseño de interfaz de favoritos</t>
  </si>
  <si>
    <t>Implementar compartir información de sitios</t>
  </si>
  <si>
    <t>Diseño de interfaz de compartir</t>
  </si>
  <si>
    <t>Implementar API de reseñas</t>
  </si>
  <si>
    <t>Diseño de interfaz de reseñas</t>
  </si>
  <si>
    <t>Implementar API para publicar reseñas</t>
  </si>
  <si>
    <t>Diseño de interfaz para reseñas</t>
  </si>
  <si>
    <t>Implementar registro de usuario</t>
  </si>
  <si>
    <t>Diseño de interfaz de registro</t>
  </si>
  <si>
    <t>Implementar inicio de sesión</t>
  </si>
  <si>
    <t>Diseño de interfaz de login</t>
  </si>
  <si>
    <t>Implementar API perfil de usuario</t>
  </si>
  <si>
    <t>Diseño de interfaz perfil de usuario</t>
  </si>
  <si>
    <t>Implementar notificaciones push</t>
  </si>
  <si>
    <t>Diseño de interfaz notificaciones</t>
  </si>
  <si>
    <t>Implementar recomendaciones personalizadas</t>
  </si>
  <si>
    <t>Diseño de interfaz recomendaciones</t>
  </si>
  <si>
    <t>Implementar login/redes sociales</t>
  </si>
  <si>
    <t>Diseño de interfaz integración redes sociales</t>
  </si>
  <si>
    <t>Implementar API de información práctica de transporte</t>
  </si>
  <si>
    <t>Diseño de interfaz info transporte y servicios</t>
  </si>
  <si>
    <t>Implementar API itinerarios</t>
  </si>
  <si>
    <t>Diseño de interfaz itinerarios</t>
  </si>
  <si>
    <t>Implementar API de contacto con guías turísticos</t>
  </si>
  <si>
    <t>Diseño de interfaz de contacto guías</t>
  </si>
  <si>
    <t>Implementar API para denuncias de contenido</t>
  </si>
  <si>
    <t>Diseño de interfaz de denuncias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</si>
</sst>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b/>
      <sz val="9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3" fillId="0" fontId="3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2">
        <v>4.0</v>
      </c>
    </row>
    <row r="3">
      <c r="A3" s="2" t="s">
        <v>5</v>
      </c>
      <c r="B3" s="4" t="s">
        <v>6</v>
      </c>
      <c r="C3" s="2">
        <v>1.5</v>
      </c>
    </row>
    <row r="4">
      <c r="A4" s="2" t="s">
        <v>7</v>
      </c>
      <c r="B4" s="4" t="s">
        <v>6</v>
      </c>
      <c r="C4" s="2">
        <v>1.5</v>
      </c>
    </row>
    <row r="5">
      <c r="A5" s="2" t="s">
        <v>8</v>
      </c>
      <c r="B5" s="3" t="s">
        <v>4</v>
      </c>
      <c r="C5" s="2">
        <v>4.0</v>
      </c>
    </row>
    <row r="6">
      <c r="A6" s="2" t="s">
        <v>9</v>
      </c>
      <c r="B6" s="3" t="s">
        <v>4</v>
      </c>
      <c r="C6" s="2">
        <v>5.0</v>
      </c>
    </row>
    <row r="7">
      <c r="A7" s="2" t="s">
        <v>10</v>
      </c>
      <c r="B7" s="4" t="s">
        <v>6</v>
      </c>
      <c r="C7" s="2">
        <v>2.0</v>
      </c>
    </row>
    <row r="8">
      <c r="A8" s="2" t="s">
        <v>11</v>
      </c>
      <c r="B8" s="5" t="s">
        <v>12</v>
      </c>
      <c r="C8" s="2">
        <v>2.0</v>
      </c>
    </row>
    <row r="9">
      <c r="A9" s="2" t="s">
        <v>13</v>
      </c>
      <c r="B9" s="5" t="s">
        <v>12</v>
      </c>
      <c r="C9" s="2">
        <v>2.0</v>
      </c>
    </row>
    <row r="10">
      <c r="A10" s="2" t="s">
        <v>14</v>
      </c>
      <c r="B10" s="4" t="s">
        <v>6</v>
      </c>
      <c r="C10" s="2">
        <v>2.0</v>
      </c>
    </row>
    <row r="11">
      <c r="A11" s="2" t="s">
        <v>15</v>
      </c>
      <c r="B11" s="5" t="s">
        <v>12</v>
      </c>
      <c r="C11" s="2">
        <v>1.5</v>
      </c>
    </row>
    <row r="12">
      <c r="A12" s="2" t="s">
        <v>16</v>
      </c>
      <c r="B12" s="5" t="s">
        <v>12</v>
      </c>
      <c r="C12" s="2">
        <v>2.0</v>
      </c>
    </row>
    <row r="13">
      <c r="A13" s="2" t="s">
        <v>17</v>
      </c>
      <c r="B13" s="4" t="s">
        <v>6</v>
      </c>
      <c r="C13" s="2">
        <v>2.5</v>
      </c>
    </row>
    <row r="14">
      <c r="A14" s="2" t="s">
        <v>18</v>
      </c>
      <c r="B14" s="4" t="s">
        <v>6</v>
      </c>
      <c r="C14" s="2">
        <v>3.5</v>
      </c>
    </row>
    <row r="15">
      <c r="A15" s="2" t="s">
        <v>19</v>
      </c>
      <c r="B15" s="3" t="s">
        <v>20</v>
      </c>
      <c r="C15" s="2">
        <v>4.0</v>
      </c>
    </row>
    <row r="16">
      <c r="A16" s="2" t="s">
        <v>21</v>
      </c>
      <c r="B16" s="3" t="s">
        <v>20</v>
      </c>
      <c r="C16" s="2">
        <v>2.0</v>
      </c>
    </row>
    <row r="17">
      <c r="A17" s="2" t="s">
        <v>22</v>
      </c>
      <c r="B17" s="4" t="s">
        <v>6</v>
      </c>
      <c r="C17" s="2">
        <v>3.5</v>
      </c>
    </row>
    <row r="18">
      <c r="A18" s="2" t="s">
        <v>23</v>
      </c>
      <c r="B18" s="4" t="s">
        <v>6</v>
      </c>
      <c r="C18" s="2">
        <v>1.5</v>
      </c>
    </row>
    <row r="19">
      <c r="A19" s="2" t="s">
        <v>24</v>
      </c>
      <c r="B19" s="4" t="s">
        <v>6</v>
      </c>
      <c r="C19" s="2">
        <v>2.0</v>
      </c>
    </row>
    <row r="20">
      <c r="A20" s="2" t="s">
        <v>25</v>
      </c>
      <c r="B20" s="4" t="s">
        <v>6</v>
      </c>
      <c r="C20" s="2">
        <v>1.5</v>
      </c>
    </row>
    <row r="21">
      <c r="A21" s="2" t="s">
        <v>26</v>
      </c>
      <c r="B21" s="4" t="s">
        <v>6</v>
      </c>
      <c r="C21" s="2">
        <v>4.0</v>
      </c>
    </row>
    <row r="22">
      <c r="A22" s="2" t="s">
        <v>27</v>
      </c>
      <c r="B22" s="4" t="s">
        <v>6</v>
      </c>
      <c r="C22" s="2">
        <v>2.5</v>
      </c>
    </row>
    <row r="23">
      <c r="A23" s="2" t="s">
        <v>28</v>
      </c>
      <c r="B23" s="4" t="s">
        <v>6</v>
      </c>
      <c r="C23" s="2">
        <v>5.0</v>
      </c>
    </row>
    <row r="24">
      <c r="A24" s="2" t="s">
        <v>29</v>
      </c>
      <c r="B24" s="5" t="s">
        <v>12</v>
      </c>
      <c r="C24" s="2">
        <v>3.0</v>
      </c>
    </row>
    <row r="25">
      <c r="A25" s="6" t="s">
        <v>30</v>
      </c>
      <c r="B25" s="7"/>
      <c r="C25" s="8">
        <f>SUM(C2:C24)</f>
        <v>62.5</v>
      </c>
    </row>
    <row r="26">
      <c r="A26" s="6" t="s">
        <v>31</v>
      </c>
      <c r="B26" s="7"/>
      <c r="C26" s="2">
        <v>6.4</v>
      </c>
    </row>
    <row r="27">
      <c r="A27" s="6" t="s">
        <v>32</v>
      </c>
      <c r="B27" s="7"/>
      <c r="C27" s="8">
        <f>C25*C26</f>
        <v>400</v>
      </c>
    </row>
    <row r="28">
      <c r="A28" s="6" t="s">
        <v>33</v>
      </c>
      <c r="B28" s="7"/>
      <c r="C28" s="8">
        <f>C27/40</f>
        <v>10</v>
      </c>
    </row>
  </sheetData>
  <autoFilter ref="$A$1:$C$28"/>
  <mergeCells count="4">
    <mergeCell ref="A25:B25"/>
    <mergeCell ref="A26:B26"/>
    <mergeCell ref="A27:B27"/>
    <mergeCell ref="A28:B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38"/>
  </cols>
  <sheetData>
    <row r="1">
      <c r="A1" s="9" t="s">
        <v>34</v>
      </c>
      <c r="B1" s="9" t="s">
        <v>0</v>
      </c>
      <c r="C1" s="9" t="s">
        <v>2</v>
      </c>
      <c r="D1" s="10" t="s">
        <v>35</v>
      </c>
    </row>
    <row r="2">
      <c r="A2" s="2" t="s">
        <v>36</v>
      </c>
      <c r="B2" s="8" t="str">
        <f>Historias!A2</f>
        <v>HU1</v>
      </c>
      <c r="C2" s="2">
        <v>1.0</v>
      </c>
      <c r="D2" s="8">
        <f>C2*Historias!$C$26</f>
        <v>6.4</v>
      </c>
    </row>
    <row r="3">
      <c r="A3" s="2" t="s">
        <v>37</v>
      </c>
      <c r="B3" s="8" t="str">
        <f>Historias!A2</f>
        <v>HU1</v>
      </c>
      <c r="C3" s="2">
        <v>1.0</v>
      </c>
      <c r="D3" s="8">
        <f>C3*Historias!$C$26</f>
        <v>6.4</v>
      </c>
    </row>
    <row r="4">
      <c r="A4" s="2" t="s">
        <v>38</v>
      </c>
      <c r="B4" s="8" t="str">
        <f>Historias!A2</f>
        <v>HU1</v>
      </c>
      <c r="C4" s="2">
        <v>1.0</v>
      </c>
      <c r="D4" s="8">
        <f>C4*Historias!$C$26</f>
        <v>6.4</v>
      </c>
    </row>
    <row r="5">
      <c r="A5" s="2" t="s">
        <v>39</v>
      </c>
      <c r="B5" s="8" t="str">
        <f>Historias!A2</f>
        <v>HU1</v>
      </c>
      <c r="C5" s="2">
        <v>1.0</v>
      </c>
      <c r="D5" s="8">
        <f>C5*Historias!$C$26</f>
        <v>6.4</v>
      </c>
    </row>
    <row r="6">
      <c r="A6" s="2" t="s">
        <v>40</v>
      </c>
      <c r="B6" s="8" t="str">
        <f>Historias!A3</f>
        <v>HU2</v>
      </c>
      <c r="C6" s="2">
        <v>1.0</v>
      </c>
      <c r="D6" s="8">
        <f>C6*Historias!$C$26</f>
        <v>6.4</v>
      </c>
    </row>
    <row r="7">
      <c r="A7" s="2" t="s">
        <v>41</v>
      </c>
      <c r="B7" s="8" t="str">
        <f>Historias!A3</f>
        <v>HU2</v>
      </c>
      <c r="C7" s="2">
        <v>0.5</v>
      </c>
      <c r="D7" s="8">
        <f>C7*Historias!$C$26</f>
        <v>3.2</v>
      </c>
    </row>
    <row r="8">
      <c r="A8" s="2" t="s">
        <v>42</v>
      </c>
      <c r="B8" s="8" t="str">
        <f>Historias!A4</f>
        <v>HU3</v>
      </c>
      <c r="C8" s="2">
        <v>1.0</v>
      </c>
      <c r="D8" s="8">
        <f>C8*Historias!$C$26</f>
        <v>6.4</v>
      </c>
    </row>
    <row r="9">
      <c r="A9" s="2" t="s">
        <v>43</v>
      </c>
      <c r="B9" s="8" t="str">
        <f>Historias!A4</f>
        <v>HU3</v>
      </c>
      <c r="C9" s="2">
        <v>0.5</v>
      </c>
      <c r="D9" s="8">
        <f>C9*Historias!$C$26</f>
        <v>3.2</v>
      </c>
    </row>
    <row r="10">
      <c r="A10" s="2" t="s">
        <v>44</v>
      </c>
      <c r="B10" s="8" t="str">
        <f>Historias!A5</f>
        <v>HU4</v>
      </c>
      <c r="C10" s="2">
        <v>1.0</v>
      </c>
      <c r="D10" s="8">
        <f>C10*Historias!$C$26</f>
        <v>6.4</v>
      </c>
    </row>
    <row r="11">
      <c r="A11" s="2" t="s">
        <v>45</v>
      </c>
      <c r="B11" s="8" t="str">
        <f>Historias!A5</f>
        <v>HU4</v>
      </c>
      <c r="C11" s="2">
        <v>2.0</v>
      </c>
      <c r="D11" s="8">
        <f>C11*Historias!$C$26</f>
        <v>12.8</v>
      </c>
    </row>
    <row r="12">
      <c r="A12" s="2" t="s">
        <v>46</v>
      </c>
      <c r="B12" s="8" t="str">
        <f>Historias!A5</f>
        <v>HU4</v>
      </c>
      <c r="C12" s="2">
        <v>1.0</v>
      </c>
      <c r="D12" s="8">
        <f>C12*Historias!$C$26</f>
        <v>6.4</v>
      </c>
    </row>
    <row r="13">
      <c r="A13" s="2" t="s">
        <v>47</v>
      </c>
      <c r="B13" s="2" t="s">
        <v>8</v>
      </c>
      <c r="C13" s="2">
        <v>2.0</v>
      </c>
      <c r="D13" s="8">
        <f>C13*Historias!$C$26</f>
        <v>12.8</v>
      </c>
    </row>
    <row r="14">
      <c r="A14" s="2" t="s">
        <v>48</v>
      </c>
      <c r="B14" s="2" t="s">
        <v>8</v>
      </c>
      <c r="C14" s="2">
        <v>1.0</v>
      </c>
      <c r="D14" s="8">
        <f>C14*Historias!$C$26</f>
        <v>6.4</v>
      </c>
    </row>
    <row r="15">
      <c r="A15" s="2" t="s">
        <v>49</v>
      </c>
      <c r="B15" s="2" t="s">
        <v>9</v>
      </c>
      <c r="C15" s="2">
        <v>2.0</v>
      </c>
      <c r="D15" s="8">
        <f>C15*Historias!$C$26</f>
        <v>12.8</v>
      </c>
    </row>
    <row r="16">
      <c r="A16" s="2" t="s">
        <v>50</v>
      </c>
      <c r="B16" s="2" t="s">
        <v>9</v>
      </c>
      <c r="C16" s="2">
        <v>1.0</v>
      </c>
      <c r="D16" s="8">
        <f>C16*Historias!$C$26</f>
        <v>6.4</v>
      </c>
    </row>
    <row r="17">
      <c r="A17" s="2" t="s">
        <v>51</v>
      </c>
      <c r="B17" s="2" t="s">
        <v>9</v>
      </c>
      <c r="C17" s="2">
        <v>2.0</v>
      </c>
      <c r="D17" s="8">
        <f>C17*Historias!$C$26</f>
        <v>12.8</v>
      </c>
    </row>
    <row r="18">
      <c r="A18" s="2" t="s">
        <v>52</v>
      </c>
      <c r="B18" s="2" t="s">
        <v>10</v>
      </c>
      <c r="C18" s="2">
        <v>1.0</v>
      </c>
      <c r="D18" s="8">
        <f>C18*Historias!$C$26</f>
        <v>6.4</v>
      </c>
    </row>
    <row r="19">
      <c r="A19" s="2" t="s">
        <v>53</v>
      </c>
      <c r="B19" s="2" t="s">
        <v>10</v>
      </c>
      <c r="C19" s="2">
        <v>1.0</v>
      </c>
      <c r="D19" s="8">
        <f>C19*Historias!$C$26</f>
        <v>6.4</v>
      </c>
    </row>
    <row r="20">
      <c r="A20" s="2" t="s">
        <v>54</v>
      </c>
      <c r="B20" s="2" t="s">
        <v>11</v>
      </c>
      <c r="C20" s="2">
        <v>1.0</v>
      </c>
      <c r="D20" s="8">
        <f>C20*Historias!$C$26</f>
        <v>6.4</v>
      </c>
    </row>
    <row r="21">
      <c r="A21" s="2" t="s">
        <v>55</v>
      </c>
      <c r="B21" s="2" t="s">
        <v>11</v>
      </c>
      <c r="C21" s="2">
        <v>1.0</v>
      </c>
      <c r="D21" s="8">
        <f>C21*Historias!$C$26</f>
        <v>6.4</v>
      </c>
    </row>
    <row r="22">
      <c r="A22" s="2" t="s">
        <v>56</v>
      </c>
      <c r="B22" s="2" t="s">
        <v>13</v>
      </c>
      <c r="C22" s="2">
        <v>1.0</v>
      </c>
      <c r="D22" s="8">
        <f>C22*Historias!$C$26</f>
        <v>6.4</v>
      </c>
    </row>
    <row r="23">
      <c r="A23" s="2" t="s">
        <v>57</v>
      </c>
      <c r="B23" s="2" t="s">
        <v>13</v>
      </c>
      <c r="C23" s="2">
        <v>1.0</v>
      </c>
      <c r="D23" s="8">
        <f>C23*Historias!$C$26</f>
        <v>6.4</v>
      </c>
    </row>
    <row r="24">
      <c r="A24" s="2" t="s">
        <v>58</v>
      </c>
      <c r="B24" s="2" t="s">
        <v>14</v>
      </c>
      <c r="C24" s="2">
        <v>1.0</v>
      </c>
      <c r="D24" s="8">
        <f>C24*Historias!$C$26</f>
        <v>6.4</v>
      </c>
    </row>
    <row r="25">
      <c r="A25" s="2" t="s">
        <v>59</v>
      </c>
      <c r="B25" s="2" t="s">
        <v>14</v>
      </c>
      <c r="C25" s="2">
        <v>1.0</v>
      </c>
      <c r="D25" s="8">
        <f>C25*Historias!$C$26</f>
        <v>6.4</v>
      </c>
    </row>
    <row r="26">
      <c r="A26" s="2" t="s">
        <v>60</v>
      </c>
      <c r="B26" s="2" t="s">
        <v>15</v>
      </c>
      <c r="C26" s="2">
        <v>1.0</v>
      </c>
      <c r="D26" s="8">
        <f>C26*Historias!$C$26</f>
        <v>6.4</v>
      </c>
    </row>
    <row r="27">
      <c r="A27" s="2" t="s">
        <v>61</v>
      </c>
      <c r="B27" s="2" t="s">
        <v>15</v>
      </c>
      <c r="C27" s="2">
        <v>0.5</v>
      </c>
      <c r="D27" s="8">
        <f>C27*Historias!$C$26</f>
        <v>3.2</v>
      </c>
    </row>
    <row r="28">
      <c r="A28" s="2" t="s">
        <v>62</v>
      </c>
      <c r="B28" s="2" t="s">
        <v>16</v>
      </c>
      <c r="C28" s="2">
        <v>1.0</v>
      </c>
      <c r="D28" s="8">
        <f>C28*Historias!$C$26</f>
        <v>6.4</v>
      </c>
    </row>
    <row r="29">
      <c r="A29" s="2" t="s">
        <v>63</v>
      </c>
      <c r="B29" s="2" t="s">
        <v>16</v>
      </c>
      <c r="C29" s="2">
        <v>1.0</v>
      </c>
      <c r="D29" s="8">
        <f>C29*Historias!$C$26</f>
        <v>6.4</v>
      </c>
    </row>
    <row r="30">
      <c r="A30" s="2" t="s">
        <v>64</v>
      </c>
      <c r="B30" s="2" t="s">
        <v>17</v>
      </c>
      <c r="C30" s="2">
        <v>1.0</v>
      </c>
      <c r="D30" s="8">
        <f>C30*Historias!$C$26</f>
        <v>6.4</v>
      </c>
    </row>
    <row r="31">
      <c r="A31" s="2" t="s">
        <v>65</v>
      </c>
      <c r="B31" s="2" t="s">
        <v>17</v>
      </c>
      <c r="C31" s="2">
        <v>0.5</v>
      </c>
      <c r="D31" s="8">
        <f>C31*Historias!$C$26</f>
        <v>3.2</v>
      </c>
    </row>
    <row r="32">
      <c r="A32" s="2" t="s">
        <v>66</v>
      </c>
      <c r="B32" s="2" t="s">
        <v>18</v>
      </c>
      <c r="C32" s="2">
        <v>2.0</v>
      </c>
      <c r="D32" s="8">
        <f>C32*Historias!$C$26</f>
        <v>12.8</v>
      </c>
    </row>
    <row r="33">
      <c r="A33" s="2" t="s">
        <v>67</v>
      </c>
      <c r="B33" s="2" t="s">
        <v>18</v>
      </c>
      <c r="C33" s="2">
        <v>1.0</v>
      </c>
      <c r="D33" s="8">
        <f>C33*Historias!$C$26</f>
        <v>6.4</v>
      </c>
    </row>
    <row r="34">
      <c r="A34" s="2" t="s">
        <v>68</v>
      </c>
      <c r="B34" s="2" t="s">
        <v>19</v>
      </c>
      <c r="C34" s="2">
        <v>1.5</v>
      </c>
      <c r="D34" s="8">
        <f>C34*Historias!$C$26</f>
        <v>9.6</v>
      </c>
    </row>
    <row r="35">
      <c r="A35" s="2" t="s">
        <v>69</v>
      </c>
      <c r="B35" s="2" t="s">
        <v>19</v>
      </c>
      <c r="C35" s="2">
        <v>1.0</v>
      </c>
      <c r="D35" s="8">
        <f>C35*Historias!$C$26</f>
        <v>6.4</v>
      </c>
    </row>
    <row r="36">
      <c r="A36" s="2" t="s">
        <v>70</v>
      </c>
      <c r="B36" s="2" t="s">
        <v>21</v>
      </c>
      <c r="C36" s="2">
        <v>1.0</v>
      </c>
      <c r="D36" s="8">
        <f>C36*Historias!$C$26</f>
        <v>6.4</v>
      </c>
    </row>
    <row r="37">
      <c r="A37" s="2" t="s">
        <v>71</v>
      </c>
      <c r="B37" s="2" t="s">
        <v>21</v>
      </c>
      <c r="C37" s="2">
        <v>1.0</v>
      </c>
      <c r="D37" s="8">
        <f>C37*Historias!$C$26</f>
        <v>6.4</v>
      </c>
    </row>
    <row r="38">
      <c r="A38" s="2" t="s">
        <v>72</v>
      </c>
      <c r="B38" s="2" t="s">
        <v>22</v>
      </c>
      <c r="C38" s="2">
        <v>2.0</v>
      </c>
      <c r="D38" s="8">
        <f>C38*Historias!$C$26</f>
        <v>12.8</v>
      </c>
    </row>
    <row r="39">
      <c r="A39" s="2" t="s">
        <v>73</v>
      </c>
      <c r="B39" s="2" t="s">
        <v>22</v>
      </c>
      <c r="C39" s="2">
        <v>1.5</v>
      </c>
      <c r="D39" s="8">
        <f>C39*Historias!$C$26</f>
        <v>9.6</v>
      </c>
    </row>
    <row r="40">
      <c r="A40" s="2" t="s">
        <v>74</v>
      </c>
      <c r="B40" s="2" t="s">
        <v>23</v>
      </c>
      <c r="C40" s="2">
        <v>1.0</v>
      </c>
      <c r="D40" s="8">
        <f>C40*Historias!$C$26</f>
        <v>6.4</v>
      </c>
    </row>
    <row r="41">
      <c r="A41" s="2" t="s">
        <v>75</v>
      </c>
      <c r="B41" s="2" t="s">
        <v>23</v>
      </c>
      <c r="C41" s="2">
        <v>0.5</v>
      </c>
      <c r="D41" s="8">
        <f>C41*Historias!$C$26</f>
        <v>3.2</v>
      </c>
    </row>
    <row r="42">
      <c r="A42" s="2" t="s">
        <v>76</v>
      </c>
      <c r="B42" s="2" t="s">
        <v>24</v>
      </c>
      <c r="C42" s="2">
        <v>1.0</v>
      </c>
      <c r="D42" s="8">
        <f>C42*Historias!$C$26</f>
        <v>6.4</v>
      </c>
    </row>
    <row r="43">
      <c r="A43" s="2" t="s">
        <v>77</v>
      </c>
      <c r="B43" s="2" t="s">
        <v>24</v>
      </c>
      <c r="C43" s="2">
        <v>1.0</v>
      </c>
      <c r="D43" s="8">
        <f>C43*Historias!$C$26</f>
        <v>6.4</v>
      </c>
    </row>
    <row r="44">
      <c r="A44" s="2" t="s">
        <v>78</v>
      </c>
      <c r="B44" s="2" t="s">
        <v>25</v>
      </c>
      <c r="C44" s="2">
        <v>1.0</v>
      </c>
      <c r="D44" s="8">
        <f>C44*Historias!$C$26</f>
        <v>6.4</v>
      </c>
    </row>
    <row r="45">
      <c r="A45" s="2" t="s">
        <v>79</v>
      </c>
      <c r="B45" s="2" t="s">
        <v>25</v>
      </c>
      <c r="C45" s="2">
        <v>0.5</v>
      </c>
      <c r="D45" s="8">
        <f>C45*Historias!$C$26</f>
        <v>3.2</v>
      </c>
    </row>
    <row r="46">
      <c r="A46" s="2" t="s">
        <v>80</v>
      </c>
      <c r="B46" s="2" t="s">
        <v>26</v>
      </c>
      <c r="C46" s="2">
        <v>2.0</v>
      </c>
      <c r="D46" s="8">
        <f>C46*Historias!$C$26</f>
        <v>12.8</v>
      </c>
    </row>
    <row r="47">
      <c r="A47" s="2" t="s">
        <v>81</v>
      </c>
      <c r="B47" s="2" t="s">
        <v>26</v>
      </c>
      <c r="C47" s="2">
        <v>2.0</v>
      </c>
      <c r="D47" s="8">
        <f>C47*Historias!$C$26</f>
        <v>12.8</v>
      </c>
    </row>
    <row r="48">
      <c r="A48" s="2" t="s">
        <v>82</v>
      </c>
      <c r="B48" s="2" t="s">
        <v>27</v>
      </c>
      <c r="C48" s="2">
        <v>1.0</v>
      </c>
      <c r="D48" s="8">
        <f>C48*Historias!$C$26</f>
        <v>6.4</v>
      </c>
    </row>
    <row r="49">
      <c r="A49" s="2" t="s">
        <v>83</v>
      </c>
      <c r="B49" s="2" t="s">
        <v>27</v>
      </c>
      <c r="C49" s="2">
        <v>1.5</v>
      </c>
      <c r="D49" s="8">
        <f>C49*Historias!$C$26</f>
        <v>9.6</v>
      </c>
    </row>
    <row r="50">
      <c r="A50" s="2" t="s">
        <v>84</v>
      </c>
      <c r="B50" s="2" t="s">
        <v>28</v>
      </c>
      <c r="C50" s="2">
        <v>3.0</v>
      </c>
      <c r="D50" s="8">
        <f>C50*Historias!$C$26</f>
        <v>19.2</v>
      </c>
    </row>
    <row r="51">
      <c r="A51" s="2" t="s">
        <v>85</v>
      </c>
      <c r="B51" s="2" t="s">
        <v>28</v>
      </c>
      <c r="C51" s="2">
        <v>2.0</v>
      </c>
      <c r="D51" s="8">
        <f>C51*Historias!$C$26</f>
        <v>12.8</v>
      </c>
    </row>
    <row r="52">
      <c r="A52" s="2" t="s">
        <v>86</v>
      </c>
      <c r="B52" s="2" t="s">
        <v>29</v>
      </c>
      <c r="C52" s="2">
        <v>2.0</v>
      </c>
      <c r="D52" s="8">
        <f>C52*Historias!$C$26</f>
        <v>12.8</v>
      </c>
    </row>
    <row r="53">
      <c r="A53" s="2" t="s">
        <v>87</v>
      </c>
      <c r="B53" s="2" t="s">
        <v>29</v>
      </c>
      <c r="C53" s="2">
        <v>1.0</v>
      </c>
      <c r="D53" s="8">
        <f>C53*Historias!$C$26</f>
        <v>6.4</v>
      </c>
    </row>
    <row r="54">
      <c r="D54" s="11">
        <f>SUM(D2:D53)</f>
        <v>400</v>
      </c>
      <c r="E54" s="12"/>
    </row>
  </sheetData>
  <drawing r:id="rId1"/>
</worksheet>
</file>