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50" windowWidth="14235" windowHeight="889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1" sheetId="20" r:id="rId7"/>
    <sheet name="S0311" sheetId="26" r:id="rId8"/>
    <sheet name="S0412" sheetId="25" r:id="rId9"/>
    <sheet name="S0512" sheetId="24" r:id="rId10"/>
    <sheet name="P0211" sheetId="23" r:id="rId11"/>
    <sheet name="P0311" sheetId="22" r:id="rId12"/>
    <sheet name="P0412" sheetId="21" r:id="rId13"/>
    <sheet name="P051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4525"/>
</workbook>
</file>

<file path=xl/calcChain.xml><?xml version="1.0" encoding="utf-8"?>
<calcChain xmlns="http://schemas.openxmlformats.org/spreadsheetml/2006/main">
  <c r="C19" i="19" l="1"/>
  <c r="B19" i="19"/>
  <c r="B18" i="19"/>
  <c r="C17" i="19" s="1"/>
  <c r="B17" i="19"/>
  <c r="C16" i="19" s="1"/>
  <c r="B16" i="19"/>
  <c r="B15" i="19"/>
  <c r="B14" i="19"/>
  <c r="C13" i="19" s="1"/>
  <c r="B13" i="19"/>
  <c r="C12" i="19" s="1"/>
  <c r="B12" i="19"/>
  <c r="B11" i="19"/>
  <c r="B10" i="19"/>
  <c r="C9" i="19" s="1"/>
  <c r="B9" i="19"/>
  <c r="C8" i="19" s="1"/>
  <c r="B8" i="19"/>
  <c r="C7" i="19" s="1"/>
  <c r="B7" i="19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F4" i="24"/>
  <c r="F180" i="24" s="1"/>
  <c r="F2" i="24"/>
  <c r="F4" i="25"/>
  <c r="F2" i="25"/>
  <c r="M19" i="19"/>
  <c r="M18" i="19"/>
  <c r="M17" i="19"/>
  <c r="F17" i="19"/>
  <c r="D17" i="19"/>
  <c r="M16" i="19"/>
  <c r="F16" i="19"/>
  <c r="D16" i="19"/>
  <c r="M15" i="19"/>
  <c r="F15" i="19"/>
  <c r="D15" i="19"/>
  <c r="M14" i="19"/>
  <c r="M13" i="19"/>
  <c r="M12" i="19"/>
  <c r="M11" i="19"/>
  <c r="M10" i="19"/>
  <c r="M9" i="19"/>
  <c r="M8" i="19"/>
  <c r="M7" i="19"/>
  <c r="M6" i="19"/>
  <c r="M5" i="19"/>
  <c r="M4" i="19"/>
  <c r="F4" i="26"/>
  <c r="F2" i="26"/>
  <c r="F4" i="20"/>
  <c r="F199" i="20" s="1"/>
  <c r="F2" i="20"/>
  <c r="E19" i="2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B19" i="11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I1" i="27" s="1"/>
  <c r="H5" i="27"/>
  <c r="H1" i="27" s="1"/>
  <c r="J19" i="19" s="1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F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F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94" i="20"/>
  <c r="F189" i="20"/>
  <c r="F188" i="20"/>
  <c r="F179" i="20"/>
  <c r="F175" i="20"/>
  <c r="F171" i="20"/>
  <c r="F170" i="20"/>
  <c r="F160" i="20"/>
  <c r="F157" i="20"/>
  <c r="F152" i="20"/>
  <c r="F151" i="20"/>
  <c r="F142" i="20"/>
  <c r="F139" i="20"/>
  <c r="F134" i="20"/>
  <c r="F133" i="20"/>
  <c r="F124" i="20"/>
  <c r="F120" i="20"/>
  <c r="F116" i="20"/>
  <c r="F115" i="20"/>
  <c r="F106" i="20"/>
  <c r="F102" i="20"/>
  <c r="F98" i="20"/>
  <c r="F96" i="20"/>
  <c r="F87" i="20"/>
  <c r="F84" i="20"/>
  <c r="F79" i="20"/>
  <c r="F78" i="20"/>
  <c r="F69" i="20"/>
  <c r="F66" i="20"/>
  <c r="F61" i="20"/>
  <c r="F60" i="20"/>
  <c r="F51" i="20"/>
  <c r="F47" i="20"/>
  <c r="F43" i="20"/>
  <c r="F42" i="20"/>
  <c r="F32" i="20"/>
  <c r="F29" i="20"/>
  <c r="F24" i="20"/>
  <c r="F23" i="20"/>
  <c r="F14" i="20"/>
  <c r="F11" i="20"/>
  <c r="F6" i="20"/>
  <c r="F5" i="20"/>
  <c r="E1" i="20"/>
  <c r="C6" i="19"/>
  <c r="C10" i="19"/>
  <c r="C11" i="19"/>
  <c r="C14" i="19"/>
  <c r="C18" i="19"/>
  <c r="F14" i="19"/>
  <c r="D14" i="19"/>
  <c r="F13" i="19"/>
  <c r="D13" i="19"/>
  <c r="F12" i="19"/>
  <c r="D12" i="19"/>
  <c r="F11" i="19"/>
  <c r="D11" i="19"/>
  <c r="F10" i="19"/>
  <c r="G12" i="19" s="1"/>
  <c r="D10" i="19"/>
  <c r="F9" i="19"/>
  <c r="D9" i="19"/>
  <c r="F8" i="19"/>
  <c r="D8" i="19"/>
  <c r="F7" i="19"/>
  <c r="D7" i="19"/>
  <c r="D6" i="19"/>
  <c r="F6" i="19"/>
  <c r="G8" i="19" l="1"/>
  <c r="H1" i="22"/>
  <c r="J5" i="19" s="1"/>
  <c r="E9" i="19"/>
  <c r="E16" i="19"/>
  <c r="E8" i="19"/>
  <c r="G14" i="19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G9" i="5"/>
  <c r="G13" i="5" s="1"/>
  <c r="E19" i="11"/>
  <c r="C15" i="19"/>
  <c r="G9" i="11"/>
  <c r="G13" i="11" s="1"/>
  <c r="G7" i="11"/>
  <c r="G21" i="11"/>
  <c r="B21" i="2"/>
  <c r="G7" i="2"/>
  <c r="B21" i="5"/>
  <c r="B19" i="18"/>
  <c r="G7" i="18"/>
  <c r="H19" i="19"/>
  <c r="B2" i="27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E19" i="19" s="1"/>
  <c r="G21" i="18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8" i="19"/>
  <c r="E17" i="19"/>
  <c r="F54" i="24"/>
  <c r="F118" i="24"/>
  <c r="F182" i="24"/>
  <c r="G21" i="2"/>
  <c r="G16" i="19"/>
  <c r="F1" i="25"/>
  <c r="F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G18" i="19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F1" i="20" l="1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H2" i="22" l="1"/>
  <c r="H2" i="23"/>
  <c r="J6" i="19"/>
  <c r="J14" i="19"/>
  <c r="J16" i="19"/>
  <c r="J9" i="19"/>
  <c r="J8" i="19"/>
  <c r="J12" i="19"/>
  <c r="J17" i="19"/>
  <c r="K19" i="19" s="1"/>
  <c r="G15" i="18" s="1"/>
  <c r="G17" i="18" s="1"/>
  <c r="B17" i="18" s="1"/>
  <c r="J7" i="19"/>
  <c r="J11" i="19"/>
  <c r="J13" i="19"/>
  <c r="K15" i="19" s="1"/>
  <c r="J15" i="19"/>
  <c r="K17" i="19" s="1"/>
  <c r="G15" i="2" s="1"/>
  <c r="G17" i="2" s="1"/>
  <c r="B17" i="2" s="1"/>
  <c r="J10" i="19"/>
  <c r="K12" i="19" s="1"/>
  <c r="K7" i="19" l="1"/>
  <c r="K9" i="19"/>
  <c r="K10" i="19"/>
  <c r="K18" i="19"/>
  <c r="K8" i="19"/>
  <c r="G15" i="11" s="1"/>
  <c r="G17" i="11" s="1"/>
  <c r="B17" i="11" s="1"/>
  <c r="K6" i="19"/>
  <c r="K13" i="19"/>
  <c r="K14" i="19"/>
  <c r="G15" i="5" s="1"/>
  <c r="G17" i="5" s="1"/>
  <c r="B17" i="5" s="1"/>
  <c r="K11" i="19"/>
  <c r="G15" i="8" s="1"/>
  <c r="G17" i="8" s="1"/>
  <c r="B17" i="8" s="1"/>
  <c r="K16" i="19"/>
  <c r="H6" i="19" l="1"/>
  <c r="I6" i="19" s="1"/>
  <c r="H7" i="19"/>
  <c r="I7" i="19" l="1"/>
  <c r="H8" i="19"/>
  <c r="H2" i="21" l="1"/>
  <c r="H2" i="27"/>
  <c r="I8" i="19"/>
  <c r="G23" i="11" s="1"/>
  <c r="H9" i="19"/>
  <c r="I9" i="19" l="1"/>
  <c r="H10" i="19"/>
  <c r="I10" i="19" s="1"/>
  <c r="H11" i="19" l="1"/>
  <c r="I11" i="19" s="1"/>
  <c r="G23" i="8" s="1"/>
  <c r="H12" i="19" l="1"/>
  <c r="I12" i="19" s="1"/>
  <c r="H13" i="19" l="1"/>
  <c r="I13" i="19" l="1"/>
  <c r="H14" i="19"/>
  <c r="I14" i="19" l="1"/>
  <c r="G23" i="5" s="1"/>
  <c r="H15" i="19"/>
  <c r="I15" i="19" s="1"/>
  <c r="H16" i="19" l="1"/>
  <c r="H17" i="19"/>
  <c r="I19" i="19" s="1"/>
  <c r="G23" i="18" s="1"/>
  <c r="I18" i="19" l="1"/>
  <c r="I16" i="19"/>
  <c r="I17" i="19"/>
  <c r="G23" i="2" s="1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<sst xmlns="http://schemas.openxmlformats.org/spreadsheetml/2006/main" count="168" uniqueCount="42">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</sst>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>
            <v>40602</v>
          </cell>
        </row>
        <row r="3">
          <cell r="B3">
            <v>40633</v>
          </cell>
        </row>
        <row r="5">
          <cell r="B5">
            <v>40663</v>
          </cell>
        </row>
        <row r="6">
          <cell r="B6">
            <v>40694</v>
          </cell>
        </row>
        <row r="7">
          <cell r="B7">
            <v>40724</v>
          </cell>
        </row>
        <row r="8">
          <cell r="B8">
            <v>40755</v>
          </cell>
        </row>
        <row r="9">
          <cell r="B9">
            <v>40786</v>
          </cell>
        </row>
        <row r="10">
          <cell r="B10">
            <v>40816</v>
          </cell>
        </row>
        <row r="11">
          <cell r="B11">
            <v>40847</v>
          </cell>
        </row>
        <row r="12">
          <cell r="B12">
            <v>40877</v>
          </cell>
        </row>
        <row r="13">
          <cell r="B13">
            <v>40908</v>
          </cell>
        </row>
        <row r="14">
          <cell r="B14">
            <v>40939</v>
          </cell>
        </row>
        <row r="15">
          <cell r="B15">
            <v>40967</v>
          </cell>
        </row>
        <row r="16">
          <cell r="B16">
            <v>40999</v>
          </cell>
        </row>
        <row r="18">
          <cell r="B18">
            <v>41029</v>
          </cell>
        </row>
        <row r="19">
          <cell r="B19">
            <v>41060</v>
          </cell>
        </row>
        <row r="20">
          <cell r="B20">
            <v>41090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ClosingDebtors"/>
    </sheetNames>
    <sheetDataSet>
      <sheetData sheetId="0">
        <row r="2">
          <cell r="H2">
            <v>17.5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17.5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  <sheetName val="ClosingCreditors"/>
    </sheetNames>
    <sheetDataSet>
      <sheetData sheetId="0">
        <row r="2">
          <cell r="H2">
            <v>17.5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40663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40694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40724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40724</v>
      </c>
      <c r="H5" s="10"/>
      <c r="I5" s="13"/>
      <c r="J5" s="19"/>
      <c r="K5" s="72">
        <f>[1]Admin!$B$8</f>
        <v>40755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40786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40755</v>
      </c>
      <c r="H7" s="10"/>
      <c r="I7" s="13"/>
      <c r="J7" s="19"/>
      <c r="K7" s="72">
        <f>[1]Admin!$B$10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40847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40877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40908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40939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40967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40999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41029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41060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21:E21"/>
    <mergeCell ref="B17:E17"/>
    <mergeCell ref="B19:D19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17.5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17.5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17.5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17.5</v>
      </c>
      <c r="I2" s="175" t="s">
        <v>34</v>
      </c>
    </row>
    <row r="3" spans="1:9" s="121" customFormat="1" ht="12" customHeight="1" x14ac:dyDescent="0.2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40663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40694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40724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40816</v>
      </c>
      <c r="H5" s="10"/>
      <c r="I5" s="13"/>
      <c r="J5" s="19"/>
      <c r="K5" s="72">
        <f>[1]Admin!$B$8</f>
        <v>40755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40786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40847</v>
      </c>
      <c r="H7" s="10"/>
      <c r="I7" s="13"/>
      <c r="J7" s="19"/>
      <c r="K7" s="72">
        <f>[1]Admin!$B$10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40847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40877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40908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40939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40967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40999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41029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41060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40663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40694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40724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40908</v>
      </c>
      <c r="H5" s="10"/>
      <c r="I5" s="13"/>
      <c r="J5" s="19"/>
      <c r="K5" s="72">
        <f>[1]Admin!$B$8</f>
        <v>40755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40786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40939</v>
      </c>
      <c r="H7" s="10"/>
      <c r="I7" s="13"/>
      <c r="J7" s="19"/>
      <c r="K7" s="72">
        <f>[1]Admin!$B$10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40847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40877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40908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40939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40967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40999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41029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41060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40663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40694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40724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40999</v>
      </c>
      <c r="H5" s="10"/>
      <c r="I5" s="13"/>
      <c r="J5" s="19"/>
      <c r="K5" s="72">
        <f>[1]Admin!$B$8</f>
        <v>40755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40786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41029</v>
      </c>
      <c r="H7" s="10"/>
      <c r="I7" s="13"/>
      <c r="J7" s="19"/>
      <c r="K7" s="72">
        <f>[1]Admin!$B$10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40847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40877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40908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40939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40967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40999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41029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41060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40663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40694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40724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41060</v>
      </c>
      <c r="H5" s="10"/>
      <c r="I5" s="13"/>
      <c r="J5" s="19"/>
      <c r="K5" s="72">
        <f>[1]Admin!$B$8</f>
        <v>40755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40786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41090</v>
      </c>
      <c r="H7" s="10"/>
      <c r="I7" s="13"/>
      <c r="J7" s="19"/>
      <c r="K7" s="72">
        <f>[1]Admin!$B$10</f>
        <v>40816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40847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40877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40908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40939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40967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40999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41029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41060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D6" sqref="D6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42"/>
    <col min="14" max="14" width="1.7109375" style="143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40602</v>
      </c>
      <c r="C4" s="64">
        <f>B5</f>
        <v>40633</v>
      </c>
      <c r="D4" s="124">
        <f>'S0211'!$G$1</f>
        <v>0</v>
      </c>
      <c r="E4" s="125"/>
      <c r="F4" s="125">
        <f>'S0211'!$F$1</f>
        <v>0</v>
      </c>
      <c r="G4" s="125"/>
      <c r="H4" s="125">
        <f>'P0211'!$I$1</f>
        <v>0</v>
      </c>
      <c r="I4" s="125"/>
      <c r="J4" s="125">
        <f>'P0211'!$H$1</f>
        <v>0</v>
      </c>
      <c r="K4" s="125"/>
      <c r="L4" s="138"/>
      <c r="M4" s="139">
        <f>IF([2]Apr11!$H$4&gt;0,[2]Apr11!$H$4,0)</f>
        <v>0</v>
      </c>
      <c r="N4" s="59"/>
    </row>
    <row r="5" spans="1:14" x14ac:dyDescent="0.2">
      <c r="A5" s="58"/>
      <c r="B5" s="64">
        <f>[1]Admin!$B$3</f>
        <v>40633</v>
      </c>
      <c r="C5" s="64">
        <f t="shared" ref="C5:C18" si="0">B6</f>
        <v>40663</v>
      </c>
      <c r="D5" s="124">
        <f>'S0311'!$G$1</f>
        <v>0</v>
      </c>
      <c r="E5" s="125"/>
      <c r="F5" s="125">
        <f>'S0311'!$F$1</f>
        <v>0</v>
      </c>
      <c r="G5" s="125"/>
      <c r="H5" s="125">
        <f>'P0311'!$I$1</f>
        <v>0</v>
      </c>
      <c r="I5" s="125"/>
      <c r="J5" s="125">
        <f>'P0311'!$H$1</f>
        <v>0</v>
      </c>
      <c r="K5" s="125"/>
      <c r="L5" s="138"/>
      <c r="M5" s="139">
        <f>IF([2]Apr11!$H$4&gt;0,[2]Apr11!$H$4,0)</f>
        <v>0</v>
      </c>
      <c r="N5" s="59"/>
    </row>
    <row r="6" spans="1:14" x14ac:dyDescent="0.2">
      <c r="A6" s="58"/>
      <c r="B6" s="64">
        <f>[1]Admin!$B$5</f>
        <v>40663</v>
      </c>
      <c r="C6" s="64">
        <f t="shared" si="0"/>
        <v>40694</v>
      </c>
      <c r="D6" s="124">
        <f>[2]Apr11!$I$1</f>
        <v>0</v>
      </c>
      <c r="E6" s="125">
        <f>SUM(D4:D6)</f>
        <v>0</v>
      </c>
      <c r="F6" s="125">
        <f>[2]Apr11!$H$1</f>
        <v>0</v>
      </c>
      <c r="G6" s="125">
        <f>SUM(F4:F6)</f>
        <v>0</v>
      </c>
      <c r="H6" s="125">
        <f>[3]Apr11!$I$1</f>
        <v>0</v>
      </c>
      <c r="I6" s="125">
        <f t="shared" ref="I6:I19" si="1">SUM(H4:H6)</f>
        <v>0</v>
      </c>
      <c r="J6" s="125">
        <f>[3]Apr11!$H$1</f>
        <v>0</v>
      </c>
      <c r="K6" s="125">
        <f t="shared" ref="K6:K19" si="2">SUM(J4:J6)</f>
        <v>0</v>
      </c>
      <c r="L6" s="138"/>
      <c r="M6" s="139">
        <f>IF([2]Apr11!$H$4&gt;0,[2]Apr11!$H$4,0)</f>
        <v>0</v>
      </c>
      <c r="N6" s="59"/>
    </row>
    <row r="7" spans="1:14" x14ac:dyDescent="0.2">
      <c r="A7" s="58"/>
      <c r="B7" s="64">
        <f>[1]Admin!$B$6</f>
        <v>40694</v>
      </c>
      <c r="C7" s="64">
        <f t="shared" si="0"/>
        <v>40724</v>
      </c>
      <c r="D7" s="124">
        <f>[2]May11!$I$1</f>
        <v>0</v>
      </c>
      <c r="E7" s="125">
        <f t="shared" ref="E7:G19" si="3">SUM(D5:D7)</f>
        <v>0</v>
      </c>
      <c r="F7" s="125">
        <f>[2]May11!$H$1</f>
        <v>0</v>
      </c>
      <c r="G7" s="125">
        <f t="shared" si="3"/>
        <v>0</v>
      </c>
      <c r="H7" s="125">
        <f>[3]May11!$I$1</f>
        <v>0</v>
      </c>
      <c r="I7" s="125">
        <f t="shared" si="1"/>
        <v>0</v>
      </c>
      <c r="J7" s="125">
        <f>[3]May11!$H$1</f>
        <v>0</v>
      </c>
      <c r="K7" s="125">
        <f t="shared" si="2"/>
        <v>0</v>
      </c>
      <c r="L7" s="138"/>
      <c r="M7" s="139">
        <f>IF([2]May11!$H$4&gt;0,[2]May11!$H$4,0)</f>
        <v>0</v>
      </c>
      <c r="N7" s="59"/>
    </row>
    <row r="8" spans="1:14" x14ac:dyDescent="0.2">
      <c r="A8" s="58"/>
      <c r="B8" s="64">
        <f>[1]Admin!$B$7</f>
        <v>40724</v>
      </c>
      <c r="C8" s="64">
        <f t="shared" si="0"/>
        <v>40755</v>
      </c>
      <c r="D8" s="124">
        <f>[2]Jun11!$I$1</f>
        <v>0</v>
      </c>
      <c r="E8" s="125">
        <f t="shared" si="3"/>
        <v>0</v>
      </c>
      <c r="F8" s="125">
        <f>[2]Jun11!$H$1</f>
        <v>0</v>
      </c>
      <c r="G8" s="125">
        <f t="shared" si="3"/>
        <v>0</v>
      </c>
      <c r="H8" s="125">
        <f>[3]Jun11!$I$1</f>
        <v>0</v>
      </c>
      <c r="I8" s="125">
        <f t="shared" si="1"/>
        <v>0</v>
      </c>
      <c r="J8" s="125">
        <f>[3]Jun11!$H$1</f>
        <v>0</v>
      </c>
      <c r="K8" s="125">
        <f t="shared" si="2"/>
        <v>0</v>
      </c>
      <c r="L8" s="138"/>
      <c r="M8" s="139">
        <f>IF([2]Jun11!$H$4&gt;0,[2]Jun11!$H$4,0)</f>
        <v>0</v>
      </c>
      <c r="N8" s="59"/>
    </row>
    <row r="9" spans="1:14" x14ac:dyDescent="0.2">
      <c r="A9" s="58"/>
      <c r="B9" s="64">
        <f>[1]Admin!$B$8</f>
        <v>40755</v>
      </c>
      <c r="C9" s="64">
        <f t="shared" si="0"/>
        <v>40786</v>
      </c>
      <c r="D9" s="124">
        <f>[2]Jul11!$I$1</f>
        <v>0</v>
      </c>
      <c r="E9" s="125">
        <f t="shared" si="3"/>
        <v>0</v>
      </c>
      <c r="F9" s="125">
        <f>[2]Jul11!$H$1</f>
        <v>0</v>
      </c>
      <c r="G9" s="125">
        <f t="shared" si="3"/>
        <v>0</v>
      </c>
      <c r="H9" s="125">
        <f>[3]Jul11!$I$1</f>
        <v>0</v>
      </c>
      <c r="I9" s="125">
        <f t="shared" si="1"/>
        <v>0</v>
      </c>
      <c r="J9" s="125">
        <f>[3]Jul11!$H$1</f>
        <v>0</v>
      </c>
      <c r="K9" s="125">
        <f t="shared" si="2"/>
        <v>0</v>
      </c>
      <c r="L9" s="138"/>
      <c r="M9" s="139">
        <f>IF([2]Jul11!$H$4&gt;0,[2]Jul11!$H$4,0)</f>
        <v>0</v>
      </c>
      <c r="N9" s="59"/>
    </row>
    <row r="10" spans="1:14" x14ac:dyDescent="0.2">
      <c r="A10" s="58"/>
      <c r="B10" s="64">
        <f>[1]Admin!$B$9</f>
        <v>40786</v>
      </c>
      <c r="C10" s="64">
        <f t="shared" si="0"/>
        <v>40816</v>
      </c>
      <c r="D10" s="124">
        <f>[2]Aug11!$I$1</f>
        <v>0</v>
      </c>
      <c r="E10" s="125">
        <f t="shared" si="3"/>
        <v>0</v>
      </c>
      <c r="F10" s="125">
        <f>[2]Aug11!$H$1</f>
        <v>0</v>
      </c>
      <c r="G10" s="125">
        <f t="shared" si="3"/>
        <v>0</v>
      </c>
      <c r="H10" s="125">
        <f>[3]Aug11!$I$1</f>
        <v>0</v>
      </c>
      <c r="I10" s="125">
        <f t="shared" si="1"/>
        <v>0</v>
      </c>
      <c r="J10" s="125">
        <f>[3]Aug11!$H$1</f>
        <v>0</v>
      </c>
      <c r="K10" s="125">
        <f t="shared" si="2"/>
        <v>0</v>
      </c>
      <c r="L10" s="138"/>
      <c r="M10" s="139">
        <f>IF([2]Aug11!$H$4&gt;0,[2]Aug11!$H$4,0)</f>
        <v>0</v>
      </c>
      <c r="N10" s="59"/>
    </row>
    <row r="11" spans="1:14" x14ac:dyDescent="0.2">
      <c r="A11" s="58"/>
      <c r="B11" s="64">
        <f>[1]Admin!$B$10</f>
        <v>40816</v>
      </c>
      <c r="C11" s="64">
        <f t="shared" si="0"/>
        <v>40847</v>
      </c>
      <c r="D11" s="124">
        <f>[2]Sep11!$I$1</f>
        <v>0</v>
      </c>
      <c r="E11" s="125">
        <f t="shared" si="3"/>
        <v>0</v>
      </c>
      <c r="F11" s="125">
        <f>[2]Sep11!$H$1</f>
        <v>0</v>
      </c>
      <c r="G11" s="125">
        <f t="shared" si="3"/>
        <v>0</v>
      </c>
      <c r="H11" s="125">
        <f>[3]Sep11!$I$1</f>
        <v>0</v>
      </c>
      <c r="I11" s="125">
        <f t="shared" si="1"/>
        <v>0</v>
      </c>
      <c r="J11" s="125">
        <f>[3]Sep11!$H$1</f>
        <v>0</v>
      </c>
      <c r="K11" s="125">
        <f t="shared" si="2"/>
        <v>0</v>
      </c>
      <c r="L11" s="138"/>
      <c r="M11" s="139">
        <f>IF([2]Sep11!$H$4&gt;0,[2]Sep11!$H$4,0)</f>
        <v>0</v>
      </c>
      <c r="N11" s="59"/>
    </row>
    <row r="12" spans="1:14" x14ac:dyDescent="0.2">
      <c r="A12" s="58"/>
      <c r="B12" s="64">
        <f>[1]Admin!$B$11</f>
        <v>40847</v>
      </c>
      <c r="C12" s="64">
        <f t="shared" si="0"/>
        <v>40877</v>
      </c>
      <c r="D12" s="124">
        <f>[2]Oct11!$I$1</f>
        <v>0</v>
      </c>
      <c r="E12" s="125">
        <f t="shared" si="3"/>
        <v>0</v>
      </c>
      <c r="F12" s="125">
        <f>[2]Oct11!$H$1</f>
        <v>0</v>
      </c>
      <c r="G12" s="125">
        <f t="shared" si="3"/>
        <v>0</v>
      </c>
      <c r="H12" s="125">
        <f>[3]Oct11!$I$1</f>
        <v>0</v>
      </c>
      <c r="I12" s="125">
        <f t="shared" si="1"/>
        <v>0</v>
      </c>
      <c r="J12" s="125">
        <f>[3]Oct11!$H$1</f>
        <v>0</v>
      </c>
      <c r="K12" s="125">
        <f t="shared" si="2"/>
        <v>0</v>
      </c>
      <c r="L12" s="138"/>
      <c r="M12" s="139">
        <f>IF([2]Oct11!$H$4&gt;0,[2]Oct11!$H$4,0)</f>
        <v>0</v>
      </c>
      <c r="N12" s="59"/>
    </row>
    <row r="13" spans="1:14" x14ac:dyDescent="0.2">
      <c r="A13" s="58"/>
      <c r="B13" s="64">
        <f>[1]Admin!$B$12</f>
        <v>40877</v>
      </c>
      <c r="C13" s="64">
        <f t="shared" si="0"/>
        <v>40908</v>
      </c>
      <c r="D13" s="124">
        <f>[2]Nov11!$I$1</f>
        <v>0</v>
      </c>
      <c r="E13" s="125">
        <f t="shared" si="3"/>
        <v>0</v>
      </c>
      <c r="F13" s="125">
        <f>[2]Nov11!$H$1</f>
        <v>0</v>
      </c>
      <c r="G13" s="125">
        <f t="shared" si="3"/>
        <v>0</v>
      </c>
      <c r="H13" s="125">
        <f>[3]Nov11!$I$1</f>
        <v>0</v>
      </c>
      <c r="I13" s="125">
        <f t="shared" si="1"/>
        <v>0</v>
      </c>
      <c r="J13" s="125">
        <f>[3]Nov11!$H$1</f>
        <v>0</v>
      </c>
      <c r="K13" s="125">
        <f t="shared" si="2"/>
        <v>0</v>
      </c>
      <c r="L13" s="138"/>
      <c r="M13" s="139">
        <f>IF([2]Nov11!$H$4&gt;0,[2]Nov11!$H$4,0)</f>
        <v>0</v>
      </c>
      <c r="N13" s="59"/>
    </row>
    <row r="14" spans="1:14" x14ac:dyDescent="0.2">
      <c r="A14" s="58"/>
      <c r="B14" s="64">
        <f>[1]Admin!$B$13</f>
        <v>40908</v>
      </c>
      <c r="C14" s="64">
        <f t="shared" si="0"/>
        <v>40939</v>
      </c>
      <c r="D14" s="124">
        <f>[2]Dec11!$I$1</f>
        <v>0</v>
      </c>
      <c r="E14" s="125">
        <f t="shared" si="3"/>
        <v>0</v>
      </c>
      <c r="F14" s="125">
        <f>[2]Dec11!$H$1</f>
        <v>0</v>
      </c>
      <c r="G14" s="125">
        <f t="shared" si="3"/>
        <v>0</v>
      </c>
      <c r="H14" s="125">
        <f>[3]Dec11!$I$1</f>
        <v>0</v>
      </c>
      <c r="I14" s="125">
        <f t="shared" si="1"/>
        <v>0</v>
      </c>
      <c r="J14" s="125">
        <f>[3]Dec11!$H$1</f>
        <v>0</v>
      </c>
      <c r="K14" s="125">
        <f t="shared" si="2"/>
        <v>0</v>
      </c>
      <c r="L14" s="138"/>
      <c r="M14" s="139">
        <f>IF([2]Dec11!$H$4&gt;0,[2]Dec11!$H$4,0)</f>
        <v>0</v>
      </c>
      <c r="N14" s="59"/>
    </row>
    <row r="15" spans="1:14" x14ac:dyDescent="0.2">
      <c r="A15" s="58"/>
      <c r="B15" s="64">
        <f>[1]Admin!$B$14</f>
        <v>40939</v>
      </c>
      <c r="C15" s="64">
        <f t="shared" si="0"/>
        <v>40967</v>
      </c>
      <c r="D15" s="124">
        <f>[2]Jan12!$I$1</f>
        <v>0</v>
      </c>
      <c r="E15" s="125">
        <f t="shared" si="3"/>
        <v>0</v>
      </c>
      <c r="F15" s="125">
        <f>[2]Jan12!$H$1</f>
        <v>0</v>
      </c>
      <c r="G15" s="125">
        <f t="shared" si="3"/>
        <v>0</v>
      </c>
      <c r="H15" s="125">
        <f>[3]Jan12!$I$1</f>
        <v>0</v>
      </c>
      <c r="I15" s="125">
        <f t="shared" si="1"/>
        <v>0</v>
      </c>
      <c r="J15" s="125">
        <f>[3]Jan12!$H$1</f>
        <v>0</v>
      </c>
      <c r="K15" s="125">
        <f t="shared" si="2"/>
        <v>0</v>
      </c>
      <c r="L15" s="138"/>
      <c r="M15" s="139">
        <f>IF([2]Jan12!$H$4&gt;0,[2]Jan12!$H$4,0)</f>
        <v>0</v>
      </c>
      <c r="N15" s="59"/>
    </row>
    <row r="16" spans="1:14" x14ac:dyDescent="0.2">
      <c r="A16" s="58"/>
      <c r="B16" s="64">
        <f>[1]Admin!$B$15</f>
        <v>40967</v>
      </c>
      <c r="C16" s="64">
        <f t="shared" si="0"/>
        <v>40999</v>
      </c>
      <c r="D16" s="124">
        <f>[2]Feb12!$I$1</f>
        <v>0</v>
      </c>
      <c r="E16" s="125">
        <f t="shared" si="3"/>
        <v>0</v>
      </c>
      <c r="F16" s="125">
        <f>[2]Feb12!$H$1</f>
        <v>0</v>
      </c>
      <c r="G16" s="125">
        <f t="shared" si="3"/>
        <v>0</v>
      </c>
      <c r="H16" s="125">
        <f>[3]Feb12!$I$1</f>
        <v>0</v>
      </c>
      <c r="I16" s="125">
        <f t="shared" si="1"/>
        <v>0</v>
      </c>
      <c r="J16" s="125">
        <f>[3]Feb12!$H$1</f>
        <v>0</v>
      </c>
      <c r="K16" s="125">
        <f t="shared" si="2"/>
        <v>0</v>
      </c>
      <c r="L16" s="138"/>
      <c r="M16" s="139">
        <f>IF([2]Feb12!$H$4&gt;0,[2]Feb12!$H$4,0)</f>
        <v>0</v>
      </c>
      <c r="N16" s="59"/>
    </row>
    <row r="17" spans="1:14" x14ac:dyDescent="0.2">
      <c r="A17" s="58"/>
      <c r="B17" s="64">
        <f>[1]Admin!$B$16</f>
        <v>40999</v>
      </c>
      <c r="C17" s="64">
        <f t="shared" si="0"/>
        <v>41029</v>
      </c>
      <c r="D17" s="124">
        <f>[2]Mar12!$I$1</f>
        <v>0</v>
      </c>
      <c r="E17" s="125">
        <f t="shared" si="3"/>
        <v>0</v>
      </c>
      <c r="F17" s="125">
        <f>[2]Mar12!$H$1</f>
        <v>0</v>
      </c>
      <c r="G17" s="125">
        <f t="shared" si="3"/>
        <v>0</v>
      </c>
      <c r="H17" s="125">
        <f>[3]Mar12!$I$1</f>
        <v>0</v>
      </c>
      <c r="I17" s="125">
        <f t="shared" si="1"/>
        <v>0</v>
      </c>
      <c r="J17" s="125">
        <f>[3]Mar12!$H$1</f>
        <v>0</v>
      </c>
      <c r="K17" s="125">
        <f t="shared" si="2"/>
        <v>0</v>
      </c>
      <c r="L17" s="138"/>
      <c r="M17" s="139">
        <f>IF([2]Mar12!$H$4&gt;0,[2]Mar12!$H$4,0)</f>
        <v>0</v>
      </c>
      <c r="N17" s="59"/>
    </row>
    <row r="18" spans="1:14" x14ac:dyDescent="0.2">
      <c r="A18" s="58"/>
      <c r="B18" s="64">
        <f>[1]Admin!$B$18</f>
        <v>41029</v>
      </c>
      <c r="C18" s="64">
        <f t="shared" si="0"/>
        <v>41060</v>
      </c>
      <c r="D18" s="124">
        <f>'S0412'!$G$1</f>
        <v>0</v>
      </c>
      <c r="E18" s="125">
        <f t="shared" si="3"/>
        <v>0</v>
      </c>
      <c r="F18" s="125">
        <f>'S0412'!$F$1</f>
        <v>0</v>
      </c>
      <c r="G18" s="125">
        <f t="shared" si="3"/>
        <v>0</v>
      </c>
      <c r="H18" s="125">
        <f>'P0412'!$I$1</f>
        <v>0</v>
      </c>
      <c r="I18" s="125">
        <f t="shared" si="1"/>
        <v>0</v>
      </c>
      <c r="J18" s="125">
        <f>'P0412'!$H$1</f>
        <v>0</v>
      </c>
      <c r="K18" s="125">
        <f t="shared" si="2"/>
        <v>0</v>
      </c>
      <c r="L18" s="138"/>
      <c r="M18" s="139">
        <f>IF([2]Mar12!$H$4&gt;0,[2]Mar12!$H$4,0)</f>
        <v>0</v>
      </c>
      <c r="N18" s="59"/>
    </row>
    <row r="19" spans="1:14" x14ac:dyDescent="0.2">
      <c r="A19" s="58"/>
      <c r="B19" s="64">
        <f>[1]Admin!$B$19</f>
        <v>41060</v>
      </c>
      <c r="C19" s="65">
        <f>[1]Admin!$B$20</f>
        <v>41090</v>
      </c>
      <c r="D19" s="124">
        <f>'S0512'!$G$1</f>
        <v>0</v>
      </c>
      <c r="E19" s="125">
        <f t="shared" si="3"/>
        <v>0</v>
      </c>
      <c r="F19" s="125">
        <f>'S0512'!$F$1</f>
        <v>0</v>
      </c>
      <c r="G19" s="125">
        <f t="shared" si="3"/>
        <v>0</v>
      </c>
      <c r="H19" s="125">
        <f>'P0512'!$I$1</f>
        <v>0</v>
      </c>
      <c r="I19" s="125">
        <f t="shared" si="1"/>
        <v>0</v>
      </c>
      <c r="J19" s="125">
        <f>'P0512'!$H$1</f>
        <v>0</v>
      </c>
      <c r="K19" s="125">
        <f t="shared" si="2"/>
        <v>0</v>
      </c>
      <c r="L19" s="138"/>
      <c r="M19" s="139">
        <f>IF([2]Mar12!$H$4&gt;0,[2]Mar12!$H$4,0)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F2" sqref="F2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S0211</vt:lpstr>
      <vt:lpstr>S0311</vt:lpstr>
      <vt:lpstr>S0412</vt:lpstr>
      <vt:lpstr>S0512</vt:lpstr>
      <vt:lpstr>P0211</vt:lpstr>
      <vt:lpstr>P0311</vt:lpstr>
      <vt:lpstr>P0412</vt:lpstr>
      <vt:lpstr>P0512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2011-03-20T23:55:25Z</dcterms:modified>
</cp:coreProperties>
</file>