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2" sheetId="20" r:id="rId7"/>
    <sheet name="S0912" sheetId="26" r:id="rId8"/>
    <sheet name="S1013" sheetId="25" r:id="rId9"/>
    <sheet name="S1113" sheetId="24" r:id="rId10"/>
    <sheet name="P0812" sheetId="23" r:id="rId11"/>
    <sheet name="P0912" sheetId="22" r:id="rId12"/>
    <sheet name="P1013" sheetId="21" r:id="rId13"/>
    <sheet name="P11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2" i="26" s="1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B19" i="19"/>
  <c r="K15" i="8" s="1"/>
  <c r="B18" i="19"/>
  <c r="B17" i="19"/>
  <c r="B16" i="19"/>
  <c r="K12" i="11" s="1"/>
  <c r="B15" i="19"/>
  <c r="K11" i="2" s="1"/>
  <c r="B14" i="19"/>
  <c r="K10" i="8" s="1"/>
  <c r="B13" i="19"/>
  <c r="K9" i="8" s="1"/>
  <c r="B12" i="19"/>
  <c r="B11" i="19"/>
  <c r="K7" i="11" s="1"/>
  <c r="B10" i="19"/>
  <c r="C9" i="19" s="1"/>
  <c r="B9" i="19"/>
  <c r="K5" i="8" s="1"/>
  <c r="B8" i="19"/>
  <c r="K4" i="11"/>
  <c r="B7" i="19"/>
  <c r="C6" i="19" s="1"/>
  <c r="B6" i="19"/>
  <c r="C5" i="19" s="1"/>
  <c r="K7" i="8"/>
  <c r="K5" i="5"/>
  <c r="K15" i="2"/>
  <c r="K5" i="18"/>
  <c r="C13" i="19"/>
  <c r="C15" i="19"/>
  <c r="B5" i="19"/>
  <c r="C4" i="19" s="1"/>
  <c r="C19" i="19"/>
  <c r="B4" i="19"/>
  <c r="G4" i="20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G199" i="20"/>
  <c r="H198" i="20"/>
  <c r="G198" i="20"/>
  <c r="H197" i="20"/>
  <c r="G197" i="20"/>
  <c r="H196" i="20"/>
  <c r="G196" i="20"/>
  <c r="H195" i="20"/>
  <c r="G195" i="20"/>
  <c r="H194" i="20"/>
  <c r="G194" i="20"/>
  <c r="H193" i="20"/>
  <c r="G193" i="20"/>
  <c r="H192" i="20"/>
  <c r="G192" i="20"/>
  <c r="H191" i="20"/>
  <c r="G191" i="20"/>
  <c r="H190" i="20"/>
  <c r="G190" i="20"/>
  <c r="H189" i="20"/>
  <c r="G189" i="20"/>
  <c r="H188" i="20"/>
  <c r="G188" i="20"/>
  <c r="H187" i="20"/>
  <c r="G187" i="20"/>
  <c r="H186" i="20"/>
  <c r="G186" i="20"/>
  <c r="H185" i="20"/>
  <c r="G185" i="20"/>
  <c r="H184" i="20"/>
  <c r="G184" i="20"/>
  <c r="H183" i="20"/>
  <c r="G183" i="20"/>
  <c r="H182" i="20"/>
  <c r="G182" i="20"/>
  <c r="H181" i="20"/>
  <c r="G181" i="20"/>
  <c r="H180" i="20"/>
  <c r="G180" i="20"/>
  <c r="H179" i="20"/>
  <c r="G179" i="20"/>
  <c r="H178" i="20"/>
  <c r="G178" i="20"/>
  <c r="H177" i="20"/>
  <c r="G177" i="20"/>
  <c r="H176" i="20"/>
  <c r="G176" i="20"/>
  <c r="H175" i="20"/>
  <c r="G175" i="20"/>
  <c r="H174" i="20"/>
  <c r="G174" i="20"/>
  <c r="H173" i="20"/>
  <c r="G173" i="20"/>
  <c r="H172" i="20"/>
  <c r="G172" i="20"/>
  <c r="H171" i="20"/>
  <c r="G171" i="20"/>
  <c r="H170" i="20"/>
  <c r="G170" i="20"/>
  <c r="H169" i="20"/>
  <c r="G169" i="20"/>
  <c r="H168" i="20"/>
  <c r="G168" i="20"/>
  <c r="H167" i="20"/>
  <c r="G167" i="20"/>
  <c r="H166" i="20"/>
  <c r="G166" i="20"/>
  <c r="H165" i="20"/>
  <c r="G165" i="20"/>
  <c r="H164" i="20"/>
  <c r="G164" i="20"/>
  <c r="H163" i="20"/>
  <c r="G163" i="20"/>
  <c r="H162" i="20"/>
  <c r="G162" i="20"/>
  <c r="H161" i="20"/>
  <c r="G161" i="20"/>
  <c r="H160" i="20"/>
  <c r="G160" i="20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H153" i="20"/>
  <c r="G153" i="20"/>
  <c r="H152" i="20"/>
  <c r="G152" i="20"/>
  <c r="H151" i="20"/>
  <c r="G151" i="20"/>
  <c r="H150" i="20"/>
  <c r="G150" i="20"/>
  <c r="H149" i="20"/>
  <c r="G149" i="20"/>
  <c r="H148" i="20"/>
  <c r="G148" i="20"/>
  <c r="H147" i="20"/>
  <c r="G147" i="20"/>
  <c r="H146" i="20"/>
  <c r="G146" i="20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H138" i="20"/>
  <c r="G138" i="20"/>
  <c r="H137" i="20"/>
  <c r="G137" i="20"/>
  <c r="H136" i="20"/>
  <c r="G136" i="20"/>
  <c r="H135" i="20"/>
  <c r="G135" i="20"/>
  <c r="H134" i="20"/>
  <c r="G134" i="20"/>
  <c r="H133" i="20"/>
  <c r="G133" i="20"/>
  <c r="H132" i="20"/>
  <c r="G132" i="20"/>
  <c r="H131" i="20"/>
  <c r="G131" i="20"/>
  <c r="H130" i="20"/>
  <c r="G130" i="20"/>
  <c r="H129" i="20"/>
  <c r="G129" i="20"/>
  <c r="H128" i="20"/>
  <c r="G128" i="20"/>
  <c r="H127" i="20"/>
  <c r="G127" i="20"/>
  <c r="H126" i="20"/>
  <c r="G126" i="20"/>
  <c r="H125" i="20"/>
  <c r="G125" i="20"/>
  <c r="H124" i="20"/>
  <c r="G124" i="20"/>
  <c r="H123" i="20"/>
  <c r="G123" i="20"/>
  <c r="H122" i="20"/>
  <c r="G122" i="20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H111" i="20"/>
  <c r="G111" i="20"/>
  <c r="H110" i="20"/>
  <c r="G110" i="20"/>
  <c r="H109" i="20"/>
  <c r="G109" i="20"/>
  <c r="H108" i="20"/>
  <c r="G108" i="20"/>
  <c r="H107" i="20"/>
  <c r="G107" i="20"/>
  <c r="H106" i="20"/>
  <c r="G106" i="20"/>
  <c r="H105" i="20"/>
  <c r="G105" i="20"/>
  <c r="H104" i="20"/>
  <c r="G104" i="20"/>
  <c r="H103" i="20"/>
  <c r="G103" i="20"/>
  <c r="H102" i="20"/>
  <c r="G102" i="20"/>
  <c r="H101" i="20"/>
  <c r="G101" i="20"/>
  <c r="H100" i="20"/>
  <c r="G100" i="20"/>
  <c r="H99" i="20"/>
  <c r="G99" i="20"/>
  <c r="H98" i="20"/>
  <c r="G98" i="20"/>
  <c r="H97" i="20"/>
  <c r="G97" i="20"/>
  <c r="H96" i="20"/>
  <c r="G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0" i="19"/>
  <c r="M9" i="19"/>
  <c r="M8" i="19"/>
  <c r="M7" i="19"/>
  <c r="M5" i="19"/>
  <c r="M6" i="19"/>
  <c r="M4" i="19"/>
  <c r="K7" i="18"/>
  <c r="K5" i="2"/>
  <c r="K3" i="5"/>
  <c r="K7" i="5"/>
  <c r="C14" i="19"/>
  <c r="C10" i="19"/>
  <c r="K12" i="18"/>
  <c r="K4" i="18"/>
  <c r="K2" i="2"/>
  <c r="K12" i="2"/>
  <c r="K4" i="5"/>
  <c r="K12" i="8"/>
  <c r="M11" i="19"/>
  <c r="M12" i="19"/>
  <c r="M13" i="19"/>
  <c r="M14" i="19"/>
  <c r="M15" i="19"/>
  <c r="M16" i="19"/>
  <c r="M18" i="19"/>
  <c r="M19" i="19"/>
  <c r="M17" i="19"/>
  <c r="G4" i="24"/>
  <c r="G6" i="24" s="1"/>
  <c r="G4" i="25"/>
  <c r="G5" i="25" s="1"/>
  <c r="G12" i="24"/>
  <c r="G32" i="24"/>
  <c r="G80" i="24"/>
  <c r="G96" i="24"/>
  <c r="G116" i="24"/>
  <c r="G15" i="24"/>
  <c r="G31" i="24"/>
  <c r="G55" i="24"/>
  <c r="G109" i="24"/>
  <c r="G141" i="24"/>
  <c r="G165" i="24"/>
  <c r="G111" i="24"/>
  <c r="G135" i="24"/>
  <c r="G164" i="24"/>
  <c r="G200" i="24"/>
  <c r="G23" i="25"/>
  <c r="G61" i="25"/>
  <c r="G125" i="25"/>
  <c r="G66" i="25"/>
  <c r="G88" i="25"/>
  <c r="G106" i="25"/>
  <c r="G186" i="25"/>
  <c r="G194" i="25"/>
  <c r="G104" i="25" l="1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H16" i="19"/>
  <c r="J10" i="19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J7" i="19"/>
  <c r="J9" i="19"/>
  <c r="J17" i="19"/>
  <c r="H10" i="19"/>
  <c r="H13" i="19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J16" i="19"/>
  <c r="G113" i="26"/>
  <c r="H12" i="19"/>
  <c r="H15" i="19"/>
  <c r="H17" i="19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" i="20"/>
  <c r="F4" i="19" s="1"/>
  <c r="H8" i="19"/>
  <c r="H6" i="19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D10" i="19"/>
  <c r="D13" i="19"/>
  <c r="H11" i="19"/>
  <c r="H14" i="19"/>
  <c r="H9" i="19"/>
  <c r="H7" i="19"/>
  <c r="D15" i="19"/>
  <c r="D6" i="19"/>
  <c r="D17" i="19"/>
  <c r="D11" i="19"/>
  <c r="D12" i="19"/>
  <c r="D14" i="19"/>
  <c r="D7" i="19"/>
  <c r="D8" i="19"/>
  <c r="D9" i="19"/>
  <c r="D16" i="19"/>
  <c r="E11" i="19" l="1"/>
  <c r="G21" i="8" s="1"/>
  <c r="I16" i="19"/>
  <c r="I13" i="19"/>
  <c r="B2" i="23"/>
  <c r="E9" i="19"/>
  <c r="E12" i="19"/>
  <c r="E16" i="19"/>
  <c r="E13" i="19"/>
  <c r="E15" i="19"/>
  <c r="F6" i="19"/>
  <c r="E7" i="19"/>
  <c r="E19" i="19"/>
  <c r="G21" i="18" s="1"/>
  <c r="J15" i="19"/>
  <c r="K17" i="19" s="1"/>
  <c r="G15" i="2" s="1"/>
  <c r="E14" i="19"/>
  <c r="G21" i="5" s="1"/>
  <c r="F7" i="19"/>
  <c r="E17" i="19"/>
  <c r="G21" i="2" s="1"/>
  <c r="G2" i="26"/>
  <c r="G2" i="20"/>
  <c r="J12" i="19"/>
  <c r="E8" i="19"/>
  <c r="G21" i="11" s="1"/>
  <c r="E10" i="19"/>
  <c r="I8" i="19"/>
  <c r="G23" i="11" s="1"/>
  <c r="I12" i="19"/>
  <c r="I10" i="19"/>
  <c r="K18" i="19"/>
  <c r="I15" i="19"/>
  <c r="I9" i="19"/>
  <c r="J14" i="19"/>
  <c r="I11" i="19"/>
  <c r="G23" i="8" s="1"/>
  <c r="J13" i="19"/>
  <c r="J6" i="19"/>
  <c r="K7" i="19" s="1"/>
  <c r="G2" i="22"/>
  <c r="G2" i="23"/>
  <c r="G1" i="25"/>
  <c r="F18" i="19" s="1"/>
  <c r="J11" i="19"/>
  <c r="I17" i="19"/>
  <c r="G23" i="2" s="1"/>
  <c r="J8" i="19"/>
  <c r="I14" i="19"/>
  <c r="G23" i="5" s="1"/>
  <c r="H5" i="19"/>
  <c r="B2" i="22"/>
  <c r="K19" i="19"/>
  <c r="B2" i="21"/>
  <c r="H18" i="19"/>
  <c r="G1" i="24"/>
  <c r="F19" i="19" s="1"/>
  <c r="E6" i="19"/>
  <c r="E18" i="19"/>
  <c r="G1" i="26"/>
  <c r="F5" i="19" s="1"/>
  <c r="H19" i="19"/>
  <c r="B2" i="27"/>
  <c r="G15" i="18" l="1"/>
  <c r="K16" i="19"/>
  <c r="F8" i="19"/>
  <c r="G8" i="19" s="1"/>
  <c r="G9" i="11" s="1"/>
  <c r="G13" i="11" s="1"/>
  <c r="F9" i="19"/>
  <c r="G9" i="19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I18" i="19"/>
  <c r="G7" i="19"/>
  <c r="G6" i="19"/>
  <c r="I7" i="19"/>
  <c r="I6" i="19"/>
  <c r="F10" i="19"/>
  <c r="G23" i="18" l="1"/>
  <c r="G17" i="1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s="1"/>
  <c r="F16" i="19" l="1"/>
  <c r="G2" i="25" l="1"/>
  <c r="G2" i="24"/>
  <c r="G16" i="19"/>
  <c r="G2" i="21"/>
  <c r="G2" i="27"/>
  <c r="F17" i="19"/>
  <c r="G19" i="19" s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<sst xmlns="http://schemas.openxmlformats.org/spreadsheetml/2006/main" count="172" uniqueCount="43">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</sst>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41152</v>
          </cell>
        </row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  <row r="40">
          <cell r="B40">
            <v>41486</v>
          </cell>
        </row>
        <row r="42">
          <cell r="B42">
            <v>41517</v>
          </cell>
        </row>
        <row r="44">
          <cell r="B44">
            <v>41547</v>
          </cell>
        </row>
        <row r="46">
          <cell r="B46">
            <v>41578</v>
          </cell>
        </row>
        <row r="48">
          <cell r="B48">
            <v>41608</v>
          </cell>
        </row>
        <row r="50">
          <cell r="B50">
            <v>41639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41213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41243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41274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41274</v>
      </c>
      <c r="H5" s="10"/>
      <c r="I5" s="13"/>
      <c r="J5" s="19"/>
      <c r="K5" s="72">
        <f>Vatinterface!B9</f>
        <v>41305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41333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41305</v>
      </c>
      <c r="H7" s="10"/>
      <c r="I7" s="13"/>
      <c r="J7" s="19"/>
      <c r="K7" s="72">
        <f>Vatinterface!B11</f>
        <v>41364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41394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41425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41455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41486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41517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41578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41213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41243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41274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41364</v>
      </c>
      <c r="H5" s="10"/>
      <c r="I5" s="13"/>
      <c r="J5" s="19"/>
      <c r="K5" s="72">
        <f>Vatinterface!B9</f>
        <v>41305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41333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41394</v>
      </c>
      <c r="H7" s="10"/>
      <c r="I7" s="13"/>
      <c r="J7" s="19"/>
      <c r="K7" s="72">
        <f>Vatinterface!B11</f>
        <v>41364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41394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41425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41455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41486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41517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41578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41213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41243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41274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41455</v>
      </c>
      <c r="H5" s="10"/>
      <c r="I5" s="13"/>
      <c r="J5" s="19"/>
      <c r="K5" s="72">
        <f>Vatinterface!B9</f>
        <v>41305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41333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41486</v>
      </c>
      <c r="H7" s="10"/>
      <c r="I7" s="13"/>
      <c r="J7" s="19"/>
      <c r="K7" s="72">
        <f>Vatinterface!B11</f>
        <v>41364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41394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41425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41455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41486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41517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41578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41213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41243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41274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41547</v>
      </c>
      <c r="H5" s="10"/>
      <c r="I5" s="13"/>
      <c r="J5" s="19"/>
      <c r="K5" s="72">
        <f>Vatinterface!B9</f>
        <v>41305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41333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41578</v>
      </c>
      <c r="H7" s="10"/>
      <c r="I7" s="13"/>
      <c r="J7" s="19"/>
      <c r="K7" s="72">
        <f>Vatinterface!B11</f>
        <v>41364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41394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41425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41455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41486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41517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41578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41213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41243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41274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41608</v>
      </c>
      <c r="H5" s="10"/>
      <c r="I5" s="13"/>
      <c r="J5" s="19"/>
      <c r="K5" s="72">
        <f>Vatinterface!B9</f>
        <v>41305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41333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41639</v>
      </c>
      <c r="H7" s="10"/>
      <c r="I7" s="13"/>
      <c r="J7" s="19"/>
      <c r="K7" s="72">
        <f>Vatinterface!B11</f>
        <v>41364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41394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41425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41455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41486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41517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41547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41578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41608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17:E17"/>
    <mergeCell ref="B19:D19"/>
    <mergeCell ref="B21:E21"/>
    <mergeCell ref="B23:E23"/>
    <mergeCell ref="B11:E11"/>
    <mergeCell ref="B13:E13"/>
    <mergeCell ref="B2:F2"/>
    <mergeCell ref="B4:C7"/>
    <mergeCell ref="E5:F5"/>
    <mergeCell ref="E7:F7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[1]Admin!$B$18</f>
        <v>41152</v>
      </c>
      <c r="C4" s="64">
        <f>B5</f>
        <v>41182</v>
      </c>
      <c r="D4" s="120">
        <f>'S0812'!$H$1</f>
        <v>0</v>
      </c>
      <c r="E4" s="121"/>
      <c r="F4" s="121">
        <f>'S0812'!$G$1</f>
        <v>0</v>
      </c>
      <c r="G4" s="121"/>
      <c r="H4" s="121">
        <f>'P0812'!$H$1</f>
        <v>0</v>
      </c>
      <c r="I4" s="121"/>
      <c r="J4" s="121">
        <f>'P0812'!$G$1</f>
        <v>0</v>
      </c>
      <c r="K4" s="121"/>
      <c r="L4" s="130"/>
      <c r="M4" s="131">
        <f>IF([2]Oct12!$G$4&gt;0,[2]Oct12!$G$4,0)</f>
        <v>0</v>
      </c>
      <c r="N4" s="59"/>
    </row>
    <row r="5" spans="1:14" x14ac:dyDescent="0.2">
      <c r="A5" s="58"/>
      <c r="B5" s="64">
        <f>[1]Admin!$B$20</f>
        <v>41182</v>
      </c>
      <c r="C5" s="64">
        <f t="shared" ref="C5:C18" si="0">B6</f>
        <v>41213</v>
      </c>
      <c r="D5" s="120">
        <f>'S0912'!$H$1</f>
        <v>0</v>
      </c>
      <c r="E5" s="121"/>
      <c r="F5" s="121">
        <f>'S0912'!$G$1</f>
        <v>0</v>
      </c>
      <c r="G5" s="121"/>
      <c r="H5" s="121">
        <f>'P0912'!$H$1</f>
        <v>0</v>
      </c>
      <c r="I5" s="121"/>
      <c r="J5" s="121">
        <f>'P0912'!$G$1</f>
        <v>0</v>
      </c>
      <c r="K5" s="121"/>
      <c r="L5" s="130"/>
      <c r="M5" s="131">
        <f>IF([2]Oct12!$G$4&gt;0,[2]Oct12!$G$4,0)</f>
        <v>0</v>
      </c>
      <c r="N5" s="59"/>
    </row>
    <row r="6" spans="1:14" x14ac:dyDescent="0.2">
      <c r="A6" s="58"/>
      <c r="B6" s="64">
        <f>[1]Admin!$B$22</f>
        <v>41213</v>
      </c>
      <c r="C6" s="64">
        <f t="shared" si="0"/>
        <v>41243</v>
      </c>
      <c r="D6" s="120">
        <f>[2]Oct12!$H$1</f>
        <v>0</v>
      </c>
      <c r="E6" s="121">
        <f>SUM(D4:D6)</f>
        <v>0</v>
      </c>
      <c r="F6" s="121">
        <f>[2]Oct12!$G$1</f>
        <v>0</v>
      </c>
      <c r="G6" s="121">
        <f>SUM(F4:F6)</f>
        <v>0</v>
      </c>
      <c r="H6" s="121">
        <f>[3]Oct12!$H$1</f>
        <v>0</v>
      </c>
      <c r="I6" s="121">
        <f t="shared" ref="I6:I19" si="1">SUM(H4:H6)</f>
        <v>0</v>
      </c>
      <c r="J6" s="121">
        <f>[3]Oct12!$G$1</f>
        <v>0</v>
      </c>
      <c r="K6" s="121">
        <f t="shared" ref="K6:K19" si="2">SUM(J4:J6)</f>
        <v>0</v>
      </c>
      <c r="L6" s="130"/>
      <c r="M6" s="131">
        <f>IF([2]Oct12!$G$4&gt;0,[2]Oct12!$G$4,0)</f>
        <v>0</v>
      </c>
      <c r="N6" s="59"/>
    </row>
    <row r="7" spans="1:14" x14ac:dyDescent="0.2">
      <c r="A7" s="58"/>
      <c r="B7" s="64">
        <f>[1]Admin!$B$24</f>
        <v>41243</v>
      </c>
      <c r="C7" s="64">
        <f t="shared" si="0"/>
        <v>41274</v>
      </c>
      <c r="D7" s="120">
        <f>[2]Nov12!$H$1</f>
        <v>0</v>
      </c>
      <c r="E7" s="121">
        <f t="shared" ref="E7:G19" si="3">SUM(D5:D7)</f>
        <v>0</v>
      </c>
      <c r="F7" s="121">
        <f>[2]Nov12!$G$1</f>
        <v>0</v>
      </c>
      <c r="G7" s="121">
        <f t="shared" si="3"/>
        <v>0</v>
      </c>
      <c r="H7" s="121">
        <f>[3]Nov12!$H$1</f>
        <v>0</v>
      </c>
      <c r="I7" s="121">
        <f t="shared" si="1"/>
        <v>0</v>
      </c>
      <c r="J7" s="121">
        <f>[3]Nov12!$G$1</f>
        <v>0</v>
      </c>
      <c r="K7" s="121">
        <f t="shared" si="2"/>
        <v>0</v>
      </c>
      <c r="L7" s="130"/>
      <c r="M7" s="131">
        <f>IF([2]Nov12!$G$4&gt;0,[2]Nov12!$G$4,0)</f>
        <v>0</v>
      </c>
      <c r="N7" s="59"/>
    </row>
    <row r="8" spans="1:14" x14ac:dyDescent="0.2">
      <c r="A8" s="58"/>
      <c r="B8" s="64">
        <f>[1]Admin!$B$26</f>
        <v>41274</v>
      </c>
      <c r="C8" s="64">
        <f t="shared" si="0"/>
        <v>41305</v>
      </c>
      <c r="D8" s="120">
        <f>[2]Dec12!$H$1</f>
        <v>0</v>
      </c>
      <c r="E8" s="121">
        <f t="shared" si="3"/>
        <v>0</v>
      </c>
      <c r="F8" s="121">
        <f>[2]Dec12!$G$1</f>
        <v>0</v>
      </c>
      <c r="G8" s="121">
        <f t="shared" si="3"/>
        <v>0</v>
      </c>
      <c r="H8" s="121">
        <f>[3]Dec12!$H$1</f>
        <v>0</v>
      </c>
      <c r="I8" s="121">
        <f t="shared" si="1"/>
        <v>0</v>
      </c>
      <c r="J8" s="121">
        <f>[3]Dec12!$G$1</f>
        <v>0</v>
      </c>
      <c r="K8" s="121">
        <f t="shared" si="2"/>
        <v>0</v>
      </c>
      <c r="L8" s="130"/>
      <c r="M8" s="131">
        <f>IF([2]Dec12!$G$4&gt;0,[2]Dec12!$G$4,0)</f>
        <v>0</v>
      </c>
      <c r="N8" s="59"/>
    </row>
    <row r="9" spans="1:14" x14ac:dyDescent="0.2">
      <c r="A9" s="58"/>
      <c r="B9" s="64">
        <f>[1]Admin!$B$28</f>
        <v>41305</v>
      </c>
      <c r="C9" s="64">
        <f t="shared" si="0"/>
        <v>41333</v>
      </c>
      <c r="D9" s="120">
        <f>[2]Jan13!$H$1</f>
        <v>0</v>
      </c>
      <c r="E9" s="121">
        <f t="shared" si="3"/>
        <v>0</v>
      </c>
      <c r="F9" s="121">
        <f>[2]Jan13!$G$1</f>
        <v>0</v>
      </c>
      <c r="G9" s="121">
        <f t="shared" si="3"/>
        <v>0</v>
      </c>
      <c r="H9" s="121">
        <f>[3]Jan13!$H$1</f>
        <v>0</v>
      </c>
      <c r="I9" s="121">
        <f t="shared" si="1"/>
        <v>0</v>
      </c>
      <c r="J9" s="121">
        <f>[3]Jan13!$G$1</f>
        <v>0</v>
      </c>
      <c r="K9" s="121">
        <f t="shared" si="2"/>
        <v>0</v>
      </c>
      <c r="L9" s="130"/>
      <c r="M9" s="131">
        <f>IF([2]Jan13!$G$4&gt;0,[2]Jan13!$G$4,0)</f>
        <v>0</v>
      </c>
      <c r="N9" s="59"/>
    </row>
    <row r="10" spans="1:14" x14ac:dyDescent="0.2">
      <c r="A10" s="58"/>
      <c r="B10" s="64">
        <f>[1]Admin!$B$30</f>
        <v>41333</v>
      </c>
      <c r="C10" s="64">
        <f t="shared" si="0"/>
        <v>41364</v>
      </c>
      <c r="D10" s="120">
        <f>[2]Feb13!$H$1</f>
        <v>0</v>
      </c>
      <c r="E10" s="121">
        <f t="shared" si="3"/>
        <v>0</v>
      </c>
      <c r="F10" s="121">
        <f>[2]Feb13!$G$1</f>
        <v>0</v>
      </c>
      <c r="G10" s="121">
        <f t="shared" si="3"/>
        <v>0</v>
      </c>
      <c r="H10" s="121">
        <f>[3]Feb13!$H$1</f>
        <v>0</v>
      </c>
      <c r="I10" s="121">
        <f t="shared" si="1"/>
        <v>0</v>
      </c>
      <c r="J10" s="121">
        <f>[3]Feb13!$G$1</f>
        <v>0</v>
      </c>
      <c r="K10" s="121">
        <f t="shared" si="2"/>
        <v>0</v>
      </c>
      <c r="L10" s="130"/>
      <c r="M10" s="131">
        <f>IF([2]Feb13!$G$4&gt;0,[2]Feb13!$G$4,0)</f>
        <v>0</v>
      </c>
      <c r="N10" s="59"/>
    </row>
    <row r="11" spans="1:14" x14ac:dyDescent="0.2">
      <c r="A11" s="58"/>
      <c r="B11" s="64">
        <f>[1]Admin!$B$32</f>
        <v>41364</v>
      </c>
      <c r="C11" s="64">
        <f t="shared" si="0"/>
        <v>41394</v>
      </c>
      <c r="D11" s="120">
        <f>[2]Mar13!$H$1</f>
        <v>0</v>
      </c>
      <c r="E11" s="121">
        <f t="shared" si="3"/>
        <v>0</v>
      </c>
      <c r="F11" s="121">
        <f>[2]Mar13!$G$1</f>
        <v>0</v>
      </c>
      <c r="G11" s="121">
        <f t="shared" si="3"/>
        <v>0</v>
      </c>
      <c r="H11" s="121">
        <f>[3]Mar13!$H$1</f>
        <v>0</v>
      </c>
      <c r="I11" s="121">
        <f t="shared" si="1"/>
        <v>0</v>
      </c>
      <c r="J11" s="121">
        <f>[3]Mar13!$G$1</f>
        <v>0</v>
      </c>
      <c r="K11" s="121">
        <f t="shared" si="2"/>
        <v>0</v>
      </c>
      <c r="L11" s="130"/>
      <c r="M11" s="131">
        <f>IF([2]Mar13!$G$4&gt;0,[2]Mar13!$G$4,0)</f>
        <v>0</v>
      </c>
      <c r="N11" s="59"/>
    </row>
    <row r="12" spans="1:14" x14ac:dyDescent="0.2">
      <c r="A12" s="58"/>
      <c r="B12" s="64">
        <f>[1]Admin!$B$34</f>
        <v>41394</v>
      </c>
      <c r="C12" s="64">
        <f t="shared" si="0"/>
        <v>41425</v>
      </c>
      <c r="D12" s="120">
        <f>[2]Apr13!$H$1</f>
        <v>0</v>
      </c>
      <c r="E12" s="121">
        <f t="shared" si="3"/>
        <v>0</v>
      </c>
      <c r="F12" s="121">
        <f>[2]Apr13!$G$1</f>
        <v>0</v>
      </c>
      <c r="G12" s="121">
        <f t="shared" si="3"/>
        <v>0</v>
      </c>
      <c r="H12" s="121">
        <f>[3]Apr13!$H$1</f>
        <v>0</v>
      </c>
      <c r="I12" s="121">
        <f t="shared" si="1"/>
        <v>0</v>
      </c>
      <c r="J12" s="121">
        <f>[3]Apr13!$G$1</f>
        <v>0</v>
      </c>
      <c r="K12" s="121">
        <f t="shared" si="2"/>
        <v>0</v>
      </c>
      <c r="L12" s="130"/>
      <c r="M12" s="131">
        <f>IF([2]Apr13!$G$4&gt;0,[2]Apr13!$G$4,0)</f>
        <v>0</v>
      </c>
      <c r="N12" s="59"/>
    </row>
    <row r="13" spans="1:14" x14ac:dyDescent="0.2">
      <c r="A13" s="58"/>
      <c r="B13" s="64">
        <f>[1]Admin!$B$36</f>
        <v>41425</v>
      </c>
      <c r="C13" s="64">
        <f t="shared" si="0"/>
        <v>41455</v>
      </c>
      <c r="D13" s="120">
        <f>[2]May13!$H$1</f>
        <v>0</v>
      </c>
      <c r="E13" s="121">
        <f t="shared" si="3"/>
        <v>0</v>
      </c>
      <c r="F13" s="121">
        <f>[2]May13!$G$1</f>
        <v>0</v>
      </c>
      <c r="G13" s="121">
        <f t="shared" si="3"/>
        <v>0</v>
      </c>
      <c r="H13" s="121">
        <f>[3]May13!$H$1</f>
        <v>0</v>
      </c>
      <c r="I13" s="121">
        <f t="shared" si="1"/>
        <v>0</v>
      </c>
      <c r="J13" s="121">
        <f>[3]May13!$G$1</f>
        <v>0</v>
      </c>
      <c r="K13" s="121">
        <f t="shared" si="2"/>
        <v>0</v>
      </c>
      <c r="L13" s="130"/>
      <c r="M13" s="131">
        <f>IF([2]May13!$G$4&gt;0,[2]May13!$G$4,0)</f>
        <v>0</v>
      </c>
      <c r="N13" s="59"/>
    </row>
    <row r="14" spans="1:14" x14ac:dyDescent="0.2">
      <c r="A14" s="58"/>
      <c r="B14" s="64">
        <f>[1]Admin!$B$38</f>
        <v>41455</v>
      </c>
      <c r="C14" s="64">
        <f t="shared" si="0"/>
        <v>41486</v>
      </c>
      <c r="D14" s="120">
        <f>[2]Jun13!$H$1</f>
        <v>0</v>
      </c>
      <c r="E14" s="121">
        <f t="shared" si="3"/>
        <v>0</v>
      </c>
      <c r="F14" s="121">
        <f>[2]Jun13!$G$1</f>
        <v>0</v>
      </c>
      <c r="G14" s="121">
        <f t="shared" si="3"/>
        <v>0</v>
      </c>
      <c r="H14" s="121">
        <f>[3]Jun13!$H$1</f>
        <v>0</v>
      </c>
      <c r="I14" s="121">
        <f t="shared" si="1"/>
        <v>0</v>
      </c>
      <c r="J14" s="121">
        <f>[3]Jun13!$G$1</f>
        <v>0</v>
      </c>
      <c r="K14" s="121">
        <f t="shared" si="2"/>
        <v>0</v>
      </c>
      <c r="L14" s="130"/>
      <c r="M14" s="131">
        <f>IF([2]Jun13!$G$4&gt;0,[2]Jun13!$G$4,0)</f>
        <v>0</v>
      </c>
      <c r="N14" s="59"/>
    </row>
    <row r="15" spans="1:14" x14ac:dyDescent="0.2">
      <c r="A15" s="58"/>
      <c r="B15" s="64">
        <f>[1]Admin!$B$40</f>
        <v>41486</v>
      </c>
      <c r="C15" s="64">
        <f t="shared" si="0"/>
        <v>41517</v>
      </c>
      <c r="D15" s="120">
        <f>[2]Jul13!$H$1</f>
        <v>0</v>
      </c>
      <c r="E15" s="121">
        <f t="shared" si="3"/>
        <v>0</v>
      </c>
      <c r="F15" s="121">
        <f>[2]Jul13!$G$1</f>
        <v>0</v>
      </c>
      <c r="G15" s="121">
        <f t="shared" si="3"/>
        <v>0</v>
      </c>
      <c r="H15" s="121">
        <f>[3]Jul13!$H$1</f>
        <v>0</v>
      </c>
      <c r="I15" s="121">
        <f t="shared" si="1"/>
        <v>0</v>
      </c>
      <c r="J15" s="121">
        <f>[3]Jul13!$G$1</f>
        <v>0</v>
      </c>
      <c r="K15" s="121">
        <f t="shared" si="2"/>
        <v>0</v>
      </c>
      <c r="L15" s="130"/>
      <c r="M15" s="131">
        <f>IF([2]Jul13!$G$4&gt;0,[2]Jul13!$G$4,0)</f>
        <v>0</v>
      </c>
      <c r="N15" s="59"/>
    </row>
    <row r="16" spans="1:14" x14ac:dyDescent="0.2">
      <c r="A16" s="58"/>
      <c r="B16" s="64">
        <f>[1]Admin!$B$42</f>
        <v>41517</v>
      </c>
      <c r="C16" s="64">
        <f t="shared" si="0"/>
        <v>41547</v>
      </c>
      <c r="D16" s="120">
        <f>[2]Aug13!$H$1</f>
        <v>0</v>
      </c>
      <c r="E16" s="121">
        <f t="shared" si="3"/>
        <v>0</v>
      </c>
      <c r="F16" s="121">
        <f>[2]Aug13!$G$1</f>
        <v>0</v>
      </c>
      <c r="G16" s="121">
        <f t="shared" si="3"/>
        <v>0</v>
      </c>
      <c r="H16" s="121">
        <f>[3]Aug13!$H$1</f>
        <v>0</v>
      </c>
      <c r="I16" s="121">
        <f t="shared" si="1"/>
        <v>0</v>
      </c>
      <c r="J16" s="121">
        <f>[3]Aug13!$G$1</f>
        <v>0</v>
      </c>
      <c r="K16" s="121">
        <f t="shared" si="2"/>
        <v>0</v>
      </c>
      <c r="L16" s="130"/>
      <c r="M16" s="131">
        <f>IF([2]Aug13!$G$4&gt;0,[2]Aug13!$G$4,0)</f>
        <v>0</v>
      </c>
      <c r="N16" s="59"/>
    </row>
    <row r="17" spans="1:14" x14ac:dyDescent="0.2">
      <c r="A17" s="58"/>
      <c r="B17" s="64">
        <f>[1]Admin!$B$44</f>
        <v>41547</v>
      </c>
      <c r="C17" s="64">
        <f t="shared" si="0"/>
        <v>41578</v>
      </c>
      <c r="D17" s="120">
        <f>[2]Sep13!$H$1</f>
        <v>0</v>
      </c>
      <c r="E17" s="121">
        <f t="shared" si="3"/>
        <v>0</v>
      </c>
      <c r="F17" s="121">
        <f>[2]Sep13!$G$1</f>
        <v>0</v>
      </c>
      <c r="G17" s="121">
        <f t="shared" si="3"/>
        <v>0</v>
      </c>
      <c r="H17" s="121">
        <f>[3]Sep13!$H$1</f>
        <v>0</v>
      </c>
      <c r="I17" s="121">
        <f t="shared" si="1"/>
        <v>0</v>
      </c>
      <c r="J17" s="121">
        <f>[3]Sep13!$G$1</f>
        <v>0</v>
      </c>
      <c r="K17" s="121">
        <f t="shared" si="2"/>
        <v>0</v>
      </c>
      <c r="L17" s="130"/>
      <c r="M17" s="131">
        <f>IF([2]Sep13!$G$4&gt;0,[2]Sep13!$G$4,0)</f>
        <v>0</v>
      </c>
      <c r="N17" s="59"/>
    </row>
    <row r="18" spans="1:14" x14ac:dyDescent="0.2">
      <c r="A18" s="58"/>
      <c r="B18" s="64">
        <f>[1]Admin!$B$46</f>
        <v>41578</v>
      </c>
      <c r="C18" s="64">
        <f t="shared" si="0"/>
        <v>41608</v>
      </c>
      <c r="D18" s="120">
        <f>'S1013'!$H$1</f>
        <v>0</v>
      </c>
      <c r="E18" s="121">
        <f t="shared" si="3"/>
        <v>0</v>
      </c>
      <c r="F18" s="121">
        <f>'S1013'!$G$1</f>
        <v>0</v>
      </c>
      <c r="G18" s="121">
        <f t="shared" si="3"/>
        <v>0</v>
      </c>
      <c r="H18" s="121">
        <f>'P1013'!$H$1</f>
        <v>0</v>
      </c>
      <c r="I18" s="121">
        <f t="shared" si="1"/>
        <v>0</v>
      </c>
      <c r="J18" s="121">
        <f>'P1013'!$G$1</f>
        <v>0</v>
      </c>
      <c r="K18" s="121">
        <f t="shared" si="2"/>
        <v>0</v>
      </c>
      <c r="L18" s="130"/>
      <c r="M18" s="131">
        <f>IF([2]Sep13!$G$4&gt;0,[2]Sep13!$G$4,0)</f>
        <v>0</v>
      </c>
      <c r="N18" s="59"/>
    </row>
    <row r="19" spans="1:14" x14ac:dyDescent="0.2">
      <c r="A19" s="58"/>
      <c r="B19" s="64">
        <f>[1]Admin!$B$48</f>
        <v>41608</v>
      </c>
      <c r="C19" s="65">
        <f>[1]Admin!$B$50</f>
        <v>41639</v>
      </c>
      <c r="D19" s="120">
        <f>'S1113'!$H$1</f>
        <v>0</v>
      </c>
      <c r="E19" s="121">
        <f t="shared" si="3"/>
        <v>0</v>
      </c>
      <c r="F19" s="121">
        <f>'S1113'!$G$1</f>
        <v>0</v>
      </c>
      <c r="G19" s="121">
        <f t="shared" si="3"/>
        <v>0</v>
      </c>
      <c r="H19" s="121">
        <f>'P1113'!$H$1</f>
        <v>0</v>
      </c>
      <c r="I19" s="121">
        <f t="shared" si="1"/>
        <v>0</v>
      </c>
      <c r="J19" s="121">
        <f>'P1113'!$G$1</f>
        <v>0</v>
      </c>
      <c r="K19" s="121">
        <f t="shared" si="2"/>
        <v>0</v>
      </c>
      <c r="L19" s="130"/>
      <c r="M19" s="131">
        <f>IF([2]Sep13!$G$4&gt;0,[2]Sep13!$G$4,0)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S0812</vt:lpstr>
      <vt:lpstr>S0912</vt:lpstr>
      <vt:lpstr>S1013</vt:lpstr>
      <vt:lpstr>S1113</vt:lpstr>
      <vt:lpstr>P0812</vt:lpstr>
      <vt:lpstr>P0912</vt:lpstr>
      <vt:lpstr>P1013</vt:lpstr>
      <vt:lpstr>P1113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2012-06-30T22:46:16Z</dcterms:modified>
</cp:coreProperties>
</file>