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56" windowWidth="14232" windowHeight="8892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12" sheetId="20" r:id="rId7"/>
    <sheet name="S0312" sheetId="26" r:id="rId8"/>
    <sheet name="S0413" sheetId="25" r:id="rId9"/>
    <sheet name="S0513" sheetId="24" r:id="rId10"/>
    <sheet name="P0212" sheetId="23" r:id="rId11"/>
    <sheet name="P0312" sheetId="22" r:id="rId12"/>
    <sheet name="P0413" sheetId="21" r:id="rId13"/>
    <sheet name="P0513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45621"/>
</workbook>
</file>

<file path=xl/calcChain.xml><?xml version="1.0" encoding="utf-8"?>
<calcChain xmlns="http://schemas.openxmlformats.org/spreadsheetml/2006/main">
  <c r="C19" i="19" l="1"/>
  <c r="B19" i="19"/>
  <c r="B18" i="19"/>
  <c r="C17" i="19" s="1"/>
  <c r="B17" i="19"/>
  <c r="C16" i="19" s="1"/>
  <c r="B16" i="19"/>
  <c r="B15" i="19"/>
  <c r="B14" i="19"/>
  <c r="C13" i="19" s="1"/>
  <c r="B13" i="19"/>
  <c r="C12" i="19" s="1"/>
  <c r="B12" i="19"/>
  <c r="B11" i="19"/>
  <c r="B10" i="19"/>
  <c r="C9" i="19" s="1"/>
  <c r="B9" i="19"/>
  <c r="C8" i="19" s="1"/>
  <c r="B8" i="19"/>
  <c r="C7" i="19" s="1"/>
  <c r="B7" i="19"/>
  <c r="B6" i="19"/>
  <c r="C5" i="19" s="1"/>
  <c r="B5" i="19"/>
  <c r="C4" i="19" s="1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F4" i="24"/>
  <c r="F180" i="24" s="1"/>
  <c r="F2" i="24"/>
  <c r="F4" i="25"/>
  <c r="F2" i="25"/>
  <c r="M19" i="19"/>
  <c r="M18" i="19"/>
  <c r="M17" i="19"/>
  <c r="F17" i="19"/>
  <c r="D17" i="19"/>
  <c r="M16" i="19"/>
  <c r="F16" i="19"/>
  <c r="D16" i="19"/>
  <c r="M15" i="19"/>
  <c r="F15" i="19"/>
  <c r="D15" i="19"/>
  <c r="M14" i="19"/>
  <c r="M13" i="19"/>
  <c r="M12" i="19"/>
  <c r="M11" i="19"/>
  <c r="M10" i="19"/>
  <c r="M9" i="19"/>
  <c r="M8" i="19"/>
  <c r="M7" i="19"/>
  <c r="M6" i="19"/>
  <c r="M5" i="19"/>
  <c r="M4" i="19"/>
  <c r="F4" i="26"/>
  <c r="F2" i="26"/>
  <c r="F4" i="20"/>
  <c r="F199" i="20" s="1"/>
  <c r="F2" i="20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B19" i="11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I1" i="27" s="1"/>
  <c r="H5" i="27"/>
  <c r="H1" i="27" s="1"/>
  <c r="J19" i="19" s="1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G199" i="24"/>
  <c r="G198" i="24"/>
  <c r="F198" i="24"/>
  <c r="G197" i="24"/>
  <c r="G196" i="24"/>
  <c r="G195" i="24"/>
  <c r="G194" i="24"/>
  <c r="G193" i="24"/>
  <c r="G192" i="24"/>
  <c r="G191" i="24"/>
  <c r="G190" i="24"/>
  <c r="G189" i="24"/>
  <c r="G188" i="24"/>
  <c r="G187" i="24"/>
  <c r="G186" i="24"/>
  <c r="G185" i="24"/>
  <c r="G184" i="24"/>
  <c r="G183" i="24"/>
  <c r="G182" i="24"/>
  <c r="G181" i="24"/>
  <c r="G180" i="24"/>
  <c r="G179" i="24"/>
  <c r="G178" i="24"/>
  <c r="G177" i="24"/>
  <c r="G176" i="24"/>
  <c r="G175" i="24"/>
  <c r="G174" i="24"/>
  <c r="G173" i="24"/>
  <c r="G172" i="24"/>
  <c r="G171" i="24"/>
  <c r="G170" i="24"/>
  <c r="G169" i="24"/>
  <c r="G168" i="24"/>
  <c r="G167" i="24"/>
  <c r="G166" i="24"/>
  <c r="G165" i="24"/>
  <c r="G164" i="24"/>
  <c r="G163" i="24"/>
  <c r="G162" i="24"/>
  <c r="G161" i="24"/>
  <c r="G160" i="24"/>
  <c r="G159" i="24"/>
  <c r="G158" i="24"/>
  <c r="G157" i="24"/>
  <c r="G156" i="24"/>
  <c r="G155" i="24"/>
  <c r="G154" i="24"/>
  <c r="G153" i="24"/>
  <c r="G152" i="24"/>
  <c r="G151" i="24"/>
  <c r="G150" i="24"/>
  <c r="G149" i="24"/>
  <c r="G148" i="24"/>
  <c r="G147" i="24"/>
  <c r="G146" i="24"/>
  <c r="G145" i="24"/>
  <c r="G144" i="24"/>
  <c r="G143" i="24"/>
  <c r="G142" i="24"/>
  <c r="G141" i="24"/>
  <c r="G140" i="24"/>
  <c r="G139" i="24"/>
  <c r="G138" i="24"/>
  <c r="G137" i="24"/>
  <c r="G136" i="24"/>
  <c r="G135" i="24"/>
  <c r="G134" i="24"/>
  <c r="F134" i="24"/>
  <c r="G133" i="24"/>
  <c r="G132" i="24"/>
  <c r="G13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1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1" i="24"/>
  <c r="G200" i="25"/>
  <c r="F200" i="25"/>
  <c r="G199" i="25"/>
  <c r="F199" i="25"/>
  <c r="G198" i="25"/>
  <c r="F198" i="25"/>
  <c r="G197" i="25"/>
  <c r="F197" i="25"/>
  <c r="G196" i="25"/>
  <c r="F196" i="25"/>
  <c r="G195" i="25"/>
  <c r="F195" i="25"/>
  <c r="G194" i="25"/>
  <c r="F194" i="25"/>
  <c r="G193" i="25"/>
  <c r="F193" i="25"/>
  <c r="G192" i="25"/>
  <c r="F192" i="25"/>
  <c r="G191" i="25"/>
  <c r="F191" i="25"/>
  <c r="G190" i="25"/>
  <c r="F190" i="25"/>
  <c r="G189" i="25"/>
  <c r="F189" i="25"/>
  <c r="G188" i="25"/>
  <c r="F188" i="25"/>
  <c r="G187" i="25"/>
  <c r="F187" i="25"/>
  <c r="G186" i="25"/>
  <c r="F186" i="25"/>
  <c r="G185" i="25"/>
  <c r="F185" i="25"/>
  <c r="G184" i="25"/>
  <c r="F184" i="25"/>
  <c r="G183" i="25"/>
  <c r="F183" i="25"/>
  <c r="G182" i="25"/>
  <c r="F182" i="25"/>
  <c r="G181" i="25"/>
  <c r="F181" i="25"/>
  <c r="G180" i="25"/>
  <c r="F180" i="25"/>
  <c r="G179" i="25"/>
  <c r="F179" i="25"/>
  <c r="G178" i="25"/>
  <c r="F178" i="25"/>
  <c r="G177" i="25"/>
  <c r="F177" i="25"/>
  <c r="G176" i="25"/>
  <c r="F176" i="25"/>
  <c r="G175" i="25"/>
  <c r="F175" i="25"/>
  <c r="G174" i="25"/>
  <c r="F174" i="25"/>
  <c r="G173" i="25"/>
  <c r="F173" i="25"/>
  <c r="G172" i="25"/>
  <c r="F172" i="25"/>
  <c r="G171" i="25"/>
  <c r="F171" i="25"/>
  <c r="G170" i="25"/>
  <c r="F170" i="25"/>
  <c r="G169" i="25"/>
  <c r="F169" i="25"/>
  <c r="G168" i="25"/>
  <c r="F168" i="25"/>
  <c r="G167" i="25"/>
  <c r="F167" i="25"/>
  <c r="G166" i="25"/>
  <c r="F166" i="25"/>
  <c r="G165" i="25"/>
  <c r="F165" i="25"/>
  <c r="G164" i="25"/>
  <c r="F164" i="25"/>
  <c r="G163" i="25"/>
  <c r="F163" i="25"/>
  <c r="G162" i="25"/>
  <c r="F162" i="25"/>
  <c r="G161" i="25"/>
  <c r="F161" i="25"/>
  <c r="G160" i="25"/>
  <c r="F160" i="25"/>
  <c r="G159" i="25"/>
  <c r="F159" i="25"/>
  <c r="G158" i="25"/>
  <c r="F158" i="25"/>
  <c r="G157" i="25"/>
  <c r="F157" i="25"/>
  <c r="G156" i="25"/>
  <c r="F156" i="25"/>
  <c r="G155" i="25"/>
  <c r="F155" i="25"/>
  <c r="G154" i="25"/>
  <c r="F154" i="25"/>
  <c r="G153" i="25"/>
  <c r="F153" i="25"/>
  <c r="G152" i="25"/>
  <c r="F152" i="25"/>
  <c r="G151" i="25"/>
  <c r="F151" i="25"/>
  <c r="G150" i="25"/>
  <c r="F150" i="25"/>
  <c r="G149" i="25"/>
  <c r="F149" i="25"/>
  <c r="G148" i="25"/>
  <c r="F148" i="25"/>
  <c r="G147" i="25"/>
  <c r="F147" i="25"/>
  <c r="G146" i="25"/>
  <c r="F146" i="25"/>
  <c r="G145" i="25"/>
  <c r="F145" i="25"/>
  <c r="G144" i="25"/>
  <c r="F144" i="25"/>
  <c r="G143" i="25"/>
  <c r="F143" i="25"/>
  <c r="G142" i="25"/>
  <c r="F142" i="25"/>
  <c r="G141" i="25"/>
  <c r="F141" i="25"/>
  <c r="G140" i="25"/>
  <c r="F140" i="25"/>
  <c r="G139" i="25"/>
  <c r="F139" i="25"/>
  <c r="G138" i="25"/>
  <c r="F138" i="25"/>
  <c r="G137" i="25"/>
  <c r="F137" i="25"/>
  <c r="G136" i="25"/>
  <c r="F136" i="25"/>
  <c r="G135" i="25"/>
  <c r="F135" i="25"/>
  <c r="G134" i="25"/>
  <c r="F134" i="25"/>
  <c r="G133" i="25"/>
  <c r="F133" i="25"/>
  <c r="G132" i="25"/>
  <c r="F132" i="25"/>
  <c r="G131" i="25"/>
  <c r="F131" i="25"/>
  <c r="G130" i="25"/>
  <c r="F130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F6" i="25"/>
  <c r="G5" i="25"/>
  <c r="F5" i="25"/>
  <c r="E1" i="25"/>
  <c r="F200" i="26"/>
  <c r="F199" i="26"/>
  <c r="F198" i="26"/>
  <c r="F197" i="26"/>
  <c r="F196" i="26"/>
  <c r="F195" i="26"/>
  <c r="F194" i="26"/>
  <c r="F193" i="26"/>
  <c r="F192" i="26"/>
  <c r="F191" i="26"/>
  <c r="F190" i="26"/>
  <c r="F189" i="26"/>
  <c r="F188" i="26"/>
  <c r="F187" i="26"/>
  <c r="F186" i="26"/>
  <c r="F185" i="26"/>
  <c r="F184" i="26"/>
  <c r="F183" i="26"/>
  <c r="F182" i="26"/>
  <c r="F181" i="26"/>
  <c r="F180" i="26"/>
  <c r="F179" i="26"/>
  <c r="F178" i="26"/>
  <c r="F177" i="26"/>
  <c r="F176" i="26"/>
  <c r="F175" i="26"/>
  <c r="F174" i="26"/>
  <c r="F173" i="26"/>
  <c r="F172" i="26"/>
  <c r="F171" i="26"/>
  <c r="F170" i="26"/>
  <c r="F169" i="26"/>
  <c r="F168" i="26"/>
  <c r="F167" i="26"/>
  <c r="F166" i="26"/>
  <c r="F165" i="26"/>
  <c r="F164" i="26"/>
  <c r="F163" i="26"/>
  <c r="F162" i="26"/>
  <c r="F161" i="26"/>
  <c r="F160" i="26"/>
  <c r="F159" i="26"/>
  <c r="F158" i="26"/>
  <c r="F157" i="26"/>
  <c r="F156" i="26"/>
  <c r="F155" i="26"/>
  <c r="F154" i="26"/>
  <c r="F153" i="26"/>
  <c r="F152" i="26"/>
  <c r="F151" i="26"/>
  <c r="F150" i="26"/>
  <c r="F149" i="26"/>
  <c r="F148" i="26"/>
  <c r="F147" i="26"/>
  <c r="F146" i="26"/>
  <c r="F145" i="26"/>
  <c r="F144" i="26"/>
  <c r="F143" i="26"/>
  <c r="F142" i="26"/>
  <c r="F141" i="26"/>
  <c r="F140" i="26"/>
  <c r="F139" i="26"/>
  <c r="F138" i="26"/>
  <c r="F137" i="26"/>
  <c r="F136" i="26"/>
  <c r="F135" i="26"/>
  <c r="F134" i="26"/>
  <c r="F133" i="26"/>
  <c r="F132" i="26"/>
  <c r="F131" i="26"/>
  <c r="F130" i="26"/>
  <c r="F129" i="26"/>
  <c r="F128" i="26"/>
  <c r="F127" i="26"/>
  <c r="F126" i="26"/>
  <c r="F125" i="26"/>
  <c r="F124" i="26"/>
  <c r="F123" i="26"/>
  <c r="F122" i="26"/>
  <c r="F121" i="26"/>
  <c r="F120" i="26"/>
  <c r="F119" i="26"/>
  <c r="F118" i="26"/>
  <c r="F117" i="26"/>
  <c r="F116" i="26"/>
  <c r="F115" i="26"/>
  <c r="F114" i="26"/>
  <c r="F113" i="26"/>
  <c r="F112" i="26"/>
  <c r="F111" i="26"/>
  <c r="F110" i="26"/>
  <c r="F109" i="26"/>
  <c r="F108" i="26"/>
  <c r="F107" i="26"/>
  <c r="F106" i="26"/>
  <c r="F105" i="26"/>
  <c r="F104" i="26"/>
  <c r="F103" i="26"/>
  <c r="F102" i="26"/>
  <c r="F101" i="26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31" i="26"/>
  <c r="F30" i="26"/>
  <c r="F29" i="26"/>
  <c r="F28" i="26"/>
  <c r="F27" i="26"/>
  <c r="F26" i="26"/>
  <c r="F25" i="26"/>
  <c r="F24" i="26"/>
  <c r="F23" i="26"/>
  <c r="F22" i="26"/>
  <c r="F21" i="26"/>
  <c r="F20" i="26"/>
  <c r="F19" i="26"/>
  <c r="F18" i="26"/>
  <c r="F17" i="26"/>
  <c r="F16" i="26"/>
  <c r="F15" i="26"/>
  <c r="F14" i="26"/>
  <c r="F13" i="26"/>
  <c r="F12" i="26"/>
  <c r="F11" i="26"/>
  <c r="F10" i="26"/>
  <c r="F9" i="26"/>
  <c r="F8" i="26"/>
  <c r="F7" i="26"/>
  <c r="F6" i="26"/>
  <c r="F5" i="26"/>
  <c r="E1" i="26"/>
  <c r="F197" i="20"/>
  <c r="F194" i="20"/>
  <c r="F189" i="20"/>
  <c r="F188" i="20"/>
  <c r="F179" i="20"/>
  <c r="F175" i="20"/>
  <c r="F171" i="20"/>
  <c r="F170" i="20"/>
  <c r="F160" i="20"/>
  <c r="F157" i="20"/>
  <c r="F152" i="20"/>
  <c r="F151" i="20"/>
  <c r="F142" i="20"/>
  <c r="F139" i="20"/>
  <c r="F134" i="20"/>
  <c r="F133" i="20"/>
  <c r="F124" i="20"/>
  <c r="F120" i="20"/>
  <c r="F116" i="20"/>
  <c r="F115" i="20"/>
  <c r="F106" i="20"/>
  <c r="F102" i="20"/>
  <c r="F98" i="20"/>
  <c r="F96" i="20"/>
  <c r="F87" i="20"/>
  <c r="F84" i="20"/>
  <c r="F79" i="20"/>
  <c r="F78" i="20"/>
  <c r="F69" i="20"/>
  <c r="F66" i="20"/>
  <c r="F61" i="20"/>
  <c r="F60" i="20"/>
  <c r="F51" i="20"/>
  <c r="F47" i="20"/>
  <c r="F43" i="20"/>
  <c r="F42" i="20"/>
  <c r="F32" i="20"/>
  <c r="F29" i="20"/>
  <c r="F24" i="20"/>
  <c r="F23" i="20"/>
  <c r="F14" i="20"/>
  <c r="F11" i="20"/>
  <c r="F6" i="20"/>
  <c r="F5" i="20"/>
  <c r="E1" i="20"/>
  <c r="C6" i="19"/>
  <c r="C10" i="19"/>
  <c r="C11" i="19"/>
  <c r="C14" i="19"/>
  <c r="C18" i="19"/>
  <c r="F14" i="19"/>
  <c r="D14" i="19"/>
  <c r="F13" i="19"/>
  <c r="D13" i="19"/>
  <c r="F12" i="19"/>
  <c r="D12" i="19"/>
  <c r="F11" i="19"/>
  <c r="D11" i="19"/>
  <c r="F10" i="19"/>
  <c r="G12" i="19" s="1"/>
  <c r="D10" i="19"/>
  <c r="F9" i="19"/>
  <c r="D9" i="19"/>
  <c r="F8" i="19"/>
  <c r="D8" i="19"/>
  <c r="F7" i="19"/>
  <c r="D7" i="19"/>
  <c r="D6" i="19"/>
  <c r="F6" i="19"/>
  <c r="E19" i="2" l="1"/>
  <c r="G8" i="19"/>
  <c r="H1" i="22"/>
  <c r="J5" i="19" s="1"/>
  <c r="E9" i="19"/>
  <c r="E16" i="19"/>
  <c r="E8" i="19"/>
  <c r="G14" i="19"/>
  <c r="G9" i="5" s="1"/>
  <c r="G13" i="5" s="1"/>
  <c r="H1" i="21"/>
  <c r="J18" i="19" s="1"/>
  <c r="H1" i="23"/>
  <c r="J4" i="19" s="1"/>
  <c r="F1" i="26"/>
  <c r="F5" i="19" s="1"/>
  <c r="G7" i="19" s="1"/>
  <c r="G10" i="19"/>
  <c r="F12" i="20"/>
  <c r="F30" i="20"/>
  <c r="F48" i="20"/>
  <c r="F67" i="20"/>
  <c r="F85" i="20"/>
  <c r="F103" i="20"/>
  <c r="F122" i="20"/>
  <c r="F140" i="20"/>
  <c r="F158" i="20"/>
  <c r="F176" i="20"/>
  <c r="F195" i="20"/>
  <c r="G17" i="19"/>
  <c r="G9" i="2" s="1"/>
  <c r="G13" i="2" s="1"/>
  <c r="F15" i="20"/>
  <c r="F34" i="20"/>
  <c r="F52" i="20"/>
  <c r="F70" i="20"/>
  <c r="F88" i="20"/>
  <c r="F107" i="20"/>
  <c r="F125" i="20"/>
  <c r="F143" i="20"/>
  <c r="F162" i="20"/>
  <c r="F180" i="20"/>
  <c r="F198" i="20"/>
  <c r="G1" i="25"/>
  <c r="D18" i="19" s="1"/>
  <c r="E18" i="19" s="1"/>
  <c r="F20" i="20"/>
  <c r="F38" i="20"/>
  <c r="F56" i="20"/>
  <c r="F75" i="20"/>
  <c r="F93" i="20"/>
  <c r="F111" i="20"/>
  <c r="F130" i="20"/>
  <c r="F148" i="20"/>
  <c r="F166" i="20"/>
  <c r="F184" i="20"/>
  <c r="F6" i="24"/>
  <c r="F21" i="20"/>
  <c r="F39" i="20"/>
  <c r="F58" i="20"/>
  <c r="F76" i="20"/>
  <c r="F94" i="20"/>
  <c r="F112" i="20"/>
  <c r="F131" i="20"/>
  <c r="F149" i="20"/>
  <c r="F167" i="20"/>
  <c r="F186" i="20"/>
  <c r="F70" i="24"/>
  <c r="F100" i="24"/>
  <c r="F164" i="24"/>
  <c r="F22" i="24"/>
  <c r="F150" i="24"/>
  <c r="E14" i="19"/>
  <c r="G21" i="5" s="1"/>
  <c r="E15" i="19"/>
  <c r="F52" i="24"/>
  <c r="F116" i="24"/>
  <c r="B21" i="8"/>
  <c r="B19" i="2"/>
  <c r="B21" i="11"/>
  <c r="B19" i="5"/>
  <c r="E19" i="18"/>
  <c r="B19" i="8"/>
  <c r="B21" i="18"/>
  <c r="E19" i="8"/>
  <c r="E19" i="5"/>
  <c r="G7" i="8"/>
  <c r="E19" i="11"/>
  <c r="C15" i="19"/>
  <c r="G9" i="11"/>
  <c r="G13" i="11" s="1"/>
  <c r="G7" i="11"/>
  <c r="G21" i="11"/>
  <c r="B21" i="2"/>
  <c r="G7" i="2"/>
  <c r="B21" i="5"/>
  <c r="B19" i="18"/>
  <c r="G7" i="18"/>
  <c r="H19" i="19"/>
  <c r="B2" i="27"/>
  <c r="G1" i="20"/>
  <c r="D4" i="19" s="1"/>
  <c r="F199" i="24"/>
  <c r="F195" i="24"/>
  <c r="F191" i="24"/>
  <c r="F187" i="24"/>
  <c r="F183" i="24"/>
  <c r="F179" i="24"/>
  <c r="F175" i="24"/>
  <c r="F171" i="24"/>
  <c r="F167" i="24"/>
  <c r="F163" i="24"/>
  <c r="F159" i="24"/>
  <c r="F155" i="24"/>
  <c r="F151" i="24"/>
  <c r="F147" i="24"/>
  <c r="F143" i="24"/>
  <c r="F139" i="24"/>
  <c r="F135" i="24"/>
  <c r="F131" i="24"/>
  <c r="F127" i="24"/>
  <c r="F123" i="24"/>
  <c r="F119" i="24"/>
  <c r="F115" i="24"/>
  <c r="F111" i="24"/>
  <c r="F107" i="24"/>
  <c r="F103" i="24"/>
  <c r="F99" i="24"/>
  <c r="F95" i="24"/>
  <c r="F91" i="24"/>
  <c r="F87" i="24"/>
  <c r="F83" i="24"/>
  <c r="F79" i="24"/>
  <c r="F75" i="24"/>
  <c r="F71" i="24"/>
  <c r="F67" i="24"/>
  <c r="F63" i="24"/>
  <c r="F59" i="24"/>
  <c r="F55" i="24"/>
  <c r="F51" i="24"/>
  <c r="F47" i="24"/>
  <c r="F43" i="24"/>
  <c r="F39" i="24"/>
  <c r="F35" i="24"/>
  <c r="F31" i="24"/>
  <c r="F27" i="24"/>
  <c r="F23" i="24"/>
  <c r="F19" i="24"/>
  <c r="F15" i="24"/>
  <c r="F11" i="24"/>
  <c r="F7" i="24"/>
  <c r="F197" i="24"/>
  <c r="F193" i="24"/>
  <c r="F189" i="24"/>
  <c r="F185" i="24"/>
  <c r="F181" i="24"/>
  <c r="F177" i="24"/>
  <c r="F173" i="24"/>
  <c r="F169" i="24"/>
  <c r="F165" i="24"/>
  <c r="F161" i="24"/>
  <c r="F157" i="24"/>
  <c r="F153" i="24"/>
  <c r="F149" i="24"/>
  <c r="F145" i="24"/>
  <c r="F141" i="24"/>
  <c r="F137" i="24"/>
  <c r="F133" i="24"/>
  <c r="F129" i="24"/>
  <c r="F125" i="24"/>
  <c r="F121" i="24"/>
  <c r="F117" i="24"/>
  <c r="F113" i="24"/>
  <c r="F109" i="24"/>
  <c r="F105" i="24"/>
  <c r="F101" i="24"/>
  <c r="F97" i="24"/>
  <c r="F93" i="24"/>
  <c r="F89" i="24"/>
  <c r="F85" i="24"/>
  <c r="F81" i="24"/>
  <c r="F77" i="24"/>
  <c r="F73" i="24"/>
  <c r="F69" i="24"/>
  <c r="F65" i="24"/>
  <c r="F61" i="24"/>
  <c r="F57" i="24"/>
  <c r="F53" i="24"/>
  <c r="F49" i="24"/>
  <c r="F45" i="24"/>
  <c r="F41" i="24"/>
  <c r="F37" i="24"/>
  <c r="F33" i="24"/>
  <c r="F29" i="24"/>
  <c r="F25" i="24"/>
  <c r="F21" i="24"/>
  <c r="F17" i="24"/>
  <c r="F13" i="24"/>
  <c r="F9" i="24"/>
  <c r="F5" i="24"/>
  <c r="F190" i="24"/>
  <c r="F174" i="24"/>
  <c r="F158" i="24"/>
  <c r="F142" i="24"/>
  <c r="F126" i="24"/>
  <c r="F110" i="24"/>
  <c r="F94" i="24"/>
  <c r="F78" i="24"/>
  <c r="F62" i="24"/>
  <c r="F46" i="24"/>
  <c r="F30" i="24"/>
  <c r="F14" i="24"/>
  <c r="F108" i="24"/>
  <c r="F44" i="24"/>
  <c r="F200" i="24"/>
  <c r="F184" i="24"/>
  <c r="F168" i="24"/>
  <c r="F152" i="24"/>
  <c r="F136" i="24"/>
  <c r="F120" i="24"/>
  <c r="F104" i="24"/>
  <c r="F88" i="24"/>
  <c r="F72" i="24"/>
  <c r="F56" i="24"/>
  <c r="F40" i="24"/>
  <c r="F24" i="24"/>
  <c r="F8" i="24"/>
  <c r="F156" i="24"/>
  <c r="F140" i="24"/>
  <c r="F124" i="24"/>
  <c r="F92" i="24"/>
  <c r="F76" i="24"/>
  <c r="F60" i="24"/>
  <c r="F28" i="24"/>
  <c r="F194" i="24"/>
  <c r="F178" i="24"/>
  <c r="F162" i="24"/>
  <c r="F146" i="24"/>
  <c r="F130" i="24"/>
  <c r="F114" i="24"/>
  <c r="F98" i="24"/>
  <c r="F82" i="24"/>
  <c r="F66" i="24"/>
  <c r="F50" i="24"/>
  <c r="F34" i="24"/>
  <c r="F18" i="24"/>
  <c r="F188" i="24"/>
  <c r="F172" i="24"/>
  <c r="F12" i="24"/>
  <c r="F192" i="24"/>
  <c r="F176" i="24"/>
  <c r="F160" i="24"/>
  <c r="F144" i="24"/>
  <c r="F128" i="24"/>
  <c r="F112" i="24"/>
  <c r="F96" i="24"/>
  <c r="F80" i="24"/>
  <c r="F64" i="24"/>
  <c r="F48" i="24"/>
  <c r="F32" i="24"/>
  <c r="F16" i="24"/>
  <c r="F186" i="24"/>
  <c r="F170" i="24"/>
  <c r="F154" i="24"/>
  <c r="F138" i="24"/>
  <c r="F122" i="24"/>
  <c r="F106" i="24"/>
  <c r="F90" i="24"/>
  <c r="F74" i="24"/>
  <c r="F58" i="24"/>
  <c r="F42" i="24"/>
  <c r="F26" i="24"/>
  <c r="F10" i="24"/>
  <c r="F36" i="24"/>
  <c r="F86" i="24"/>
  <c r="G7" i="5"/>
  <c r="G1" i="24"/>
  <c r="D19" i="19" s="1"/>
  <c r="F38" i="24"/>
  <c r="F102" i="24"/>
  <c r="F166" i="24"/>
  <c r="I1" i="23"/>
  <c r="E12" i="19"/>
  <c r="E11" i="19"/>
  <c r="G21" i="8" s="1"/>
  <c r="E10" i="19"/>
  <c r="E13" i="19"/>
  <c r="F68" i="24"/>
  <c r="F132" i="24"/>
  <c r="F196" i="24"/>
  <c r="E17" i="19"/>
  <c r="F54" i="24"/>
  <c r="F118" i="24"/>
  <c r="F182" i="24"/>
  <c r="G21" i="2"/>
  <c r="G16" i="19"/>
  <c r="F1" i="25"/>
  <c r="F18" i="19" s="1"/>
  <c r="F20" i="24"/>
  <c r="F84" i="24"/>
  <c r="F148" i="24"/>
  <c r="F13" i="20"/>
  <c r="F22" i="20"/>
  <c r="F31" i="20"/>
  <c r="F40" i="20"/>
  <c r="F50" i="20"/>
  <c r="F59" i="20"/>
  <c r="F68" i="20"/>
  <c r="F77" i="20"/>
  <c r="F86" i="20"/>
  <c r="F95" i="20"/>
  <c r="F104" i="20"/>
  <c r="F114" i="20"/>
  <c r="F123" i="20"/>
  <c r="F132" i="20"/>
  <c r="F141" i="20"/>
  <c r="F150" i="20"/>
  <c r="F159" i="20"/>
  <c r="F168" i="20"/>
  <c r="F178" i="20"/>
  <c r="F187" i="20"/>
  <c r="F196" i="20"/>
  <c r="G15" i="19"/>
  <c r="G13" i="19"/>
  <c r="F7" i="20"/>
  <c r="F16" i="20"/>
  <c r="F26" i="20"/>
  <c r="F35" i="20"/>
  <c r="F44" i="20"/>
  <c r="F53" i="20"/>
  <c r="F62" i="20"/>
  <c r="F71" i="20"/>
  <c r="F80" i="20"/>
  <c r="F90" i="20"/>
  <c r="F99" i="20"/>
  <c r="F108" i="20"/>
  <c r="F117" i="20"/>
  <c r="F126" i="20"/>
  <c r="F135" i="20"/>
  <c r="F144" i="20"/>
  <c r="F154" i="20"/>
  <c r="F163" i="20"/>
  <c r="F172" i="20"/>
  <c r="F181" i="20"/>
  <c r="F190" i="20"/>
  <c r="G1" i="26"/>
  <c r="D5" i="19" s="1"/>
  <c r="E7" i="19" s="1"/>
  <c r="F193" i="20"/>
  <c r="F185" i="20"/>
  <c r="F177" i="20"/>
  <c r="F169" i="20"/>
  <c r="F161" i="20"/>
  <c r="F153" i="20"/>
  <c r="F145" i="20"/>
  <c r="F137" i="20"/>
  <c r="F129" i="20"/>
  <c r="F121" i="20"/>
  <c r="F113" i="20"/>
  <c r="F105" i="20"/>
  <c r="F97" i="20"/>
  <c r="F89" i="20"/>
  <c r="F81" i="20"/>
  <c r="F73" i="20"/>
  <c r="F65" i="20"/>
  <c r="F57" i="20"/>
  <c r="F49" i="20"/>
  <c r="F41" i="20"/>
  <c r="F33" i="20"/>
  <c r="F25" i="20"/>
  <c r="F17" i="20"/>
  <c r="F9" i="20"/>
  <c r="G11" i="19"/>
  <c r="G9" i="8" s="1"/>
  <c r="G13" i="8" s="1"/>
  <c r="G18" i="19"/>
  <c r="F8" i="20"/>
  <c r="F18" i="20"/>
  <c r="F27" i="20"/>
  <c r="F36" i="20"/>
  <c r="F45" i="20"/>
  <c r="F54" i="20"/>
  <c r="F63" i="20"/>
  <c r="F72" i="20"/>
  <c r="F82" i="20"/>
  <c r="F91" i="20"/>
  <c r="F100" i="20"/>
  <c r="F109" i="20"/>
  <c r="F118" i="20"/>
  <c r="F127" i="20"/>
  <c r="F136" i="20"/>
  <c r="F146" i="20"/>
  <c r="F155" i="20"/>
  <c r="F164" i="20"/>
  <c r="F173" i="20"/>
  <c r="F182" i="20"/>
  <c r="F191" i="20"/>
  <c r="F200" i="20"/>
  <c r="I1" i="21"/>
  <c r="G9" i="19"/>
  <c r="F10" i="20"/>
  <c r="F19" i="20"/>
  <c r="F28" i="20"/>
  <c r="F37" i="20"/>
  <c r="F46" i="20"/>
  <c r="F55" i="20"/>
  <c r="F64" i="20"/>
  <c r="F74" i="20"/>
  <c r="F83" i="20"/>
  <c r="F92" i="20"/>
  <c r="F101" i="20"/>
  <c r="F110" i="20"/>
  <c r="F119" i="20"/>
  <c r="F128" i="20"/>
  <c r="F138" i="20"/>
  <c r="F147" i="20"/>
  <c r="F156" i="20"/>
  <c r="F165" i="20"/>
  <c r="F174" i="20"/>
  <c r="F183" i="20"/>
  <c r="F192" i="20"/>
  <c r="I1" i="22"/>
  <c r="E19" i="19" l="1"/>
  <c r="G21" i="18" s="1"/>
  <c r="F1" i="20"/>
  <c r="F4" i="19" s="1"/>
  <c r="G6" i="19" s="1"/>
  <c r="E6" i="19"/>
  <c r="H18" i="19"/>
  <c r="B2" i="21"/>
  <c r="H5" i="19"/>
  <c r="B2" i="22"/>
  <c r="B2" i="23"/>
  <c r="H4" i="19"/>
  <c r="F1" i="24"/>
  <c r="F19" i="19" s="1"/>
  <c r="G19" i="19" s="1"/>
  <c r="G9" i="18" s="1"/>
  <c r="G13" i="18" s="1"/>
  <c r="H2" i="22" l="1"/>
  <c r="H2" i="23"/>
  <c r="J6" i="19"/>
  <c r="J14" i="19"/>
  <c r="J16" i="19"/>
  <c r="J9" i="19"/>
  <c r="J8" i="19"/>
  <c r="J12" i="19"/>
  <c r="J17" i="19"/>
  <c r="K19" i="19" s="1"/>
  <c r="G15" i="18" s="1"/>
  <c r="G17" i="18" s="1"/>
  <c r="B17" i="18" s="1"/>
  <c r="J7" i="19"/>
  <c r="K9" i="19" s="1"/>
  <c r="J11" i="19"/>
  <c r="J13" i="19"/>
  <c r="K15" i="19" s="1"/>
  <c r="J15" i="19"/>
  <c r="J10" i="19"/>
  <c r="K12" i="19" s="1"/>
  <c r="K17" i="19" l="1"/>
  <c r="G15" i="2" s="1"/>
  <c r="G17" i="2" s="1"/>
  <c r="B17" i="2" s="1"/>
  <c r="K10" i="19"/>
  <c r="K18" i="19"/>
  <c r="K7" i="19"/>
  <c r="K8" i="19"/>
  <c r="G15" i="11" s="1"/>
  <c r="G17" i="11" s="1"/>
  <c r="B17" i="11" s="1"/>
  <c r="K6" i="19"/>
  <c r="K13" i="19"/>
  <c r="K14" i="19"/>
  <c r="G15" i="5" s="1"/>
  <c r="G17" i="5" s="1"/>
  <c r="B17" i="5" s="1"/>
  <c r="K11" i="19"/>
  <c r="G15" i="8" s="1"/>
  <c r="G17" i="8" s="1"/>
  <c r="B17" i="8" s="1"/>
  <c r="K16" i="19"/>
  <c r="H6" i="19" l="1"/>
  <c r="H7" i="19"/>
  <c r="I6" i="19" l="1"/>
  <c r="I7" i="19"/>
  <c r="H8" i="19"/>
  <c r="I8" i="19" s="1"/>
  <c r="G23" i="11" s="1"/>
  <c r="H2" i="21" l="1"/>
  <c r="H2" i="27"/>
  <c r="H9" i="19"/>
  <c r="I9" i="19" s="1"/>
  <c r="H10" i="19" l="1"/>
  <c r="I10" i="19" s="1"/>
  <c r="H11" i="19" l="1"/>
  <c r="I11" i="19" l="1"/>
  <c r="G23" i="8" s="1"/>
  <c r="H12" i="19"/>
  <c r="I12" i="19" l="1"/>
  <c r="H13" i="19"/>
  <c r="I13" i="19" s="1"/>
  <c r="H14" i="19" l="1"/>
  <c r="I14" i="19" l="1"/>
  <c r="G23" i="5" s="1"/>
  <c r="H15" i="19"/>
  <c r="I15" i="19" l="1"/>
  <c r="H16" i="19"/>
  <c r="H17" i="19"/>
  <c r="I19" i="19" s="1"/>
  <c r="G23" i="18" s="1"/>
  <c r="I17" i="19" l="1"/>
  <c r="G23" i="2" s="1"/>
  <c r="I18" i="19"/>
  <c r="I16" i="19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<sst xmlns="http://schemas.openxmlformats.org/spreadsheetml/2006/main" count="168" uniqueCount="42">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</sst>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6" fontId="18" fillId="2" borderId="0" xfId="0" applyNumberFormat="1" applyFont="1" applyFill="1" applyBorder="1" applyProtection="1">
      <protection hidden="1"/>
    </xf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40967</v>
          </cell>
        </row>
        <row r="3">
          <cell r="B3">
            <v>40999</v>
          </cell>
        </row>
        <row r="5">
          <cell r="B5">
            <v>41029</v>
          </cell>
        </row>
        <row r="6">
          <cell r="B6">
            <v>41060</v>
          </cell>
        </row>
        <row r="7">
          <cell r="B7">
            <v>41090</v>
          </cell>
        </row>
        <row r="8">
          <cell r="B8">
            <v>41121</v>
          </cell>
        </row>
        <row r="9">
          <cell r="B9">
            <v>41152</v>
          </cell>
        </row>
        <row r="10">
          <cell r="B10">
            <v>41182</v>
          </cell>
        </row>
        <row r="11">
          <cell r="B11">
            <v>41213</v>
          </cell>
        </row>
        <row r="12">
          <cell r="B12">
            <v>41243</v>
          </cell>
        </row>
        <row r="13">
          <cell r="B13">
            <v>41274</v>
          </cell>
        </row>
        <row r="14">
          <cell r="B14">
            <v>41305</v>
          </cell>
        </row>
        <row r="15">
          <cell r="B15">
            <v>41333</v>
          </cell>
        </row>
        <row r="16">
          <cell r="B16">
            <v>41364</v>
          </cell>
        </row>
        <row r="18">
          <cell r="B18">
            <v>41394</v>
          </cell>
        </row>
        <row r="19">
          <cell r="B19">
            <v>41425</v>
          </cell>
        </row>
        <row r="20">
          <cell r="B20">
            <v>41455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ClosingDeb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20</v>
          </cell>
        </row>
        <row r="4">
          <cell r="H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2"/>
      <sheetName val="May12"/>
      <sheetName val="Jun12"/>
      <sheetName val="Jul12"/>
      <sheetName val="Aug12"/>
      <sheetName val="Sep12"/>
      <sheetName val="Oct12"/>
      <sheetName val="Nov12"/>
      <sheetName val="Dec12"/>
      <sheetName val="Jan13"/>
      <sheetName val="Feb13"/>
      <sheetName val="Mar13"/>
      <sheetName val="ClosingCreditors"/>
    </sheetNames>
    <sheetDataSet>
      <sheetData sheetId="0">
        <row r="2">
          <cell r="H2">
            <v>20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41029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41060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41090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41090</v>
      </c>
      <c r="H5" s="10"/>
      <c r="I5" s="13"/>
      <c r="J5" s="19"/>
      <c r="K5" s="72">
        <f>[1]Admin!$B$8</f>
        <v>41121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41152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41121</v>
      </c>
      <c r="H7" s="10"/>
      <c r="I7" s="13"/>
      <c r="J7" s="19"/>
      <c r="K7" s="72">
        <f>[1]Admin!$B$10</f>
        <v>41182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41213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41243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41274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41305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41333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41364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41394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41425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E5:F5"/>
    <mergeCell ref="E7:F7"/>
    <mergeCell ref="B11:E11"/>
    <mergeCell ref="B9:E9"/>
    <mergeCell ref="B15:E15"/>
    <mergeCell ref="B4:C7"/>
    <mergeCell ref="B23:E23"/>
    <mergeCell ref="B21:E21"/>
    <mergeCell ref="B17:E17"/>
    <mergeCell ref="B19:D1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[3]OpeningCreditors!$H$2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8.88671875" style="108" customWidth="1"/>
    <col min="2" max="2" width="19.6640625" style="102" customWidth="1"/>
    <col min="3" max="3" width="12.6640625" style="107" customWidth="1"/>
    <col min="4" max="4" width="5.88671875" style="106" customWidth="1"/>
    <col min="5" max="5" width="14.6640625" style="105" customWidth="1"/>
    <col min="6" max="6" width="5.6640625" style="104" customWidth="1"/>
    <col min="7" max="7" width="10.44140625" style="103" customWidth="1"/>
    <col min="8" max="8" width="9.6640625" style="103" customWidth="1"/>
    <col min="9" max="9" width="10.6640625" style="103" customWidth="1"/>
    <col min="10" max="16384" width="9.109375" style="102"/>
  </cols>
  <sheetData>
    <row r="1" spans="1:9" s="78" customFormat="1" ht="30" customHeight="1" x14ac:dyDescent="0.25">
      <c r="A1" s="169" t="s">
        <v>39</v>
      </c>
      <c r="B1" s="170"/>
      <c r="C1" s="182" t="s">
        <v>37</v>
      </c>
      <c r="D1" s="187"/>
      <c r="E1" s="99" t="s">
        <v>32</v>
      </c>
      <c r="F1" s="179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5">
      <c r="A2" s="185" t="s">
        <v>38</v>
      </c>
      <c r="B2" s="175" t="str">
        <f>IF((I1-SUM(P1:AL1)&lt;&gt;0),"COMPLETE EXPENSE ANALYSIS by inserting expense letter in col F","Supplier")</f>
        <v>Supplier</v>
      </c>
      <c r="C2" s="183"/>
      <c r="D2" s="180"/>
      <c r="E2" s="186" t="s">
        <v>36</v>
      </c>
      <c r="F2" s="180"/>
      <c r="G2" s="175" t="s">
        <v>35</v>
      </c>
      <c r="H2" s="123">
        <f>[3]ClosingCreditors!$H$2</f>
        <v>20</v>
      </c>
      <c r="I2" s="175" t="s">
        <v>34</v>
      </c>
    </row>
    <row r="3" spans="1:9" s="121" customFormat="1" ht="12" customHeight="1" x14ac:dyDescent="0.25">
      <c r="A3" s="180"/>
      <c r="B3" s="180"/>
      <c r="C3" s="183"/>
      <c r="D3" s="180"/>
      <c r="E3" s="180"/>
      <c r="F3" s="180"/>
      <c r="G3" s="177"/>
      <c r="H3" s="175" t="s">
        <v>33</v>
      </c>
      <c r="I3" s="177"/>
    </row>
    <row r="4" spans="1:9" x14ac:dyDescent="0.25">
      <c r="A4" s="181"/>
      <c r="B4" s="181"/>
      <c r="C4" s="184"/>
      <c r="D4" s="181"/>
      <c r="E4" s="181"/>
      <c r="F4" s="181"/>
      <c r="G4" s="178"/>
      <c r="H4" s="176"/>
      <c r="I4" s="178"/>
    </row>
    <row r="5" spans="1:9" x14ac:dyDescent="0.25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5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5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5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5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5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5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5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5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5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5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5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5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5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5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5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5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5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5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5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5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5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5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5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5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5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5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5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5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5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5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5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5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5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5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5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5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5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5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5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5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5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5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5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5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5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5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5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5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5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5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5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5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5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5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5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5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5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5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5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5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5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5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5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5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5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5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5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5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5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5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5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5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5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5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5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5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5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5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5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5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5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5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5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5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5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5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5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5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5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5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5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5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5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5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5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5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5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5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5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5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5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5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5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5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5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5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5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5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5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5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5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5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5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5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5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5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5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5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5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5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5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5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5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5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5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5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5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5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5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5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5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5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5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5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5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5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5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5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5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5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5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5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5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5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5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5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5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5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5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5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5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5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5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5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5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5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5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5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5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5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5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5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5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5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5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5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5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5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5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5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5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5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5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5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5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5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5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5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5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5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5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5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5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5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5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5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5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5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5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5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5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5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5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5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8" thickBot="1" x14ac:dyDescent="0.3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5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41029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41060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41090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41182</v>
      </c>
      <c r="H5" s="10"/>
      <c r="I5" s="13"/>
      <c r="J5" s="19"/>
      <c r="K5" s="72">
        <f>[1]Admin!$B$8</f>
        <v>41121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41152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41213</v>
      </c>
      <c r="H7" s="10"/>
      <c r="I7" s="13"/>
      <c r="J7" s="19"/>
      <c r="K7" s="72">
        <f>[1]Admin!$B$10</f>
        <v>41182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41213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41243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41274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41305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41333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41364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41394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41425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41029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41060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41090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41274</v>
      </c>
      <c r="H5" s="10"/>
      <c r="I5" s="13"/>
      <c r="J5" s="19"/>
      <c r="K5" s="72">
        <f>[1]Admin!$B$8</f>
        <v>41121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41152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41305</v>
      </c>
      <c r="H7" s="10"/>
      <c r="I7" s="13"/>
      <c r="J7" s="19"/>
      <c r="K7" s="72">
        <f>[1]Admin!$B$10</f>
        <v>41182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41213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41243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41274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41305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41333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41364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41394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41425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41029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41060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41090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41364</v>
      </c>
      <c r="H5" s="10"/>
      <c r="I5" s="13"/>
      <c r="J5" s="19"/>
      <c r="K5" s="72">
        <f>[1]Admin!$B$8</f>
        <v>41121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41152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41394</v>
      </c>
      <c r="H7" s="10"/>
      <c r="I7" s="13"/>
      <c r="J7" s="19"/>
      <c r="K7" s="72">
        <f>[1]Admin!$B$10</f>
        <v>41182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41213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41243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41274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41305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41333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41364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41394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41425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09375" defaultRowHeight="13.2" x14ac:dyDescent="0.25"/>
  <cols>
    <col min="1" max="1" width="7.5546875" style="5" customWidth="1"/>
    <col min="2" max="2" width="14.6640625" style="5" customWidth="1"/>
    <col min="3" max="4" width="9.6640625" style="5" customWidth="1"/>
    <col min="5" max="5" width="10" style="5" customWidth="1"/>
    <col min="6" max="6" width="4.6640625" style="40" customWidth="1"/>
    <col min="7" max="7" width="15.88671875" style="41" bestFit="1" customWidth="1"/>
    <col min="8" max="8" width="9.44140625" style="5" customWidth="1"/>
    <col min="9" max="9" width="3.6640625" style="5" customWidth="1"/>
    <col min="10" max="10" width="9.109375" style="66"/>
    <col min="11" max="11" width="16.33203125" style="44" hidden="1" customWidth="1"/>
    <col min="12" max="12" width="9.109375" style="44"/>
    <col min="13" max="16384" width="9.109375" style="5"/>
  </cols>
  <sheetData>
    <row r="1" spans="1:12" ht="9" customHeight="1" x14ac:dyDescent="0.25">
      <c r="A1" s="75"/>
      <c r="B1" s="3"/>
      <c r="C1" s="3"/>
      <c r="D1" s="3"/>
      <c r="E1" s="3"/>
      <c r="F1" s="76"/>
      <c r="G1" s="2"/>
      <c r="H1" s="3"/>
      <c r="I1" s="4"/>
    </row>
    <row r="2" spans="1:12" ht="15.6" x14ac:dyDescent="0.3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f>[1]Admin!$B$5</f>
        <v>41029</v>
      </c>
    </row>
    <row r="3" spans="1:12" ht="13.8" thickBot="1" x14ac:dyDescent="0.3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41060</v>
      </c>
    </row>
    <row r="4" spans="1:12" ht="16.5" customHeight="1" thickTop="1" x14ac:dyDescent="0.3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f>[1]Admin!$B$7</f>
        <v>41090</v>
      </c>
    </row>
    <row r="5" spans="1:12" x14ac:dyDescent="0.25">
      <c r="A5" s="1"/>
      <c r="B5" s="149"/>
      <c r="C5" s="150"/>
      <c r="D5" s="10"/>
      <c r="E5" s="161" t="s">
        <v>8</v>
      </c>
      <c r="F5" s="162"/>
      <c r="G5" s="43">
        <v>41425</v>
      </c>
      <c r="H5" s="10"/>
      <c r="I5" s="13"/>
      <c r="J5" s="19"/>
      <c r="K5" s="72">
        <f>[1]Admin!$B$8</f>
        <v>41121</v>
      </c>
      <c r="L5" s="45"/>
    </row>
    <row r="6" spans="1:12" s="19" customFormat="1" ht="13.5" customHeight="1" x14ac:dyDescent="0.25">
      <c r="A6" s="1"/>
      <c r="B6" s="149"/>
      <c r="C6" s="150"/>
      <c r="D6" s="10"/>
      <c r="E6" s="16"/>
      <c r="F6" s="17"/>
      <c r="G6" s="18"/>
      <c r="H6" s="10"/>
      <c r="I6" s="13"/>
      <c r="K6" s="72">
        <f>[1]Admin!$B$9</f>
        <v>41152</v>
      </c>
      <c r="L6" s="44"/>
    </row>
    <row r="7" spans="1:12" ht="13.5" customHeight="1" thickBot="1" x14ac:dyDescent="0.3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41455</v>
      </c>
      <c r="H7" s="10"/>
      <c r="I7" s="13"/>
      <c r="J7" s="19"/>
      <c r="K7" s="72">
        <f>[1]Admin!$B$10</f>
        <v>41182</v>
      </c>
    </row>
    <row r="8" spans="1:12" ht="14.4" thickTop="1" thickBot="1" x14ac:dyDescent="0.3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41213</v>
      </c>
    </row>
    <row r="9" spans="1:12" ht="15" customHeight="1" thickBot="1" x14ac:dyDescent="0.3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41243</v>
      </c>
    </row>
    <row r="10" spans="1:12" ht="15" customHeight="1" thickBot="1" x14ac:dyDescent="0.3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41274</v>
      </c>
    </row>
    <row r="11" spans="1:12" ht="15" customHeight="1" thickBot="1" x14ac:dyDescent="0.3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f>[1]Admin!$B$14</f>
        <v>41305</v>
      </c>
    </row>
    <row r="12" spans="1:12" ht="15" customHeight="1" thickBot="1" x14ac:dyDescent="0.3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41333</v>
      </c>
    </row>
    <row r="13" spans="1:12" ht="15" customHeight="1" thickBot="1" x14ac:dyDescent="0.3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f>[1]Admin!$B$16</f>
        <v>41364</v>
      </c>
    </row>
    <row r="14" spans="1:12" ht="12" customHeight="1" thickBot="1" x14ac:dyDescent="0.3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41394</v>
      </c>
    </row>
    <row r="15" spans="1:12" ht="15" customHeight="1" thickBot="1" x14ac:dyDescent="0.3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41425</v>
      </c>
    </row>
    <row r="16" spans="1:12" ht="13.8" thickBot="1" x14ac:dyDescent="0.3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3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3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8" thickBot="1" x14ac:dyDescent="0.3">
      <c r="A19" s="130"/>
      <c r="B19" s="156" t="str">
        <f>IF(LOOKUP(G$5,Vatinterface!B:B,Vatinterface!M:M)&gt;0,"FLAT RATE SCHEME APPLIED"," ")</f>
        <v xml:space="preserve"> </v>
      </c>
      <c r="C19" s="157"/>
      <c r="D19" s="158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8" thickBot="1" x14ac:dyDescent="0.3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3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8" thickBot="1" x14ac:dyDescent="0.3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3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5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5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5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5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5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5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5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5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3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21:E21"/>
    <mergeCell ref="B19:D1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09375" defaultRowHeight="11.4" x14ac:dyDescent="0.2"/>
  <cols>
    <col min="1" max="1" width="2" style="46" customWidth="1"/>
    <col min="2" max="3" width="18.6640625" style="47" customWidth="1"/>
    <col min="4" max="11" width="10.6640625" style="49" customWidth="1"/>
    <col min="12" max="12" width="1.6640625" style="46" customWidth="1"/>
    <col min="13" max="13" width="9.109375" style="142"/>
    <col min="14" max="14" width="1.6640625" style="143" customWidth="1"/>
    <col min="15" max="16384" width="9.10937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5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5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[1]Admin!$B$2</f>
        <v>40967</v>
      </c>
      <c r="C4" s="64">
        <f>B5</f>
        <v>40999</v>
      </c>
      <c r="D4" s="124">
        <f>'S0212'!$G$1</f>
        <v>0</v>
      </c>
      <c r="E4" s="125"/>
      <c r="F4" s="125">
        <f>'S0212'!$F$1</f>
        <v>0</v>
      </c>
      <c r="G4" s="125"/>
      <c r="H4" s="125">
        <f>'P0212'!$I$1</f>
        <v>0</v>
      </c>
      <c r="I4" s="125"/>
      <c r="J4" s="125">
        <f>'P0212'!$H$1</f>
        <v>0</v>
      </c>
      <c r="K4" s="125"/>
      <c r="L4" s="138"/>
      <c r="M4" s="139">
        <f>IF([2]Apr12!$H$4&gt;0,[2]Apr12!$H$4,0)</f>
        <v>0</v>
      </c>
      <c r="N4" s="59"/>
    </row>
    <row r="5" spans="1:14" x14ac:dyDescent="0.2">
      <c r="A5" s="58"/>
      <c r="B5" s="64">
        <f>[1]Admin!$B$3</f>
        <v>40999</v>
      </c>
      <c r="C5" s="64">
        <f t="shared" ref="C5:C18" si="0">B6</f>
        <v>41029</v>
      </c>
      <c r="D5" s="124">
        <f>'S0312'!$G$1</f>
        <v>0</v>
      </c>
      <c r="E5" s="125"/>
      <c r="F5" s="125">
        <f>'S0312'!$F$1</f>
        <v>0</v>
      </c>
      <c r="G5" s="125"/>
      <c r="H5" s="125">
        <f>'P0312'!$I$1</f>
        <v>0</v>
      </c>
      <c r="I5" s="125"/>
      <c r="J5" s="125">
        <f>'P0312'!$H$1</f>
        <v>0</v>
      </c>
      <c r="K5" s="125"/>
      <c r="L5" s="138"/>
      <c r="M5" s="139">
        <f>IF([2]Apr12!$H$4&gt;0,[2]Apr12!$H$4,0)</f>
        <v>0</v>
      </c>
      <c r="N5" s="59"/>
    </row>
    <row r="6" spans="1:14" x14ac:dyDescent="0.2">
      <c r="A6" s="58"/>
      <c r="B6" s="64">
        <f>[1]Admin!$B$5</f>
        <v>41029</v>
      </c>
      <c r="C6" s="64">
        <f t="shared" si="0"/>
        <v>41060</v>
      </c>
      <c r="D6" s="124">
        <f>[2]Apr12!$I$1</f>
        <v>0</v>
      </c>
      <c r="E6" s="125">
        <f>SUM(D4:D6)</f>
        <v>0</v>
      </c>
      <c r="F6" s="125">
        <f>[2]Apr12!$H$1</f>
        <v>0</v>
      </c>
      <c r="G6" s="125">
        <f>SUM(F4:F6)</f>
        <v>0</v>
      </c>
      <c r="H6" s="125">
        <f>[3]Apr12!$I$1</f>
        <v>0</v>
      </c>
      <c r="I6" s="125">
        <f t="shared" ref="I6:I19" si="1">SUM(H4:H6)</f>
        <v>0</v>
      </c>
      <c r="J6" s="125">
        <f>[3]Apr12!$H$1</f>
        <v>0</v>
      </c>
      <c r="K6" s="125">
        <f t="shared" ref="K6:K19" si="2">SUM(J4:J6)</f>
        <v>0</v>
      </c>
      <c r="L6" s="138"/>
      <c r="M6" s="139">
        <f>IF([2]Apr12!$H$4&gt;0,[2]Apr12!$H$4,0)</f>
        <v>0</v>
      </c>
      <c r="N6" s="59"/>
    </row>
    <row r="7" spans="1:14" x14ac:dyDescent="0.2">
      <c r="A7" s="58"/>
      <c r="B7" s="64">
        <f>[1]Admin!$B$6</f>
        <v>41060</v>
      </c>
      <c r="C7" s="64">
        <f t="shared" si="0"/>
        <v>41090</v>
      </c>
      <c r="D7" s="124">
        <f>[2]May12!$I$1</f>
        <v>0</v>
      </c>
      <c r="E7" s="125">
        <f t="shared" ref="E7:G19" si="3">SUM(D5:D7)</f>
        <v>0</v>
      </c>
      <c r="F7" s="125">
        <f>[2]May12!$H$1</f>
        <v>0</v>
      </c>
      <c r="G7" s="125">
        <f t="shared" si="3"/>
        <v>0</v>
      </c>
      <c r="H7" s="125">
        <f>[3]May12!$I$1</f>
        <v>0</v>
      </c>
      <c r="I7" s="125">
        <f t="shared" si="1"/>
        <v>0</v>
      </c>
      <c r="J7" s="125">
        <f>[3]May12!$H$1</f>
        <v>0</v>
      </c>
      <c r="K7" s="125">
        <f t="shared" si="2"/>
        <v>0</v>
      </c>
      <c r="L7" s="138"/>
      <c r="M7" s="139">
        <f>IF([2]May12!$H$4&gt;0,[2]May12!$H$4,0)</f>
        <v>0</v>
      </c>
      <c r="N7" s="59"/>
    </row>
    <row r="8" spans="1:14" x14ac:dyDescent="0.2">
      <c r="A8" s="58"/>
      <c r="B8" s="64">
        <f>[1]Admin!$B$7</f>
        <v>41090</v>
      </c>
      <c r="C8" s="64">
        <f t="shared" si="0"/>
        <v>41121</v>
      </c>
      <c r="D8" s="124">
        <f>[2]Jun12!$I$1</f>
        <v>0</v>
      </c>
      <c r="E8" s="125">
        <f t="shared" si="3"/>
        <v>0</v>
      </c>
      <c r="F8" s="125">
        <f>[2]Jun12!$H$1</f>
        <v>0</v>
      </c>
      <c r="G8" s="125">
        <f t="shared" si="3"/>
        <v>0</v>
      </c>
      <c r="H8" s="125">
        <f>[3]Jun12!$I$1</f>
        <v>0</v>
      </c>
      <c r="I8" s="125">
        <f t="shared" si="1"/>
        <v>0</v>
      </c>
      <c r="J8" s="125">
        <f>[3]Jun12!$H$1</f>
        <v>0</v>
      </c>
      <c r="K8" s="125">
        <f t="shared" si="2"/>
        <v>0</v>
      </c>
      <c r="L8" s="138"/>
      <c r="M8" s="139">
        <f>IF([2]Jun12!$H$4&gt;0,[2]Jun12!$H$4,0)</f>
        <v>0</v>
      </c>
      <c r="N8" s="59"/>
    </row>
    <row r="9" spans="1:14" x14ac:dyDescent="0.2">
      <c r="A9" s="58"/>
      <c r="B9" s="64">
        <f>[1]Admin!$B$8</f>
        <v>41121</v>
      </c>
      <c r="C9" s="64">
        <f t="shared" si="0"/>
        <v>41152</v>
      </c>
      <c r="D9" s="124">
        <f>[2]Jul12!$I$1</f>
        <v>0</v>
      </c>
      <c r="E9" s="125">
        <f t="shared" si="3"/>
        <v>0</v>
      </c>
      <c r="F9" s="125">
        <f>[2]Jul12!$H$1</f>
        <v>0</v>
      </c>
      <c r="G9" s="125">
        <f t="shared" si="3"/>
        <v>0</v>
      </c>
      <c r="H9" s="125">
        <f>[3]Jul12!$I$1</f>
        <v>0</v>
      </c>
      <c r="I9" s="125">
        <f t="shared" si="1"/>
        <v>0</v>
      </c>
      <c r="J9" s="125">
        <f>[3]Jul12!$H$1</f>
        <v>0</v>
      </c>
      <c r="K9" s="125">
        <f t="shared" si="2"/>
        <v>0</v>
      </c>
      <c r="L9" s="138"/>
      <c r="M9" s="139">
        <f>IF([2]Jul12!$H$4&gt;0,[2]Jul12!$H$4,0)</f>
        <v>0</v>
      </c>
      <c r="N9" s="59"/>
    </row>
    <row r="10" spans="1:14" x14ac:dyDescent="0.2">
      <c r="A10" s="58"/>
      <c r="B10" s="64">
        <f>[1]Admin!$B$9</f>
        <v>41152</v>
      </c>
      <c r="C10" s="64">
        <f t="shared" si="0"/>
        <v>41182</v>
      </c>
      <c r="D10" s="124">
        <f>[2]Aug12!$I$1</f>
        <v>0</v>
      </c>
      <c r="E10" s="125">
        <f t="shared" si="3"/>
        <v>0</v>
      </c>
      <c r="F10" s="125">
        <f>[2]Aug12!$H$1</f>
        <v>0</v>
      </c>
      <c r="G10" s="125">
        <f t="shared" si="3"/>
        <v>0</v>
      </c>
      <c r="H10" s="125">
        <f>[3]Aug12!$I$1</f>
        <v>0</v>
      </c>
      <c r="I10" s="125">
        <f t="shared" si="1"/>
        <v>0</v>
      </c>
      <c r="J10" s="125">
        <f>[3]Aug12!$H$1</f>
        <v>0</v>
      </c>
      <c r="K10" s="125">
        <f t="shared" si="2"/>
        <v>0</v>
      </c>
      <c r="L10" s="138"/>
      <c r="M10" s="139">
        <f>IF([2]Aug12!$H$4&gt;0,[2]Aug12!$H$4,0)</f>
        <v>0</v>
      </c>
      <c r="N10" s="59"/>
    </row>
    <row r="11" spans="1:14" x14ac:dyDescent="0.2">
      <c r="A11" s="58"/>
      <c r="B11" s="64">
        <f>[1]Admin!$B$10</f>
        <v>41182</v>
      </c>
      <c r="C11" s="64">
        <f t="shared" si="0"/>
        <v>41213</v>
      </c>
      <c r="D11" s="124">
        <f>[2]Sep12!$I$1</f>
        <v>0</v>
      </c>
      <c r="E11" s="125">
        <f t="shared" si="3"/>
        <v>0</v>
      </c>
      <c r="F11" s="125">
        <f>[2]Sep12!$H$1</f>
        <v>0</v>
      </c>
      <c r="G11" s="125">
        <f t="shared" si="3"/>
        <v>0</v>
      </c>
      <c r="H11" s="125">
        <f>[3]Sep12!$I$1</f>
        <v>0</v>
      </c>
      <c r="I11" s="125">
        <f t="shared" si="1"/>
        <v>0</v>
      </c>
      <c r="J11" s="125">
        <f>[3]Sep12!$H$1</f>
        <v>0</v>
      </c>
      <c r="K11" s="125">
        <f t="shared" si="2"/>
        <v>0</v>
      </c>
      <c r="L11" s="138"/>
      <c r="M11" s="139">
        <f>IF([2]Sep12!$H$4&gt;0,[2]Sep12!$H$4,0)</f>
        <v>0</v>
      </c>
      <c r="N11" s="59"/>
    </row>
    <row r="12" spans="1:14" x14ac:dyDescent="0.2">
      <c r="A12" s="58"/>
      <c r="B12" s="64">
        <f>[1]Admin!$B$11</f>
        <v>41213</v>
      </c>
      <c r="C12" s="64">
        <f t="shared" si="0"/>
        <v>41243</v>
      </c>
      <c r="D12" s="124">
        <f>[2]Oct12!$I$1</f>
        <v>0</v>
      </c>
      <c r="E12" s="125">
        <f t="shared" si="3"/>
        <v>0</v>
      </c>
      <c r="F12" s="125">
        <f>[2]Oct12!$H$1</f>
        <v>0</v>
      </c>
      <c r="G12" s="125">
        <f t="shared" si="3"/>
        <v>0</v>
      </c>
      <c r="H12" s="125">
        <f>[3]Oct12!$I$1</f>
        <v>0</v>
      </c>
      <c r="I12" s="125">
        <f t="shared" si="1"/>
        <v>0</v>
      </c>
      <c r="J12" s="125">
        <f>[3]Oct12!$H$1</f>
        <v>0</v>
      </c>
      <c r="K12" s="125">
        <f t="shared" si="2"/>
        <v>0</v>
      </c>
      <c r="L12" s="138"/>
      <c r="M12" s="139">
        <f>IF([2]Oct12!$H$4&gt;0,[2]Oct12!$H$4,0)</f>
        <v>0</v>
      </c>
      <c r="N12" s="59"/>
    </row>
    <row r="13" spans="1:14" x14ac:dyDescent="0.2">
      <c r="A13" s="58"/>
      <c r="B13" s="64">
        <f>[1]Admin!$B$12</f>
        <v>41243</v>
      </c>
      <c r="C13" s="64">
        <f t="shared" si="0"/>
        <v>41274</v>
      </c>
      <c r="D13" s="124">
        <f>[2]Nov12!$I$1</f>
        <v>0</v>
      </c>
      <c r="E13" s="125">
        <f t="shared" si="3"/>
        <v>0</v>
      </c>
      <c r="F13" s="125">
        <f>[2]Nov12!$H$1</f>
        <v>0</v>
      </c>
      <c r="G13" s="125">
        <f t="shared" si="3"/>
        <v>0</v>
      </c>
      <c r="H13" s="125">
        <f>[3]Nov12!$I$1</f>
        <v>0</v>
      </c>
      <c r="I13" s="125">
        <f t="shared" si="1"/>
        <v>0</v>
      </c>
      <c r="J13" s="125">
        <f>[3]Nov12!$H$1</f>
        <v>0</v>
      </c>
      <c r="K13" s="125">
        <f t="shared" si="2"/>
        <v>0</v>
      </c>
      <c r="L13" s="138"/>
      <c r="M13" s="139">
        <f>IF([2]Nov12!$H$4&gt;0,[2]Nov12!$H$4,0)</f>
        <v>0</v>
      </c>
      <c r="N13" s="59"/>
    </row>
    <row r="14" spans="1:14" x14ac:dyDescent="0.2">
      <c r="A14" s="58"/>
      <c r="B14" s="64">
        <f>[1]Admin!$B$13</f>
        <v>41274</v>
      </c>
      <c r="C14" s="64">
        <f t="shared" si="0"/>
        <v>41305</v>
      </c>
      <c r="D14" s="124">
        <f>[2]Dec12!$I$1</f>
        <v>0</v>
      </c>
      <c r="E14" s="125">
        <f t="shared" si="3"/>
        <v>0</v>
      </c>
      <c r="F14" s="125">
        <f>[2]Dec12!$H$1</f>
        <v>0</v>
      </c>
      <c r="G14" s="125">
        <f t="shared" si="3"/>
        <v>0</v>
      </c>
      <c r="H14" s="125">
        <f>[3]Dec12!$I$1</f>
        <v>0</v>
      </c>
      <c r="I14" s="125">
        <f t="shared" si="1"/>
        <v>0</v>
      </c>
      <c r="J14" s="125">
        <f>[3]Dec12!$H$1</f>
        <v>0</v>
      </c>
      <c r="K14" s="125">
        <f t="shared" si="2"/>
        <v>0</v>
      </c>
      <c r="L14" s="138"/>
      <c r="M14" s="139">
        <f>IF([2]Dec12!$H$4&gt;0,[2]Dec12!$H$4,0)</f>
        <v>0</v>
      </c>
      <c r="N14" s="59"/>
    </row>
    <row r="15" spans="1:14" x14ac:dyDescent="0.2">
      <c r="A15" s="58"/>
      <c r="B15" s="64">
        <f>[1]Admin!$B$14</f>
        <v>41305</v>
      </c>
      <c r="C15" s="64">
        <f t="shared" si="0"/>
        <v>41333</v>
      </c>
      <c r="D15" s="124">
        <f>[2]Jan13!$I$1</f>
        <v>0</v>
      </c>
      <c r="E15" s="125">
        <f t="shared" si="3"/>
        <v>0</v>
      </c>
      <c r="F15" s="125">
        <f>[2]Jan13!$H$1</f>
        <v>0</v>
      </c>
      <c r="G15" s="125">
        <f t="shared" si="3"/>
        <v>0</v>
      </c>
      <c r="H15" s="125">
        <f>[3]Jan13!$I$1</f>
        <v>0</v>
      </c>
      <c r="I15" s="125">
        <f t="shared" si="1"/>
        <v>0</v>
      </c>
      <c r="J15" s="125">
        <f>[3]Jan13!$H$1</f>
        <v>0</v>
      </c>
      <c r="K15" s="125">
        <f t="shared" si="2"/>
        <v>0</v>
      </c>
      <c r="L15" s="138"/>
      <c r="M15" s="139">
        <f>IF([2]Jan13!$H$4&gt;0,[2]Jan13!$H$4,0)</f>
        <v>0</v>
      </c>
      <c r="N15" s="59"/>
    </row>
    <row r="16" spans="1:14" x14ac:dyDescent="0.2">
      <c r="A16" s="58"/>
      <c r="B16" s="64">
        <f>[1]Admin!$B$15</f>
        <v>41333</v>
      </c>
      <c r="C16" s="64">
        <f t="shared" si="0"/>
        <v>41364</v>
      </c>
      <c r="D16" s="124">
        <f>[2]Feb13!$I$1</f>
        <v>0</v>
      </c>
      <c r="E16" s="125">
        <f t="shared" si="3"/>
        <v>0</v>
      </c>
      <c r="F16" s="125">
        <f>[2]Feb13!$H$1</f>
        <v>0</v>
      </c>
      <c r="G16" s="125">
        <f t="shared" si="3"/>
        <v>0</v>
      </c>
      <c r="H16" s="125">
        <f>[3]Feb13!$I$1</f>
        <v>0</v>
      </c>
      <c r="I16" s="125">
        <f t="shared" si="1"/>
        <v>0</v>
      </c>
      <c r="J16" s="125">
        <f>[3]Feb13!$H$1</f>
        <v>0</v>
      </c>
      <c r="K16" s="125">
        <f t="shared" si="2"/>
        <v>0</v>
      </c>
      <c r="L16" s="138"/>
      <c r="M16" s="139">
        <f>IF([2]Feb13!$H$4&gt;0,[2]Feb13!$H$4,0)</f>
        <v>0</v>
      </c>
      <c r="N16" s="59"/>
    </row>
    <row r="17" spans="1:14" x14ac:dyDescent="0.2">
      <c r="A17" s="58"/>
      <c r="B17" s="64">
        <f>[1]Admin!$B$16</f>
        <v>41364</v>
      </c>
      <c r="C17" s="64">
        <f t="shared" si="0"/>
        <v>41394</v>
      </c>
      <c r="D17" s="124">
        <f>[2]Mar13!$I$1</f>
        <v>0</v>
      </c>
      <c r="E17" s="125">
        <f t="shared" si="3"/>
        <v>0</v>
      </c>
      <c r="F17" s="125">
        <f>[2]Mar13!$H$1</f>
        <v>0</v>
      </c>
      <c r="G17" s="125">
        <f t="shared" si="3"/>
        <v>0</v>
      </c>
      <c r="H17" s="125">
        <f>[3]Mar13!$I$1</f>
        <v>0</v>
      </c>
      <c r="I17" s="125">
        <f t="shared" si="1"/>
        <v>0</v>
      </c>
      <c r="J17" s="125">
        <f>[3]Mar13!$H$1</f>
        <v>0</v>
      </c>
      <c r="K17" s="125">
        <f t="shared" si="2"/>
        <v>0</v>
      </c>
      <c r="L17" s="138"/>
      <c r="M17" s="139">
        <f>IF([2]Mar13!$H$4&gt;0,[2]Mar13!$H$4,0)</f>
        <v>0</v>
      </c>
      <c r="N17" s="59"/>
    </row>
    <row r="18" spans="1:14" x14ac:dyDescent="0.2">
      <c r="A18" s="58"/>
      <c r="B18" s="64">
        <f>[1]Admin!$B$18</f>
        <v>41394</v>
      </c>
      <c r="C18" s="64">
        <f t="shared" si="0"/>
        <v>41425</v>
      </c>
      <c r="D18" s="124">
        <f>'S0413'!$G$1</f>
        <v>0</v>
      </c>
      <c r="E18" s="125">
        <f t="shared" si="3"/>
        <v>0</v>
      </c>
      <c r="F18" s="125">
        <f>'S0413'!$F$1</f>
        <v>0</v>
      </c>
      <c r="G18" s="125">
        <f t="shared" si="3"/>
        <v>0</v>
      </c>
      <c r="H18" s="125">
        <f>'P0413'!$I$1</f>
        <v>0</v>
      </c>
      <c r="I18" s="125">
        <f t="shared" si="1"/>
        <v>0</v>
      </c>
      <c r="J18" s="125">
        <f>'P0413'!$H$1</f>
        <v>0</v>
      </c>
      <c r="K18" s="125">
        <f t="shared" si="2"/>
        <v>0</v>
      </c>
      <c r="L18" s="138"/>
      <c r="M18" s="139">
        <f>IF([2]Mar13!$H$4&gt;0,[2]Mar13!$H$4,0)</f>
        <v>0</v>
      </c>
      <c r="N18" s="59"/>
    </row>
    <row r="19" spans="1:14" x14ac:dyDescent="0.2">
      <c r="A19" s="58"/>
      <c r="B19" s="64">
        <f>[1]Admin!$B$19</f>
        <v>41425</v>
      </c>
      <c r="C19" s="65">
        <f>[1]Admin!$B$20</f>
        <v>41455</v>
      </c>
      <c r="D19" s="124">
        <f>'S0513'!$G$1</f>
        <v>0</v>
      </c>
      <c r="E19" s="125">
        <f t="shared" si="3"/>
        <v>0</v>
      </c>
      <c r="F19" s="125">
        <f>'S0513'!$F$1</f>
        <v>0</v>
      </c>
      <c r="G19" s="125">
        <f t="shared" si="3"/>
        <v>0</v>
      </c>
      <c r="H19" s="125">
        <f>'P0513'!$I$1</f>
        <v>0</v>
      </c>
      <c r="I19" s="125">
        <f t="shared" si="1"/>
        <v>0</v>
      </c>
      <c r="J19" s="125">
        <f>'P0513'!$H$1</f>
        <v>0</v>
      </c>
      <c r="K19" s="125">
        <f t="shared" si="2"/>
        <v>0</v>
      </c>
      <c r="L19" s="138"/>
      <c r="M19" s="139">
        <f>IF([2]Mar13!$H$4&gt;0,[2]Mar13!$H$4,0)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[2]OpeningDebtors!$H$2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[2]OpeningDebtors!$H$4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3.2" x14ac:dyDescent="0.25"/>
  <cols>
    <col min="1" max="1" width="9.109375" style="83"/>
    <col min="2" max="2" width="20.109375" style="82" customWidth="1"/>
    <col min="3" max="3" width="12.88671875" style="81" customWidth="1"/>
    <col min="4" max="4" width="7.6640625" style="80" customWidth="1"/>
    <col min="5" max="5" width="9.6640625" style="79" customWidth="1"/>
    <col min="6" max="6" width="8.6640625" style="79" customWidth="1"/>
    <col min="7" max="7" width="9.6640625" style="79" customWidth="1"/>
    <col min="8" max="16384" width="9.109375" style="78"/>
  </cols>
  <sheetData>
    <row r="1" spans="1:7" s="98" customFormat="1" ht="28.5" customHeight="1" x14ac:dyDescent="0.25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5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[2]ClosingDebtors!$H$2</f>
        <v>20</v>
      </c>
      <c r="G2" s="167" t="s">
        <v>27</v>
      </c>
    </row>
    <row r="3" spans="1:7" s="97" customFormat="1" ht="24" x14ac:dyDescent="0.25">
      <c r="A3" s="172"/>
      <c r="B3" s="173"/>
      <c r="C3" s="174"/>
      <c r="D3" s="165"/>
      <c r="E3" s="167"/>
      <c r="F3" s="127" t="s">
        <v>26</v>
      </c>
      <c r="G3" s="167"/>
    </row>
    <row r="4" spans="1:7" x14ac:dyDescent="0.25">
      <c r="A4" s="168"/>
      <c r="B4" s="168"/>
      <c r="C4" s="168"/>
      <c r="D4" s="166"/>
      <c r="E4" s="168"/>
      <c r="F4" s="128">
        <f>[2]ClosingDebtors!$H$4</f>
        <v>0</v>
      </c>
      <c r="G4" s="168"/>
    </row>
    <row r="5" spans="1:7" x14ac:dyDescent="0.25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5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5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5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5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5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5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5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5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5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5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5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5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5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5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5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5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5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5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5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5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5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5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5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5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5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5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5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5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5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5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5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5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5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5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5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5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5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5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5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5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5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5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5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5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5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5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5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5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5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5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5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5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5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5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5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5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5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5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5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5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5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5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5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5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5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5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5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5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5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5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5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5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5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5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5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5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5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5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5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5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5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5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5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5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5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5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5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5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5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5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5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5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5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5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5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5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5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5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5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5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5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5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5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5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5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5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5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5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5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5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5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5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5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5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5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5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5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5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5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5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5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5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5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5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5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5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5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5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5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5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5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5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5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5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5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5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5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5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5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5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5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5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5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5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5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5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5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5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5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5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5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5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5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5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5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5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5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5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5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5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5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5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5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5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5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5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5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5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5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5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5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5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5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5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5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5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5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5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5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5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5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5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5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5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5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5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5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5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5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5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5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5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5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5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8" thickBot="1" x14ac:dyDescent="0.3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5">
      <c r="A201" s="83" t="s">
        <v>25</v>
      </c>
      <c r="F201" s="85"/>
      <c r="G201" s="85"/>
    </row>
    <row r="202" spans="1:7" x14ac:dyDescent="0.25">
      <c r="F202" s="85"/>
      <c r="G202" s="85"/>
    </row>
    <row r="203" spans="1:7" x14ac:dyDescent="0.25">
      <c r="F203" s="85"/>
      <c r="G203" s="85"/>
    </row>
    <row r="204" spans="1:7" x14ac:dyDescent="0.25">
      <c r="F204" s="85"/>
      <c r="G204" s="85"/>
    </row>
    <row r="205" spans="1:7" x14ac:dyDescent="0.25">
      <c r="F205" s="85"/>
      <c r="G205" s="85"/>
    </row>
    <row r="206" spans="1:7" x14ac:dyDescent="0.25">
      <c r="F206" s="85"/>
      <c r="G206" s="85"/>
    </row>
    <row r="207" spans="1:7" x14ac:dyDescent="0.25">
      <c r="F207" s="85"/>
      <c r="G207" s="85"/>
    </row>
    <row r="208" spans="1:7" x14ac:dyDescent="0.25">
      <c r="F208" s="85"/>
      <c r="G208" s="85"/>
    </row>
    <row r="209" spans="6:7" x14ac:dyDescent="0.25">
      <c r="F209" s="85"/>
      <c r="G209" s="85"/>
    </row>
    <row r="210" spans="6:7" x14ac:dyDescent="0.25">
      <c r="F210" s="85"/>
      <c r="G210" s="85"/>
    </row>
    <row r="211" spans="6:7" x14ac:dyDescent="0.25">
      <c r="F211" s="85"/>
      <c r="G211" s="85"/>
    </row>
    <row r="212" spans="6:7" x14ac:dyDescent="0.25">
      <c r="F212" s="85"/>
      <c r="G212" s="85"/>
    </row>
    <row r="213" spans="6:7" x14ac:dyDescent="0.25">
      <c r="F213" s="85"/>
      <c r="G213" s="85"/>
    </row>
    <row r="214" spans="6:7" x14ac:dyDescent="0.25">
      <c r="F214" s="85"/>
      <c r="G214" s="85"/>
    </row>
    <row r="215" spans="6:7" x14ac:dyDescent="0.25">
      <c r="F215" s="85"/>
      <c r="G215" s="85"/>
    </row>
    <row r="216" spans="6:7" x14ac:dyDescent="0.25">
      <c r="F216" s="85"/>
      <c r="G216" s="85"/>
    </row>
    <row r="217" spans="6:7" x14ac:dyDescent="0.25">
      <c r="F217" s="85"/>
      <c r="G217" s="85"/>
    </row>
    <row r="218" spans="6:7" x14ac:dyDescent="0.25">
      <c r="F218" s="85"/>
      <c r="G218" s="85"/>
    </row>
    <row r="219" spans="6:7" x14ac:dyDescent="0.25">
      <c r="F219" s="85"/>
      <c r="G219" s="85"/>
    </row>
    <row r="220" spans="6:7" x14ac:dyDescent="0.25">
      <c r="F220" s="85"/>
      <c r="G220" s="85"/>
    </row>
    <row r="221" spans="6:7" x14ac:dyDescent="0.25">
      <c r="F221" s="85"/>
      <c r="G221" s="85"/>
    </row>
    <row r="222" spans="6:7" x14ac:dyDescent="0.25">
      <c r="F222" s="85"/>
      <c r="G222" s="85"/>
    </row>
    <row r="223" spans="6:7" x14ac:dyDescent="0.25">
      <c r="F223" s="85"/>
      <c r="G223" s="85"/>
    </row>
    <row r="224" spans="6:7" x14ac:dyDescent="0.25">
      <c r="F224" s="85"/>
      <c r="G224" s="85"/>
    </row>
    <row r="225" spans="6:7" x14ac:dyDescent="0.25">
      <c r="F225" s="85"/>
      <c r="G225" s="85"/>
    </row>
    <row r="226" spans="6:7" x14ac:dyDescent="0.25">
      <c r="F226" s="85"/>
      <c r="G226" s="85"/>
    </row>
    <row r="227" spans="6:7" x14ac:dyDescent="0.25">
      <c r="F227" s="85"/>
      <c r="G227" s="85"/>
    </row>
    <row r="228" spans="6:7" x14ac:dyDescent="0.25">
      <c r="F228" s="85"/>
      <c r="G228" s="85"/>
    </row>
    <row r="229" spans="6:7" x14ac:dyDescent="0.25">
      <c r="F229" s="85"/>
      <c r="G229" s="85"/>
    </row>
    <row r="230" spans="6:7" x14ac:dyDescent="0.25">
      <c r="F230" s="85"/>
      <c r="G230" s="85"/>
    </row>
    <row r="231" spans="6:7" x14ac:dyDescent="0.25">
      <c r="F231" s="85"/>
      <c r="G231" s="85"/>
    </row>
    <row r="232" spans="6:7" x14ac:dyDescent="0.25">
      <c r="F232" s="85"/>
      <c r="G232" s="85"/>
    </row>
    <row r="233" spans="6:7" x14ac:dyDescent="0.25">
      <c r="F233" s="85"/>
      <c r="G233" s="85"/>
    </row>
    <row r="234" spans="6:7" x14ac:dyDescent="0.25">
      <c r="F234" s="85"/>
      <c r="G234" s="85"/>
    </row>
    <row r="235" spans="6:7" x14ac:dyDescent="0.25">
      <c r="F235" s="85"/>
      <c r="G235" s="85"/>
    </row>
    <row r="236" spans="6:7" x14ac:dyDescent="0.25">
      <c r="F236" s="85"/>
      <c r="G236" s="85"/>
    </row>
    <row r="237" spans="6:7" x14ac:dyDescent="0.25">
      <c r="F237" s="85"/>
      <c r="G237" s="85"/>
    </row>
    <row r="238" spans="6:7" x14ac:dyDescent="0.25">
      <c r="F238" s="85"/>
      <c r="G238" s="85"/>
    </row>
    <row r="239" spans="6:7" x14ac:dyDescent="0.25">
      <c r="F239" s="85"/>
      <c r="G239" s="85"/>
    </row>
    <row r="240" spans="6:7" x14ac:dyDescent="0.25">
      <c r="F240" s="85"/>
      <c r="G240" s="85"/>
    </row>
    <row r="241" spans="6:7" x14ac:dyDescent="0.25">
      <c r="F241" s="85"/>
      <c r="G241" s="85"/>
    </row>
    <row r="242" spans="6:7" x14ac:dyDescent="0.25">
      <c r="F242" s="85"/>
      <c r="G242" s="85"/>
    </row>
    <row r="243" spans="6:7" x14ac:dyDescent="0.25">
      <c r="F243" s="85"/>
      <c r="G243" s="85"/>
    </row>
    <row r="244" spans="6:7" x14ac:dyDescent="0.25">
      <c r="F244" s="85"/>
      <c r="G244" s="85"/>
    </row>
    <row r="245" spans="6:7" x14ac:dyDescent="0.25">
      <c r="F245" s="85"/>
      <c r="G245" s="85"/>
    </row>
    <row r="246" spans="6:7" x14ac:dyDescent="0.25">
      <c r="F246" s="85"/>
      <c r="G246" s="85"/>
    </row>
    <row r="247" spans="6:7" x14ac:dyDescent="0.25">
      <c r="F247" s="85"/>
      <c r="G247" s="85"/>
    </row>
    <row r="248" spans="6:7" x14ac:dyDescent="0.25">
      <c r="F248" s="85"/>
      <c r="G248" s="85"/>
    </row>
    <row r="249" spans="6:7" x14ac:dyDescent="0.25">
      <c r="F249" s="85"/>
      <c r="G249" s="85"/>
    </row>
    <row r="250" spans="6:7" x14ac:dyDescent="0.25">
      <c r="F250" s="85"/>
      <c r="G250" s="85"/>
    </row>
    <row r="251" spans="6:7" x14ac:dyDescent="0.25">
      <c r="F251" s="85"/>
      <c r="G251" s="85"/>
    </row>
    <row r="252" spans="6:7" x14ac:dyDescent="0.25">
      <c r="F252" s="85"/>
      <c r="G252" s="85"/>
    </row>
    <row r="253" spans="6:7" x14ac:dyDescent="0.25">
      <c r="F253" s="85"/>
      <c r="G253" s="85"/>
    </row>
    <row r="254" spans="6:7" x14ac:dyDescent="0.25">
      <c r="F254" s="85"/>
      <c r="G254" s="85"/>
    </row>
    <row r="255" spans="6:7" x14ac:dyDescent="0.25">
      <c r="F255" s="85"/>
      <c r="G255" s="85"/>
    </row>
    <row r="256" spans="6:7" x14ac:dyDescent="0.25">
      <c r="F256" s="85"/>
      <c r="G256" s="85"/>
    </row>
    <row r="257" spans="6:7" x14ac:dyDescent="0.25">
      <c r="F257" s="85"/>
      <c r="G257" s="85"/>
    </row>
    <row r="258" spans="6:7" x14ac:dyDescent="0.25">
      <c r="F258" s="85"/>
      <c r="G258" s="85"/>
    </row>
    <row r="259" spans="6:7" x14ac:dyDescent="0.25">
      <c r="F259" s="85"/>
      <c r="G259" s="85"/>
    </row>
    <row r="260" spans="6:7" x14ac:dyDescent="0.25">
      <c r="F260" s="85"/>
      <c r="G260" s="85"/>
    </row>
    <row r="261" spans="6:7" x14ac:dyDescent="0.25">
      <c r="F261" s="85"/>
      <c r="G261" s="85"/>
    </row>
    <row r="262" spans="6:7" x14ac:dyDescent="0.25">
      <c r="F262" s="85"/>
      <c r="G262" s="85"/>
    </row>
    <row r="263" spans="6:7" x14ac:dyDescent="0.25">
      <c r="F263" s="85"/>
      <c r="G263" s="85"/>
    </row>
    <row r="264" spans="6:7" x14ac:dyDescent="0.25">
      <c r="F264" s="85"/>
      <c r="G264" s="85"/>
    </row>
    <row r="265" spans="6:7" x14ac:dyDescent="0.25">
      <c r="F265" s="85"/>
      <c r="G265" s="85"/>
    </row>
    <row r="266" spans="6:7" x14ac:dyDescent="0.25">
      <c r="F266" s="85"/>
      <c r="G266" s="85"/>
    </row>
    <row r="267" spans="6:7" x14ac:dyDescent="0.25">
      <c r="F267" s="85"/>
      <c r="G267" s="85"/>
    </row>
    <row r="268" spans="6:7" x14ac:dyDescent="0.25">
      <c r="F268" s="85"/>
      <c r="G268" s="85"/>
    </row>
    <row r="269" spans="6:7" x14ac:dyDescent="0.25">
      <c r="F269" s="85"/>
      <c r="G269" s="85"/>
    </row>
    <row r="270" spans="6:7" x14ac:dyDescent="0.25">
      <c r="F270" s="85"/>
      <c r="G270" s="85"/>
    </row>
    <row r="271" spans="6:7" x14ac:dyDescent="0.25">
      <c r="F271" s="85"/>
      <c r="G271" s="85"/>
    </row>
    <row r="272" spans="6:7" x14ac:dyDescent="0.25">
      <c r="F272" s="85"/>
      <c r="G272" s="85"/>
    </row>
    <row r="273" spans="6:7" x14ac:dyDescent="0.25">
      <c r="F273" s="85"/>
      <c r="G273" s="85"/>
    </row>
    <row r="274" spans="6:7" x14ac:dyDescent="0.25">
      <c r="F274" s="85"/>
      <c r="G274" s="85"/>
    </row>
    <row r="275" spans="6:7" x14ac:dyDescent="0.25">
      <c r="F275" s="85"/>
      <c r="G275" s="85"/>
    </row>
    <row r="276" spans="6:7" x14ac:dyDescent="0.25">
      <c r="F276" s="85"/>
      <c r="G276" s="85"/>
    </row>
    <row r="277" spans="6:7" x14ac:dyDescent="0.25">
      <c r="F277" s="85"/>
      <c r="G277" s="85"/>
    </row>
    <row r="278" spans="6:7" x14ac:dyDescent="0.25">
      <c r="F278" s="85"/>
      <c r="G278" s="85"/>
    </row>
    <row r="279" spans="6:7" x14ac:dyDescent="0.25">
      <c r="F279" s="85"/>
      <c r="G279" s="85"/>
    </row>
    <row r="280" spans="6:7" x14ac:dyDescent="0.25">
      <c r="F280" s="85"/>
      <c r="G280" s="85"/>
    </row>
    <row r="281" spans="6:7" x14ac:dyDescent="0.25">
      <c r="F281" s="85"/>
      <c r="G281" s="85"/>
    </row>
    <row r="282" spans="6:7" x14ac:dyDescent="0.25">
      <c r="F282" s="85"/>
      <c r="G282" s="85"/>
    </row>
    <row r="283" spans="6:7" x14ac:dyDescent="0.25">
      <c r="F283" s="85"/>
      <c r="G283" s="85"/>
    </row>
    <row r="284" spans="6:7" x14ac:dyDescent="0.25">
      <c r="F284" s="85"/>
      <c r="G284" s="85"/>
    </row>
    <row r="285" spans="6:7" x14ac:dyDescent="0.25">
      <c r="F285" s="85"/>
      <c r="G285" s="85"/>
    </row>
    <row r="286" spans="6:7" x14ac:dyDescent="0.25">
      <c r="F286" s="85"/>
      <c r="G286" s="85"/>
    </row>
    <row r="287" spans="6:7" x14ac:dyDescent="0.25">
      <c r="F287" s="85"/>
      <c r="G287" s="85"/>
    </row>
    <row r="288" spans="6:7" x14ac:dyDescent="0.25">
      <c r="F288" s="85"/>
      <c r="G288" s="85"/>
    </row>
    <row r="289" spans="6:7" x14ac:dyDescent="0.25">
      <c r="F289" s="85"/>
      <c r="G289" s="85"/>
    </row>
    <row r="290" spans="6:7" x14ac:dyDescent="0.25">
      <c r="F290" s="85"/>
      <c r="G290" s="85"/>
    </row>
    <row r="291" spans="6:7" x14ac:dyDescent="0.25">
      <c r="F291" s="85"/>
      <c r="G291" s="85"/>
    </row>
    <row r="292" spans="6:7" x14ac:dyDescent="0.25">
      <c r="F292" s="85"/>
      <c r="G292" s="85"/>
    </row>
    <row r="293" spans="6:7" x14ac:dyDescent="0.25">
      <c r="F293" s="85"/>
      <c r="G293" s="85"/>
    </row>
    <row r="294" spans="6:7" x14ac:dyDescent="0.25">
      <c r="F294" s="85"/>
      <c r="G294" s="85"/>
    </row>
    <row r="295" spans="6:7" x14ac:dyDescent="0.25">
      <c r="F295" s="85"/>
      <c r="G295" s="85"/>
    </row>
    <row r="296" spans="6:7" x14ac:dyDescent="0.25">
      <c r="F296" s="85"/>
      <c r="G296" s="85"/>
    </row>
    <row r="297" spans="6:7" x14ac:dyDescent="0.25">
      <c r="F297" s="85"/>
      <c r="G297" s="85"/>
    </row>
    <row r="298" spans="6:7" x14ac:dyDescent="0.25">
      <c r="F298" s="85"/>
      <c r="G298" s="85"/>
    </row>
    <row r="299" spans="6:7" x14ac:dyDescent="0.25">
      <c r="F299" s="85"/>
      <c r="G299" s="85"/>
    </row>
    <row r="300" spans="6:7" x14ac:dyDescent="0.25">
      <c r="F300" s="85"/>
      <c r="G300" s="85"/>
    </row>
    <row r="301" spans="6:7" x14ac:dyDescent="0.25">
      <c r="F301" s="85"/>
      <c r="G301" s="85"/>
    </row>
    <row r="302" spans="6:7" x14ac:dyDescent="0.25">
      <c r="F302" s="85"/>
      <c r="G302" s="85"/>
    </row>
    <row r="303" spans="6:7" x14ac:dyDescent="0.25">
      <c r="F303" s="85"/>
      <c r="G303" s="85"/>
    </row>
    <row r="304" spans="6:7" x14ac:dyDescent="0.25">
      <c r="F304" s="85"/>
      <c r="G304" s="85"/>
    </row>
    <row r="305" spans="6:7" x14ac:dyDescent="0.25">
      <c r="F305" s="85"/>
      <c r="G305" s="85"/>
    </row>
    <row r="306" spans="6:7" x14ac:dyDescent="0.25">
      <c r="F306" s="85"/>
      <c r="G306" s="85"/>
    </row>
    <row r="307" spans="6:7" x14ac:dyDescent="0.25">
      <c r="F307" s="85"/>
      <c r="G307" s="85"/>
    </row>
    <row r="308" spans="6:7" x14ac:dyDescent="0.25">
      <c r="F308" s="85"/>
      <c r="G308" s="85"/>
    </row>
    <row r="309" spans="6:7" x14ac:dyDescent="0.25">
      <c r="F309" s="85"/>
      <c r="G309" s="85"/>
    </row>
    <row r="310" spans="6:7" x14ac:dyDescent="0.25">
      <c r="F310" s="85"/>
      <c r="G310" s="85"/>
    </row>
    <row r="311" spans="6:7" x14ac:dyDescent="0.25">
      <c r="F311" s="85"/>
      <c r="G311" s="85"/>
    </row>
    <row r="312" spans="6:7" x14ac:dyDescent="0.25">
      <c r="F312" s="85"/>
      <c r="G312" s="85"/>
    </row>
    <row r="313" spans="6:7" x14ac:dyDescent="0.25">
      <c r="F313" s="85"/>
      <c r="G313" s="85"/>
    </row>
    <row r="314" spans="6:7" x14ac:dyDescent="0.25">
      <c r="F314" s="85"/>
      <c r="G314" s="85"/>
    </row>
    <row r="315" spans="6:7" x14ac:dyDescent="0.25">
      <c r="F315" s="85"/>
      <c r="G315" s="85"/>
    </row>
    <row r="316" spans="6:7" x14ac:dyDescent="0.25">
      <c r="F316" s="85"/>
      <c r="G316" s="85"/>
    </row>
    <row r="317" spans="6:7" x14ac:dyDescent="0.25">
      <c r="F317" s="85"/>
      <c r="G317" s="85"/>
    </row>
    <row r="318" spans="6:7" x14ac:dyDescent="0.25">
      <c r="F318" s="85"/>
      <c r="G318" s="85"/>
    </row>
    <row r="319" spans="6:7" x14ac:dyDescent="0.25">
      <c r="F319" s="85"/>
      <c r="G319" s="85"/>
    </row>
    <row r="320" spans="6:7" x14ac:dyDescent="0.25">
      <c r="F320" s="85"/>
      <c r="G320" s="85"/>
    </row>
    <row r="321" spans="6:7" x14ac:dyDescent="0.25">
      <c r="F321" s="85"/>
      <c r="G321" s="85"/>
    </row>
    <row r="322" spans="6:7" x14ac:dyDescent="0.25">
      <c r="F322" s="85"/>
      <c r="G322" s="85"/>
    </row>
    <row r="323" spans="6:7" x14ac:dyDescent="0.25">
      <c r="F323" s="85"/>
      <c r="G323" s="85"/>
    </row>
    <row r="324" spans="6:7" x14ac:dyDescent="0.25">
      <c r="F324" s="85"/>
      <c r="G324" s="85"/>
    </row>
    <row r="325" spans="6:7" x14ac:dyDescent="0.25">
      <c r="F325" s="85"/>
      <c r="G325" s="85"/>
    </row>
    <row r="326" spans="6:7" x14ac:dyDescent="0.25">
      <c r="F326" s="85"/>
      <c r="G326" s="85"/>
    </row>
    <row r="327" spans="6:7" x14ac:dyDescent="0.25">
      <c r="F327" s="85"/>
      <c r="G327" s="85"/>
    </row>
    <row r="328" spans="6:7" x14ac:dyDescent="0.25">
      <c r="F328" s="85"/>
      <c r="G328" s="85"/>
    </row>
    <row r="329" spans="6:7" x14ac:dyDescent="0.25">
      <c r="F329" s="85"/>
      <c r="G329" s="85"/>
    </row>
    <row r="330" spans="6:7" x14ac:dyDescent="0.25">
      <c r="F330" s="85"/>
      <c r="G330" s="85"/>
    </row>
    <row r="331" spans="6:7" x14ac:dyDescent="0.25">
      <c r="F331" s="85"/>
      <c r="G331" s="85"/>
    </row>
    <row r="332" spans="6:7" x14ac:dyDescent="0.25">
      <c r="F332" s="85"/>
      <c r="G332" s="85"/>
    </row>
    <row r="333" spans="6:7" x14ac:dyDescent="0.25">
      <c r="F333" s="85"/>
      <c r="G333" s="85"/>
    </row>
    <row r="334" spans="6:7" x14ac:dyDescent="0.25">
      <c r="F334" s="85"/>
      <c r="G334" s="85"/>
    </row>
    <row r="335" spans="6:7" x14ac:dyDescent="0.25">
      <c r="F335" s="85"/>
      <c r="G335" s="85"/>
    </row>
    <row r="336" spans="6:7" x14ac:dyDescent="0.25">
      <c r="F336" s="85"/>
      <c r="G336" s="85"/>
    </row>
    <row r="337" spans="6:7" x14ac:dyDescent="0.25">
      <c r="F337" s="85"/>
      <c r="G337" s="85"/>
    </row>
    <row r="338" spans="6:7" x14ac:dyDescent="0.25">
      <c r="F338" s="85"/>
      <c r="G338" s="85"/>
    </row>
    <row r="339" spans="6:7" x14ac:dyDescent="0.25">
      <c r="F339" s="85"/>
      <c r="G339" s="85"/>
    </row>
    <row r="340" spans="6:7" x14ac:dyDescent="0.25">
      <c r="F340" s="85"/>
      <c r="G340" s="85"/>
    </row>
    <row r="341" spans="6:7" x14ac:dyDescent="0.25">
      <c r="F341" s="85"/>
      <c r="G341" s="85"/>
    </row>
    <row r="342" spans="6:7" x14ac:dyDescent="0.25">
      <c r="F342" s="85"/>
      <c r="G342" s="85"/>
    </row>
    <row r="343" spans="6:7" x14ac:dyDescent="0.25">
      <c r="F343" s="85"/>
      <c r="G343" s="85"/>
    </row>
    <row r="344" spans="6:7" x14ac:dyDescent="0.25">
      <c r="F344" s="85"/>
      <c r="G344" s="85"/>
    </row>
    <row r="345" spans="6:7" x14ac:dyDescent="0.25">
      <c r="F345" s="85"/>
      <c r="G345" s="85"/>
    </row>
    <row r="346" spans="6:7" x14ac:dyDescent="0.25">
      <c r="F346" s="85"/>
      <c r="G346" s="85"/>
    </row>
    <row r="347" spans="6:7" x14ac:dyDescent="0.25">
      <c r="F347" s="85"/>
      <c r="G347" s="85"/>
    </row>
    <row r="348" spans="6:7" x14ac:dyDescent="0.25">
      <c r="F348" s="85"/>
      <c r="G348" s="85"/>
    </row>
    <row r="349" spans="6:7" x14ac:dyDescent="0.25">
      <c r="F349" s="85"/>
      <c r="G349" s="85"/>
    </row>
    <row r="350" spans="6:7" x14ac:dyDescent="0.25">
      <c r="F350" s="85"/>
      <c r="G350" s="85"/>
    </row>
    <row r="351" spans="6:7" x14ac:dyDescent="0.25">
      <c r="F351" s="85"/>
      <c r="G351" s="85"/>
    </row>
    <row r="352" spans="6:7" x14ac:dyDescent="0.25">
      <c r="F352" s="85"/>
      <c r="G352" s="85"/>
    </row>
    <row r="353" spans="6:7" x14ac:dyDescent="0.25">
      <c r="F353" s="85"/>
      <c r="G353" s="85"/>
    </row>
    <row r="354" spans="6:7" x14ac:dyDescent="0.25">
      <c r="F354" s="85"/>
      <c r="G354" s="85"/>
    </row>
    <row r="355" spans="6:7" x14ac:dyDescent="0.25">
      <c r="F355" s="85"/>
      <c r="G355" s="85"/>
    </row>
    <row r="356" spans="6:7" x14ac:dyDescent="0.25">
      <c r="F356" s="85"/>
      <c r="G356" s="85"/>
    </row>
    <row r="357" spans="6:7" x14ac:dyDescent="0.25">
      <c r="F357" s="85"/>
      <c r="G357" s="85"/>
    </row>
    <row r="358" spans="6:7" x14ac:dyDescent="0.25">
      <c r="F358" s="85"/>
      <c r="G358" s="85"/>
    </row>
    <row r="359" spans="6:7" x14ac:dyDescent="0.25">
      <c r="F359" s="85"/>
      <c r="G359" s="85"/>
    </row>
    <row r="360" spans="6:7" x14ac:dyDescent="0.25">
      <c r="F360" s="85"/>
      <c r="G360" s="85"/>
    </row>
    <row r="361" spans="6:7" x14ac:dyDescent="0.25">
      <c r="F361" s="85"/>
      <c r="G361" s="85"/>
    </row>
    <row r="362" spans="6:7" x14ac:dyDescent="0.25">
      <c r="F362" s="85"/>
      <c r="G362" s="85"/>
    </row>
    <row r="363" spans="6:7" x14ac:dyDescent="0.25">
      <c r="F363" s="85"/>
      <c r="G363" s="85"/>
    </row>
    <row r="364" spans="6:7" x14ac:dyDescent="0.25">
      <c r="F364" s="85"/>
      <c r="G364" s="85"/>
    </row>
    <row r="365" spans="6:7" x14ac:dyDescent="0.25">
      <c r="F365" s="85"/>
      <c r="G365" s="85"/>
    </row>
    <row r="366" spans="6:7" x14ac:dyDescent="0.25">
      <c r="F366" s="85"/>
      <c r="G366" s="85"/>
    </row>
    <row r="367" spans="6:7" x14ac:dyDescent="0.25">
      <c r="F367" s="85"/>
      <c r="G367" s="85"/>
    </row>
    <row r="368" spans="6:7" x14ac:dyDescent="0.25">
      <c r="F368" s="85"/>
      <c r="G368" s="85"/>
    </row>
    <row r="369" spans="6:7" x14ac:dyDescent="0.25">
      <c r="F369" s="85"/>
      <c r="G369" s="85"/>
    </row>
    <row r="370" spans="6:7" x14ac:dyDescent="0.25">
      <c r="F370" s="85"/>
      <c r="G370" s="85"/>
    </row>
    <row r="371" spans="6:7" x14ac:dyDescent="0.25">
      <c r="F371" s="85"/>
      <c r="G371" s="85"/>
    </row>
    <row r="372" spans="6:7" x14ac:dyDescent="0.25">
      <c r="F372" s="85"/>
      <c r="G372" s="85"/>
    </row>
    <row r="373" spans="6:7" x14ac:dyDescent="0.25">
      <c r="F373" s="85"/>
      <c r="G373" s="85"/>
    </row>
    <row r="374" spans="6:7" x14ac:dyDescent="0.25">
      <c r="F374" s="85"/>
      <c r="G374" s="85"/>
    </row>
    <row r="375" spans="6:7" x14ac:dyDescent="0.25">
      <c r="F375" s="85"/>
      <c r="G375" s="85"/>
    </row>
    <row r="376" spans="6:7" x14ac:dyDescent="0.25">
      <c r="F376" s="85"/>
      <c r="G376" s="85"/>
    </row>
    <row r="377" spans="6:7" x14ac:dyDescent="0.25">
      <c r="F377" s="85"/>
      <c r="G377" s="85"/>
    </row>
    <row r="378" spans="6:7" x14ac:dyDescent="0.25">
      <c r="F378" s="85"/>
      <c r="G378" s="85"/>
    </row>
    <row r="379" spans="6:7" x14ac:dyDescent="0.25">
      <c r="F379" s="85"/>
      <c r="G379" s="85"/>
    </row>
    <row r="380" spans="6:7" x14ac:dyDescent="0.25">
      <c r="F380" s="85"/>
      <c r="G380" s="85"/>
    </row>
    <row r="381" spans="6:7" x14ac:dyDescent="0.25">
      <c r="F381" s="85"/>
      <c r="G381" s="85"/>
    </row>
    <row r="382" spans="6:7" x14ac:dyDescent="0.25">
      <c r="F382" s="85"/>
      <c r="G382" s="85"/>
    </row>
    <row r="383" spans="6:7" x14ac:dyDescent="0.25">
      <c r="F383" s="85"/>
      <c r="G383" s="85"/>
    </row>
    <row r="384" spans="6:7" x14ac:dyDescent="0.25">
      <c r="F384" s="85"/>
      <c r="G384" s="85"/>
    </row>
    <row r="385" spans="6:7" x14ac:dyDescent="0.25">
      <c r="F385" s="85"/>
      <c r="G385" s="85"/>
    </row>
    <row r="386" spans="6:7" x14ac:dyDescent="0.25">
      <c r="F386" s="85"/>
      <c r="G386" s="85"/>
    </row>
    <row r="387" spans="6:7" x14ac:dyDescent="0.25">
      <c r="F387" s="85"/>
      <c r="G387" s="85"/>
    </row>
    <row r="388" spans="6:7" x14ac:dyDescent="0.25">
      <c r="F388" s="85"/>
      <c r="G388" s="85"/>
    </row>
    <row r="389" spans="6:7" x14ac:dyDescent="0.25">
      <c r="F389" s="85"/>
      <c r="G389" s="85"/>
    </row>
    <row r="390" spans="6:7" x14ac:dyDescent="0.25">
      <c r="F390" s="85"/>
      <c r="G390" s="85"/>
    </row>
    <row r="391" spans="6:7" x14ac:dyDescent="0.25">
      <c r="F391" s="85"/>
      <c r="G391" s="85"/>
    </row>
    <row r="392" spans="6:7" x14ac:dyDescent="0.25">
      <c r="F392" s="85"/>
      <c r="G392" s="85"/>
    </row>
    <row r="393" spans="6:7" x14ac:dyDescent="0.25">
      <c r="F393" s="85"/>
      <c r="G393" s="85"/>
    </row>
    <row r="394" spans="6:7" x14ac:dyDescent="0.25">
      <c r="F394" s="85"/>
      <c r="G394" s="85"/>
    </row>
    <row r="395" spans="6:7" x14ac:dyDescent="0.25">
      <c r="F395" s="85"/>
      <c r="G395" s="85"/>
    </row>
    <row r="396" spans="6:7" x14ac:dyDescent="0.25">
      <c r="F396" s="85"/>
      <c r="G396" s="85"/>
    </row>
    <row r="397" spans="6:7" x14ac:dyDescent="0.25">
      <c r="F397" s="85"/>
      <c r="G397" s="85"/>
    </row>
    <row r="398" spans="6:7" x14ac:dyDescent="0.25">
      <c r="F398" s="85"/>
      <c r="G398" s="85"/>
    </row>
    <row r="399" spans="6:7" x14ac:dyDescent="0.25">
      <c r="F399" s="85"/>
      <c r="G399" s="85"/>
    </row>
    <row r="400" spans="6:7" x14ac:dyDescent="0.25">
      <c r="F400" s="85"/>
      <c r="G400" s="85"/>
    </row>
    <row r="401" spans="6:7" x14ac:dyDescent="0.25">
      <c r="F401" s="85"/>
      <c r="G401" s="85"/>
    </row>
    <row r="402" spans="6:7" x14ac:dyDescent="0.25">
      <c r="F402" s="85"/>
      <c r="G402" s="85"/>
    </row>
    <row r="403" spans="6:7" x14ac:dyDescent="0.25">
      <c r="F403" s="85"/>
      <c r="G403" s="85"/>
    </row>
    <row r="404" spans="6:7" x14ac:dyDescent="0.25">
      <c r="F404" s="85"/>
      <c r="G404" s="85"/>
    </row>
    <row r="405" spans="6:7" x14ac:dyDescent="0.25">
      <c r="F405" s="85"/>
      <c r="G405" s="85"/>
    </row>
    <row r="406" spans="6:7" x14ac:dyDescent="0.25">
      <c r="F406" s="85"/>
      <c r="G406" s="85"/>
    </row>
    <row r="407" spans="6:7" x14ac:dyDescent="0.25">
      <c r="F407" s="85"/>
      <c r="G407" s="85"/>
    </row>
    <row r="408" spans="6:7" x14ac:dyDescent="0.25">
      <c r="F408" s="85"/>
      <c r="G408" s="85"/>
    </row>
    <row r="409" spans="6:7" x14ac:dyDescent="0.25">
      <c r="F409" s="85"/>
      <c r="G409" s="85"/>
    </row>
    <row r="410" spans="6:7" x14ac:dyDescent="0.25">
      <c r="F410" s="85"/>
      <c r="G410" s="85"/>
    </row>
    <row r="411" spans="6:7" x14ac:dyDescent="0.25">
      <c r="F411" s="85"/>
      <c r="G411" s="85"/>
    </row>
    <row r="412" spans="6:7" x14ac:dyDescent="0.25">
      <c r="F412" s="85"/>
      <c r="G412" s="85"/>
    </row>
    <row r="413" spans="6:7" x14ac:dyDescent="0.25">
      <c r="F413" s="85"/>
      <c r="G413" s="85"/>
    </row>
    <row r="414" spans="6:7" x14ac:dyDescent="0.25">
      <c r="F414" s="85"/>
      <c r="G414" s="85"/>
    </row>
    <row r="415" spans="6:7" x14ac:dyDescent="0.25">
      <c r="F415" s="85"/>
      <c r="G415" s="85"/>
    </row>
    <row r="416" spans="6:7" x14ac:dyDescent="0.25">
      <c r="F416" s="85"/>
      <c r="G416" s="85"/>
    </row>
    <row r="417" spans="6:7" x14ac:dyDescent="0.25">
      <c r="F417" s="85"/>
      <c r="G417" s="85"/>
    </row>
    <row r="418" spans="6:7" x14ac:dyDescent="0.25">
      <c r="F418" s="85"/>
      <c r="G418" s="85"/>
    </row>
    <row r="419" spans="6:7" x14ac:dyDescent="0.25">
      <c r="F419" s="85"/>
      <c r="G419" s="85"/>
    </row>
    <row r="420" spans="6:7" x14ac:dyDescent="0.25">
      <c r="F420" s="85"/>
      <c r="G420" s="85"/>
    </row>
    <row r="421" spans="6:7" x14ac:dyDescent="0.25">
      <c r="F421" s="85"/>
      <c r="G421" s="85"/>
    </row>
    <row r="422" spans="6:7" x14ac:dyDescent="0.25">
      <c r="F422" s="85"/>
      <c r="G422" s="85"/>
    </row>
    <row r="423" spans="6:7" x14ac:dyDescent="0.25">
      <c r="F423" s="85"/>
      <c r="G423" s="85"/>
    </row>
    <row r="424" spans="6:7" x14ac:dyDescent="0.25">
      <c r="F424" s="85"/>
      <c r="G424" s="85"/>
    </row>
    <row r="425" spans="6:7" x14ac:dyDescent="0.25">
      <c r="F425" s="85"/>
      <c r="G425" s="85"/>
    </row>
    <row r="426" spans="6:7" x14ac:dyDescent="0.25">
      <c r="F426" s="85"/>
      <c r="G426" s="85"/>
    </row>
    <row r="427" spans="6:7" x14ac:dyDescent="0.25">
      <c r="F427" s="85"/>
      <c r="G427" s="85"/>
    </row>
    <row r="428" spans="6:7" x14ac:dyDescent="0.25">
      <c r="F428" s="85"/>
      <c r="G428" s="85"/>
    </row>
    <row r="429" spans="6:7" x14ac:dyDescent="0.25">
      <c r="F429" s="85"/>
      <c r="G429" s="85"/>
    </row>
    <row r="430" spans="6:7" x14ac:dyDescent="0.25">
      <c r="F430" s="85"/>
      <c r="G430" s="85"/>
    </row>
    <row r="431" spans="6:7" x14ac:dyDescent="0.25">
      <c r="F431" s="85"/>
      <c r="G431" s="85"/>
    </row>
    <row r="432" spans="6:7" x14ac:dyDescent="0.25">
      <c r="F432" s="85"/>
      <c r="G432" s="85"/>
    </row>
    <row r="433" spans="6:7" x14ac:dyDescent="0.25">
      <c r="F433" s="85"/>
      <c r="G433" s="85"/>
    </row>
    <row r="434" spans="6:7" x14ac:dyDescent="0.25">
      <c r="F434" s="85"/>
      <c r="G434" s="85"/>
    </row>
    <row r="435" spans="6:7" x14ac:dyDescent="0.25">
      <c r="F435" s="85"/>
      <c r="G435" s="85"/>
    </row>
    <row r="436" spans="6:7" x14ac:dyDescent="0.25">
      <c r="F436" s="85"/>
      <c r="G436" s="85"/>
    </row>
    <row r="437" spans="6:7" x14ac:dyDescent="0.25">
      <c r="F437" s="85"/>
      <c r="G437" s="85"/>
    </row>
    <row r="438" spans="6:7" x14ac:dyDescent="0.25">
      <c r="F438" s="85"/>
      <c r="G438" s="85"/>
    </row>
    <row r="439" spans="6:7" x14ac:dyDescent="0.25">
      <c r="F439" s="85"/>
      <c r="G439" s="85"/>
    </row>
    <row r="440" spans="6:7" x14ac:dyDescent="0.25">
      <c r="F440" s="85"/>
      <c r="G440" s="85"/>
    </row>
    <row r="441" spans="6:7" x14ac:dyDescent="0.25">
      <c r="F441" s="85"/>
      <c r="G441" s="85"/>
    </row>
    <row r="442" spans="6:7" x14ac:dyDescent="0.25">
      <c r="F442" s="85"/>
      <c r="G442" s="85"/>
    </row>
    <row r="443" spans="6:7" x14ac:dyDescent="0.25">
      <c r="F443" s="85"/>
      <c r="G443" s="85"/>
    </row>
    <row r="444" spans="6:7" x14ac:dyDescent="0.25">
      <c r="F444" s="85"/>
      <c r="G444" s="85"/>
    </row>
    <row r="445" spans="6:7" x14ac:dyDescent="0.25">
      <c r="F445" s="85"/>
      <c r="G445" s="85"/>
    </row>
    <row r="446" spans="6:7" x14ac:dyDescent="0.25">
      <c r="F446" s="85"/>
      <c r="G446" s="85"/>
    </row>
    <row r="447" spans="6:7" x14ac:dyDescent="0.25">
      <c r="F447" s="85"/>
      <c r="G447" s="85"/>
    </row>
    <row r="448" spans="6:7" x14ac:dyDescent="0.25">
      <c r="F448" s="85"/>
      <c r="G448" s="85"/>
    </row>
    <row r="449" spans="6:7" x14ac:dyDescent="0.25">
      <c r="F449" s="85"/>
      <c r="G449" s="85"/>
    </row>
    <row r="450" spans="6:7" x14ac:dyDescent="0.25">
      <c r="F450" s="85"/>
      <c r="G450" s="85"/>
    </row>
    <row r="451" spans="6:7" x14ac:dyDescent="0.25">
      <c r="F451" s="85"/>
      <c r="G451" s="85"/>
    </row>
    <row r="452" spans="6:7" x14ac:dyDescent="0.25">
      <c r="F452" s="85"/>
      <c r="G452" s="85"/>
    </row>
    <row r="453" spans="6:7" x14ac:dyDescent="0.25">
      <c r="F453" s="85"/>
      <c r="G453" s="85"/>
    </row>
    <row r="454" spans="6:7" x14ac:dyDescent="0.25">
      <c r="F454" s="85"/>
      <c r="G454" s="85"/>
    </row>
    <row r="455" spans="6:7" x14ac:dyDescent="0.25">
      <c r="F455" s="85"/>
      <c r="G455" s="85"/>
    </row>
    <row r="456" spans="6:7" x14ac:dyDescent="0.25">
      <c r="F456" s="85"/>
      <c r="G456" s="85"/>
    </row>
    <row r="457" spans="6:7" x14ac:dyDescent="0.25">
      <c r="F457" s="85"/>
      <c r="G457" s="85"/>
    </row>
    <row r="458" spans="6:7" x14ac:dyDescent="0.25">
      <c r="F458" s="85"/>
      <c r="G458" s="85"/>
    </row>
    <row r="459" spans="6:7" x14ac:dyDescent="0.25">
      <c r="F459" s="85"/>
      <c r="G459" s="85"/>
    </row>
    <row r="460" spans="6:7" x14ac:dyDescent="0.25">
      <c r="F460" s="85"/>
      <c r="G460" s="85"/>
    </row>
    <row r="461" spans="6:7" x14ac:dyDescent="0.25">
      <c r="F461" s="85"/>
      <c r="G461" s="85"/>
    </row>
    <row r="462" spans="6:7" x14ac:dyDescent="0.25">
      <c r="F462" s="85"/>
      <c r="G462" s="85"/>
    </row>
    <row r="463" spans="6:7" x14ac:dyDescent="0.25">
      <c r="F463" s="85"/>
      <c r="G463" s="85"/>
    </row>
    <row r="464" spans="6:7" x14ac:dyDescent="0.25">
      <c r="F464" s="85"/>
      <c r="G464" s="85"/>
    </row>
    <row r="465" spans="6:7" x14ac:dyDescent="0.25">
      <c r="F465" s="85"/>
      <c r="G465" s="85"/>
    </row>
    <row r="466" spans="6:7" x14ac:dyDescent="0.25">
      <c r="F466" s="85"/>
      <c r="G466" s="85"/>
    </row>
    <row r="467" spans="6:7" x14ac:dyDescent="0.25">
      <c r="F467" s="85"/>
      <c r="G467" s="85"/>
    </row>
    <row r="468" spans="6:7" x14ac:dyDescent="0.25">
      <c r="F468" s="85"/>
      <c r="G468" s="85"/>
    </row>
    <row r="469" spans="6:7" x14ac:dyDescent="0.25">
      <c r="F469" s="85"/>
      <c r="G469" s="85"/>
    </row>
    <row r="470" spans="6:7" x14ac:dyDescent="0.25">
      <c r="F470" s="85"/>
      <c r="G470" s="85"/>
    </row>
    <row r="471" spans="6:7" x14ac:dyDescent="0.25">
      <c r="F471" s="85"/>
      <c r="G471" s="85"/>
    </row>
    <row r="472" spans="6:7" x14ac:dyDescent="0.25">
      <c r="F472" s="85"/>
      <c r="G472" s="85"/>
    </row>
    <row r="473" spans="6:7" x14ac:dyDescent="0.25">
      <c r="F473" s="85"/>
      <c r="G473" s="85"/>
    </row>
    <row r="474" spans="6:7" x14ac:dyDescent="0.25">
      <c r="F474" s="85"/>
      <c r="G474" s="85"/>
    </row>
    <row r="475" spans="6:7" x14ac:dyDescent="0.25">
      <c r="F475" s="85"/>
      <c r="G475" s="85"/>
    </row>
    <row r="476" spans="6:7" x14ac:dyDescent="0.25">
      <c r="F476" s="85"/>
      <c r="G476" s="85"/>
    </row>
    <row r="477" spans="6:7" x14ac:dyDescent="0.25">
      <c r="F477" s="85"/>
      <c r="G477" s="85"/>
    </row>
    <row r="478" spans="6:7" x14ac:dyDescent="0.25">
      <c r="F478" s="85"/>
      <c r="G478" s="85"/>
    </row>
    <row r="479" spans="6:7" x14ac:dyDescent="0.25">
      <c r="F479" s="85"/>
      <c r="G479" s="85"/>
    </row>
    <row r="480" spans="6:7" x14ac:dyDescent="0.25">
      <c r="F480" s="85"/>
      <c r="G480" s="85"/>
    </row>
    <row r="481" spans="6:7" x14ac:dyDescent="0.25">
      <c r="F481" s="85"/>
      <c r="G481" s="85"/>
    </row>
    <row r="482" spans="6:7" x14ac:dyDescent="0.25">
      <c r="F482" s="85"/>
      <c r="G482" s="85"/>
    </row>
    <row r="483" spans="6:7" x14ac:dyDescent="0.25">
      <c r="F483" s="85"/>
      <c r="G483" s="85"/>
    </row>
    <row r="484" spans="6:7" x14ac:dyDescent="0.25">
      <c r="F484" s="85"/>
      <c r="G484" s="85"/>
    </row>
    <row r="485" spans="6:7" x14ac:dyDescent="0.25">
      <c r="F485" s="85"/>
      <c r="G485" s="85"/>
    </row>
    <row r="486" spans="6:7" x14ac:dyDescent="0.25">
      <c r="F486" s="85"/>
      <c r="G486" s="85"/>
    </row>
    <row r="487" spans="6:7" x14ac:dyDescent="0.25">
      <c r="F487" s="85"/>
      <c r="G487" s="85"/>
    </row>
    <row r="488" spans="6:7" x14ac:dyDescent="0.25">
      <c r="F488" s="85"/>
      <c r="G488" s="85"/>
    </row>
    <row r="489" spans="6:7" x14ac:dyDescent="0.25">
      <c r="F489" s="85"/>
      <c r="G489" s="85"/>
    </row>
    <row r="490" spans="6:7" x14ac:dyDescent="0.25">
      <c r="F490" s="85"/>
      <c r="G490" s="85"/>
    </row>
    <row r="491" spans="6:7" x14ac:dyDescent="0.25">
      <c r="F491" s="85"/>
      <c r="G491" s="85"/>
    </row>
    <row r="492" spans="6:7" x14ac:dyDescent="0.25">
      <c r="F492" s="85"/>
      <c r="G492" s="85"/>
    </row>
    <row r="493" spans="6:7" x14ac:dyDescent="0.25">
      <c r="F493" s="85"/>
      <c r="G493" s="85"/>
    </row>
    <row r="494" spans="6:7" x14ac:dyDescent="0.25">
      <c r="F494" s="85"/>
      <c r="G494" s="85"/>
    </row>
    <row r="495" spans="6:7" x14ac:dyDescent="0.25">
      <c r="F495" s="85"/>
      <c r="G495" s="85"/>
    </row>
    <row r="496" spans="6:7" x14ac:dyDescent="0.25">
      <c r="F496" s="85"/>
      <c r="G496" s="85"/>
    </row>
    <row r="497" spans="6:7" x14ac:dyDescent="0.25">
      <c r="F497" s="85"/>
      <c r="G497" s="85"/>
    </row>
    <row r="498" spans="6:7" x14ac:dyDescent="0.25">
      <c r="F498" s="85"/>
      <c r="G498" s="85"/>
    </row>
    <row r="499" spans="6:7" x14ac:dyDescent="0.25">
      <c r="F499" s="85"/>
      <c r="G499" s="85"/>
    </row>
    <row r="500" spans="6:7" x14ac:dyDescent="0.25">
      <c r="F500" s="85"/>
      <c r="G500" s="85"/>
    </row>
    <row r="501" spans="6:7" x14ac:dyDescent="0.25">
      <c r="F501" s="85"/>
      <c r="G501" s="85"/>
    </row>
    <row r="502" spans="6:7" x14ac:dyDescent="0.25">
      <c r="F502" s="85"/>
      <c r="G502" s="85"/>
    </row>
    <row r="503" spans="6:7" x14ac:dyDescent="0.25">
      <c r="F503" s="85"/>
      <c r="G503" s="85"/>
    </row>
    <row r="504" spans="6:7" x14ac:dyDescent="0.25">
      <c r="F504" s="85"/>
      <c r="G504" s="85"/>
    </row>
    <row r="505" spans="6:7" x14ac:dyDescent="0.25">
      <c r="F505" s="85"/>
      <c r="G505" s="85"/>
    </row>
    <row r="506" spans="6:7" x14ac:dyDescent="0.25">
      <c r="F506" s="85"/>
      <c r="G506" s="85"/>
    </row>
    <row r="507" spans="6:7" x14ac:dyDescent="0.25">
      <c r="F507" s="85"/>
      <c r="G507" s="85"/>
    </row>
    <row r="508" spans="6:7" x14ac:dyDescent="0.25">
      <c r="F508" s="85"/>
      <c r="G508" s="85"/>
    </row>
    <row r="509" spans="6:7" x14ac:dyDescent="0.25">
      <c r="F509" s="85"/>
      <c r="G509" s="85"/>
    </row>
    <row r="510" spans="6:7" x14ac:dyDescent="0.25">
      <c r="F510" s="85"/>
      <c r="G510" s="85"/>
    </row>
    <row r="511" spans="6:7" x14ac:dyDescent="0.25">
      <c r="F511" s="85"/>
      <c r="G511" s="85"/>
    </row>
    <row r="512" spans="6:7" x14ac:dyDescent="0.25">
      <c r="F512" s="85"/>
      <c r="G512" s="85"/>
    </row>
    <row r="513" spans="6:7" x14ac:dyDescent="0.25">
      <c r="F513" s="85"/>
      <c r="G513" s="85"/>
    </row>
    <row r="514" spans="6:7" x14ac:dyDescent="0.25">
      <c r="F514" s="85"/>
      <c r="G514" s="85"/>
    </row>
    <row r="515" spans="6:7" x14ac:dyDescent="0.25">
      <c r="F515" s="85"/>
      <c r="G515" s="85"/>
    </row>
    <row r="516" spans="6:7" x14ac:dyDescent="0.25">
      <c r="F516" s="85"/>
      <c r="G516" s="85"/>
    </row>
    <row r="517" spans="6:7" x14ac:dyDescent="0.25">
      <c r="F517" s="85"/>
      <c r="G517" s="85"/>
    </row>
    <row r="518" spans="6:7" x14ac:dyDescent="0.25">
      <c r="F518" s="85"/>
      <c r="G518" s="85"/>
    </row>
    <row r="519" spans="6:7" x14ac:dyDescent="0.25">
      <c r="F519" s="85"/>
      <c r="G519" s="85"/>
    </row>
    <row r="520" spans="6:7" x14ac:dyDescent="0.25">
      <c r="F520" s="85"/>
      <c r="G520" s="85"/>
    </row>
    <row r="521" spans="6:7" x14ac:dyDescent="0.25">
      <c r="F521" s="85"/>
      <c r="G521" s="85"/>
    </row>
    <row r="522" spans="6:7" x14ac:dyDescent="0.25">
      <c r="F522" s="85"/>
      <c r="G522" s="85"/>
    </row>
    <row r="523" spans="6:7" x14ac:dyDescent="0.25">
      <c r="F523" s="85"/>
      <c r="G523" s="85"/>
    </row>
    <row r="524" spans="6:7" x14ac:dyDescent="0.25">
      <c r="F524" s="85"/>
      <c r="G524" s="85"/>
    </row>
    <row r="525" spans="6:7" x14ac:dyDescent="0.25">
      <c r="F525" s="85"/>
      <c r="G525" s="85"/>
    </row>
    <row r="526" spans="6:7" x14ac:dyDescent="0.25">
      <c r="F526" s="85"/>
      <c r="G526" s="85"/>
    </row>
    <row r="527" spans="6:7" x14ac:dyDescent="0.25">
      <c r="F527" s="85"/>
      <c r="G527" s="85"/>
    </row>
    <row r="528" spans="6:7" x14ac:dyDescent="0.25">
      <c r="F528" s="85"/>
      <c r="G528" s="85"/>
    </row>
    <row r="529" spans="6:7" x14ac:dyDescent="0.25">
      <c r="F529" s="85"/>
      <c r="G529" s="85"/>
    </row>
    <row r="530" spans="6:7" x14ac:dyDescent="0.25">
      <c r="F530" s="85"/>
      <c r="G530" s="85"/>
    </row>
    <row r="531" spans="6:7" x14ac:dyDescent="0.25">
      <c r="F531" s="85"/>
      <c r="G531" s="85"/>
    </row>
    <row r="532" spans="6:7" x14ac:dyDescent="0.25">
      <c r="F532" s="85"/>
      <c r="G532" s="85"/>
    </row>
    <row r="533" spans="6:7" x14ac:dyDescent="0.25">
      <c r="F533" s="85"/>
      <c r="G533" s="85"/>
    </row>
    <row r="534" spans="6:7" x14ac:dyDescent="0.25">
      <c r="F534" s="85"/>
      <c r="G534" s="85"/>
    </row>
    <row r="535" spans="6:7" x14ac:dyDescent="0.25">
      <c r="F535" s="85"/>
      <c r="G535" s="85"/>
    </row>
    <row r="536" spans="6:7" x14ac:dyDescent="0.25">
      <c r="F536" s="85"/>
      <c r="G536" s="85"/>
    </row>
    <row r="537" spans="6:7" x14ac:dyDescent="0.25">
      <c r="F537" s="85"/>
      <c r="G537" s="85"/>
    </row>
    <row r="538" spans="6:7" x14ac:dyDescent="0.25">
      <c r="F538" s="85"/>
      <c r="G538" s="85"/>
    </row>
    <row r="539" spans="6:7" x14ac:dyDescent="0.25">
      <c r="F539" s="85"/>
      <c r="G539" s="85"/>
    </row>
    <row r="540" spans="6:7" x14ac:dyDescent="0.25">
      <c r="F540" s="85"/>
      <c r="G540" s="85"/>
    </row>
    <row r="541" spans="6:7" x14ac:dyDescent="0.25">
      <c r="F541" s="85"/>
      <c r="G541" s="85"/>
    </row>
    <row r="542" spans="6:7" x14ac:dyDescent="0.25">
      <c r="F542" s="85"/>
      <c r="G542" s="85"/>
    </row>
    <row r="543" spans="6:7" x14ac:dyDescent="0.25">
      <c r="F543" s="85"/>
      <c r="G543" s="85"/>
    </row>
    <row r="544" spans="6:7" x14ac:dyDescent="0.25">
      <c r="F544" s="85"/>
      <c r="G544" s="85"/>
    </row>
    <row r="545" spans="6:7" x14ac:dyDescent="0.25">
      <c r="F545" s="85"/>
      <c r="G545" s="85"/>
    </row>
    <row r="546" spans="6:7" x14ac:dyDescent="0.25">
      <c r="F546" s="85"/>
      <c r="G546" s="85"/>
    </row>
    <row r="547" spans="6:7" x14ac:dyDescent="0.25">
      <c r="F547" s="85"/>
      <c r="G547" s="85"/>
    </row>
    <row r="548" spans="6:7" x14ac:dyDescent="0.25">
      <c r="F548" s="85"/>
      <c r="G548" s="85"/>
    </row>
    <row r="549" spans="6:7" x14ac:dyDescent="0.25">
      <c r="F549" s="85"/>
      <c r="G549" s="85"/>
    </row>
    <row r="550" spans="6:7" x14ac:dyDescent="0.25">
      <c r="F550" s="85"/>
      <c r="G550" s="85"/>
    </row>
    <row r="551" spans="6:7" x14ac:dyDescent="0.25">
      <c r="F551" s="85"/>
      <c r="G551" s="85"/>
    </row>
    <row r="552" spans="6:7" x14ac:dyDescent="0.25">
      <c r="F552" s="85"/>
      <c r="G552" s="85"/>
    </row>
    <row r="553" spans="6:7" x14ac:dyDescent="0.25">
      <c r="F553" s="85"/>
      <c r="G553" s="85"/>
    </row>
    <row r="554" spans="6:7" x14ac:dyDescent="0.25">
      <c r="F554" s="85"/>
      <c r="G554" s="85"/>
    </row>
    <row r="555" spans="6:7" x14ac:dyDescent="0.25">
      <c r="F555" s="85"/>
      <c r="G555" s="85"/>
    </row>
    <row r="556" spans="6:7" x14ac:dyDescent="0.25">
      <c r="F556" s="85"/>
      <c r="G556" s="85"/>
    </row>
    <row r="557" spans="6:7" x14ac:dyDescent="0.25">
      <c r="F557" s="85"/>
      <c r="G557" s="85"/>
    </row>
    <row r="558" spans="6:7" x14ac:dyDescent="0.25">
      <c r="F558" s="85"/>
      <c r="G558" s="85"/>
    </row>
    <row r="559" spans="6:7" x14ac:dyDescent="0.25">
      <c r="F559" s="85"/>
      <c r="G559" s="85"/>
    </row>
    <row r="560" spans="6:7" x14ac:dyDescent="0.25">
      <c r="F560" s="85"/>
      <c r="G560" s="85"/>
    </row>
    <row r="561" spans="6:7" x14ac:dyDescent="0.25">
      <c r="F561" s="85"/>
      <c r="G561" s="85"/>
    </row>
    <row r="562" spans="6:7" x14ac:dyDescent="0.25">
      <c r="F562" s="85"/>
      <c r="G562" s="85"/>
    </row>
    <row r="563" spans="6:7" x14ac:dyDescent="0.25">
      <c r="F563" s="85"/>
      <c r="G563" s="85"/>
    </row>
    <row r="564" spans="6:7" x14ac:dyDescent="0.25">
      <c r="F564" s="85"/>
      <c r="G564" s="85"/>
    </row>
    <row r="565" spans="6:7" x14ac:dyDescent="0.25">
      <c r="F565" s="85"/>
      <c r="G565" s="85"/>
    </row>
    <row r="566" spans="6:7" x14ac:dyDescent="0.25">
      <c r="F566" s="85"/>
      <c r="G566" s="85"/>
    </row>
    <row r="567" spans="6:7" x14ac:dyDescent="0.25">
      <c r="F567" s="85"/>
      <c r="G567" s="85"/>
    </row>
    <row r="568" spans="6:7" x14ac:dyDescent="0.25">
      <c r="F568" s="85"/>
      <c r="G568" s="85"/>
    </row>
    <row r="569" spans="6:7" x14ac:dyDescent="0.25">
      <c r="F569" s="85"/>
      <c r="G569" s="85"/>
    </row>
    <row r="570" spans="6:7" x14ac:dyDescent="0.25">
      <c r="F570" s="85"/>
      <c r="G570" s="85"/>
    </row>
    <row r="571" spans="6:7" x14ac:dyDescent="0.25">
      <c r="F571" s="85"/>
      <c r="G571" s="85"/>
    </row>
    <row r="572" spans="6:7" x14ac:dyDescent="0.25">
      <c r="F572" s="85"/>
      <c r="G572" s="85"/>
    </row>
    <row r="573" spans="6:7" x14ac:dyDescent="0.25">
      <c r="F573" s="85"/>
      <c r="G573" s="85"/>
    </row>
    <row r="574" spans="6:7" x14ac:dyDescent="0.25">
      <c r="F574" s="85"/>
      <c r="G574" s="85"/>
    </row>
    <row r="575" spans="6:7" x14ac:dyDescent="0.25">
      <c r="F575" s="85"/>
      <c r="G575" s="85"/>
    </row>
    <row r="576" spans="6:7" x14ac:dyDescent="0.25">
      <c r="F576" s="85"/>
      <c r="G576" s="85"/>
    </row>
    <row r="577" spans="6:7" x14ac:dyDescent="0.25">
      <c r="F577" s="85"/>
      <c r="G577" s="85"/>
    </row>
    <row r="578" spans="6:7" x14ac:dyDescent="0.25">
      <c r="F578" s="85"/>
      <c r="G578" s="85"/>
    </row>
    <row r="579" spans="6:7" x14ac:dyDescent="0.25">
      <c r="F579" s="85"/>
      <c r="G579" s="85"/>
    </row>
    <row r="580" spans="6:7" x14ac:dyDescent="0.25">
      <c r="F580" s="85"/>
      <c r="G580" s="85"/>
    </row>
    <row r="581" spans="6:7" x14ac:dyDescent="0.25">
      <c r="F581" s="85"/>
      <c r="G581" s="85"/>
    </row>
    <row r="582" spans="6:7" x14ac:dyDescent="0.25">
      <c r="F582" s="85"/>
      <c r="G582" s="85"/>
    </row>
    <row r="583" spans="6:7" x14ac:dyDescent="0.25">
      <c r="F583" s="85"/>
      <c r="G583" s="85"/>
    </row>
    <row r="584" spans="6:7" x14ac:dyDescent="0.25">
      <c r="F584" s="85"/>
      <c r="G584" s="85"/>
    </row>
    <row r="585" spans="6:7" x14ac:dyDescent="0.25">
      <c r="F585" s="85"/>
      <c r="G585" s="85"/>
    </row>
    <row r="586" spans="6:7" x14ac:dyDescent="0.25">
      <c r="F586" s="85"/>
      <c r="G586" s="85"/>
    </row>
    <row r="587" spans="6:7" x14ac:dyDescent="0.25">
      <c r="F587" s="85"/>
      <c r="G587" s="85"/>
    </row>
    <row r="588" spans="6:7" x14ac:dyDescent="0.25">
      <c r="F588" s="85"/>
      <c r="G588" s="85"/>
    </row>
    <row r="589" spans="6:7" x14ac:dyDescent="0.25">
      <c r="F589" s="85"/>
      <c r="G589" s="85"/>
    </row>
    <row r="590" spans="6:7" x14ac:dyDescent="0.25">
      <c r="F590" s="85"/>
      <c r="G590" s="85"/>
    </row>
    <row r="591" spans="6:7" x14ac:dyDescent="0.25">
      <c r="F591" s="85"/>
      <c r="G591" s="85"/>
    </row>
    <row r="592" spans="6:7" x14ac:dyDescent="0.25">
      <c r="F592" s="85"/>
      <c r="G592" s="85"/>
    </row>
    <row r="593" spans="6:7" x14ac:dyDescent="0.25">
      <c r="F593" s="85"/>
      <c r="G593" s="85"/>
    </row>
    <row r="594" spans="6:7" x14ac:dyDescent="0.25">
      <c r="F594" s="85"/>
      <c r="G594" s="85"/>
    </row>
    <row r="595" spans="6:7" x14ac:dyDescent="0.25">
      <c r="F595" s="85"/>
      <c r="G595" s="85"/>
    </row>
    <row r="596" spans="6:7" x14ac:dyDescent="0.25">
      <c r="F596" s="85"/>
      <c r="G596" s="85"/>
    </row>
    <row r="597" spans="6:7" x14ac:dyDescent="0.25">
      <c r="F597" s="85"/>
      <c r="G597" s="85"/>
    </row>
    <row r="598" spans="6:7" x14ac:dyDescent="0.25">
      <c r="F598" s="85"/>
      <c r="G598" s="85"/>
    </row>
    <row r="599" spans="6:7" x14ac:dyDescent="0.25">
      <c r="F599" s="85"/>
      <c r="G599" s="85"/>
    </row>
    <row r="600" spans="6:7" x14ac:dyDescent="0.25">
      <c r="F600" s="85"/>
      <c r="G600" s="85"/>
    </row>
    <row r="601" spans="6:7" x14ac:dyDescent="0.25">
      <c r="F601" s="85"/>
      <c r="G601" s="85"/>
    </row>
    <row r="602" spans="6:7" x14ac:dyDescent="0.25">
      <c r="F602" s="85"/>
      <c r="G602" s="85"/>
    </row>
    <row r="603" spans="6:7" x14ac:dyDescent="0.25">
      <c r="F603" s="85"/>
      <c r="G603" s="85"/>
    </row>
    <row r="604" spans="6:7" x14ac:dyDescent="0.25">
      <c r="F604" s="85"/>
      <c r="G604" s="85"/>
    </row>
    <row r="605" spans="6:7" x14ac:dyDescent="0.25">
      <c r="F605" s="85"/>
      <c r="G605" s="85"/>
    </row>
    <row r="606" spans="6:7" x14ac:dyDescent="0.25">
      <c r="F606" s="85"/>
      <c r="G606" s="85"/>
    </row>
    <row r="607" spans="6:7" x14ac:dyDescent="0.25">
      <c r="F607" s="85"/>
      <c r="G607" s="85"/>
    </row>
    <row r="608" spans="6:7" x14ac:dyDescent="0.25">
      <c r="F608" s="85"/>
      <c r="G608" s="85"/>
    </row>
    <row r="609" spans="1:7" x14ac:dyDescent="0.25">
      <c r="F609" s="85"/>
      <c r="G609" s="85"/>
    </row>
    <row r="610" spans="1:7" x14ac:dyDescent="0.25">
      <c r="F610" s="85"/>
      <c r="G610" s="85"/>
    </row>
    <row r="611" spans="1:7" x14ac:dyDescent="0.25">
      <c r="F611" s="85"/>
      <c r="G611" s="85"/>
    </row>
    <row r="612" spans="1:7" x14ac:dyDescent="0.25">
      <c r="F612" s="85"/>
      <c r="G612" s="85"/>
    </row>
    <row r="613" spans="1:7" x14ac:dyDescent="0.25">
      <c r="F613" s="85"/>
      <c r="G613" s="85"/>
    </row>
    <row r="614" spans="1:7" x14ac:dyDescent="0.25">
      <c r="F614" s="85"/>
      <c r="G614" s="85"/>
    </row>
    <row r="615" spans="1:7" x14ac:dyDescent="0.25">
      <c r="F615" s="85"/>
      <c r="G615" s="85"/>
    </row>
    <row r="616" spans="1:7" x14ac:dyDescent="0.25">
      <c r="F616" s="85"/>
      <c r="G616" s="85"/>
    </row>
    <row r="617" spans="1:7" x14ac:dyDescent="0.25">
      <c r="F617" s="85"/>
      <c r="G617" s="85"/>
    </row>
    <row r="618" spans="1:7" x14ac:dyDescent="0.25">
      <c r="F618" s="85"/>
      <c r="G618" s="85"/>
    </row>
    <row r="619" spans="1:7" x14ac:dyDescent="0.25">
      <c r="F619" s="85"/>
      <c r="G619" s="85"/>
    </row>
    <row r="620" spans="1:7" x14ac:dyDescent="0.25">
      <c r="A620" s="90"/>
      <c r="B620" s="89"/>
      <c r="C620" s="88"/>
      <c r="D620" s="87"/>
      <c r="E620" s="86"/>
      <c r="F620" s="85"/>
      <c r="G620" s="85"/>
    </row>
    <row r="1000" spans="1:7" s="84" customFormat="1" x14ac:dyDescent="0.25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S0212</vt:lpstr>
      <vt:lpstr>S0312</vt:lpstr>
      <vt:lpstr>S0413</vt:lpstr>
      <vt:lpstr>S0513</vt:lpstr>
      <vt:lpstr>P0212</vt:lpstr>
      <vt:lpstr>P0312</vt:lpstr>
      <vt:lpstr>P0413</vt:lpstr>
      <vt:lpstr>P0513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2012-02-26T23:05:56Z</dcterms:modified>
</cp:coreProperties>
</file>