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G4" i="11"/>
  <c r="R30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8" i="11" s="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108" i="11" s="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10" i="11" s="1"/>
  <c r="E75" i="11"/>
  <c r="E7" i="12" s="1"/>
  <c r="E83" i="11"/>
  <c r="E64" i="1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57" i="11" s="1"/>
  <c r="E1" i="11" s="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K6" i="12" s="1"/>
  <c r="V22" i="11"/>
  <c r="V75" i="11"/>
  <c r="K7" i="12" s="1"/>
  <c r="V30" i="11"/>
  <c r="V83" i="11"/>
  <c r="V41" i="11"/>
  <c r="K9" i="12" s="1"/>
  <c r="V94" i="11"/>
  <c r="E6" i="12"/>
  <c r="E8" i="12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G30" i="11" s="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90" i="11"/>
  <c r="H86" i="11"/>
  <c r="H77" i="11"/>
  <c r="H82" i="11" s="1"/>
  <c r="H81" i="11"/>
  <c r="H66" i="11"/>
  <c r="H73" i="11" s="1"/>
  <c r="H68" i="11"/>
  <c r="H69" i="11"/>
  <c r="H70" i="11"/>
  <c r="H71" i="11"/>
  <c r="H72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J82" i="11"/>
  <c r="K82" i="11"/>
  <c r="J81" i="11"/>
  <c r="K81" i="11"/>
  <c r="J80" i="1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K63" i="11"/>
  <c r="J62" i="11"/>
  <c r="J64" i="11" s="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55" i="11" s="1"/>
  <c r="K40" i="11"/>
  <c r="J40" i="11"/>
  <c r="K39" i="11"/>
  <c r="J39" i="11"/>
  <c r="K38" i="11"/>
  <c r="J38" i="11"/>
  <c r="J37" i="11"/>
  <c r="K37" i="11"/>
  <c r="K36" i="11"/>
  <c r="J36" i="11"/>
  <c r="J41" i="11" s="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J9" i="11"/>
  <c r="K9" i="11"/>
  <c r="J10" i="11"/>
  <c r="K10" i="11"/>
  <c r="J8" i="11"/>
  <c r="J11" i="11" s="1"/>
  <c r="K8" i="11"/>
  <c r="K11" i="11" s="1"/>
  <c r="J83" i="11"/>
  <c r="X11" i="11"/>
  <c r="G54" i="11"/>
  <c r="G53" i="11"/>
  <c r="G52" i="11"/>
  <c r="G55" i="11" s="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G11" i="11" s="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30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Q108" i="11" l="1"/>
  <c r="Q83" i="11"/>
  <c r="G22" i="11"/>
  <c r="G41" i="11"/>
  <c r="K22" i="11"/>
  <c r="K57" i="11" s="1"/>
  <c r="K94" i="11"/>
  <c r="H80" i="11"/>
  <c r="Z41" i="11"/>
  <c r="R55" i="11"/>
  <c r="H79" i="11"/>
  <c r="E10" i="12"/>
  <c r="R41" i="11"/>
  <c r="Q94" i="11"/>
  <c r="I11" i="11"/>
  <c r="R22" i="11"/>
  <c r="R110" i="11"/>
  <c r="S22" i="11"/>
  <c r="B55" i="11"/>
  <c r="S108" i="11"/>
  <c r="X83" i="11"/>
  <c r="W83" i="11"/>
  <c r="K41" i="11"/>
  <c r="Q75" i="11"/>
  <c r="Q110" i="11" s="1"/>
  <c r="Q1" i="11" s="1"/>
  <c r="W75" i="11"/>
  <c r="W110" i="11" s="1"/>
  <c r="S30" i="11"/>
  <c r="H74" i="11"/>
  <c r="H78" i="11"/>
  <c r="I75" i="11"/>
  <c r="J108" i="11"/>
  <c r="J110" i="11" s="1"/>
  <c r="X75" i="11"/>
  <c r="J30" i="11"/>
  <c r="J55" i="11"/>
  <c r="K75" i="11"/>
  <c r="K110" i="11" s="1"/>
  <c r="H105" i="11"/>
  <c r="I83" i="11"/>
  <c r="S83" i="11"/>
  <c r="Y55" i="11"/>
  <c r="Y75" i="11"/>
  <c r="S75" i="11"/>
  <c r="S94" i="11"/>
  <c r="S55" i="11"/>
  <c r="F110" i="11"/>
  <c r="G57" i="11"/>
  <c r="O57" i="11"/>
  <c r="O1" i="11" s="1"/>
  <c r="F57" i="11"/>
  <c r="F1" i="11" s="1"/>
  <c r="G110" i="11"/>
  <c r="O110" i="11"/>
  <c r="Q57" i="11"/>
  <c r="S41" i="11"/>
  <c r="H63" i="11"/>
  <c r="H92" i="11"/>
  <c r="H88" i="11"/>
  <c r="H107" i="11"/>
  <c r="H103" i="11"/>
  <c r="K8" i="12"/>
  <c r="V57" i="11"/>
  <c r="B11" i="11"/>
  <c r="B30" i="11"/>
  <c r="I55" i="11"/>
  <c r="X55" i="11"/>
  <c r="Y108" i="11"/>
  <c r="Y83" i="11"/>
  <c r="Z22" i="11"/>
  <c r="I64" i="11"/>
  <c r="X108" i="11"/>
  <c r="X64" i="11"/>
  <c r="X30" i="11"/>
  <c r="W64" i="11"/>
  <c r="W30" i="11"/>
  <c r="E11" i="12"/>
  <c r="B22" i="11"/>
  <c r="B41" i="11"/>
  <c r="W55" i="11"/>
  <c r="Y41" i="11"/>
  <c r="Z30" i="11"/>
  <c r="Z94" i="11"/>
  <c r="I94" i="11"/>
  <c r="I110" i="11" s="1"/>
  <c r="I41" i="11"/>
  <c r="I22" i="11"/>
  <c r="X94" i="11"/>
  <c r="X41" i="11"/>
  <c r="X22" i="11"/>
  <c r="W94" i="11"/>
  <c r="W41" i="11"/>
  <c r="W22" i="11"/>
  <c r="W57" i="11" s="1"/>
  <c r="O4" i="11"/>
  <c r="Y94" i="11"/>
  <c r="Z75" i="11"/>
  <c r="Z55" i="11"/>
  <c r="Z108" i="11"/>
  <c r="Z83" i="11"/>
  <c r="K11" i="12"/>
  <c r="X110" i="11"/>
  <c r="G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S110" i="11" l="1"/>
  <c r="S57" i="11"/>
  <c r="S1" i="11" s="1"/>
  <c r="R57" i="11"/>
  <c r="R1" i="11" s="1"/>
  <c r="Y57" i="11"/>
  <c r="K1" i="11"/>
  <c r="Z57" i="11"/>
  <c r="J57" i="11"/>
  <c r="J1" i="11" s="1"/>
  <c r="X57" i="11"/>
  <c r="X1" i="11" s="1"/>
  <c r="I57" i="11"/>
  <c r="I1" i="11" s="1"/>
  <c r="Y110" i="11"/>
  <c r="Z110" i="11"/>
  <c r="W1" i="11"/>
  <c r="Z1" i="11" l="1"/>
  <c r="Y1" i="11"/>
  <c r="E13" i="12" l="1"/>
  <c r="E15" i="12" s="1"/>
  <c r="B15" i="12" s="1"/>
  <c r="K13" i="12" l="1"/>
  <c r="K15" i="12" s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<sst xmlns="http://schemas.openxmlformats.org/spreadsheetml/2006/main" count="95" uniqueCount="67">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</sst>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41426</v>
          </cell>
        </row>
        <row r="7">
          <cell r="G7">
            <v>100</v>
          </cell>
          <cell r="N7">
            <v>41790</v>
          </cell>
        </row>
        <row r="11">
          <cell r="E11">
            <v>12000</v>
          </cell>
          <cell r="G11">
            <v>3000</v>
          </cell>
          <cell r="N11">
            <v>41729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41426</v>
      </c>
      <c r="G4" s="129">
        <f>D6</f>
        <v>41426</v>
      </c>
      <c r="H4" s="144"/>
      <c r="I4" s="166"/>
      <c r="J4" s="129">
        <f>[1]Admin!$N$7</f>
        <v>41790</v>
      </c>
      <c r="K4" s="129">
        <f>J4</f>
        <v>41790</v>
      </c>
      <c r="L4" s="155"/>
      <c r="M4" s="143"/>
      <c r="N4" s="155"/>
      <c r="O4" s="128">
        <f>D6</f>
        <v>41426</v>
      </c>
      <c r="P4" s="137">
        <v>100</v>
      </c>
      <c r="Q4" s="172"/>
      <c r="R4" s="136">
        <v>20</v>
      </c>
      <c r="S4" s="128">
        <f>J4</f>
        <v>41790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41426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41426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41426</v>
      </c>
      <c r="E59" s="131" t="s">
        <v>61</v>
      </c>
      <c r="F59" s="135">
        <f>J4</f>
        <v>41790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41790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3" t="s">
        <v>53</v>
      </c>
      <c r="H4" s="184"/>
      <c r="I4" s="185"/>
      <c r="J4" s="49"/>
      <c r="K4" s="122" t="s">
        <v>26</v>
      </c>
      <c r="L4" s="49"/>
      <c r="M4" s="180" t="s">
        <v>54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78" t="s">
        <v>28</v>
      </c>
      <c r="C13" s="178"/>
      <c r="D13" s="179"/>
      <c r="E13" s="53">
        <f>[2]May14!$AI$2</f>
        <v>0</v>
      </c>
      <c r="F13" s="49"/>
      <c r="G13" s="192" t="s">
        <v>27</v>
      </c>
      <c r="H13" s="192"/>
      <c r="I13" s="192"/>
      <c r="J13" s="193"/>
      <c r="K13" s="53">
        <f>[3]May14!$U$2</f>
        <v>0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90"/>
      <c r="D15" s="191"/>
      <c r="E15" s="120">
        <f>E13-E11</f>
        <v>0</v>
      </c>
      <c r="F15" s="49"/>
      <c r="G15" s="189" t="str">
        <f>IF(K15&gt;0,"Sales exceed Assets listed on Schedule",IF(K15&lt;0,"Assets listed on Schedule exceed Sales values","Sales reconcile with Fixed asset Schedule"))</f>
        <v>Sales reconcile with Fixed asset Schedule</v>
      </c>
      <c r="H15" s="190"/>
      <c r="I15" s="190"/>
      <c r="J15" s="191"/>
      <c r="K15" s="120">
        <f>K13-K11</f>
        <v>0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I1" sqref="I1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</cp:lastModifiedBy>
  <cp:lastPrinted>2007-03-03T22:52:10Z</cp:lastPrinted>
  <dcterms:created xsi:type="dcterms:W3CDTF">2002-12-30T15:31:19Z</dcterms:created>
  <dcterms:modified xsi:type="dcterms:W3CDTF">2013-06-01T11:57:58Z</dcterms:modified>
</cp:coreProperties>
</file>