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3" i="11" s="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K10" i="12" s="1"/>
  <c r="G14" i="11"/>
  <c r="I14" i="11"/>
  <c r="G25" i="11"/>
  <c r="G30" i="11" s="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B11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V75" i="11"/>
  <c r="V30" i="11"/>
  <c r="V83" i="11"/>
  <c r="K8" i="12" s="1"/>
  <c r="V41" i="11"/>
  <c r="V94" i="11"/>
  <c r="K9" i="12"/>
  <c r="E7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85" i="11"/>
  <c r="H87" i="11" s="1"/>
  <c r="H88" i="11"/>
  <c r="H92" i="11"/>
  <c r="H77" i="11"/>
  <c r="H79" i="11" s="1"/>
  <c r="H66" i="11"/>
  <c r="H70" i="11" s="1"/>
  <c r="H69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K108" i="11" s="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K94" i="11" s="1"/>
  <c r="J87" i="11"/>
  <c r="K87" i="11"/>
  <c r="J86" i="11"/>
  <c r="K86" i="11"/>
  <c r="J82" i="11"/>
  <c r="K82" i="11"/>
  <c r="J81" i="11"/>
  <c r="K81" i="11"/>
  <c r="J80" i="11"/>
  <c r="J83" i="11" s="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K75" i="11" s="1"/>
  <c r="J69" i="11"/>
  <c r="K69" i="11"/>
  <c r="J68" i="11"/>
  <c r="K68" i="11"/>
  <c r="J67" i="11"/>
  <c r="K67" i="11"/>
  <c r="J63" i="11"/>
  <c r="K63" i="11"/>
  <c r="K64" i="11" s="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J41" i="11" s="1"/>
  <c r="K33" i="11"/>
  <c r="K41" i="11" s="1"/>
  <c r="K29" i="11"/>
  <c r="J29" i="11"/>
  <c r="K28" i="11"/>
  <c r="J28" i="11"/>
  <c r="K27" i="11"/>
  <c r="K30" i="11" s="1"/>
  <c r="J27" i="11"/>
  <c r="J26" i="11"/>
  <c r="J30" i="11" s="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K22" i="11" s="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30" i="11" s="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83" i="11" l="1"/>
  <c r="J75" i="11"/>
  <c r="H68" i="11"/>
  <c r="I30" i="11"/>
  <c r="I75" i="11"/>
  <c r="G55" i="11"/>
  <c r="S22" i="11"/>
  <c r="G41" i="11"/>
  <c r="K83" i="11"/>
  <c r="K110" i="11" s="1"/>
  <c r="K1" i="11" s="1"/>
  <c r="X11" i="11"/>
  <c r="B30" i="11"/>
  <c r="J108" i="11"/>
  <c r="E110" i="11"/>
  <c r="R41" i="11"/>
  <c r="J22" i="11"/>
  <c r="J94" i="11"/>
  <c r="J110" i="11" s="1"/>
  <c r="K7" i="12"/>
  <c r="K11" i="12" s="1"/>
  <c r="B41" i="11"/>
  <c r="Y22" i="11"/>
  <c r="W108" i="11"/>
  <c r="W64" i="11"/>
  <c r="O110" i="11"/>
  <c r="G22" i="11"/>
  <c r="K11" i="11"/>
  <c r="K57" i="11" s="1"/>
  <c r="H86" i="11"/>
  <c r="G11" i="11"/>
  <c r="K6" i="12"/>
  <c r="Y30" i="11"/>
  <c r="Z41" i="11"/>
  <c r="R22" i="11"/>
  <c r="R30" i="11"/>
  <c r="W83" i="11"/>
  <c r="J57" i="11"/>
  <c r="K55" i="11"/>
  <c r="I108" i="11"/>
  <c r="X75" i="11"/>
  <c r="W75" i="11"/>
  <c r="S55" i="11"/>
  <c r="Y83" i="11"/>
  <c r="Q75" i="11"/>
  <c r="Q94" i="11"/>
  <c r="Q108" i="11"/>
  <c r="S108" i="11"/>
  <c r="Y75" i="11"/>
  <c r="O4" i="11"/>
  <c r="R55" i="11"/>
  <c r="R57" i="11" s="1"/>
  <c r="F110" i="11"/>
  <c r="W55" i="11"/>
  <c r="V57" i="11"/>
  <c r="I64" i="11"/>
  <c r="I110" i="11" s="1"/>
  <c r="X108" i="11"/>
  <c r="X64" i="11"/>
  <c r="X110" i="11" s="1"/>
  <c r="S94" i="11"/>
  <c r="H74" i="11"/>
  <c r="H78" i="11"/>
  <c r="H90" i="11"/>
  <c r="Z94" i="11"/>
  <c r="I94" i="11"/>
  <c r="I22" i="11"/>
  <c r="I57" i="11" s="1"/>
  <c r="X94" i="11"/>
  <c r="B55" i="11"/>
  <c r="E57" i="11"/>
  <c r="Q57" i="11"/>
  <c r="S41" i="11"/>
  <c r="H73" i="11"/>
  <c r="H82" i="11"/>
  <c r="X55" i="11"/>
  <c r="Z22" i="11"/>
  <c r="S75" i="11"/>
  <c r="O57" i="11"/>
  <c r="H72" i="11"/>
  <c r="H81" i="11"/>
  <c r="Y55" i="11"/>
  <c r="Y41" i="11"/>
  <c r="Z30" i="11"/>
  <c r="X41" i="11"/>
  <c r="W94" i="11"/>
  <c r="W110" i="11" s="1"/>
  <c r="W22" i="11"/>
  <c r="G110" i="11"/>
  <c r="F57" i="11"/>
  <c r="F1" i="11" s="1"/>
  <c r="H71" i="11"/>
  <c r="H80" i="11"/>
  <c r="H107" i="11"/>
  <c r="I55" i="11"/>
  <c r="Y108" i="11"/>
  <c r="X30" i="11"/>
  <c r="S83" i="11"/>
  <c r="R110" i="11"/>
  <c r="H105" i="11"/>
  <c r="E6" i="12"/>
  <c r="E11" i="12" s="1"/>
  <c r="E15" i="12" s="1"/>
  <c r="B15" i="12" s="1"/>
  <c r="B22" i="11"/>
  <c r="I41" i="11"/>
  <c r="X22" i="11"/>
  <c r="X57" i="11" s="1"/>
  <c r="W41" i="11"/>
  <c r="W30" i="11"/>
  <c r="G4" i="11"/>
  <c r="Y94" i="11"/>
  <c r="Z75" i="11"/>
  <c r="Z55" i="11"/>
  <c r="Z57" i="11" s="1"/>
  <c r="Z108" i="11"/>
  <c r="Z83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Q110" i="11" l="1"/>
  <c r="X1" i="11"/>
  <c r="J1" i="11"/>
  <c r="Y57" i="11"/>
  <c r="S57" i="11"/>
  <c r="G1" i="11"/>
  <c r="W57" i="11"/>
  <c r="W1" i="11" s="1"/>
  <c r="O1" i="11"/>
  <c r="E1" i="11"/>
  <c r="G57" i="11"/>
  <c r="Y110" i="11"/>
  <c r="Q1" i="11"/>
  <c r="R1" i="11"/>
  <c r="S110" i="11"/>
  <c r="I1" i="11"/>
  <c r="Z110" i="11"/>
  <c r="Z1" i="11" s="1"/>
  <c r="S1" i="11" l="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<sst xmlns="http://schemas.openxmlformats.org/spreadsheetml/2006/main" count="95" uniqueCount="67">
  <si>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</si>
  <si>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</si>
  <si>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</si>
  <si>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</si>
  <si>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</si>
  <si>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</si>
  <si>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</si>
  <si>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</si>
  <si>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</si>
  <si>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</si>
  <si>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</si>
  <si>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</si>
  <si>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</si>
  <si>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</si>
  <si>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</si>
  <si>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</si>
  <si>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</si>
  <si>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</si>
  <si>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</si>
  <si>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</si>
  <si>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</si>
  <si>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</si>
  <si>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</si>
  <si>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</si>
  <si>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</si>
  <si>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</si>
  <si>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</si>
  <si>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</si>
  <si>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</si>
  <si>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</si>
  <si>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</si>
  <si>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</si>
  <si>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</si>
  <si>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</si>
  <si>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</si>
  <si>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</si>
  <si>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</si>
  <si>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</si>
  <si>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</si>
  <si>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</si>
  <si>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</si>
  <si>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</si>
  <si>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</si>
  <si>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</si>
  <si>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</si>
  <si>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</si>
  <si>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</si>
  <si>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</si>
  <si>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</si>
  <si>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</si>
  <si>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</si>
  <si>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</si>
  <si>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</si>
  <si>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</si>
  <si>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</si>
  <si>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</si>
  <si>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</si>
  <si>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</si>
  <si>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</si>
  <si>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</si>
  <si>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</si>
  <si>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</si>
  <si>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</si>
  <si>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</si>
  <si>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</si>
  <si>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</si>
  <si>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Agreement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</si>
</sst>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41671</v>
          </cell>
        </row>
        <row r="7">
          <cell r="G7">
            <v>100</v>
          </cell>
          <cell r="N7">
            <v>42035</v>
          </cell>
        </row>
        <row r="11">
          <cell r="E11">
            <v>12000</v>
          </cell>
          <cell r="G11">
            <v>3000</v>
          </cell>
          <cell r="N11">
            <v>42094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4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63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41"/>
      <c r="B2" s="156"/>
      <c r="C2" s="161" t="s">
        <v>1</v>
      </c>
      <c r="D2" s="163" t="s">
        <v>2</v>
      </c>
      <c r="E2" s="159" t="s">
        <v>3</v>
      </c>
      <c r="F2" s="145" t="s">
        <v>56</v>
      </c>
      <c r="G2" s="147" t="s">
        <v>62</v>
      </c>
      <c r="H2" s="144"/>
      <c r="I2" s="166" t="s">
        <v>16</v>
      </c>
      <c r="J2" s="145" t="s">
        <v>56</v>
      </c>
      <c r="K2" s="147" t="s">
        <v>62</v>
      </c>
      <c r="L2" s="154"/>
      <c r="M2" s="143"/>
      <c r="N2" s="154"/>
      <c r="O2" s="147" t="s">
        <v>61</v>
      </c>
      <c r="P2" s="168"/>
      <c r="Q2" s="147" t="s">
        <v>64</v>
      </c>
      <c r="R2" s="147" t="s">
        <v>4</v>
      </c>
      <c r="S2" s="147" t="s">
        <v>61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49</v>
      </c>
      <c r="Z2" s="159" t="s">
        <v>50</v>
      </c>
      <c r="AA2" s="21"/>
    </row>
    <row r="3" spans="1:27" ht="12" customHeight="1" x14ac:dyDescent="0.25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5">
      <c r="A4" s="141"/>
      <c r="B4" s="156"/>
      <c r="C4" s="162"/>
      <c r="D4" s="163"/>
      <c r="E4" s="159"/>
      <c r="F4" s="129">
        <f>D6</f>
        <v>41671</v>
      </c>
      <c r="G4" s="129">
        <f>D6</f>
        <v>41671</v>
      </c>
      <c r="H4" s="144"/>
      <c r="I4" s="166"/>
      <c r="J4" s="129">
        <f>[1]Admin!$N$7</f>
        <v>42035</v>
      </c>
      <c r="K4" s="129">
        <f>J4</f>
        <v>42035</v>
      </c>
      <c r="L4" s="155"/>
      <c r="M4" s="143"/>
      <c r="N4" s="155"/>
      <c r="O4" s="128">
        <f>D6</f>
        <v>41671</v>
      </c>
      <c r="P4" s="137">
        <v>100</v>
      </c>
      <c r="Q4" s="172"/>
      <c r="R4" s="136">
        <v>20</v>
      </c>
      <c r="S4" s="128">
        <f>J4</f>
        <v>42035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38" t="s">
        <v>57</v>
      </c>
      <c r="C6" s="139"/>
      <c r="D6" s="157">
        <f>[1]Admin!$L$6</f>
        <v>41671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52" t="s">
        <v>55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52" t="s">
        <v>53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52" t="s">
        <v>54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38" t="str">
        <f>B6</f>
        <v xml:space="preserve">EXISTING FIXED ASSETS AT </v>
      </c>
      <c r="C57" s="139"/>
      <c r="D57" s="133">
        <f>D6</f>
        <v>41671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73" t="s">
        <v>58</v>
      </c>
      <c r="C59" s="174"/>
      <c r="D59" s="134">
        <f>D57</f>
        <v>41671</v>
      </c>
      <c r="E59" s="131" t="s">
        <v>59</v>
      </c>
      <c r="F59" s="135">
        <f>J4</f>
        <v>42035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52" t="s">
        <v>55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52" t="s">
        <v>53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52" t="s">
        <v>54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38" t="s">
        <v>60</v>
      </c>
      <c r="C110" s="139"/>
      <c r="D110" s="130">
        <f>F59</f>
        <v>42035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M4" sqref="M4:N15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51</v>
      </c>
      <c r="C4" s="47"/>
      <c r="D4" s="48"/>
      <c r="E4" s="122" t="s">
        <v>3</v>
      </c>
      <c r="F4" s="49"/>
      <c r="G4" s="181" t="s">
        <v>52</v>
      </c>
      <c r="H4" s="182"/>
      <c r="I4" s="183"/>
      <c r="J4" s="49"/>
      <c r="K4" s="122" t="s">
        <v>26</v>
      </c>
      <c r="L4" s="49"/>
      <c r="M4" s="178" t="s">
        <v>65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96" t="s">
        <v>28</v>
      </c>
      <c r="C13" s="196"/>
      <c r="D13" s="197"/>
      <c r="E13" s="53">
        <f>[2]Jan15!$AI$2</f>
        <v>0</v>
      </c>
      <c r="F13" s="49"/>
      <c r="G13" s="190" t="s">
        <v>27</v>
      </c>
      <c r="H13" s="190"/>
      <c r="I13" s="190"/>
      <c r="J13" s="191"/>
      <c r="K13" s="53">
        <f>[3]Jan14!$AI$2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topLeftCell="A4" workbookViewId="0">
      <selection activeCell="D31" sqref="D31:D3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2" t="s">
        <v>47</v>
      </c>
      <c r="D2" s="203"/>
      <c r="E2" s="113">
        <f>SUM(E8:E26)</f>
        <v>0</v>
      </c>
      <c r="F2" s="87"/>
      <c r="G2" s="198" t="s">
        <v>48</v>
      </c>
      <c r="H2" s="199"/>
      <c r="I2" s="199"/>
      <c r="J2" s="199"/>
      <c r="K2" s="199"/>
      <c r="L2" s="89"/>
      <c r="M2" s="92"/>
    </row>
    <row r="3" spans="1:13" ht="18" customHeight="1" x14ac:dyDescent="0.25">
      <c r="A3" s="92"/>
      <c r="B3" s="101" t="s">
        <v>39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56" t="s">
        <v>38</v>
      </c>
      <c r="C5" s="163" t="s">
        <v>33</v>
      </c>
      <c r="D5" s="163" t="s">
        <v>66</v>
      </c>
      <c r="E5" s="200" t="s">
        <v>44</v>
      </c>
      <c r="F5" s="200" t="s">
        <v>43</v>
      </c>
      <c r="G5" s="200" t="s">
        <v>37</v>
      </c>
      <c r="H5" s="163" t="s">
        <v>35</v>
      </c>
      <c r="I5" s="200" t="s">
        <v>46</v>
      </c>
      <c r="J5" s="201"/>
      <c r="K5" s="201"/>
      <c r="L5" s="163" t="s">
        <v>45</v>
      </c>
      <c r="M5" s="100"/>
    </row>
    <row r="6" spans="1:13" s="86" customFormat="1" ht="30.75" customHeight="1" x14ac:dyDescent="0.25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41</v>
      </c>
      <c r="K6" s="85" t="s">
        <v>36</v>
      </c>
      <c r="L6" s="204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40</v>
      </c>
      <c r="C29" s="103"/>
      <c r="D29" s="102"/>
      <c r="E29" s="83"/>
      <c r="F29" s="83"/>
      <c r="G29" s="83"/>
      <c r="H29" s="31" t="s">
        <v>42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56" t="s">
        <v>38</v>
      </c>
      <c r="C31" s="163" t="s">
        <v>33</v>
      </c>
      <c r="D31" s="163" t="s">
        <v>66</v>
      </c>
      <c r="E31" s="200" t="s">
        <v>44</v>
      </c>
      <c r="F31" s="200" t="s">
        <v>43</v>
      </c>
      <c r="G31" s="200" t="s">
        <v>37</v>
      </c>
      <c r="H31" s="163" t="s">
        <v>35</v>
      </c>
      <c r="I31" s="200" t="s">
        <v>46</v>
      </c>
      <c r="J31" s="201"/>
      <c r="K31" s="201"/>
      <c r="L31" s="163" t="s">
        <v>45</v>
      </c>
      <c r="M31" s="100"/>
    </row>
    <row r="32" spans="1:13" s="86" customFormat="1" ht="30.75" customHeight="1" x14ac:dyDescent="0.25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41</v>
      </c>
      <c r="K32" s="85" t="s">
        <v>36</v>
      </c>
      <c r="L32" s="204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2014-01-06T16:57:10Z</dcterms:modified>
</cp:coreProperties>
</file>