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4" sheetId="20" r:id="rId7"/>
    <sheet name="S0214" sheetId="26" r:id="rId8"/>
    <sheet name="S0315" sheetId="25" r:id="rId9"/>
    <sheet name="S0415" sheetId="24" r:id="rId10"/>
    <sheet name="P0114" sheetId="23" r:id="rId11"/>
    <sheet name="P0214" sheetId="22" r:id="rId12"/>
    <sheet name="P0315" sheetId="21" r:id="rId13"/>
    <sheet name="P04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34" i="25"/>
  <c r="G18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4" i="26" s="1"/>
  <c r="G23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7" i="2"/>
  <c r="K7" i="8"/>
  <c r="K11" i="11"/>
  <c r="C19" i="19"/>
  <c r="C10" i="19"/>
  <c r="B5" i="19"/>
  <c r="C4" i="19" s="1"/>
  <c r="B4" i="19"/>
  <c r="G4" i="20"/>
  <c r="G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12" i="11" l="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H19" i="19"/>
  <c r="B21" i="11"/>
  <c r="K9" i="8"/>
  <c r="K5" i="2"/>
  <c r="K13" i="2"/>
  <c r="G7" i="8"/>
  <c r="G7" i="2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D10" i="19"/>
  <c r="H8" i="19"/>
  <c r="H16" i="19"/>
  <c r="D9" i="19"/>
  <c r="D17" i="19"/>
  <c r="H11" i="19"/>
  <c r="H12" i="19"/>
  <c r="H15" i="19"/>
  <c r="H17" i="19"/>
  <c r="J17" i="19"/>
  <c r="J16" i="19"/>
  <c r="H9" i="19"/>
  <c r="H10" i="19"/>
  <c r="J14" i="19"/>
  <c r="J12" i="19"/>
  <c r="H7" i="19"/>
  <c r="H6" i="19"/>
  <c r="J15" i="19"/>
  <c r="J11" i="19"/>
  <c r="H14" i="19"/>
  <c r="H13" i="19"/>
  <c r="J8" i="19"/>
  <c r="D7" i="19"/>
  <c r="D16" i="19"/>
  <c r="D8" i="19"/>
  <c r="D6" i="19"/>
  <c r="D11" i="19"/>
  <c r="D12" i="19"/>
  <c r="D14" i="19"/>
  <c r="D15" i="19"/>
  <c r="D13" i="19"/>
  <c r="B2" i="22" l="1"/>
  <c r="H4" i="19"/>
  <c r="I6" i="19" s="1"/>
  <c r="E17" i="19"/>
  <c r="G21" i="2" s="1"/>
  <c r="E14" i="19"/>
  <c r="G21" i="5" s="1"/>
  <c r="E8" i="19"/>
  <c r="G21" i="11" s="1"/>
  <c r="K17" i="19"/>
  <c r="G15" i="2" s="1"/>
  <c r="E11" i="19"/>
  <c r="G21" i="8" s="1"/>
  <c r="E15" i="19"/>
  <c r="E10" i="19"/>
  <c r="E12" i="19"/>
  <c r="E6" i="19"/>
  <c r="E9" i="19"/>
  <c r="H18" i="19"/>
  <c r="F7" i="19"/>
  <c r="E7" i="19"/>
  <c r="F6" i="19"/>
  <c r="E13" i="19"/>
  <c r="E16" i="19"/>
  <c r="I11" i="19"/>
  <c r="G23" i="8" s="1"/>
  <c r="G2" i="20"/>
  <c r="G2" i="26"/>
  <c r="G1" i="20"/>
  <c r="F4" i="19" s="1"/>
  <c r="F8" i="19"/>
  <c r="E19" i="19"/>
  <c r="G21" i="18" s="1"/>
  <c r="I9" i="19"/>
  <c r="K18" i="19"/>
  <c r="I17" i="19"/>
  <c r="G23" i="2" s="1"/>
  <c r="I10" i="19"/>
  <c r="K19" i="19"/>
  <c r="I13" i="19"/>
  <c r="G2" i="22"/>
  <c r="G2" i="23"/>
  <c r="J13" i="19"/>
  <c r="K15" i="19" s="1"/>
  <c r="J10" i="19"/>
  <c r="K12" i="19" s="1"/>
  <c r="J7" i="19"/>
  <c r="G1" i="25"/>
  <c r="F18" i="19" s="1"/>
  <c r="I15" i="19"/>
  <c r="I16" i="19"/>
  <c r="I14" i="19"/>
  <c r="G23" i="5" s="1"/>
  <c r="J9" i="19"/>
  <c r="I12" i="19"/>
  <c r="I7" i="19"/>
  <c r="J6" i="19"/>
  <c r="K6" i="19" s="1"/>
  <c r="K16" i="19"/>
  <c r="E18" i="19"/>
  <c r="I8" i="19"/>
  <c r="G23" i="11" s="1"/>
  <c r="I19" i="19"/>
  <c r="G23" i="18" s="1"/>
  <c r="I18" i="19"/>
  <c r="G1" i="24"/>
  <c r="F19" i="19" s="1"/>
  <c r="G1" i="26"/>
  <c r="F5" i="19" s="1"/>
  <c r="G8" i="19" l="1"/>
  <c r="G9" i="11" s="1"/>
  <c r="G13" i="11" s="1"/>
  <c r="G2" i="24"/>
  <c r="G2" i="25"/>
  <c r="K8" i="19"/>
  <c r="G15" i="11" s="1"/>
  <c r="K7" i="19"/>
  <c r="G15" i="18" s="1"/>
  <c r="K9" i="19"/>
  <c r="G2" i="27"/>
  <c r="G2" i="21"/>
  <c r="K10" i="19"/>
  <c r="K11" i="19"/>
  <c r="G15" i="8" s="1"/>
  <c r="K13" i="19"/>
  <c r="K14" i="19"/>
  <c r="G15" i="5" s="1"/>
  <c r="G7" i="19"/>
  <c r="G6" i="19"/>
  <c r="F9" i="19"/>
  <c r="G9" i="19" s="1"/>
  <c r="G17" i="11" l="1"/>
  <c r="B17" i="11" s="1"/>
  <c r="F10" i="19"/>
  <c r="G10" i="19" s="1"/>
  <c r="F11" i="19" l="1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<sst xmlns="http://schemas.openxmlformats.org/spreadsheetml/2006/main" count="172" uniqueCount="43">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</sst>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41670</v>
          </cell>
        </row>
        <row r="6">
          <cell r="B6">
            <v>41698</v>
          </cell>
        </row>
        <row r="8">
          <cell r="B8">
            <v>41729</v>
          </cell>
        </row>
        <row r="10">
          <cell r="B10">
            <v>41759</v>
          </cell>
        </row>
        <row r="12">
          <cell r="B12">
            <v>41790</v>
          </cell>
        </row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4"/>
      <sheetName val="Apr14"/>
      <sheetName val="May14"/>
      <sheetName val="Jun14"/>
      <sheetName val="Aug14"/>
      <sheetName val="Jul14"/>
      <sheetName val="Sep14"/>
      <sheetName val="Oct14"/>
      <sheetName val="Nov14"/>
      <sheetName val="Dec14"/>
      <sheetName val="Jan15"/>
      <sheetName val="Feb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41729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41759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41790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41790</v>
      </c>
      <c r="H5" s="10"/>
      <c r="I5" s="13"/>
      <c r="J5" s="19"/>
      <c r="K5" s="72">
        <f>Vatinterface!B9</f>
        <v>41820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41851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41820</v>
      </c>
      <c r="H7" s="10"/>
      <c r="I7" s="13"/>
      <c r="J7" s="19"/>
      <c r="K7" s="72">
        <f>Vatinterface!B11</f>
        <v>41882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41912</v>
      </c>
    </row>
    <row r="9" spans="1:12" ht="15" customHeight="1" thickBot="1" x14ac:dyDescent="0.3">
      <c r="A9" s="74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41943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41973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42004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42035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42063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42094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42124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5546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5546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[3]OpeningCreditors!$G$2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6" t="s">
        <v>29</v>
      </c>
      <c r="E1" s="18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83" t="str">
        <f>IF((H1-SUM(O1:AK1)&lt;&gt;0),"COMPLETE EXPENSE ANALYSIS by inserting expense letter in col F","Supplier")</f>
        <v>Supplier</v>
      </c>
      <c r="C2" s="184" t="s">
        <v>34</v>
      </c>
      <c r="D2" s="172" t="s">
        <v>33</v>
      </c>
      <c r="E2" s="188"/>
      <c r="F2" s="183" t="s">
        <v>32</v>
      </c>
      <c r="G2" s="119">
        <f>[3]ClosingCreditors!$G$2</f>
        <v>20</v>
      </c>
      <c r="H2" s="183" t="s">
        <v>31</v>
      </c>
    </row>
    <row r="3" spans="1:8" s="117" customFormat="1" ht="12" customHeight="1" x14ac:dyDescent="0.25">
      <c r="A3" s="181"/>
      <c r="B3" s="181"/>
      <c r="C3" s="181"/>
      <c r="D3" s="167"/>
      <c r="E3" s="188"/>
      <c r="F3" s="175"/>
      <c r="G3" s="183" t="s">
        <v>30</v>
      </c>
      <c r="H3" s="175"/>
    </row>
    <row r="4" spans="1:8" x14ac:dyDescent="0.25">
      <c r="A4" s="182"/>
      <c r="B4" s="182"/>
      <c r="C4" s="182"/>
      <c r="D4" s="167"/>
      <c r="E4" s="188"/>
      <c r="F4" s="176"/>
      <c r="G4" s="185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41729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41759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41790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41882</v>
      </c>
      <c r="H5" s="10"/>
      <c r="I5" s="13"/>
      <c r="J5" s="19"/>
      <c r="K5" s="72">
        <f>Vatinterface!B9</f>
        <v>41820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41851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41912</v>
      </c>
      <c r="H7" s="10"/>
      <c r="I7" s="13"/>
      <c r="J7" s="19"/>
      <c r="K7" s="72">
        <f>Vatinterface!B11</f>
        <v>41882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41912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41943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41973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42004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42035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42063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42094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42124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41729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41759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41790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41973</v>
      </c>
      <c r="H5" s="10"/>
      <c r="I5" s="13"/>
      <c r="J5" s="19"/>
      <c r="K5" s="72">
        <f>Vatinterface!B9</f>
        <v>41820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41851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42004</v>
      </c>
      <c r="H7" s="10"/>
      <c r="I7" s="13"/>
      <c r="J7" s="19"/>
      <c r="K7" s="72">
        <f>Vatinterface!B11</f>
        <v>41882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41912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41943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41973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42004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42035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42063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42094</v>
      </c>
    </row>
    <row r="15" spans="1:12" ht="15" customHeight="1" thickBot="1" x14ac:dyDescent="0.3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42124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41729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41759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41790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42063</v>
      </c>
      <c r="H5" s="10"/>
      <c r="I5" s="13"/>
      <c r="J5" s="19"/>
      <c r="K5" s="72">
        <f>Vatinterface!B9</f>
        <v>41820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41851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42094</v>
      </c>
      <c r="H7" s="10"/>
      <c r="I7" s="13"/>
      <c r="J7" s="19"/>
      <c r="K7" s="72">
        <f>Vatinterface!B11</f>
        <v>41882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41912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41943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41973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42004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42035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42063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42094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42124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41729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41759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41790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42124</v>
      </c>
      <c r="H5" s="10"/>
      <c r="I5" s="13"/>
      <c r="J5" s="19"/>
      <c r="K5" s="72">
        <f>Vatinterface!B9</f>
        <v>41820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41851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42155</v>
      </c>
      <c r="H7" s="10"/>
      <c r="I7" s="13"/>
      <c r="J7" s="19"/>
      <c r="K7" s="72">
        <f>Vatinterface!B11</f>
        <v>41882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41912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41943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41973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42004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42035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42063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42094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42124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41670</v>
      </c>
      <c r="C4" s="64">
        <f>B5</f>
        <v>41698</v>
      </c>
      <c r="D4" s="120">
        <f>'S0114'!$H$1</f>
        <v>0</v>
      </c>
      <c r="E4" s="121"/>
      <c r="F4" s="121">
        <f>'S0114'!$G$1</f>
        <v>0</v>
      </c>
      <c r="G4" s="121"/>
      <c r="H4" s="121">
        <f>'P0114'!$H$1</f>
        <v>0</v>
      </c>
      <c r="I4" s="121"/>
      <c r="J4" s="121">
        <f>'P0114'!$G$1</f>
        <v>0</v>
      </c>
      <c r="K4" s="121"/>
      <c r="L4" s="131"/>
      <c r="M4" s="132">
        <f>IF([2]Mar14!$G$4&gt;0,[2]Mar14!$G$4,0)</f>
        <v>0</v>
      </c>
      <c r="N4" s="59"/>
    </row>
    <row r="5" spans="1:14" x14ac:dyDescent="0.2">
      <c r="A5" s="58"/>
      <c r="B5" s="64">
        <f>[1]Admin!$B$6</f>
        <v>41698</v>
      </c>
      <c r="C5" s="64">
        <f t="shared" ref="C5:C18" si="0">B6</f>
        <v>41729</v>
      </c>
      <c r="D5" s="120">
        <f>'S0214'!$H$1</f>
        <v>0</v>
      </c>
      <c r="E5" s="121"/>
      <c r="F5" s="121">
        <f>'S0214'!$G$1</f>
        <v>0</v>
      </c>
      <c r="G5" s="121"/>
      <c r="H5" s="121">
        <f>'P0214'!$H$1</f>
        <v>0</v>
      </c>
      <c r="I5" s="121"/>
      <c r="J5" s="121">
        <f>'P0214'!$G$1</f>
        <v>0</v>
      </c>
      <c r="K5" s="121"/>
      <c r="L5" s="131"/>
      <c r="M5" s="132">
        <f>IF([2]Mar14!$G$4&gt;0,[2]Mar14!$G$4,0)</f>
        <v>0</v>
      </c>
      <c r="N5" s="59"/>
    </row>
    <row r="6" spans="1:14" x14ac:dyDescent="0.2">
      <c r="A6" s="58"/>
      <c r="B6" s="64">
        <f>[1]Admin!$B$8</f>
        <v>41729</v>
      </c>
      <c r="C6" s="64">
        <f t="shared" si="0"/>
        <v>41759</v>
      </c>
      <c r="D6" s="120">
        <f>[2]Mar14!$H$1</f>
        <v>0</v>
      </c>
      <c r="E6" s="121">
        <f>SUM(D4:D6)</f>
        <v>0</v>
      </c>
      <c r="F6" s="121">
        <f>[2]Mar14!$G$1</f>
        <v>0</v>
      </c>
      <c r="G6" s="121">
        <f>SUM(F4:F6)</f>
        <v>0</v>
      </c>
      <c r="H6" s="121">
        <f>[3]Mar14!$H$1</f>
        <v>0</v>
      </c>
      <c r="I6" s="121">
        <f t="shared" ref="I6:I19" si="1">SUM(H4:H6)</f>
        <v>0</v>
      </c>
      <c r="J6" s="121">
        <f>[3]Mar14!$G$1</f>
        <v>0</v>
      </c>
      <c r="K6" s="121">
        <f t="shared" ref="K6:K19" si="2">SUM(J4:J6)</f>
        <v>0</v>
      </c>
      <c r="L6" s="131"/>
      <c r="M6" s="132">
        <f>IF([2]Mar14!$G$4&gt;0,[2]Mar14!$G$4,0)</f>
        <v>0</v>
      </c>
      <c r="N6" s="59"/>
    </row>
    <row r="7" spans="1:14" x14ac:dyDescent="0.2">
      <c r="A7" s="58"/>
      <c r="B7" s="64">
        <f>[1]Admin!$B$10</f>
        <v>41759</v>
      </c>
      <c r="C7" s="64">
        <f t="shared" si="0"/>
        <v>41790</v>
      </c>
      <c r="D7" s="120">
        <f>[2]Apr14!$H$1</f>
        <v>0</v>
      </c>
      <c r="E7" s="121">
        <f t="shared" ref="E7:G19" si="3">SUM(D5:D7)</f>
        <v>0</v>
      </c>
      <c r="F7" s="121">
        <f>[2]Apr14!$G$1</f>
        <v>0</v>
      </c>
      <c r="G7" s="121">
        <f t="shared" si="3"/>
        <v>0</v>
      </c>
      <c r="H7" s="121">
        <f>[3]Apr14!$H$1</f>
        <v>0</v>
      </c>
      <c r="I7" s="121">
        <f t="shared" si="1"/>
        <v>0</v>
      </c>
      <c r="J7" s="121">
        <f>[3]Apr14!$G$1</f>
        <v>0</v>
      </c>
      <c r="K7" s="121">
        <f t="shared" si="2"/>
        <v>0</v>
      </c>
      <c r="L7" s="131"/>
      <c r="M7" s="132">
        <f>IF([2]Apr14!$G$4&gt;0,[2]Apr14!$G$4,0)</f>
        <v>0</v>
      </c>
      <c r="N7" s="59"/>
    </row>
    <row r="8" spans="1:14" x14ac:dyDescent="0.2">
      <c r="A8" s="58"/>
      <c r="B8" s="64">
        <f>[1]Admin!$B$12</f>
        <v>41790</v>
      </c>
      <c r="C8" s="64">
        <f t="shared" si="0"/>
        <v>41820</v>
      </c>
      <c r="D8" s="120">
        <f>[2]May14!$H$1</f>
        <v>0</v>
      </c>
      <c r="E8" s="121">
        <f t="shared" si="3"/>
        <v>0</v>
      </c>
      <c r="F8" s="121">
        <f>[2]May14!$G$1</f>
        <v>0</v>
      </c>
      <c r="G8" s="121">
        <f t="shared" si="3"/>
        <v>0</v>
      </c>
      <c r="H8" s="121">
        <f>[3]May14!$H$1</f>
        <v>0</v>
      </c>
      <c r="I8" s="121">
        <f t="shared" si="1"/>
        <v>0</v>
      </c>
      <c r="J8" s="121">
        <f>[3]May14!$G$1</f>
        <v>0</v>
      </c>
      <c r="K8" s="121">
        <f t="shared" si="2"/>
        <v>0</v>
      </c>
      <c r="L8" s="131"/>
      <c r="M8" s="132">
        <f>IF([2]May14!$G$4&gt;0,[2]May14!$G$4,0)</f>
        <v>0</v>
      </c>
      <c r="N8" s="59"/>
    </row>
    <row r="9" spans="1:14" x14ac:dyDescent="0.2">
      <c r="A9" s="58"/>
      <c r="B9" s="64">
        <f>[1]Admin!$B$14</f>
        <v>41820</v>
      </c>
      <c r="C9" s="64">
        <f t="shared" si="0"/>
        <v>41851</v>
      </c>
      <c r="D9" s="120">
        <f>[2]Jun14!$H$1</f>
        <v>0</v>
      </c>
      <c r="E9" s="121">
        <f t="shared" si="3"/>
        <v>0</v>
      </c>
      <c r="F9" s="121">
        <f>[2]Jun14!$G$1</f>
        <v>0</v>
      </c>
      <c r="G9" s="121">
        <f t="shared" si="3"/>
        <v>0</v>
      </c>
      <c r="H9" s="121">
        <f>[3]Jun14!$H$1</f>
        <v>0</v>
      </c>
      <c r="I9" s="121">
        <f t="shared" si="1"/>
        <v>0</v>
      </c>
      <c r="J9" s="121">
        <f>[3]Jun14!$G$1</f>
        <v>0</v>
      </c>
      <c r="K9" s="121">
        <f t="shared" si="2"/>
        <v>0</v>
      </c>
      <c r="L9" s="131"/>
      <c r="M9" s="132">
        <f>IF([2]Jun14!$G$4&gt;0,[2]Jun14!$G$4,0)</f>
        <v>0</v>
      </c>
      <c r="N9" s="59"/>
    </row>
    <row r="10" spans="1:14" x14ac:dyDescent="0.2">
      <c r="A10" s="58"/>
      <c r="B10" s="64">
        <f>[1]Admin!$B$16</f>
        <v>41851</v>
      </c>
      <c r="C10" s="64">
        <f t="shared" si="0"/>
        <v>41882</v>
      </c>
      <c r="D10" s="120">
        <f>[2]Jul14!$H$1</f>
        <v>0</v>
      </c>
      <c r="E10" s="121">
        <f t="shared" si="3"/>
        <v>0</v>
      </c>
      <c r="F10" s="121">
        <f>[2]Jul14!$G$1</f>
        <v>0</v>
      </c>
      <c r="G10" s="121">
        <f t="shared" si="3"/>
        <v>0</v>
      </c>
      <c r="H10" s="121">
        <f>[3]Jul14!$H$1</f>
        <v>0</v>
      </c>
      <c r="I10" s="121">
        <f t="shared" si="1"/>
        <v>0</v>
      </c>
      <c r="J10" s="121">
        <f>[3]Jul14!$G$1</f>
        <v>0</v>
      </c>
      <c r="K10" s="121">
        <f t="shared" si="2"/>
        <v>0</v>
      </c>
      <c r="L10" s="131"/>
      <c r="M10" s="132">
        <f>IF([2]Jul14!$G$4&gt;0,[2]Jul14!$G$4,0)</f>
        <v>0</v>
      </c>
      <c r="N10" s="59"/>
    </row>
    <row r="11" spans="1:14" x14ac:dyDescent="0.2">
      <c r="A11" s="58"/>
      <c r="B11" s="64">
        <f>[1]Admin!$B$18</f>
        <v>41882</v>
      </c>
      <c r="C11" s="64">
        <f t="shared" si="0"/>
        <v>41912</v>
      </c>
      <c r="D11" s="120">
        <f>[2]Aug14!$H$1</f>
        <v>0</v>
      </c>
      <c r="E11" s="121">
        <f t="shared" si="3"/>
        <v>0</v>
      </c>
      <c r="F11" s="121">
        <f>[2]Aug14!$G$1</f>
        <v>0</v>
      </c>
      <c r="G11" s="121">
        <f t="shared" si="3"/>
        <v>0</v>
      </c>
      <c r="H11" s="121">
        <f>[3]Aug14!$H$1</f>
        <v>0</v>
      </c>
      <c r="I11" s="121">
        <f t="shared" si="1"/>
        <v>0</v>
      </c>
      <c r="J11" s="121">
        <f>[3]Aug14!$G$1</f>
        <v>0</v>
      </c>
      <c r="K11" s="121">
        <f t="shared" si="2"/>
        <v>0</v>
      </c>
      <c r="L11" s="131"/>
      <c r="M11" s="132">
        <f>IF([2]Aug14!$G$4&gt;0,[2]Aug14!$G$4,0)</f>
        <v>0</v>
      </c>
      <c r="N11" s="59"/>
    </row>
    <row r="12" spans="1:14" x14ac:dyDescent="0.2">
      <c r="A12" s="58"/>
      <c r="B12" s="64">
        <f>[1]Admin!$B$20</f>
        <v>41912</v>
      </c>
      <c r="C12" s="64">
        <f t="shared" si="0"/>
        <v>41943</v>
      </c>
      <c r="D12" s="120">
        <f>[2]Sep14!$H$1</f>
        <v>0</v>
      </c>
      <c r="E12" s="121">
        <f t="shared" si="3"/>
        <v>0</v>
      </c>
      <c r="F12" s="121">
        <f>[2]Sep14!$G$1</f>
        <v>0</v>
      </c>
      <c r="G12" s="121">
        <f t="shared" si="3"/>
        <v>0</v>
      </c>
      <c r="H12" s="121">
        <f>[3]Sep14!$H$1</f>
        <v>0</v>
      </c>
      <c r="I12" s="121">
        <f t="shared" si="1"/>
        <v>0</v>
      </c>
      <c r="J12" s="121">
        <f>[3]Sep14!$G$1</f>
        <v>0</v>
      </c>
      <c r="K12" s="121">
        <f t="shared" si="2"/>
        <v>0</v>
      </c>
      <c r="L12" s="131"/>
      <c r="M12" s="132">
        <f>IF([2]Sep14!$G$4&gt;0,[2]Sep14!$G$4,0)</f>
        <v>0</v>
      </c>
      <c r="N12" s="59"/>
    </row>
    <row r="13" spans="1:14" x14ac:dyDescent="0.2">
      <c r="A13" s="58"/>
      <c r="B13" s="64">
        <f>[1]Admin!$B$22</f>
        <v>41943</v>
      </c>
      <c r="C13" s="64">
        <f t="shared" si="0"/>
        <v>41973</v>
      </c>
      <c r="D13" s="120">
        <f>[2]Oct14!$H$1</f>
        <v>0</v>
      </c>
      <c r="E13" s="121">
        <f t="shared" si="3"/>
        <v>0</v>
      </c>
      <c r="F13" s="121">
        <f>[2]Oct14!$G$1</f>
        <v>0</v>
      </c>
      <c r="G13" s="121">
        <f t="shared" si="3"/>
        <v>0</v>
      </c>
      <c r="H13" s="121">
        <f>[3]Oct14!$H$1</f>
        <v>0</v>
      </c>
      <c r="I13" s="121">
        <f t="shared" si="1"/>
        <v>0</v>
      </c>
      <c r="J13" s="121">
        <f>[3]Oct14!$G$1</f>
        <v>0</v>
      </c>
      <c r="K13" s="121">
        <f t="shared" si="2"/>
        <v>0</v>
      </c>
      <c r="L13" s="131"/>
      <c r="M13" s="132">
        <f>IF([2]Oct14!$G$4&gt;0,[2]Oct14!$G$4,0)</f>
        <v>0</v>
      </c>
      <c r="N13" s="59"/>
    </row>
    <row r="14" spans="1:14" x14ac:dyDescent="0.2">
      <c r="A14" s="58"/>
      <c r="B14" s="64">
        <f>[1]Admin!$B$24</f>
        <v>41973</v>
      </c>
      <c r="C14" s="64">
        <f t="shared" si="0"/>
        <v>42004</v>
      </c>
      <c r="D14" s="120">
        <f>[2]Nov14!$H$1</f>
        <v>0</v>
      </c>
      <c r="E14" s="121">
        <f t="shared" si="3"/>
        <v>0</v>
      </c>
      <c r="F14" s="121">
        <f>[2]Nov14!$G$1</f>
        <v>0</v>
      </c>
      <c r="G14" s="121">
        <f t="shared" si="3"/>
        <v>0</v>
      </c>
      <c r="H14" s="121">
        <f>[3]Nov14!$H$1</f>
        <v>0</v>
      </c>
      <c r="I14" s="121">
        <f t="shared" si="1"/>
        <v>0</v>
      </c>
      <c r="J14" s="121">
        <f>[3]Nov14!$G$1</f>
        <v>0</v>
      </c>
      <c r="K14" s="121">
        <f t="shared" si="2"/>
        <v>0</v>
      </c>
      <c r="L14" s="131"/>
      <c r="M14" s="132">
        <f>IF([2]Nov14!$G$4&gt;0,[2]Nov14!$G$4,0)</f>
        <v>0</v>
      </c>
      <c r="N14" s="59"/>
    </row>
    <row r="15" spans="1:14" x14ac:dyDescent="0.2">
      <c r="A15" s="58"/>
      <c r="B15" s="64">
        <f>[1]Admin!$B$26</f>
        <v>42004</v>
      </c>
      <c r="C15" s="64">
        <f t="shared" si="0"/>
        <v>42035</v>
      </c>
      <c r="D15" s="120">
        <f>[2]Dec14!$H$1</f>
        <v>0</v>
      </c>
      <c r="E15" s="121">
        <f t="shared" si="3"/>
        <v>0</v>
      </c>
      <c r="F15" s="121">
        <f>[2]Dec14!$G$1</f>
        <v>0</v>
      </c>
      <c r="G15" s="121">
        <f t="shared" si="3"/>
        <v>0</v>
      </c>
      <c r="H15" s="121">
        <f>[3]Dec14!$H$1</f>
        <v>0</v>
      </c>
      <c r="I15" s="121">
        <f t="shared" si="1"/>
        <v>0</v>
      </c>
      <c r="J15" s="121">
        <f>[3]Dec14!$G$1</f>
        <v>0</v>
      </c>
      <c r="K15" s="121">
        <f t="shared" si="2"/>
        <v>0</v>
      </c>
      <c r="L15" s="131"/>
      <c r="M15" s="132">
        <f>IF([2]Dec14!$G$4&gt;0,[2]Dec14!$G$4,0)</f>
        <v>0</v>
      </c>
      <c r="N15" s="59"/>
    </row>
    <row r="16" spans="1:14" x14ac:dyDescent="0.2">
      <c r="A16" s="58"/>
      <c r="B16" s="64">
        <f>[1]Admin!$B$28</f>
        <v>42035</v>
      </c>
      <c r="C16" s="64">
        <f t="shared" si="0"/>
        <v>42063</v>
      </c>
      <c r="D16" s="120">
        <f>[2]Jan15!$H$1</f>
        <v>0</v>
      </c>
      <c r="E16" s="121">
        <f t="shared" si="3"/>
        <v>0</v>
      </c>
      <c r="F16" s="121">
        <f>[2]Jan15!$G$1</f>
        <v>0</v>
      </c>
      <c r="G16" s="121">
        <f t="shared" si="3"/>
        <v>0</v>
      </c>
      <c r="H16" s="121">
        <f>[3]Jan15!$H$1</f>
        <v>0</v>
      </c>
      <c r="I16" s="121">
        <f t="shared" si="1"/>
        <v>0</v>
      </c>
      <c r="J16" s="121">
        <f>[3]Jan15!$G$1</f>
        <v>0</v>
      </c>
      <c r="K16" s="121">
        <f t="shared" si="2"/>
        <v>0</v>
      </c>
      <c r="L16" s="131"/>
      <c r="M16" s="132">
        <f>IF([2]Jan15!$G$4&gt;0,[2]Jan15!$G$4,0)</f>
        <v>0</v>
      </c>
      <c r="N16" s="59"/>
    </row>
    <row r="17" spans="1:14" x14ac:dyDescent="0.2">
      <c r="A17" s="58"/>
      <c r="B17" s="64">
        <f>[1]Admin!$B$30</f>
        <v>42063</v>
      </c>
      <c r="C17" s="64">
        <f t="shared" si="0"/>
        <v>42094</v>
      </c>
      <c r="D17" s="120">
        <f>[2]Feb15!$H$1</f>
        <v>0</v>
      </c>
      <c r="E17" s="121">
        <f t="shared" si="3"/>
        <v>0</v>
      </c>
      <c r="F17" s="121">
        <f>[2]Feb15!$G$1</f>
        <v>0</v>
      </c>
      <c r="G17" s="121">
        <f t="shared" si="3"/>
        <v>0</v>
      </c>
      <c r="H17" s="121">
        <f>[3]Feb15!$H$1</f>
        <v>0</v>
      </c>
      <c r="I17" s="121">
        <f t="shared" si="1"/>
        <v>0</v>
      </c>
      <c r="J17" s="121">
        <f>[3]Feb15!$G$1</f>
        <v>0</v>
      </c>
      <c r="K17" s="121">
        <f t="shared" si="2"/>
        <v>0</v>
      </c>
      <c r="L17" s="131"/>
      <c r="M17" s="132">
        <f>IF([2]Feb15!$G$4&gt;0,[2]Feb15!$G$4,0)</f>
        <v>0</v>
      </c>
      <c r="N17" s="59"/>
    </row>
    <row r="18" spans="1:14" x14ac:dyDescent="0.2">
      <c r="A18" s="58"/>
      <c r="B18" s="64">
        <f>[1]Admin!$B$32</f>
        <v>42094</v>
      </c>
      <c r="C18" s="64">
        <f t="shared" si="0"/>
        <v>42124</v>
      </c>
      <c r="D18" s="120">
        <f>'S0315'!$H$1</f>
        <v>0</v>
      </c>
      <c r="E18" s="121">
        <f t="shared" si="3"/>
        <v>0</v>
      </c>
      <c r="F18" s="121">
        <f>'S0315'!$G$1</f>
        <v>0</v>
      </c>
      <c r="G18" s="121">
        <f t="shared" si="3"/>
        <v>0</v>
      </c>
      <c r="H18" s="121">
        <f>'P0315'!$H$1</f>
        <v>0</v>
      </c>
      <c r="I18" s="121">
        <f t="shared" si="1"/>
        <v>0</v>
      </c>
      <c r="J18" s="121">
        <f>'P0315'!$G$1</f>
        <v>0</v>
      </c>
      <c r="K18" s="121">
        <f t="shared" si="2"/>
        <v>0</v>
      </c>
      <c r="L18" s="131"/>
      <c r="M18" s="132">
        <f>IF([2]Feb15!$G$4&gt;0,[2]Feb15!$G$4,0)</f>
        <v>0</v>
      </c>
      <c r="N18" s="59"/>
    </row>
    <row r="19" spans="1:14" x14ac:dyDescent="0.2">
      <c r="A19" s="58"/>
      <c r="B19" s="64">
        <f>[1]Admin!$B$34</f>
        <v>42124</v>
      </c>
      <c r="C19" s="65">
        <f>[1]Admin!$B$36</f>
        <v>42155</v>
      </c>
      <c r="D19" s="120">
        <f>'S0415'!$H$1</f>
        <v>0</v>
      </c>
      <c r="E19" s="121">
        <f t="shared" si="3"/>
        <v>0</v>
      </c>
      <c r="F19" s="121">
        <f>'S0415'!$G$1</f>
        <v>0</v>
      </c>
      <c r="G19" s="121">
        <f t="shared" si="3"/>
        <v>0</v>
      </c>
      <c r="H19" s="121">
        <f>'P0415'!$H$1</f>
        <v>0</v>
      </c>
      <c r="I19" s="121">
        <f t="shared" si="1"/>
        <v>0</v>
      </c>
      <c r="J19" s="121">
        <f>'P0415'!$G$1</f>
        <v>0</v>
      </c>
      <c r="K19" s="121">
        <f t="shared" si="2"/>
        <v>0</v>
      </c>
      <c r="L19" s="131"/>
      <c r="M19" s="132">
        <f>IF([2]Feb15!$G$4&gt;0,[2]Feb15!$G$4,0)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S0114</vt:lpstr>
      <vt:lpstr>S0214</vt:lpstr>
      <vt:lpstr>S0315</vt:lpstr>
      <vt:lpstr>S0415</vt:lpstr>
      <vt:lpstr>P0114</vt:lpstr>
      <vt:lpstr>P0214</vt:lpstr>
      <vt:lpstr>P0315</vt:lpstr>
      <vt:lpstr>P0415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2014-01-06T17:33:05Z</dcterms:modified>
</cp:coreProperties>
</file>