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6" windowWidth="14232" windowHeight="895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15" sheetId="20" r:id="rId7"/>
    <sheet name="S1115" sheetId="26" r:id="rId8"/>
    <sheet name="S1216" sheetId="25" r:id="rId9"/>
    <sheet name="S0117" sheetId="24" r:id="rId10"/>
    <sheet name="P1015" sheetId="23" r:id="rId11"/>
    <sheet name="P1115" sheetId="22" r:id="rId12"/>
    <sheet name="P1216" sheetId="21" r:id="rId13"/>
    <sheet name="P0117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M19" i="19" l="1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/>
  <c r="B19" i="19"/>
  <c r="B18" i="19"/>
  <c r="B17" i="19"/>
  <c r="K13" i="11" s="1"/>
  <c r="B16" i="19"/>
  <c r="B15" i="19"/>
  <c r="K11" i="5" s="1"/>
  <c r="B14" i="19"/>
  <c r="B13" i="19"/>
  <c r="B12" i="19"/>
  <c r="B11" i="19"/>
  <c r="B10" i="19"/>
  <c r="B9" i="19"/>
  <c r="K5" i="5" s="1"/>
  <c r="B8" i="19"/>
  <c r="K4" i="18" s="1"/>
  <c r="B7" i="19"/>
  <c r="B4" i="19"/>
  <c r="B5" i="19"/>
  <c r="C4" i="19" s="1"/>
  <c r="B6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 s="1"/>
  <c r="G22" i="24"/>
  <c r="G30" i="24"/>
  <c r="G72" i="24"/>
  <c r="G80" i="24"/>
  <c r="G107" i="24"/>
  <c r="G124" i="24"/>
  <c r="G132" i="24"/>
  <c r="G150" i="24"/>
  <c r="G158" i="24"/>
  <c r="G175" i="24"/>
  <c r="G183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5" i="25" s="1"/>
  <c r="G103" i="25"/>
  <c r="G151" i="25"/>
  <c r="G16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60" i="26"/>
  <c r="G125" i="26"/>
  <c r="G138" i="26"/>
  <c r="G186" i="26"/>
  <c r="G188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8" i="18"/>
  <c r="K7" i="18"/>
  <c r="K6" i="18"/>
  <c r="K5" i="18"/>
  <c r="K2" i="18"/>
  <c r="K15" i="2"/>
  <c r="K13" i="2"/>
  <c r="K7" i="2"/>
  <c r="K5" i="2"/>
  <c r="K15" i="5"/>
  <c r="K13" i="5"/>
  <c r="K7" i="5"/>
  <c r="K15" i="8"/>
  <c r="K13" i="8"/>
  <c r="K7" i="8"/>
  <c r="K5" i="11"/>
  <c r="K7" i="11"/>
  <c r="K15" i="11"/>
  <c r="C18" i="19"/>
  <c r="C8" i="19"/>
  <c r="G7" i="11" s="1"/>
  <c r="C10" i="19"/>
  <c r="G4" i="20"/>
  <c r="G198" i="20" s="1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G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H15" i="20"/>
  <c r="H14" i="20"/>
  <c r="H13" i="20"/>
  <c r="H12" i="20"/>
  <c r="H11" i="20"/>
  <c r="G11" i="20"/>
  <c r="H10" i="20"/>
  <c r="H9" i="20"/>
  <c r="H8" i="20"/>
  <c r="H7" i="20"/>
  <c r="H6" i="20"/>
  <c r="H5" i="20"/>
  <c r="F1" i="20"/>
  <c r="B21" i="18"/>
  <c r="B19" i="2"/>
  <c r="E19" i="8"/>
  <c r="C17" i="19"/>
  <c r="C15" i="19"/>
  <c r="C11" i="19"/>
  <c r="C9" i="19"/>
  <c r="C5" i="19"/>
  <c r="K2" i="11"/>
  <c r="K14" i="11"/>
  <c r="K8" i="11"/>
  <c r="K6" i="11"/>
  <c r="K2" i="8"/>
  <c r="K6" i="8"/>
  <c r="K8" i="8"/>
  <c r="K14" i="8"/>
  <c r="K2" i="5"/>
  <c r="K6" i="5"/>
  <c r="K8" i="5"/>
  <c r="K12" i="5"/>
  <c r="K14" i="5"/>
  <c r="K2" i="2"/>
  <c r="K4" i="2"/>
  <c r="K6" i="2"/>
  <c r="K8" i="2"/>
  <c r="K14" i="2"/>
  <c r="H13" i="19"/>
  <c r="H11" i="19"/>
  <c r="H8" i="19"/>
  <c r="H12" i="19"/>
  <c r="H6" i="19"/>
  <c r="H14" i="19"/>
  <c r="H10" i="19"/>
  <c r="H7" i="19"/>
  <c r="H17" i="19"/>
  <c r="H16" i="19"/>
  <c r="G2" i="26"/>
  <c r="D9" i="19"/>
  <c r="G157" i="26" l="1"/>
  <c r="G84" i="26"/>
  <c r="G55" i="24"/>
  <c r="G174" i="26"/>
  <c r="G101" i="26"/>
  <c r="G90" i="25"/>
  <c r="G198" i="26"/>
  <c r="G178" i="26"/>
  <c r="G162" i="26"/>
  <c r="G150" i="26"/>
  <c r="G134" i="26"/>
  <c r="G113" i="26"/>
  <c r="G93" i="26"/>
  <c r="G62" i="26"/>
  <c r="G29" i="26"/>
  <c r="G188" i="25"/>
  <c r="G115" i="25"/>
  <c r="G54" i="25"/>
  <c r="G99" i="24"/>
  <c r="G47" i="24"/>
  <c r="G177" i="26"/>
  <c r="G161" i="26"/>
  <c r="G140" i="26"/>
  <c r="G132" i="26"/>
  <c r="G110" i="26"/>
  <c r="G85" i="26"/>
  <c r="G61" i="26"/>
  <c r="G21" i="26"/>
  <c r="G42" i="25"/>
  <c r="G182" i="26"/>
  <c r="G164" i="26"/>
  <c r="G153" i="26"/>
  <c r="G137" i="26"/>
  <c r="G114" i="26"/>
  <c r="G97" i="26"/>
  <c r="G73" i="26"/>
  <c r="G34" i="26"/>
  <c r="G139" i="25"/>
  <c r="G66" i="25"/>
  <c r="G118" i="26"/>
  <c r="G106" i="26"/>
  <c r="G89" i="26"/>
  <c r="G70" i="26"/>
  <c r="G37" i="26"/>
  <c r="G17" i="26"/>
  <c r="G175" i="25"/>
  <c r="G127" i="25"/>
  <c r="G78" i="25"/>
  <c r="G30" i="25"/>
  <c r="G196" i="24"/>
  <c r="G171" i="24"/>
  <c r="G144" i="24"/>
  <c r="G119" i="24"/>
  <c r="G94" i="24"/>
  <c r="G68" i="24"/>
  <c r="G43" i="24"/>
  <c r="G16" i="24"/>
  <c r="G188" i="24"/>
  <c r="G163" i="24"/>
  <c r="G136" i="24"/>
  <c r="G111" i="24"/>
  <c r="G86" i="24"/>
  <c r="G60" i="24"/>
  <c r="G35" i="24"/>
  <c r="G8" i="24"/>
  <c r="E19" i="18"/>
  <c r="G18" i="25"/>
  <c r="G191" i="25"/>
  <c r="G179" i="25"/>
  <c r="G167" i="25"/>
  <c r="G154" i="25"/>
  <c r="G142" i="25"/>
  <c r="G130" i="25"/>
  <c r="G118" i="25"/>
  <c r="G106" i="25"/>
  <c r="G94" i="25"/>
  <c r="G82" i="25"/>
  <c r="G68" i="25"/>
  <c r="G57" i="25"/>
  <c r="G44" i="25"/>
  <c r="G33" i="25"/>
  <c r="G20" i="25"/>
  <c r="G9" i="25"/>
  <c r="K12" i="8"/>
  <c r="K12" i="11"/>
  <c r="G107" i="20"/>
  <c r="C16" i="19"/>
  <c r="K5" i="8"/>
  <c r="G190" i="25"/>
  <c r="G178" i="25"/>
  <c r="G164" i="25"/>
  <c r="G153" i="25"/>
  <c r="G140" i="25"/>
  <c r="G129" i="25"/>
  <c r="G116" i="25"/>
  <c r="G105" i="25"/>
  <c r="G92" i="25"/>
  <c r="G79" i="25"/>
  <c r="G67" i="25"/>
  <c r="G55" i="25"/>
  <c r="G43" i="25"/>
  <c r="G31" i="25"/>
  <c r="G19" i="25"/>
  <c r="G7" i="25"/>
  <c r="G43" i="20"/>
  <c r="G199" i="25"/>
  <c r="G162" i="25"/>
  <c r="G126" i="25"/>
  <c r="G89" i="25"/>
  <c r="G41" i="25"/>
  <c r="G139" i="20"/>
  <c r="K12" i="18"/>
  <c r="G172" i="25"/>
  <c r="G137" i="25"/>
  <c r="G99" i="25"/>
  <c r="G63" i="25"/>
  <c r="C7" i="19"/>
  <c r="G58" i="26"/>
  <c r="G195" i="25"/>
  <c r="G171" i="25"/>
  <c r="G159" i="25"/>
  <c r="G147" i="25"/>
  <c r="G135" i="25"/>
  <c r="G122" i="25"/>
  <c r="G110" i="25"/>
  <c r="G98" i="25"/>
  <c r="G86" i="25"/>
  <c r="G74" i="25"/>
  <c r="G62" i="25"/>
  <c r="G50" i="25"/>
  <c r="G36" i="25"/>
  <c r="G25" i="25"/>
  <c r="G12" i="25"/>
  <c r="G116" i="20"/>
  <c r="G174" i="25"/>
  <c r="G138" i="25"/>
  <c r="G100" i="25"/>
  <c r="G65" i="25"/>
  <c r="K4" i="8"/>
  <c r="G29" i="20"/>
  <c r="G196" i="25"/>
  <c r="G161" i="25"/>
  <c r="G111" i="25"/>
  <c r="G75" i="25"/>
  <c r="G51" i="25"/>
  <c r="G26" i="25"/>
  <c r="G14" i="25"/>
  <c r="K12" i="2"/>
  <c r="G125" i="20"/>
  <c r="K13" i="18"/>
  <c r="G183" i="25"/>
  <c r="K4" i="5"/>
  <c r="K4" i="11"/>
  <c r="B19" i="18"/>
  <c r="G75" i="20"/>
  <c r="G148" i="20"/>
  <c r="G196" i="26"/>
  <c r="G173" i="26"/>
  <c r="G148" i="26"/>
  <c r="G124" i="26"/>
  <c r="G100" i="26"/>
  <c r="G76" i="26"/>
  <c r="G50" i="26"/>
  <c r="G194" i="25"/>
  <c r="G182" i="25"/>
  <c r="G170" i="25"/>
  <c r="G158" i="25"/>
  <c r="G146" i="25"/>
  <c r="G132" i="25"/>
  <c r="G121" i="25"/>
  <c r="G108" i="25"/>
  <c r="G97" i="25"/>
  <c r="G84" i="25"/>
  <c r="G73" i="25"/>
  <c r="G60" i="25"/>
  <c r="G47" i="25"/>
  <c r="G35" i="25"/>
  <c r="G23" i="25"/>
  <c r="G11" i="25"/>
  <c r="G186" i="25"/>
  <c r="G150" i="25"/>
  <c r="G114" i="25"/>
  <c r="G76" i="25"/>
  <c r="G52" i="25"/>
  <c r="G28" i="25"/>
  <c r="G15" i="25"/>
  <c r="E19" i="2"/>
  <c r="G185" i="25"/>
  <c r="G148" i="25"/>
  <c r="G124" i="25"/>
  <c r="G87" i="25"/>
  <c r="G39" i="25"/>
  <c r="B21" i="2"/>
  <c r="G52" i="20"/>
  <c r="G81" i="26"/>
  <c r="G7" i="8"/>
  <c r="G61" i="20"/>
  <c r="G171" i="20"/>
  <c r="G190" i="26"/>
  <c r="G165" i="26"/>
  <c r="G145" i="26"/>
  <c r="G122" i="26"/>
  <c r="G98" i="26"/>
  <c r="G74" i="26"/>
  <c r="G45" i="26"/>
  <c r="G193" i="25"/>
  <c r="G180" i="25"/>
  <c r="G169" i="25"/>
  <c r="G156" i="25"/>
  <c r="G143" i="25"/>
  <c r="G131" i="25"/>
  <c r="G119" i="25"/>
  <c r="G107" i="25"/>
  <c r="G95" i="25"/>
  <c r="G83" i="25"/>
  <c r="G71" i="25"/>
  <c r="G58" i="25"/>
  <c r="G46" i="25"/>
  <c r="G34" i="25"/>
  <c r="G22" i="25"/>
  <c r="G10" i="25"/>
  <c r="G10" i="26"/>
  <c r="G7" i="2"/>
  <c r="G54" i="26"/>
  <c r="G49" i="26"/>
  <c r="G42" i="26"/>
  <c r="G36" i="26"/>
  <c r="G33" i="26"/>
  <c r="G22" i="26"/>
  <c r="G20" i="26"/>
  <c r="G12" i="26"/>
  <c r="G9" i="26"/>
  <c r="B21" i="8"/>
  <c r="D13" i="19"/>
  <c r="G2" i="20"/>
  <c r="H1" i="20"/>
  <c r="D4" i="19" s="1"/>
  <c r="I8" i="19"/>
  <c r="G23" i="11" s="1"/>
  <c r="I13" i="19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J11" i="19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J8" i="19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B2" i="27" s="1"/>
  <c r="J13" i="19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J12" i="19"/>
  <c r="H9" i="19"/>
  <c r="I9" i="19" s="1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J6" i="19"/>
  <c r="H19" i="19"/>
  <c r="K9" i="5"/>
  <c r="K9" i="18"/>
  <c r="K9" i="2"/>
  <c r="I12" i="19"/>
  <c r="I14" i="19"/>
  <c r="G23" i="5" s="1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D10" i="19"/>
  <c r="D14" i="19"/>
  <c r="D15" i="19"/>
  <c r="D7" i="19"/>
  <c r="D8" i="19"/>
  <c r="E10" i="19" s="1"/>
  <c r="D11" i="19"/>
  <c r="D16" i="19"/>
  <c r="D12" i="19"/>
  <c r="D17" i="19"/>
  <c r="D6" i="19"/>
  <c r="H15" i="19"/>
  <c r="I15" i="19" s="1"/>
  <c r="J17" i="19"/>
  <c r="J16" i="19"/>
  <c r="J14" i="19"/>
  <c r="J7" i="19"/>
  <c r="I10" i="19" l="1"/>
  <c r="E14" i="19"/>
  <c r="G21" i="5" s="1"/>
  <c r="E8" i="19"/>
  <c r="G21" i="11" s="1"/>
  <c r="E12" i="19"/>
  <c r="E9" i="19"/>
  <c r="E16" i="19"/>
  <c r="E18" i="19"/>
  <c r="E11" i="19"/>
  <c r="G21" i="8" s="1"/>
  <c r="E13" i="19"/>
  <c r="F6" i="19"/>
  <c r="K13" i="19"/>
  <c r="E19" i="19"/>
  <c r="E7" i="19"/>
  <c r="E15" i="19"/>
  <c r="E17" i="19"/>
  <c r="G21" i="2" s="1"/>
  <c r="I11" i="19"/>
  <c r="G23" i="8" s="1"/>
  <c r="K7" i="19"/>
  <c r="K8" i="19"/>
  <c r="G15" i="11" s="1"/>
  <c r="G1" i="25"/>
  <c r="F18" i="19" s="1"/>
  <c r="K14" i="19"/>
  <c r="G15" i="5" s="1"/>
  <c r="J10" i="19"/>
  <c r="K12" i="19" s="1"/>
  <c r="J9" i="19"/>
  <c r="K9" i="19" s="1"/>
  <c r="J15" i="19"/>
  <c r="G2" i="22"/>
  <c r="G2" i="23"/>
  <c r="I17" i="19"/>
  <c r="G23" i="2" s="1"/>
  <c r="I16" i="19"/>
  <c r="G1" i="26"/>
  <c r="F5" i="19" s="1"/>
  <c r="K6" i="19"/>
  <c r="H18" i="19"/>
  <c r="B2" i="21"/>
  <c r="E6" i="19"/>
  <c r="H5" i="19"/>
  <c r="I7" i="19" s="1"/>
  <c r="B2" i="22"/>
  <c r="K18" i="19"/>
  <c r="K19" i="19"/>
  <c r="B2" i="23"/>
  <c r="H4" i="19"/>
  <c r="G1" i="24"/>
  <c r="F19" i="19" s="1"/>
  <c r="G1" i="20"/>
  <c r="F4" i="19" s="1"/>
  <c r="F7" i="19"/>
  <c r="G15" i="18" l="1"/>
  <c r="G6" i="19"/>
  <c r="G21" i="18"/>
  <c r="G7" i="19"/>
  <c r="K16" i="19"/>
  <c r="K17" i="19"/>
  <c r="G15" i="2" s="1"/>
  <c r="K11" i="19"/>
  <c r="G15" i="8" s="1"/>
  <c r="K10" i="19"/>
  <c r="K15" i="19"/>
  <c r="I6" i="19"/>
  <c r="I18" i="19"/>
  <c r="G23" i="18" s="1"/>
  <c r="I19" i="19"/>
  <c r="F8" i="19"/>
  <c r="G8" i="19" s="1"/>
  <c r="G9" i="11" s="1"/>
  <c r="G13" i="11" s="1"/>
  <c r="G17" i="11" s="1"/>
  <c r="B17" i="11" s="1"/>
  <c r="G2" i="27" l="1"/>
  <c r="G2" i="21"/>
  <c r="G2" i="24"/>
  <c r="G2" i="25"/>
  <c r="F9" i="19"/>
  <c r="G9" i="19" l="1"/>
  <c r="F10" i="19"/>
  <c r="G10" i="19" l="1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l="1"/>
  <c r="F16" i="19"/>
  <c r="G16" i="19" l="1"/>
  <c r="F17" i="19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<sst xmlns="http://schemas.openxmlformats.org/spreadsheetml/2006/main" count="172" uniqueCount="43">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</sst>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2">
          <cell r="B22">
            <v>42308</v>
          </cell>
        </row>
        <row r="24">
          <cell r="B24">
            <v>42338</v>
          </cell>
        </row>
        <row r="26">
          <cell r="B26">
            <v>42369</v>
          </cell>
        </row>
        <row r="28">
          <cell r="B28">
            <v>42400</v>
          </cell>
        </row>
        <row r="30">
          <cell r="B30">
            <v>42429</v>
          </cell>
        </row>
        <row r="32">
          <cell r="B32">
            <v>42460</v>
          </cell>
        </row>
        <row r="34">
          <cell r="B34">
            <v>42490</v>
          </cell>
        </row>
        <row r="36">
          <cell r="B36">
            <v>42521</v>
          </cell>
        </row>
        <row r="38">
          <cell r="B38">
            <v>42551</v>
          </cell>
        </row>
        <row r="40">
          <cell r="B40">
            <v>42582</v>
          </cell>
        </row>
        <row r="42">
          <cell r="B42">
            <v>42613</v>
          </cell>
        </row>
        <row r="44">
          <cell r="B44">
            <v>42643</v>
          </cell>
        </row>
        <row r="46">
          <cell r="B46">
            <v>42674</v>
          </cell>
        </row>
        <row r="48">
          <cell r="B48">
            <v>42704</v>
          </cell>
        </row>
        <row r="50">
          <cell r="B50">
            <v>42735</v>
          </cell>
        </row>
        <row r="52">
          <cell r="B52">
            <v>42766</v>
          </cell>
        </row>
        <row r="54">
          <cell r="B54">
            <v>42794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5"/>
      <sheetName val="Jan16"/>
      <sheetName val="Feb16"/>
      <sheetName val="Mar16"/>
      <sheetName val="Apr16"/>
      <sheetName val="May16"/>
      <sheetName val="Jun16"/>
      <sheetName val="Jul16"/>
      <sheetName val="Aug16"/>
      <sheetName val="Sep16"/>
      <sheetName val="Oct16"/>
      <sheetName val="Nov16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42369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42400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42429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42429</v>
      </c>
      <c r="H5" s="10"/>
      <c r="I5" s="13"/>
      <c r="J5" s="19"/>
      <c r="K5" s="72">
        <f>Vatinterface!B9</f>
        <v>42460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42490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42460</v>
      </c>
      <c r="H7" s="10"/>
      <c r="I7" s="13"/>
      <c r="J7" s="19"/>
      <c r="K7" s="72">
        <f>Vatinterface!B11</f>
        <v>42521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42551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42582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42613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42643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42674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42704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42735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42766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2:A4"/>
    <mergeCell ref="D2:D4"/>
    <mergeCell ref="B2:B4"/>
    <mergeCell ref="A1:C1"/>
    <mergeCell ref="C2:C4"/>
    <mergeCell ref="G3:G4"/>
    <mergeCell ref="H2:H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664062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[3]OpeningCreditors!$G$2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6" customWidth="1"/>
    <col min="2" max="2" width="19.6640625" style="100" customWidth="1"/>
    <col min="3" max="3" width="12.6640625" style="105" customWidth="1"/>
    <col min="4" max="4" width="14.6640625" style="103" customWidth="1"/>
    <col min="5" max="5" width="5.5546875" style="102" customWidth="1"/>
    <col min="6" max="6" width="10.44140625" style="101" customWidth="1"/>
    <col min="7" max="7" width="9.6640625" style="101" customWidth="1"/>
    <col min="8" max="8" width="10.6640625" style="101" customWidth="1"/>
    <col min="9" max="16384" width="9.109375" style="100"/>
  </cols>
  <sheetData>
    <row r="1" spans="1:8" s="78" customFormat="1" ht="15" customHeight="1" x14ac:dyDescent="0.25">
      <c r="A1" s="166" t="s">
        <v>36</v>
      </c>
      <c r="B1" s="167"/>
      <c r="C1" s="186"/>
      <c r="D1" s="180" t="s">
        <v>29</v>
      </c>
      <c r="E1" s="181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5">
      <c r="A2" s="183" t="s">
        <v>35</v>
      </c>
      <c r="B2" s="176" t="str">
        <f>IF((H1-SUM(O1:AK1)&lt;&gt;0),"COMPLETE EXPENSE ANALYSIS by inserting expense letter in col F","Supplier")</f>
        <v>Supplier</v>
      </c>
      <c r="C2" s="187" t="s">
        <v>34</v>
      </c>
      <c r="D2" s="164" t="s">
        <v>33</v>
      </c>
      <c r="E2" s="182"/>
      <c r="F2" s="176" t="s">
        <v>32</v>
      </c>
      <c r="G2" s="119">
        <f>[3]ClosingCreditors!$G$2</f>
        <v>20</v>
      </c>
      <c r="H2" s="176" t="s">
        <v>31</v>
      </c>
    </row>
    <row r="3" spans="1:8" s="117" customFormat="1" ht="12" customHeight="1" x14ac:dyDescent="0.25">
      <c r="A3" s="184"/>
      <c r="B3" s="184"/>
      <c r="C3" s="184"/>
      <c r="D3" s="175"/>
      <c r="E3" s="182"/>
      <c r="F3" s="178"/>
      <c r="G3" s="176" t="s">
        <v>30</v>
      </c>
      <c r="H3" s="178"/>
    </row>
    <row r="4" spans="1:8" x14ac:dyDescent="0.25">
      <c r="A4" s="185"/>
      <c r="B4" s="185"/>
      <c r="C4" s="185"/>
      <c r="D4" s="175"/>
      <c r="E4" s="182"/>
      <c r="F4" s="179"/>
      <c r="G4" s="177"/>
      <c r="H4" s="179"/>
    </row>
    <row r="5" spans="1:8" x14ac:dyDescent="0.25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5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5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5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5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5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5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5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5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5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5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5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5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5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5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5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5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5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5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5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5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5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5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5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5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5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5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5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5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5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5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5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5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5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5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5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5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5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5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5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5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5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5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5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5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5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5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5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5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5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5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5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5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5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5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5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5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5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5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5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5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5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5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5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5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5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5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5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5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5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5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5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5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5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5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5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5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5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5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5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5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5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5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5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5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5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5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5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5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5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5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5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5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5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5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5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5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5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5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5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5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5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5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5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5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5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5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5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5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5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5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5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5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5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5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5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5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5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5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5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5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5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5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5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5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5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5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5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5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5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5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5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5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5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5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5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5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5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5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5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5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5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5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5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5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5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5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5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5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5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5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5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5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5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5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5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5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5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5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5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5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5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5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5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5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5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5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5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5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5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5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5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5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5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5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5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5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5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5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5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5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5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5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5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5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5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5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5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5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5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5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5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5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5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5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8" thickBot="1" x14ac:dyDescent="0.3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5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C2:C4"/>
    <mergeCell ref="A1:C1"/>
    <mergeCell ref="D1:E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42369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42400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42429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42521</v>
      </c>
      <c r="H5" s="10"/>
      <c r="I5" s="13"/>
      <c r="J5" s="19"/>
      <c r="K5" s="72">
        <f>Vatinterface!B9</f>
        <v>42460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42490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42551</v>
      </c>
      <c r="H7" s="10"/>
      <c r="I7" s="13"/>
      <c r="J7" s="19"/>
      <c r="K7" s="72">
        <f>Vatinterface!B11</f>
        <v>42521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42551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42582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42613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42643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42674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42704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42735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42766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42369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42400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42429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42613</v>
      </c>
      <c r="H5" s="10"/>
      <c r="I5" s="13"/>
      <c r="J5" s="19"/>
      <c r="K5" s="72">
        <f>Vatinterface!B9</f>
        <v>42460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42490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42643</v>
      </c>
      <c r="H7" s="10"/>
      <c r="I7" s="13"/>
      <c r="J7" s="19"/>
      <c r="K7" s="72">
        <f>Vatinterface!B11</f>
        <v>42521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42551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42582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42613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42643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42674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42704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42735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42766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42369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42400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42429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42704</v>
      </c>
      <c r="H5" s="10"/>
      <c r="I5" s="13"/>
      <c r="J5" s="19"/>
      <c r="K5" s="72">
        <f>Vatinterface!B9</f>
        <v>42460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42490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42735</v>
      </c>
      <c r="H7" s="10"/>
      <c r="I7" s="13"/>
      <c r="J7" s="19"/>
      <c r="K7" s="72">
        <f>Vatinterface!B11</f>
        <v>42521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42551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42582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42613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42643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42674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42704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42735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42766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42369</v>
      </c>
    </row>
    <row r="3" spans="1:12" ht="13.8" thickBot="1" x14ac:dyDescent="0.3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42400</v>
      </c>
    </row>
    <row r="4" spans="1:12" ht="16.5" customHeight="1" thickTop="1" x14ac:dyDescent="0.3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42429</v>
      </c>
    </row>
    <row r="5" spans="1:12" x14ac:dyDescent="0.25">
      <c r="A5" s="1"/>
      <c r="B5" s="144"/>
      <c r="C5" s="145"/>
      <c r="D5" s="10"/>
      <c r="E5" s="156" t="s">
        <v>5</v>
      </c>
      <c r="F5" s="157"/>
      <c r="G5" s="43">
        <v>42766</v>
      </c>
      <c r="H5" s="10"/>
      <c r="I5" s="13"/>
      <c r="J5" s="19"/>
      <c r="K5" s="72">
        <f>Vatinterface!B9</f>
        <v>42460</v>
      </c>
      <c r="L5" s="45"/>
    </row>
    <row r="6" spans="1:12" s="19" customFormat="1" ht="13.5" customHeight="1" x14ac:dyDescent="0.25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42490</v>
      </c>
      <c r="L6" s="44"/>
    </row>
    <row r="7" spans="1:12" ht="13.5" customHeight="1" thickBot="1" x14ac:dyDescent="0.3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42794</v>
      </c>
      <c r="H7" s="10"/>
      <c r="I7" s="13"/>
      <c r="J7" s="19"/>
      <c r="K7" s="72">
        <f>Vatinterface!B11</f>
        <v>42521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42551</v>
      </c>
    </row>
    <row r="9" spans="1:12" ht="15" customHeight="1" thickBot="1" x14ac:dyDescent="0.3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42582</v>
      </c>
    </row>
    <row r="10" spans="1:12" ht="15" customHeight="1" thickBot="1" x14ac:dyDescent="0.3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42613</v>
      </c>
    </row>
    <row r="11" spans="1:12" ht="15" customHeight="1" thickBot="1" x14ac:dyDescent="0.3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42643</v>
      </c>
    </row>
    <row r="12" spans="1:12" ht="15" customHeight="1" thickBot="1" x14ac:dyDescent="0.3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42674</v>
      </c>
    </row>
    <row r="13" spans="1:12" ht="15" customHeight="1" thickBot="1" x14ac:dyDescent="0.3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42704</v>
      </c>
    </row>
    <row r="14" spans="1:12" ht="12" customHeight="1" thickBot="1" x14ac:dyDescent="0.3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42735</v>
      </c>
    </row>
    <row r="15" spans="1:12" ht="15" customHeight="1" thickBot="1" x14ac:dyDescent="0.3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42766</v>
      </c>
    </row>
    <row r="16" spans="1:12" ht="13.8" thickBot="1" x14ac:dyDescent="0.3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3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34"/>
    <col min="14" max="14" width="1.6640625" style="135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5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[1]Admin!$B$22</f>
        <v>42308</v>
      </c>
      <c r="C4" s="64">
        <f>B5</f>
        <v>42338</v>
      </c>
      <c r="D4" s="120">
        <f>'S1015'!$H$1</f>
        <v>0</v>
      </c>
      <c r="E4" s="121"/>
      <c r="F4" s="121">
        <f>'S1015'!$G$1</f>
        <v>0</v>
      </c>
      <c r="G4" s="121"/>
      <c r="H4" s="121">
        <f>'P1015'!$H$1</f>
        <v>0</v>
      </c>
      <c r="I4" s="121"/>
      <c r="J4" s="121">
        <f>'P1015'!$G$1</f>
        <v>0</v>
      </c>
      <c r="K4" s="121"/>
      <c r="L4" s="130"/>
      <c r="M4" s="131">
        <f>IF([2]Dec15!$G$4&gt;0,[2]Dec15!$G$4,0)</f>
        <v>0</v>
      </c>
      <c r="N4" s="59"/>
    </row>
    <row r="5" spans="1:14" x14ac:dyDescent="0.2">
      <c r="A5" s="58"/>
      <c r="B5" s="64">
        <f>[1]Admin!$B$24</f>
        <v>42338</v>
      </c>
      <c r="C5" s="64">
        <f t="shared" ref="C5:C18" si="0">B6</f>
        <v>42369</v>
      </c>
      <c r="D5" s="120">
        <f>'S1115'!$H$1</f>
        <v>0</v>
      </c>
      <c r="E5" s="121"/>
      <c r="F5" s="121">
        <f>'S1115'!$G$1</f>
        <v>0</v>
      </c>
      <c r="G5" s="121"/>
      <c r="H5" s="121">
        <f>'P1115'!$H$1</f>
        <v>0</v>
      </c>
      <c r="I5" s="121"/>
      <c r="J5" s="121">
        <f>'P1115'!$G$1</f>
        <v>0</v>
      </c>
      <c r="K5" s="121"/>
      <c r="L5" s="130"/>
      <c r="M5" s="131">
        <f>IF([2]Dec15!$G$4&gt;0,[2]Dec15!$G$4,0)</f>
        <v>0</v>
      </c>
      <c r="N5" s="59"/>
    </row>
    <row r="6" spans="1:14" x14ac:dyDescent="0.2">
      <c r="A6" s="58"/>
      <c r="B6" s="64">
        <f>[1]Admin!$B$26</f>
        <v>42369</v>
      </c>
      <c r="C6" s="64">
        <f t="shared" si="0"/>
        <v>42400</v>
      </c>
      <c r="D6" s="120">
        <f>[2]Dec15!$H$1</f>
        <v>0</v>
      </c>
      <c r="E6" s="121">
        <f>SUM(D4:D6)</f>
        <v>0</v>
      </c>
      <c r="F6" s="121">
        <f>[2]Dec15!$G$1</f>
        <v>0</v>
      </c>
      <c r="G6" s="121">
        <f>SUM(F4:F6)</f>
        <v>0</v>
      </c>
      <c r="H6" s="121">
        <f>[3]Dec15!$H$1</f>
        <v>0</v>
      </c>
      <c r="I6" s="121">
        <f t="shared" ref="I6:I19" si="1">SUM(H4:H6)</f>
        <v>0</v>
      </c>
      <c r="J6" s="121">
        <f>[3]Dec15!$G$1</f>
        <v>0</v>
      </c>
      <c r="K6" s="121">
        <f t="shared" ref="K6:K19" si="2">SUM(J4:J6)</f>
        <v>0</v>
      </c>
      <c r="L6" s="130"/>
      <c r="M6" s="131">
        <f>IF([2]Dec15!$G$4&gt;0,[2]Dec15!$G$4,0)</f>
        <v>0</v>
      </c>
      <c r="N6" s="59"/>
    </row>
    <row r="7" spans="1:14" x14ac:dyDescent="0.2">
      <c r="A7" s="58"/>
      <c r="B7" s="64">
        <f>[1]Admin!$B$28</f>
        <v>42400</v>
      </c>
      <c r="C7" s="64">
        <f t="shared" si="0"/>
        <v>42429</v>
      </c>
      <c r="D7" s="120">
        <f>[2]Jan16!$H$1</f>
        <v>0</v>
      </c>
      <c r="E7" s="121">
        <f t="shared" ref="E7:G19" si="3">SUM(D5:D7)</f>
        <v>0</v>
      </c>
      <c r="F7" s="121">
        <f>[2]Jan16!$G$1</f>
        <v>0</v>
      </c>
      <c r="G7" s="121">
        <f t="shared" si="3"/>
        <v>0</v>
      </c>
      <c r="H7" s="121">
        <f>[3]Jan16!$H$1</f>
        <v>0</v>
      </c>
      <c r="I7" s="121">
        <f t="shared" si="1"/>
        <v>0</v>
      </c>
      <c r="J7" s="121">
        <f>[3]Jan16!$G$1</f>
        <v>0</v>
      </c>
      <c r="K7" s="121">
        <f t="shared" si="2"/>
        <v>0</v>
      </c>
      <c r="L7" s="130"/>
      <c r="M7" s="131">
        <f>IF([2]Jan16!$G$4&gt;0,[2]Jan16!$G$4,0)</f>
        <v>0</v>
      </c>
      <c r="N7" s="59"/>
    </row>
    <row r="8" spans="1:14" x14ac:dyDescent="0.2">
      <c r="A8" s="58"/>
      <c r="B8" s="64">
        <f>[1]Admin!$B$30</f>
        <v>42429</v>
      </c>
      <c r="C8" s="64">
        <f t="shared" si="0"/>
        <v>42460</v>
      </c>
      <c r="D8" s="120">
        <f>[2]Feb16!$H$1</f>
        <v>0</v>
      </c>
      <c r="E8" s="121">
        <f t="shared" si="3"/>
        <v>0</v>
      </c>
      <c r="F8" s="121">
        <f>[2]Feb16!$G$1</f>
        <v>0</v>
      </c>
      <c r="G8" s="121">
        <f t="shared" si="3"/>
        <v>0</v>
      </c>
      <c r="H8" s="121">
        <f>[3]Feb16!$H$1</f>
        <v>0</v>
      </c>
      <c r="I8" s="121">
        <f t="shared" si="1"/>
        <v>0</v>
      </c>
      <c r="J8" s="121">
        <f>[3]Feb16!$G$1</f>
        <v>0</v>
      </c>
      <c r="K8" s="121">
        <f t="shared" si="2"/>
        <v>0</v>
      </c>
      <c r="L8" s="130"/>
      <c r="M8" s="131">
        <f>IF([2]Feb16!$G$4&gt;0,[2]Feb16!$G$4,0)</f>
        <v>0</v>
      </c>
      <c r="N8" s="59"/>
    </row>
    <row r="9" spans="1:14" x14ac:dyDescent="0.2">
      <c r="A9" s="58"/>
      <c r="B9" s="64">
        <f>[1]Admin!$B$32</f>
        <v>42460</v>
      </c>
      <c r="C9" s="64">
        <f t="shared" si="0"/>
        <v>42490</v>
      </c>
      <c r="D9" s="120">
        <f>[2]Mar16!$H$1</f>
        <v>0</v>
      </c>
      <c r="E9" s="121">
        <f t="shared" si="3"/>
        <v>0</v>
      </c>
      <c r="F9" s="121">
        <f>[2]Mar16!$G$1</f>
        <v>0</v>
      </c>
      <c r="G9" s="121">
        <f t="shared" si="3"/>
        <v>0</v>
      </c>
      <c r="H9" s="121">
        <f>[3]Mar16!$H$1</f>
        <v>0</v>
      </c>
      <c r="I9" s="121">
        <f t="shared" si="1"/>
        <v>0</v>
      </c>
      <c r="J9" s="121">
        <f>[3]Mar16!$G$1</f>
        <v>0</v>
      </c>
      <c r="K9" s="121">
        <f t="shared" si="2"/>
        <v>0</v>
      </c>
      <c r="L9" s="130"/>
      <c r="M9" s="131">
        <f>IF([2]Mar16!$G$4&gt;0,[2]Mar16!$G$4,0)</f>
        <v>0</v>
      </c>
      <c r="N9" s="59"/>
    </row>
    <row r="10" spans="1:14" x14ac:dyDescent="0.2">
      <c r="A10" s="58"/>
      <c r="B10" s="64">
        <f>[1]Admin!$B$34</f>
        <v>42490</v>
      </c>
      <c r="C10" s="64">
        <f t="shared" si="0"/>
        <v>42521</v>
      </c>
      <c r="D10" s="120">
        <f>[2]Apr16!$H$1</f>
        <v>0</v>
      </c>
      <c r="E10" s="121">
        <f t="shared" si="3"/>
        <v>0</v>
      </c>
      <c r="F10" s="121">
        <f>[2]Apr16!$G$1</f>
        <v>0</v>
      </c>
      <c r="G10" s="121">
        <f t="shared" si="3"/>
        <v>0</v>
      </c>
      <c r="H10" s="121">
        <f>[3]Apr16!$H$1</f>
        <v>0</v>
      </c>
      <c r="I10" s="121">
        <f t="shared" si="1"/>
        <v>0</v>
      </c>
      <c r="J10" s="121">
        <f>[3]Apr16!$G$1</f>
        <v>0</v>
      </c>
      <c r="K10" s="121">
        <f t="shared" si="2"/>
        <v>0</v>
      </c>
      <c r="L10" s="130"/>
      <c r="M10" s="131">
        <f>IF([2]Apr16!$G$4&gt;0,[2]Apr16!$G$4,0)</f>
        <v>0</v>
      </c>
      <c r="N10" s="59"/>
    </row>
    <row r="11" spans="1:14" x14ac:dyDescent="0.2">
      <c r="A11" s="58"/>
      <c r="B11" s="64">
        <f>[1]Admin!$B$36</f>
        <v>42521</v>
      </c>
      <c r="C11" s="64">
        <f t="shared" si="0"/>
        <v>42551</v>
      </c>
      <c r="D11" s="120">
        <f>[2]May16!$H$1</f>
        <v>0</v>
      </c>
      <c r="E11" s="121">
        <f t="shared" si="3"/>
        <v>0</v>
      </c>
      <c r="F11" s="121">
        <f>[2]May16!$G$1</f>
        <v>0</v>
      </c>
      <c r="G11" s="121">
        <f t="shared" si="3"/>
        <v>0</v>
      </c>
      <c r="H11" s="121">
        <f>[3]May16!$H$1</f>
        <v>0</v>
      </c>
      <c r="I11" s="121">
        <f t="shared" si="1"/>
        <v>0</v>
      </c>
      <c r="J11" s="121">
        <f>[3]May16!$G$1</f>
        <v>0</v>
      </c>
      <c r="K11" s="121">
        <f t="shared" si="2"/>
        <v>0</v>
      </c>
      <c r="L11" s="130"/>
      <c r="M11" s="131">
        <f>IF([2]May16!$G$4&gt;0,[2]May16!$G$4,0)</f>
        <v>0</v>
      </c>
      <c r="N11" s="59"/>
    </row>
    <row r="12" spans="1:14" x14ac:dyDescent="0.2">
      <c r="A12" s="58"/>
      <c r="B12" s="64">
        <f>[1]Admin!$B$38</f>
        <v>42551</v>
      </c>
      <c r="C12" s="64">
        <f t="shared" si="0"/>
        <v>42582</v>
      </c>
      <c r="D12" s="120">
        <f>[2]Jun16!$H$1</f>
        <v>0</v>
      </c>
      <c r="E12" s="121">
        <f t="shared" si="3"/>
        <v>0</v>
      </c>
      <c r="F12" s="121">
        <f>[2]Jun16!$G$1</f>
        <v>0</v>
      </c>
      <c r="G12" s="121">
        <f t="shared" si="3"/>
        <v>0</v>
      </c>
      <c r="H12" s="121">
        <f>[3]Jun16!$H$1</f>
        <v>0</v>
      </c>
      <c r="I12" s="121">
        <f t="shared" si="1"/>
        <v>0</v>
      </c>
      <c r="J12" s="121">
        <f>[3]Jun16!$G$1</f>
        <v>0</v>
      </c>
      <c r="K12" s="121">
        <f t="shared" si="2"/>
        <v>0</v>
      </c>
      <c r="L12" s="130"/>
      <c r="M12" s="131">
        <f>IF([2]Jun16!$G$4&gt;0,[2]Jun16!$G$4,0)</f>
        <v>0</v>
      </c>
      <c r="N12" s="59"/>
    </row>
    <row r="13" spans="1:14" x14ac:dyDescent="0.2">
      <c r="A13" s="58"/>
      <c r="B13" s="64">
        <f>[1]Admin!$B$40</f>
        <v>42582</v>
      </c>
      <c r="C13" s="64">
        <f t="shared" si="0"/>
        <v>42613</v>
      </c>
      <c r="D13" s="120">
        <f>[2]Jul16!$H$1</f>
        <v>0</v>
      </c>
      <c r="E13" s="121">
        <f t="shared" si="3"/>
        <v>0</v>
      </c>
      <c r="F13" s="121">
        <f>[2]Jul16!$G$1</f>
        <v>0</v>
      </c>
      <c r="G13" s="121">
        <f t="shared" si="3"/>
        <v>0</v>
      </c>
      <c r="H13" s="121">
        <f>[3]Jul16!$H$1</f>
        <v>0</v>
      </c>
      <c r="I13" s="121">
        <f t="shared" si="1"/>
        <v>0</v>
      </c>
      <c r="J13" s="121">
        <f>[3]Jul16!$G$1</f>
        <v>0</v>
      </c>
      <c r="K13" s="121">
        <f t="shared" si="2"/>
        <v>0</v>
      </c>
      <c r="L13" s="130"/>
      <c r="M13" s="131">
        <f>IF([2]Jul16!$G$4&gt;0,[2]Jul16!$G$4,0)</f>
        <v>0</v>
      </c>
      <c r="N13" s="59"/>
    </row>
    <row r="14" spans="1:14" x14ac:dyDescent="0.2">
      <c r="A14" s="58"/>
      <c r="B14" s="64">
        <f>[1]Admin!$B$42</f>
        <v>42613</v>
      </c>
      <c r="C14" s="64">
        <f t="shared" si="0"/>
        <v>42643</v>
      </c>
      <c r="D14" s="120">
        <f>[2]Aug16!$H$1</f>
        <v>0</v>
      </c>
      <c r="E14" s="121">
        <f t="shared" si="3"/>
        <v>0</v>
      </c>
      <c r="F14" s="121">
        <f>[2]Aug16!$G$1</f>
        <v>0</v>
      </c>
      <c r="G14" s="121">
        <f t="shared" si="3"/>
        <v>0</v>
      </c>
      <c r="H14" s="121">
        <f>[3]Aug16!$H$1</f>
        <v>0</v>
      </c>
      <c r="I14" s="121">
        <f t="shared" si="1"/>
        <v>0</v>
      </c>
      <c r="J14" s="121">
        <f>[3]Aug16!$G$1</f>
        <v>0</v>
      </c>
      <c r="K14" s="121">
        <f t="shared" si="2"/>
        <v>0</v>
      </c>
      <c r="L14" s="130"/>
      <c r="M14" s="131">
        <f>IF([2]Aug16!$G$4&gt;0,[2]Aug16!$G$4,0)</f>
        <v>0</v>
      </c>
      <c r="N14" s="59"/>
    </row>
    <row r="15" spans="1:14" x14ac:dyDescent="0.2">
      <c r="A15" s="58"/>
      <c r="B15" s="64">
        <f>[1]Admin!$B$44</f>
        <v>42643</v>
      </c>
      <c r="C15" s="64">
        <f t="shared" si="0"/>
        <v>42674</v>
      </c>
      <c r="D15" s="120">
        <f>[2]Sep16!$H$1</f>
        <v>0</v>
      </c>
      <c r="E15" s="121">
        <f t="shared" si="3"/>
        <v>0</v>
      </c>
      <c r="F15" s="121">
        <f>[2]Sep16!$G$1</f>
        <v>0</v>
      </c>
      <c r="G15" s="121">
        <f t="shared" si="3"/>
        <v>0</v>
      </c>
      <c r="H15" s="121">
        <f>[3]Sep16!$H$1</f>
        <v>0</v>
      </c>
      <c r="I15" s="121">
        <f t="shared" si="1"/>
        <v>0</v>
      </c>
      <c r="J15" s="121">
        <f>[3]Sep16!$G$1</f>
        <v>0</v>
      </c>
      <c r="K15" s="121">
        <f t="shared" si="2"/>
        <v>0</v>
      </c>
      <c r="L15" s="130"/>
      <c r="M15" s="131">
        <f>IF([2]Sep16!$G$4&gt;0,[2]Sep16!$G$4,0)</f>
        <v>0</v>
      </c>
      <c r="N15" s="59"/>
    </row>
    <row r="16" spans="1:14" x14ac:dyDescent="0.2">
      <c r="A16" s="58"/>
      <c r="B16" s="64">
        <f>[1]Admin!$B$46</f>
        <v>42674</v>
      </c>
      <c r="C16" s="64">
        <f t="shared" si="0"/>
        <v>42704</v>
      </c>
      <c r="D16" s="120">
        <f>[2]Oct16!$H$1</f>
        <v>0</v>
      </c>
      <c r="E16" s="121">
        <f t="shared" si="3"/>
        <v>0</v>
      </c>
      <c r="F16" s="121">
        <f>[2]Oct16!$G$1</f>
        <v>0</v>
      </c>
      <c r="G16" s="121">
        <f t="shared" si="3"/>
        <v>0</v>
      </c>
      <c r="H16" s="121">
        <f>[3]Oct16!$H$1</f>
        <v>0</v>
      </c>
      <c r="I16" s="121">
        <f t="shared" si="1"/>
        <v>0</v>
      </c>
      <c r="J16" s="121">
        <f>[3]Oct16!$G$1</f>
        <v>0</v>
      </c>
      <c r="K16" s="121">
        <f t="shared" si="2"/>
        <v>0</v>
      </c>
      <c r="L16" s="130"/>
      <c r="M16" s="131">
        <f>IF([2]Oct16!$G$4&gt;0,[2]Oct16!$G$4,0)</f>
        <v>0</v>
      </c>
      <c r="N16" s="59"/>
    </row>
    <row r="17" spans="1:14" x14ac:dyDescent="0.2">
      <c r="A17" s="58"/>
      <c r="B17" s="64">
        <f>[1]Admin!$B$48</f>
        <v>42704</v>
      </c>
      <c r="C17" s="64">
        <f t="shared" si="0"/>
        <v>42735</v>
      </c>
      <c r="D17" s="120">
        <f>[2]Nov16!$H$1</f>
        <v>0</v>
      </c>
      <c r="E17" s="121">
        <f t="shared" si="3"/>
        <v>0</v>
      </c>
      <c r="F17" s="121">
        <f>[2]Nov16!$G$1</f>
        <v>0</v>
      </c>
      <c r="G17" s="121">
        <f t="shared" si="3"/>
        <v>0</v>
      </c>
      <c r="H17" s="121">
        <f>[3]Nov16!$H$1</f>
        <v>0</v>
      </c>
      <c r="I17" s="121">
        <f t="shared" si="1"/>
        <v>0</v>
      </c>
      <c r="J17" s="121">
        <f>[3]Nov16!$G$1</f>
        <v>0</v>
      </c>
      <c r="K17" s="121">
        <f t="shared" si="2"/>
        <v>0</v>
      </c>
      <c r="L17" s="130"/>
      <c r="M17" s="131">
        <f>IF([2]Nov16!$G$4&gt;0,[2]Nov16!$G$4,0)</f>
        <v>0</v>
      </c>
      <c r="N17" s="59"/>
    </row>
    <row r="18" spans="1:14" x14ac:dyDescent="0.2">
      <c r="A18" s="58"/>
      <c r="B18" s="64">
        <f>[1]Admin!$B$50</f>
        <v>42735</v>
      </c>
      <c r="C18" s="64">
        <f t="shared" si="0"/>
        <v>42766</v>
      </c>
      <c r="D18" s="120">
        <f>'S1216'!$H$1</f>
        <v>0</v>
      </c>
      <c r="E18" s="121">
        <f t="shared" si="3"/>
        <v>0</v>
      </c>
      <c r="F18" s="121">
        <f>'S1216'!$G$1</f>
        <v>0</v>
      </c>
      <c r="G18" s="121">
        <f t="shared" si="3"/>
        <v>0</v>
      </c>
      <c r="H18" s="121">
        <f>'P1216'!$H$1</f>
        <v>0</v>
      </c>
      <c r="I18" s="121">
        <f t="shared" si="1"/>
        <v>0</v>
      </c>
      <c r="J18" s="121">
        <f>'P1216'!$G$1</f>
        <v>0</v>
      </c>
      <c r="K18" s="121">
        <f t="shared" si="2"/>
        <v>0</v>
      </c>
      <c r="L18" s="130"/>
      <c r="M18" s="131">
        <f>IF([2]Nov16!$G$4&gt;0,[2]Nov16!$G$4,0)</f>
        <v>0</v>
      </c>
      <c r="N18" s="59"/>
    </row>
    <row r="19" spans="1:14" x14ac:dyDescent="0.2">
      <c r="A19" s="58"/>
      <c r="B19" s="64">
        <f>[1]Admin!$B$52</f>
        <v>42766</v>
      </c>
      <c r="C19" s="65">
        <f>[1]Admin!$B$54</f>
        <v>42794</v>
      </c>
      <c r="D19" s="120">
        <f>'S0117'!$H$1</f>
        <v>0</v>
      </c>
      <c r="E19" s="121">
        <f t="shared" si="3"/>
        <v>0</v>
      </c>
      <c r="F19" s="121">
        <f>'S0117'!$G$1</f>
        <v>0</v>
      </c>
      <c r="G19" s="121">
        <f t="shared" si="3"/>
        <v>0</v>
      </c>
      <c r="H19" s="121">
        <f>'P0117'!$H$1</f>
        <v>0</v>
      </c>
      <c r="I19" s="121">
        <f t="shared" si="1"/>
        <v>0</v>
      </c>
      <c r="J19" s="121">
        <f>'P0117'!$G$1</f>
        <v>0</v>
      </c>
      <c r="K19" s="121">
        <f t="shared" si="2"/>
        <v>0</v>
      </c>
      <c r="L19" s="130"/>
      <c r="M19" s="131">
        <f>IF([2]Nov16!$G$4&gt;0,[2]Nov16!$G$4,0)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[2]OpeningDebtors!$G$2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[2]OpeningDebtors!$G$4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4" width="12.88671875" style="81" customWidth="1"/>
    <col min="5" max="5" width="7.6640625" style="80" customWidth="1"/>
    <col min="6" max="6" width="9.6640625" style="79" customWidth="1"/>
    <col min="7" max="7" width="8.6640625" style="79" customWidth="1"/>
    <col min="8" max="8" width="9.6640625" style="79" customWidth="1"/>
    <col min="9" max="16384" width="9.109375" style="78"/>
  </cols>
  <sheetData>
    <row r="1" spans="1:8" s="98" customFormat="1" ht="15" customHeight="1" x14ac:dyDescent="0.25">
      <c r="A1" s="166" t="s">
        <v>36</v>
      </c>
      <c r="B1" s="167"/>
      <c r="C1" s="168"/>
      <c r="D1" s="169" t="s">
        <v>29</v>
      </c>
      <c r="E1" s="170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5">
      <c r="A2" s="162" t="s">
        <v>28</v>
      </c>
      <c r="B2" s="160" t="s">
        <v>27</v>
      </c>
      <c r="C2" s="165" t="s">
        <v>26</v>
      </c>
      <c r="D2" s="171" t="s">
        <v>39</v>
      </c>
      <c r="E2" s="174"/>
      <c r="F2" s="160" t="s">
        <v>25</v>
      </c>
      <c r="G2" s="137">
        <f>[2]ClosingDebtors!$G$2</f>
        <v>20</v>
      </c>
      <c r="H2" s="160" t="s">
        <v>24</v>
      </c>
    </row>
    <row r="3" spans="1:8" s="97" customFormat="1" ht="24" x14ac:dyDescent="0.25">
      <c r="A3" s="163"/>
      <c r="B3" s="164"/>
      <c r="C3" s="165"/>
      <c r="D3" s="172"/>
      <c r="E3" s="174"/>
      <c r="F3" s="160"/>
      <c r="G3" s="136" t="s">
        <v>23</v>
      </c>
      <c r="H3" s="160"/>
    </row>
    <row r="4" spans="1:8" x14ac:dyDescent="0.25">
      <c r="A4" s="161"/>
      <c r="B4" s="161"/>
      <c r="C4" s="161"/>
      <c r="D4" s="173"/>
      <c r="E4" s="175"/>
      <c r="F4" s="161"/>
      <c r="G4" s="138">
        <f>[2]ClosingDebtors!$G$4</f>
        <v>0</v>
      </c>
      <c r="H4" s="161"/>
    </row>
    <row r="5" spans="1:8" x14ac:dyDescent="0.25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5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5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5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5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5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5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5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5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5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5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5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5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5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5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5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5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5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5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5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5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5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5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5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5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5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5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5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5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5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5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5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5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5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5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5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5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5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5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5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5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5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5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5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5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5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5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5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5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5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5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5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5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5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5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5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5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5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5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5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5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5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5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5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5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5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5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5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5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5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5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5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5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5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5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5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5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5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5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5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5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5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5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5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5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5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5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5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5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5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5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5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5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5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5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5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5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5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5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5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5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5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5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5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5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5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5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5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5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5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5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5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5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5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5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5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5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5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5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5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5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5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5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5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5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5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5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5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5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5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5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5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5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5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5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5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5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5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5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5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5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5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5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5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5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5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5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5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5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5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5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5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5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5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5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5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5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5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5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5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5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5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5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5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5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5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5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5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5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5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5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5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5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5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5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5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5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5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5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5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5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5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5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5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5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5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5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5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5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5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5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5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5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5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5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8" thickBot="1" x14ac:dyDescent="0.3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5">
      <c r="A201" s="83" t="s">
        <v>22</v>
      </c>
      <c r="G201" s="85"/>
      <c r="H201" s="85"/>
    </row>
    <row r="202" spans="1:8" x14ac:dyDescent="0.25">
      <c r="G202" s="85"/>
      <c r="H202" s="85"/>
    </row>
    <row r="203" spans="1:8" x14ac:dyDescent="0.25">
      <c r="G203" s="85"/>
      <c r="H203" s="85"/>
    </row>
    <row r="204" spans="1:8" x14ac:dyDescent="0.25">
      <c r="G204" s="85"/>
      <c r="H204" s="85"/>
    </row>
    <row r="205" spans="1:8" x14ac:dyDescent="0.25">
      <c r="G205" s="85"/>
      <c r="H205" s="85"/>
    </row>
    <row r="206" spans="1:8" x14ac:dyDescent="0.25">
      <c r="G206" s="85"/>
      <c r="H206" s="85"/>
    </row>
    <row r="207" spans="1:8" x14ac:dyDescent="0.25">
      <c r="G207" s="85"/>
      <c r="H207" s="85"/>
    </row>
    <row r="208" spans="1:8" x14ac:dyDescent="0.25">
      <c r="G208" s="85"/>
      <c r="H208" s="85"/>
    </row>
    <row r="209" spans="7:8" x14ac:dyDescent="0.25">
      <c r="G209" s="85"/>
      <c r="H209" s="85"/>
    </row>
    <row r="210" spans="7:8" x14ac:dyDescent="0.25">
      <c r="G210" s="85"/>
      <c r="H210" s="85"/>
    </row>
    <row r="211" spans="7:8" x14ac:dyDescent="0.25">
      <c r="G211" s="85"/>
      <c r="H211" s="85"/>
    </row>
    <row r="212" spans="7:8" x14ac:dyDescent="0.25">
      <c r="G212" s="85"/>
      <c r="H212" s="85"/>
    </row>
    <row r="213" spans="7:8" x14ac:dyDescent="0.25">
      <c r="G213" s="85"/>
      <c r="H213" s="85"/>
    </row>
    <row r="214" spans="7:8" x14ac:dyDescent="0.25">
      <c r="G214" s="85"/>
      <c r="H214" s="85"/>
    </row>
    <row r="215" spans="7:8" x14ac:dyDescent="0.25">
      <c r="G215" s="85"/>
      <c r="H215" s="85"/>
    </row>
    <row r="216" spans="7:8" x14ac:dyDescent="0.25">
      <c r="G216" s="85"/>
      <c r="H216" s="85"/>
    </row>
    <row r="217" spans="7:8" x14ac:dyDescent="0.25">
      <c r="G217" s="85"/>
      <c r="H217" s="85"/>
    </row>
    <row r="218" spans="7:8" x14ac:dyDescent="0.25">
      <c r="G218" s="85"/>
      <c r="H218" s="85"/>
    </row>
    <row r="219" spans="7:8" x14ac:dyDescent="0.25">
      <c r="G219" s="85"/>
      <c r="H219" s="85"/>
    </row>
    <row r="220" spans="7:8" x14ac:dyDescent="0.25">
      <c r="G220" s="85"/>
      <c r="H220" s="85"/>
    </row>
    <row r="221" spans="7:8" x14ac:dyDescent="0.25">
      <c r="G221" s="85"/>
      <c r="H221" s="85"/>
    </row>
    <row r="222" spans="7:8" x14ac:dyDescent="0.25">
      <c r="G222" s="85"/>
      <c r="H222" s="85"/>
    </row>
    <row r="223" spans="7:8" x14ac:dyDescent="0.25">
      <c r="G223" s="85"/>
      <c r="H223" s="85"/>
    </row>
    <row r="224" spans="7:8" x14ac:dyDescent="0.25">
      <c r="G224" s="85"/>
      <c r="H224" s="85"/>
    </row>
    <row r="225" spans="7:8" x14ac:dyDescent="0.25">
      <c r="G225" s="85"/>
      <c r="H225" s="85"/>
    </row>
    <row r="226" spans="7:8" x14ac:dyDescent="0.25">
      <c r="G226" s="85"/>
      <c r="H226" s="85"/>
    </row>
    <row r="227" spans="7:8" x14ac:dyDescent="0.25">
      <c r="G227" s="85"/>
      <c r="H227" s="85"/>
    </row>
    <row r="228" spans="7:8" x14ac:dyDescent="0.25">
      <c r="G228" s="85"/>
      <c r="H228" s="85"/>
    </row>
    <row r="229" spans="7:8" x14ac:dyDescent="0.25">
      <c r="G229" s="85"/>
      <c r="H229" s="85"/>
    </row>
    <row r="230" spans="7:8" x14ac:dyDescent="0.25">
      <c r="G230" s="85"/>
      <c r="H230" s="85"/>
    </row>
    <row r="231" spans="7:8" x14ac:dyDescent="0.25">
      <c r="G231" s="85"/>
      <c r="H231" s="85"/>
    </row>
    <row r="232" spans="7:8" x14ac:dyDescent="0.25">
      <c r="G232" s="85"/>
      <c r="H232" s="85"/>
    </row>
    <row r="233" spans="7:8" x14ac:dyDescent="0.25">
      <c r="G233" s="85"/>
      <c r="H233" s="85"/>
    </row>
    <row r="234" spans="7:8" x14ac:dyDescent="0.25">
      <c r="G234" s="85"/>
      <c r="H234" s="85"/>
    </row>
    <row r="235" spans="7:8" x14ac:dyDescent="0.25">
      <c r="G235" s="85"/>
      <c r="H235" s="85"/>
    </row>
    <row r="236" spans="7:8" x14ac:dyDescent="0.25">
      <c r="G236" s="85"/>
      <c r="H236" s="85"/>
    </row>
    <row r="237" spans="7:8" x14ac:dyDescent="0.25">
      <c r="G237" s="85"/>
      <c r="H237" s="85"/>
    </row>
    <row r="238" spans="7:8" x14ac:dyDescent="0.25">
      <c r="G238" s="85"/>
      <c r="H238" s="85"/>
    </row>
    <row r="239" spans="7:8" x14ac:dyDescent="0.25">
      <c r="G239" s="85"/>
      <c r="H239" s="85"/>
    </row>
    <row r="240" spans="7:8" x14ac:dyDescent="0.25">
      <c r="G240" s="85"/>
      <c r="H240" s="85"/>
    </row>
    <row r="241" spans="7:8" x14ac:dyDescent="0.25">
      <c r="G241" s="85"/>
      <c r="H241" s="85"/>
    </row>
    <row r="242" spans="7:8" x14ac:dyDescent="0.25">
      <c r="G242" s="85"/>
      <c r="H242" s="85"/>
    </row>
    <row r="243" spans="7:8" x14ac:dyDescent="0.25">
      <c r="G243" s="85"/>
      <c r="H243" s="85"/>
    </row>
    <row r="244" spans="7:8" x14ac:dyDescent="0.25">
      <c r="G244" s="85"/>
      <c r="H244" s="85"/>
    </row>
    <row r="245" spans="7:8" x14ac:dyDescent="0.25">
      <c r="G245" s="85"/>
      <c r="H245" s="85"/>
    </row>
    <row r="246" spans="7:8" x14ac:dyDescent="0.25">
      <c r="G246" s="85"/>
      <c r="H246" s="85"/>
    </row>
    <row r="247" spans="7:8" x14ac:dyDescent="0.25">
      <c r="G247" s="85"/>
      <c r="H247" s="85"/>
    </row>
    <row r="248" spans="7:8" x14ac:dyDescent="0.25">
      <c r="G248" s="85"/>
      <c r="H248" s="85"/>
    </row>
    <row r="249" spans="7:8" x14ac:dyDescent="0.25">
      <c r="G249" s="85"/>
      <c r="H249" s="85"/>
    </row>
    <row r="250" spans="7:8" x14ac:dyDescent="0.25">
      <c r="G250" s="85"/>
      <c r="H250" s="85"/>
    </row>
    <row r="251" spans="7:8" x14ac:dyDescent="0.25">
      <c r="G251" s="85"/>
      <c r="H251" s="85"/>
    </row>
    <row r="252" spans="7:8" x14ac:dyDescent="0.25">
      <c r="G252" s="85"/>
      <c r="H252" s="85"/>
    </row>
    <row r="253" spans="7:8" x14ac:dyDescent="0.25">
      <c r="G253" s="85"/>
      <c r="H253" s="85"/>
    </row>
    <row r="254" spans="7:8" x14ac:dyDescent="0.25">
      <c r="G254" s="85"/>
      <c r="H254" s="85"/>
    </row>
    <row r="255" spans="7:8" x14ac:dyDescent="0.25">
      <c r="G255" s="85"/>
      <c r="H255" s="85"/>
    </row>
    <row r="256" spans="7:8" x14ac:dyDescent="0.25">
      <c r="G256" s="85"/>
      <c r="H256" s="85"/>
    </row>
    <row r="257" spans="7:8" x14ac:dyDescent="0.25">
      <c r="G257" s="85"/>
      <c r="H257" s="85"/>
    </row>
    <row r="258" spans="7:8" x14ac:dyDescent="0.25">
      <c r="G258" s="85"/>
      <c r="H258" s="85"/>
    </row>
    <row r="259" spans="7:8" x14ac:dyDescent="0.25">
      <c r="G259" s="85"/>
      <c r="H259" s="85"/>
    </row>
    <row r="260" spans="7:8" x14ac:dyDescent="0.25">
      <c r="G260" s="85"/>
      <c r="H260" s="85"/>
    </row>
    <row r="261" spans="7:8" x14ac:dyDescent="0.25">
      <c r="G261" s="85"/>
      <c r="H261" s="85"/>
    </row>
    <row r="262" spans="7:8" x14ac:dyDescent="0.25">
      <c r="G262" s="85"/>
      <c r="H262" s="85"/>
    </row>
    <row r="263" spans="7:8" x14ac:dyDescent="0.25">
      <c r="G263" s="85"/>
      <c r="H263" s="85"/>
    </row>
    <row r="264" spans="7:8" x14ac:dyDescent="0.25">
      <c r="G264" s="85"/>
      <c r="H264" s="85"/>
    </row>
    <row r="265" spans="7:8" x14ac:dyDescent="0.25">
      <c r="G265" s="85"/>
      <c r="H265" s="85"/>
    </row>
    <row r="266" spans="7:8" x14ac:dyDescent="0.25">
      <c r="G266" s="85"/>
      <c r="H266" s="85"/>
    </row>
    <row r="267" spans="7:8" x14ac:dyDescent="0.25">
      <c r="G267" s="85"/>
      <c r="H267" s="85"/>
    </row>
    <row r="268" spans="7:8" x14ac:dyDescent="0.25">
      <c r="G268" s="85"/>
      <c r="H268" s="85"/>
    </row>
    <row r="269" spans="7:8" x14ac:dyDescent="0.25">
      <c r="G269" s="85"/>
      <c r="H269" s="85"/>
    </row>
    <row r="270" spans="7:8" x14ac:dyDescent="0.25">
      <c r="G270" s="85"/>
      <c r="H270" s="85"/>
    </row>
    <row r="271" spans="7:8" x14ac:dyDescent="0.25">
      <c r="G271" s="85"/>
      <c r="H271" s="85"/>
    </row>
    <row r="272" spans="7:8" x14ac:dyDescent="0.25">
      <c r="G272" s="85"/>
      <c r="H272" s="85"/>
    </row>
    <row r="273" spans="7:8" x14ac:dyDescent="0.25">
      <c r="G273" s="85"/>
      <c r="H273" s="85"/>
    </row>
    <row r="274" spans="7:8" x14ac:dyDescent="0.25">
      <c r="G274" s="85"/>
      <c r="H274" s="85"/>
    </row>
    <row r="275" spans="7:8" x14ac:dyDescent="0.25">
      <c r="G275" s="85"/>
      <c r="H275" s="85"/>
    </row>
    <row r="276" spans="7:8" x14ac:dyDescent="0.25">
      <c r="G276" s="85"/>
      <c r="H276" s="85"/>
    </row>
    <row r="277" spans="7:8" x14ac:dyDescent="0.25">
      <c r="G277" s="85"/>
      <c r="H277" s="85"/>
    </row>
    <row r="278" spans="7:8" x14ac:dyDescent="0.25">
      <c r="G278" s="85"/>
      <c r="H278" s="85"/>
    </row>
    <row r="279" spans="7:8" x14ac:dyDescent="0.25">
      <c r="G279" s="85"/>
      <c r="H279" s="85"/>
    </row>
    <row r="280" spans="7:8" x14ac:dyDescent="0.25">
      <c r="G280" s="85"/>
      <c r="H280" s="85"/>
    </row>
    <row r="281" spans="7:8" x14ac:dyDescent="0.25">
      <c r="G281" s="85"/>
      <c r="H281" s="85"/>
    </row>
    <row r="282" spans="7:8" x14ac:dyDescent="0.25">
      <c r="G282" s="85"/>
      <c r="H282" s="85"/>
    </row>
    <row r="283" spans="7:8" x14ac:dyDescent="0.25">
      <c r="G283" s="85"/>
      <c r="H283" s="85"/>
    </row>
    <row r="284" spans="7:8" x14ac:dyDescent="0.25">
      <c r="G284" s="85"/>
      <c r="H284" s="85"/>
    </row>
    <row r="285" spans="7:8" x14ac:dyDescent="0.25">
      <c r="G285" s="85"/>
      <c r="H285" s="85"/>
    </row>
    <row r="286" spans="7:8" x14ac:dyDescent="0.25">
      <c r="G286" s="85"/>
      <c r="H286" s="85"/>
    </row>
    <row r="287" spans="7:8" x14ac:dyDescent="0.25">
      <c r="G287" s="85"/>
      <c r="H287" s="85"/>
    </row>
    <row r="288" spans="7:8" x14ac:dyDescent="0.25">
      <c r="G288" s="85"/>
      <c r="H288" s="85"/>
    </row>
    <row r="289" spans="7:8" x14ac:dyDescent="0.25">
      <c r="G289" s="85"/>
      <c r="H289" s="85"/>
    </row>
    <row r="290" spans="7:8" x14ac:dyDescent="0.25">
      <c r="G290" s="85"/>
      <c r="H290" s="85"/>
    </row>
    <row r="291" spans="7:8" x14ac:dyDescent="0.25">
      <c r="G291" s="85"/>
      <c r="H291" s="85"/>
    </row>
    <row r="292" spans="7:8" x14ac:dyDescent="0.25">
      <c r="G292" s="85"/>
      <c r="H292" s="85"/>
    </row>
    <row r="293" spans="7:8" x14ac:dyDescent="0.25">
      <c r="G293" s="85"/>
      <c r="H293" s="85"/>
    </row>
    <row r="294" spans="7:8" x14ac:dyDescent="0.25">
      <c r="G294" s="85"/>
      <c r="H294" s="85"/>
    </row>
    <row r="295" spans="7:8" x14ac:dyDescent="0.25">
      <c r="G295" s="85"/>
      <c r="H295" s="85"/>
    </row>
    <row r="296" spans="7:8" x14ac:dyDescent="0.25">
      <c r="G296" s="85"/>
      <c r="H296" s="85"/>
    </row>
    <row r="297" spans="7:8" x14ac:dyDescent="0.25">
      <c r="G297" s="85"/>
      <c r="H297" s="85"/>
    </row>
    <row r="298" spans="7:8" x14ac:dyDescent="0.25">
      <c r="G298" s="85"/>
      <c r="H298" s="85"/>
    </row>
    <row r="299" spans="7:8" x14ac:dyDescent="0.25">
      <c r="G299" s="85"/>
      <c r="H299" s="85"/>
    </row>
    <row r="300" spans="7:8" x14ac:dyDescent="0.25">
      <c r="G300" s="85"/>
      <c r="H300" s="85"/>
    </row>
    <row r="301" spans="7:8" x14ac:dyDescent="0.25">
      <c r="G301" s="85"/>
      <c r="H301" s="85"/>
    </row>
    <row r="302" spans="7:8" x14ac:dyDescent="0.25">
      <c r="G302" s="85"/>
      <c r="H302" s="85"/>
    </row>
    <row r="303" spans="7:8" x14ac:dyDescent="0.25">
      <c r="G303" s="85"/>
      <c r="H303" s="85"/>
    </row>
    <row r="304" spans="7:8" x14ac:dyDescent="0.25">
      <c r="G304" s="85"/>
      <c r="H304" s="85"/>
    </row>
    <row r="305" spans="7:8" x14ac:dyDescent="0.25">
      <c r="G305" s="85"/>
      <c r="H305" s="85"/>
    </row>
    <row r="306" spans="7:8" x14ac:dyDescent="0.25">
      <c r="G306" s="85"/>
      <c r="H306" s="85"/>
    </row>
    <row r="307" spans="7:8" x14ac:dyDescent="0.25">
      <c r="G307" s="85"/>
      <c r="H307" s="85"/>
    </row>
    <row r="308" spans="7:8" x14ac:dyDescent="0.25">
      <c r="G308" s="85"/>
      <c r="H308" s="85"/>
    </row>
    <row r="309" spans="7:8" x14ac:dyDescent="0.25">
      <c r="G309" s="85"/>
      <c r="H309" s="85"/>
    </row>
    <row r="310" spans="7:8" x14ac:dyDescent="0.25">
      <c r="G310" s="85"/>
      <c r="H310" s="85"/>
    </row>
    <row r="311" spans="7:8" x14ac:dyDescent="0.25">
      <c r="G311" s="85"/>
      <c r="H311" s="85"/>
    </row>
    <row r="312" spans="7:8" x14ac:dyDescent="0.25">
      <c r="G312" s="85"/>
      <c r="H312" s="85"/>
    </row>
    <row r="313" spans="7:8" x14ac:dyDescent="0.25">
      <c r="G313" s="85"/>
      <c r="H313" s="85"/>
    </row>
    <row r="314" spans="7:8" x14ac:dyDescent="0.25">
      <c r="G314" s="85"/>
      <c r="H314" s="85"/>
    </row>
    <row r="315" spans="7:8" x14ac:dyDescent="0.25">
      <c r="G315" s="85"/>
      <c r="H315" s="85"/>
    </row>
    <row r="316" spans="7:8" x14ac:dyDescent="0.25">
      <c r="G316" s="85"/>
      <c r="H316" s="85"/>
    </row>
    <row r="317" spans="7:8" x14ac:dyDescent="0.25">
      <c r="G317" s="85"/>
      <c r="H317" s="85"/>
    </row>
    <row r="318" spans="7:8" x14ac:dyDescent="0.25">
      <c r="G318" s="85"/>
      <c r="H318" s="85"/>
    </row>
    <row r="319" spans="7:8" x14ac:dyDescent="0.25">
      <c r="G319" s="85"/>
      <c r="H319" s="85"/>
    </row>
    <row r="320" spans="7:8" x14ac:dyDescent="0.25">
      <c r="G320" s="85"/>
      <c r="H320" s="85"/>
    </row>
    <row r="321" spans="7:8" x14ac:dyDescent="0.25">
      <c r="G321" s="85"/>
      <c r="H321" s="85"/>
    </row>
    <row r="322" spans="7:8" x14ac:dyDescent="0.25">
      <c r="G322" s="85"/>
      <c r="H322" s="85"/>
    </row>
    <row r="323" spans="7:8" x14ac:dyDescent="0.25">
      <c r="G323" s="85"/>
      <c r="H323" s="85"/>
    </row>
    <row r="324" spans="7:8" x14ac:dyDescent="0.25">
      <c r="G324" s="85"/>
      <c r="H324" s="85"/>
    </row>
    <row r="325" spans="7:8" x14ac:dyDescent="0.25">
      <c r="G325" s="85"/>
      <c r="H325" s="85"/>
    </row>
    <row r="326" spans="7:8" x14ac:dyDescent="0.25">
      <c r="G326" s="85"/>
      <c r="H326" s="85"/>
    </row>
    <row r="327" spans="7:8" x14ac:dyDescent="0.25">
      <c r="G327" s="85"/>
      <c r="H327" s="85"/>
    </row>
    <row r="328" spans="7:8" x14ac:dyDescent="0.25">
      <c r="G328" s="85"/>
      <c r="H328" s="85"/>
    </row>
    <row r="329" spans="7:8" x14ac:dyDescent="0.25">
      <c r="G329" s="85"/>
      <c r="H329" s="85"/>
    </row>
    <row r="330" spans="7:8" x14ac:dyDescent="0.25">
      <c r="G330" s="85"/>
      <c r="H330" s="85"/>
    </row>
    <row r="331" spans="7:8" x14ac:dyDescent="0.25">
      <c r="G331" s="85"/>
      <c r="H331" s="85"/>
    </row>
    <row r="332" spans="7:8" x14ac:dyDescent="0.25">
      <c r="G332" s="85"/>
      <c r="H332" s="85"/>
    </row>
    <row r="333" spans="7:8" x14ac:dyDescent="0.25">
      <c r="G333" s="85"/>
      <c r="H333" s="85"/>
    </row>
    <row r="334" spans="7:8" x14ac:dyDescent="0.25">
      <c r="G334" s="85"/>
      <c r="H334" s="85"/>
    </row>
    <row r="335" spans="7:8" x14ac:dyDescent="0.25">
      <c r="G335" s="85"/>
      <c r="H335" s="85"/>
    </row>
    <row r="336" spans="7:8" x14ac:dyDescent="0.25">
      <c r="G336" s="85"/>
      <c r="H336" s="85"/>
    </row>
    <row r="337" spans="7:8" x14ac:dyDescent="0.25">
      <c r="G337" s="85"/>
      <c r="H337" s="85"/>
    </row>
    <row r="338" spans="7:8" x14ac:dyDescent="0.25">
      <c r="G338" s="85"/>
      <c r="H338" s="85"/>
    </row>
    <row r="339" spans="7:8" x14ac:dyDescent="0.25">
      <c r="G339" s="85"/>
      <c r="H339" s="85"/>
    </row>
    <row r="340" spans="7:8" x14ac:dyDescent="0.25">
      <c r="G340" s="85"/>
      <c r="H340" s="85"/>
    </row>
    <row r="341" spans="7:8" x14ac:dyDescent="0.25">
      <c r="G341" s="85"/>
      <c r="H341" s="85"/>
    </row>
    <row r="342" spans="7:8" x14ac:dyDescent="0.25">
      <c r="G342" s="85"/>
      <c r="H342" s="85"/>
    </row>
    <row r="343" spans="7:8" x14ac:dyDescent="0.25">
      <c r="G343" s="85"/>
      <c r="H343" s="85"/>
    </row>
    <row r="344" spans="7:8" x14ac:dyDescent="0.25">
      <c r="G344" s="85"/>
      <c r="H344" s="85"/>
    </row>
    <row r="345" spans="7:8" x14ac:dyDescent="0.25">
      <c r="G345" s="85"/>
      <c r="H345" s="85"/>
    </row>
    <row r="346" spans="7:8" x14ac:dyDescent="0.25">
      <c r="G346" s="85"/>
      <c r="H346" s="85"/>
    </row>
    <row r="347" spans="7:8" x14ac:dyDescent="0.25">
      <c r="G347" s="85"/>
      <c r="H347" s="85"/>
    </row>
    <row r="348" spans="7:8" x14ac:dyDescent="0.25">
      <c r="G348" s="85"/>
      <c r="H348" s="85"/>
    </row>
    <row r="349" spans="7:8" x14ac:dyDescent="0.25">
      <c r="G349" s="85"/>
      <c r="H349" s="85"/>
    </row>
    <row r="350" spans="7:8" x14ac:dyDescent="0.25">
      <c r="G350" s="85"/>
      <c r="H350" s="85"/>
    </row>
    <row r="351" spans="7:8" x14ac:dyDescent="0.25">
      <c r="G351" s="85"/>
      <c r="H351" s="85"/>
    </row>
    <row r="352" spans="7:8" x14ac:dyDescent="0.25">
      <c r="G352" s="85"/>
      <c r="H352" s="85"/>
    </row>
    <row r="353" spans="7:8" x14ac:dyDescent="0.25">
      <c r="G353" s="85"/>
      <c r="H353" s="85"/>
    </row>
    <row r="354" spans="7:8" x14ac:dyDescent="0.25">
      <c r="G354" s="85"/>
      <c r="H354" s="85"/>
    </row>
    <row r="355" spans="7:8" x14ac:dyDescent="0.25">
      <c r="G355" s="85"/>
      <c r="H355" s="85"/>
    </row>
    <row r="356" spans="7:8" x14ac:dyDescent="0.25">
      <c r="G356" s="85"/>
      <c r="H356" s="85"/>
    </row>
    <row r="357" spans="7:8" x14ac:dyDescent="0.25">
      <c r="G357" s="85"/>
      <c r="H357" s="85"/>
    </row>
    <row r="358" spans="7:8" x14ac:dyDescent="0.25">
      <c r="G358" s="85"/>
      <c r="H358" s="85"/>
    </row>
    <row r="359" spans="7:8" x14ac:dyDescent="0.25">
      <c r="G359" s="85"/>
      <c r="H359" s="85"/>
    </row>
    <row r="360" spans="7:8" x14ac:dyDescent="0.25">
      <c r="G360" s="85"/>
      <c r="H360" s="85"/>
    </row>
    <row r="361" spans="7:8" x14ac:dyDescent="0.25">
      <c r="G361" s="85"/>
      <c r="H361" s="85"/>
    </row>
    <row r="362" spans="7:8" x14ac:dyDescent="0.25">
      <c r="G362" s="85"/>
      <c r="H362" s="85"/>
    </row>
    <row r="363" spans="7:8" x14ac:dyDescent="0.25">
      <c r="G363" s="85"/>
      <c r="H363" s="85"/>
    </row>
    <row r="364" spans="7:8" x14ac:dyDescent="0.25">
      <c r="G364" s="85"/>
      <c r="H364" s="85"/>
    </row>
    <row r="365" spans="7:8" x14ac:dyDescent="0.25">
      <c r="G365" s="85"/>
      <c r="H365" s="85"/>
    </row>
    <row r="366" spans="7:8" x14ac:dyDescent="0.25">
      <c r="G366" s="85"/>
      <c r="H366" s="85"/>
    </row>
    <row r="367" spans="7:8" x14ac:dyDescent="0.25">
      <c r="G367" s="85"/>
      <c r="H367" s="85"/>
    </row>
    <row r="368" spans="7:8" x14ac:dyDescent="0.25">
      <c r="G368" s="85"/>
      <c r="H368" s="85"/>
    </row>
    <row r="369" spans="7:8" x14ac:dyDescent="0.25">
      <c r="G369" s="85"/>
      <c r="H369" s="85"/>
    </row>
    <row r="370" spans="7:8" x14ac:dyDescent="0.25">
      <c r="G370" s="85"/>
      <c r="H370" s="85"/>
    </row>
    <row r="371" spans="7:8" x14ac:dyDescent="0.25">
      <c r="G371" s="85"/>
      <c r="H371" s="85"/>
    </row>
    <row r="372" spans="7:8" x14ac:dyDescent="0.25">
      <c r="G372" s="85"/>
      <c r="H372" s="85"/>
    </row>
    <row r="373" spans="7:8" x14ac:dyDescent="0.25">
      <c r="G373" s="85"/>
      <c r="H373" s="85"/>
    </row>
    <row r="374" spans="7:8" x14ac:dyDescent="0.25">
      <c r="G374" s="85"/>
      <c r="H374" s="85"/>
    </row>
    <row r="375" spans="7:8" x14ac:dyDescent="0.25">
      <c r="G375" s="85"/>
      <c r="H375" s="85"/>
    </row>
    <row r="376" spans="7:8" x14ac:dyDescent="0.25">
      <c r="G376" s="85"/>
      <c r="H376" s="85"/>
    </row>
    <row r="377" spans="7:8" x14ac:dyDescent="0.25">
      <c r="G377" s="85"/>
      <c r="H377" s="85"/>
    </row>
    <row r="378" spans="7:8" x14ac:dyDescent="0.25">
      <c r="G378" s="85"/>
      <c r="H378" s="85"/>
    </row>
    <row r="379" spans="7:8" x14ac:dyDescent="0.25">
      <c r="G379" s="85"/>
      <c r="H379" s="85"/>
    </row>
    <row r="380" spans="7:8" x14ac:dyDescent="0.25">
      <c r="G380" s="85"/>
      <c r="H380" s="85"/>
    </row>
    <row r="381" spans="7:8" x14ac:dyDescent="0.25">
      <c r="G381" s="85"/>
      <c r="H381" s="85"/>
    </row>
    <row r="382" spans="7:8" x14ac:dyDescent="0.25">
      <c r="G382" s="85"/>
      <c r="H382" s="85"/>
    </row>
    <row r="383" spans="7:8" x14ac:dyDescent="0.25">
      <c r="G383" s="85"/>
      <c r="H383" s="85"/>
    </row>
    <row r="384" spans="7:8" x14ac:dyDescent="0.25">
      <c r="G384" s="85"/>
      <c r="H384" s="85"/>
    </row>
    <row r="385" spans="7:8" x14ac:dyDescent="0.25">
      <c r="G385" s="85"/>
      <c r="H385" s="85"/>
    </row>
    <row r="386" spans="7:8" x14ac:dyDescent="0.25">
      <c r="G386" s="85"/>
      <c r="H386" s="85"/>
    </row>
    <row r="387" spans="7:8" x14ac:dyDescent="0.25">
      <c r="G387" s="85"/>
      <c r="H387" s="85"/>
    </row>
    <row r="388" spans="7:8" x14ac:dyDescent="0.25">
      <c r="G388" s="85"/>
      <c r="H388" s="85"/>
    </row>
    <row r="389" spans="7:8" x14ac:dyDescent="0.25">
      <c r="G389" s="85"/>
      <c r="H389" s="85"/>
    </row>
    <row r="390" spans="7:8" x14ac:dyDescent="0.25">
      <c r="G390" s="85"/>
      <c r="H390" s="85"/>
    </row>
    <row r="391" spans="7:8" x14ac:dyDescent="0.25">
      <c r="G391" s="85"/>
      <c r="H391" s="85"/>
    </row>
    <row r="392" spans="7:8" x14ac:dyDescent="0.25">
      <c r="G392" s="85"/>
      <c r="H392" s="85"/>
    </row>
    <row r="393" spans="7:8" x14ac:dyDescent="0.25">
      <c r="G393" s="85"/>
      <c r="H393" s="85"/>
    </row>
    <row r="394" spans="7:8" x14ac:dyDescent="0.25">
      <c r="G394" s="85"/>
      <c r="H394" s="85"/>
    </row>
    <row r="395" spans="7:8" x14ac:dyDescent="0.25">
      <c r="G395" s="85"/>
      <c r="H395" s="85"/>
    </row>
    <row r="396" spans="7:8" x14ac:dyDescent="0.25">
      <c r="G396" s="85"/>
      <c r="H396" s="85"/>
    </row>
    <row r="397" spans="7:8" x14ac:dyDescent="0.25">
      <c r="G397" s="85"/>
      <c r="H397" s="85"/>
    </row>
    <row r="398" spans="7:8" x14ac:dyDescent="0.25">
      <c r="G398" s="85"/>
      <c r="H398" s="85"/>
    </row>
    <row r="399" spans="7:8" x14ac:dyDescent="0.25">
      <c r="G399" s="85"/>
      <c r="H399" s="85"/>
    </row>
    <row r="400" spans="7:8" x14ac:dyDescent="0.25">
      <c r="G400" s="85"/>
      <c r="H400" s="85"/>
    </row>
    <row r="401" spans="7:8" x14ac:dyDescent="0.25">
      <c r="G401" s="85"/>
      <c r="H401" s="85"/>
    </row>
    <row r="402" spans="7:8" x14ac:dyDescent="0.25">
      <c r="G402" s="85"/>
      <c r="H402" s="85"/>
    </row>
    <row r="403" spans="7:8" x14ac:dyDescent="0.25">
      <c r="G403" s="85"/>
      <c r="H403" s="85"/>
    </row>
    <row r="404" spans="7:8" x14ac:dyDescent="0.25">
      <c r="G404" s="85"/>
      <c r="H404" s="85"/>
    </row>
    <row r="405" spans="7:8" x14ac:dyDescent="0.25">
      <c r="G405" s="85"/>
      <c r="H405" s="85"/>
    </row>
    <row r="406" spans="7:8" x14ac:dyDescent="0.25">
      <c r="G406" s="85"/>
      <c r="H406" s="85"/>
    </row>
    <row r="407" spans="7:8" x14ac:dyDescent="0.25">
      <c r="G407" s="85"/>
      <c r="H407" s="85"/>
    </row>
    <row r="408" spans="7:8" x14ac:dyDescent="0.25">
      <c r="G408" s="85"/>
      <c r="H408" s="85"/>
    </row>
    <row r="409" spans="7:8" x14ac:dyDescent="0.25">
      <c r="G409" s="85"/>
      <c r="H409" s="85"/>
    </row>
    <row r="410" spans="7:8" x14ac:dyDescent="0.25">
      <c r="G410" s="85"/>
      <c r="H410" s="85"/>
    </row>
    <row r="411" spans="7:8" x14ac:dyDescent="0.25">
      <c r="G411" s="85"/>
      <c r="H411" s="85"/>
    </row>
    <row r="412" spans="7:8" x14ac:dyDescent="0.25">
      <c r="G412" s="85"/>
      <c r="H412" s="85"/>
    </row>
    <row r="413" spans="7:8" x14ac:dyDescent="0.25">
      <c r="G413" s="85"/>
      <c r="H413" s="85"/>
    </row>
    <row r="414" spans="7:8" x14ac:dyDescent="0.25">
      <c r="G414" s="85"/>
      <c r="H414" s="85"/>
    </row>
    <row r="415" spans="7:8" x14ac:dyDescent="0.25">
      <c r="G415" s="85"/>
      <c r="H415" s="85"/>
    </row>
    <row r="416" spans="7:8" x14ac:dyDescent="0.25">
      <c r="G416" s="85"/>
      <c r="H416" s="85"/>
    </row>
    <row r="417" spans="7:8" x14ac:dyDescent="0.25">
      <c r="G417" s="85"/>
      <c r="H417" s="85"/>
    </row>
    <row r="418" spans="7:8" x14ac:dyDescent="0.25">
      <c r="G418" s="85"/>
      <c r="H418" s="85"/>
    </row>
    <row r="419" spans="7:8" x14ac:dyDescent="0.25">
      <c r="G419" s="85"/>
      <c r="H419" s="85"/>
    </row>
    <row r="420" spans="7:8" x14ac:dyDescent="0.25">
      <c r="G420" s="85"/>
      <c r="H420" s="85"/>
    </row>
    <row r="421" spans="7:8" x14ac:dyDescent="0.25">
      <c r="G421" s="85"/>
      <c r="H421" s="85"/>
    </row>
    <row r="422" spans="7:8" x14ac:dyDescent="0.25">
      <c r="G422" s="85"/>
      <c r="H422" s="85"/>
    </row>
    <row r="423" spans="7:8" x14ac:dyDescent="0.25">
      <c r="G423" s="85"/>
      <c r="H423" s="85"/>
    </row>
    <row r="424" spans="7:8" x14ac:dyDescent="0.25">
      <c r="G424" s="85"/>
      <c r="H424" s="85"/>
    </row>
    <row r="425" spans="7:8" x14ac:dyDescent="0.25">
      <c r="G425" s="85"/>
      <c r="H425" s="85"/>
    </row>
    <row r="426" spans="7:8" x14ac:dyDescent="0.25">
      <c r="G426" s="85"/>
      <c r="H426" s="85"/>
    </row>
    <row r="427" spans="7:8" x14ac:dyDescent="0.25">
      <c r="G427" s="85"/>
      <c r="H427" s="85"/>
    </row>
    <row r="428" spans="7:8" x14ac:dyDescent="0.25">
      <c r="G428" s="85"/>
      <c r="H428" s="85"/>
    </row>
    <row r="429" spans="7:8" x14ac:dyDescent="0.25">
      <c r="G429" s="85"/>
      <c r="H429" s="85"/>
    </row>
    <row r="430" spans="7:8" x14ac:dyDescent="0.25">
      <c r="G430" s="85"/>
      <c r="H430" s="85"/>
    </row>
    <row r="431" spans="7:8" x14ac:dyDescent="0.25">
      <c r="G431" s="85"/>
      <c r="H431" s="85"/>
    </row>
    <row r="432" spans="7:8" x14ac:dyDescent="0.25">
      <c r="G432" s="85"/>
      <c r="H432" s="85"/>
    </row>
    <row r="433" spans="7:8" x14ac:dyDescent="0.25">
      <c r="G433" s="85"/>
      <c r="H433" s="85"/>
    </row>
    <row r="434" spans="7:8" x14ac:dyDescent="0.25">
      <c r="G434" s="85"/>
      <c r="H434" s="85"/>
    </row>
    <row r="435" spans="7:8" x14ac:dyDescent="0.25">
      <c r="G435" s="85"/>
      <c r="H435" s="85"/>
    </row>
    <row r="436" spans="7:8" x14ac:dyDescent="0.25">
      <c r="G436" s="85"/>
      <c r="H436" s="85"/>
    </row>
    <row r="437" spans="7:8" x14ac:dyDescent="0.25">
      <c r="G437" s="85"/>
      <c r="H437" s="85"/>
    </row>
    <row r="438" spans="7:8" x14ac:dyDescent="0.25">
      <c r="G438" s="85"/>
      <c r="H438" s="85"/>
    </row>
    <row r="439" spans="7:8" x14ac:dyDescent="0.25">
      <c r="G439" s="85"/>
      <c r="H439" s="85"/>
    </row>
    <row r="440" spans="7:8" x14ac:dyDescent="0.25">
      <c r="G440" s="85"/>
      <c r="H440" s="85"/>
    </row>
    <row r="441" spans="7:8" x14ac:dyDescent="0.25">
      <c r="G441" s="85"/>
      <c r="H441" s="85"/>
    </row>
    <row r="442" spans="7:8" x14ac:dyDescent="0.25">
      <c r="G442" s="85"/>
      <c r="H442" s="85"/>
    </row>
    <row r="443" spans="7:8" x14ac:dyDescent="0.25">
      <c r="G443" s="85"/>
      <c r="H443" s="85"/>
    </row>
    <row r="444" spans="7:8" x14ac:dyDescent="0.25">
      <c r="G444" s="85"/>
      <c r="H444" s="85"/>
    </row>
    <row r="445" spans="7:8" x14ac:dyDescent="0.25">
      <c r="G445" s="85"/>
      <c r="H445" s="85"/>
    </row>
    <row r="446" spans="7:8" x14ac:dyDescent="0.25">
      <c r="G446" s="85"/>
      <c r="H446" s="85"/>
    </row>
    <row r="447" spans="7:8" x14ac:dyDescent="0.25">
      <c r="G447" s="85"/>
      <c r="H447" s="85"/>
    </row>
    <row r="448" spans="7:8" x14ac:dyDescent="0.25">
      <c r="G448" s="85"/>
      <c r="H448" s="85"/>
    </row>
    <row r="449" spans="7:8" x14ac:dyDescent="0.25">
      <c r="G449" s="85"/>
      <c r="H449" s="85"/>
    </row>
    <row r="450" spans="7:8" x14ac:dyDescent="0.25">
      <c r="G450" s="85"/>
      <c r="H450" s="85"/>
    </row>
    <row r="451" spans="7:8" x14ac:dyDescent="0.25">
      <c r="G451" s="85"/>
      <c r="H451" s="85"/>
    </row>
    <row r="452" spans="7:8" x14ac:dyDescent="0.25">
      <c r="G452" s="85"/>
      <c r="H452" s="85"/>
    </row>
    <row r="453" spans="7:8" x14ac:dyDescent="0.25">
      <c r="G453" s="85"/>
      <c r="H453" s="85"/>
    </row>
    <row r="454" spans="7:8" x14ac:dyDescent="0.25">
      <c r="G454" s="85"/>
      <c r="H454" s="85"/>
    </row>
    <row r="455" spans="7:8" x14ac:dyDescent="0.25">
      <c r="G455" s="85"/>
      <c r="H455" s="85"/>
    </row>
    <row r="456" spans="7:8" x14ac:dyDescent="0.25">
      <c r="G456" s="85"/>
      <c r="H456" s="85"/>
    </row>
    <row r="457" spans="7:8" x14ac:dyDescent="0.25">
      <c r="G457" s="85"/>
      <c r="H457" s="85"/>
    </row>
    <row r="458" spans="7:8" x14ac:dyDescent="0.25">
      <c r="G458" s="85"/>
      <c r="H458" s="85"/>
    </row>
    <row r="459" spans="7:8" x14ac:dyDescent="0.25">
      <c r="G459" s="85"/>
      <c r="H459" s="85"/>
    </row>
    <row r="460" spans="7:8" x14ac:dyDescent="0.25">
      <c r="G460" s="85"/>
      <c r="H460" s="85"/>
    </row>
    <row r="461" spans="7:8" x14ac:dyDescent="0.25">
      <c r="G461" s="85"/>
      <c r="H461" s="85"/>
    </row>
    <row r="462" spans="7:8" x14ac:dyDescent="0.25">
      <c r="G462" s="85"/>
      <c r="H462" s="85"/>
    </row>
    <row r="463" spans="7:8" x14ac:dyDescent="0.25">
      <c r="G463" s="85"/>
      <c r="H463" s="85"/>
    </row>
    <row r="464" spans="7:8" x14ac:dyDescent="0.25">
      <c r="G464" s="85"/>
      <c r="H464" s="85"/>
    </row>
    <row r="465" spans="7:8" x14ac:dyDescent="0.25">
      <c r="G465" s="85"/>
      <c r="H465" s="85"/>
    </row>
    <row r="466" spans="7:8" x14ac:dyDescent="0.25">
      <c r="G466" s="85"/>
      <c r="H466" s="85"/>
    </row>
    <row r="467" spans="7:8" x14ac:dyDescent="0.25">
      <c r="G467" s="85"/>
      <c r="H467" s="85"/>
    </row>
    <row r="468" spans="7:8" x14ac:dyDescent="0.25">
      <c r="G468" s="85"/>
      <c r="H468" s="85"/>
    </row>
    <row r="469" spans="7:8" x14ac:dyDescent="0.25">
      <c r="G469" s="85"/>
      <c r="H469" s="85"/>
    </row>
    <row r="470" spans="7:8" x14ac:dyDescent="0.25">
      <c r="G470" s="85"/>
      <c r="H470" s="85"/>
    </row>
    <row r="471" spans="7:8" x14ac:dyDescent="0.25">
      <c r="G471" s="85"/>
      <c r="H471" s="85"/>
    </row>
    <row r="472" spans="7:8" x14ac:dyDescent="0.25">
      <c r="G472" s="85"/>
      <c r="H472" s="85"/>
    </row>
    <row r="473" spans="7:8" x14ac:dyDescent="0.25">
      <c r="G473" s="85"/>
      <c r="H473" s="85"/>
    </row>
    <row r="474" spans="7:8" x14ac:dyDescent="0.25">
      <c r="G474" s="85"/>
      <c r="H474" s="85"/>
    </row>
    <row r="475" spans="7:8" x14ac:dyDescent="0.25">
      <c r="G475" s="85"/>
      <c r="H475" s="85"/>
    </row>
    <row r="476" spans="7:8" x14ac:dyDescent="0.25">
      <c r="G476" s="85"/>
      <c r="H476" s="85"/>
    </row>
    <row r="477" spans="7:8" x14ac:dyDescent="0.25">
      <c r="G477" s="85"/>
      <c r="H477" s="85"/>
    </row>
    <row r="478" spans="7:8" x14ac:dyDescent="0.25">
      <c r="G478" s="85"/>
      <c r="H478" s="85"/>
    </row>
    <row r="479" spans="7:8" x14ac:dyDescent="0.25">
      <c r="G479" s="85"/>
      <c r="H479" s="85"/>
    </row>
    <row r="480" spans="7:8" x14ac:dyDescent="0.25">
      <c r="G480" s="85"/>
      <c r="H480" s="85"/>
    </row>
    <row r="481" spans="7:8" x14ac:dyDescent="0.25">
      <c r="G481" s="85"/>
      <c r="H481" s="85"/>
    </row>
    <row r="482" spans="7:8" x14ac:dyDescent="0.25">
      <c r="G482" s="85"/>
      <c r="H482" s="85"/>
    </row>
    <row r="483" spans="7:8" x14ac:dyDescent="0.25">
      <c r="G483" s="85"/>
      <c r="H483" s="85"/>
    </row>
    <row r="484" spans="7:8" x14ac:dyDescent="0.25">
      <c r="G484" s="85"/>
      <c r="H484" s="85"/>
    </row>
    <row r="485" spans="7:8" x14ac:dyDescent="0.25">
      <c r="G485" s="85"/>
      <c r="H485" s="85"/>
    </row>
    <row r="486" spans="7:8" x14ac:dyDescent="0.25">
      <c r="G486" s="85"/>
      <c r="H486" s="85"/>
    </row>
    <row r="487" spans="7:8" x14ac:dyDescent="0.25">
      <c r="G487" s="85"/>
      <c r="H487" s="85"/>
    </row>
    <row r="488" spans="7:8" x14ac:dyDescent="0.25">
      <c r="G488" s="85"/>
      <c r="H488" s="85"/>
    </row>
    <row r="489" spans="7:8" x14ac:dyDescent="0.25">
      <c r="G489" s="85"/>
      <c r="H489" s="85"/>
    </row>
    <row r="490" spans="7:8" x14ac:dyDescent="0.25">
      <c r="G490" s="85"/>
      <c r="H490" s="85"/>
    </row>
    <row r="491" spans="7:8" x14ac:dyDescent="0.25">
      <c r="G491" s="85"/>
      <c r="H491" s="85"/>
    </row>
    <row r="492" spans="7:8" x14ac:dyDescent="0.25">
      <c r="G492" s="85"/>
      <c r="H492" s="85"/>
    </row>
    <row r="493" spans="7:8" x14ac:dyDescent="0.25">
      <c r="G493" s="85"/>
      <c r="H493" s="85"/>
    </row>
    <row r="494" spans="7:8" x14ac:dyDescent="0.25">
      <c r="G494" s="85"/>
      <c r="H494" s="85"/>
    </row>
    <row r="495" spans="7:8" x14ac:dyDescent="0.25">
      <c r="G495" s="85"/>
      <c r="H495" s="85"/>
    </row>
    <row r="496" spans="7:8" x14ac:dyDescent="0.25">
      <c r="G496" s="85"/>
      <c r="H496" s="85"/>
    </row>
    <row r="497" spans="7:8" x14ac:dyDescent="0.25">
      <c r="G497" s="85"/>
      <c r="H497" s="85"/>
    </row>
    <row r="498" spans="7:8" x14ac:dyDescent="0.25">
      <c r="G498" s="85"/>
      <c r="H498" s="85"/>
    </row>
    <row r="499" spans="7:8" x14ac:dyDescent="0.25">
      <c r="G499" s="85"/>
      <c r="H499" s="85"/>
    </row>
    <row r="500" spans="7:8" x14ac:dyDescent="0.25">
      <c r="G500" s="85"/>
      <c r="H500" s="85"/>
    </row>
    <row r="501" spans="7:8" x14ac:dyDescent="0.25">
      <c r="G501" s="85"/>
      <c r="H501" s="85"/>
    </row>
    <row r="502" spans="7:8" x14ac:dyDescent="0.25">
      <c r="G502" s="85"/>
      <c r="H502" s="85"/>
    </row>
    <row r="503" spans="7:8" x14ac:dyDescent="0.25">
      <c r="G503" s="85"/>
      <c r="H503" s="85"/>
    </row>
    <row r="504" spans="7:8" x14ac:dyDescent="0.25">
      <c r="G504" s="85"/>
      <c r="H504" s="85"/>
    </row>
    <row r="505" spans="7:8" x14ac:dyDescent="0.25">
      <c r="G505" s="85"/>
      <c r="H505" s="85"/>
    </row>
    <row r="506" spans="7:8" x14ac:dyDescent="0.25">
      <c r="G506" s="85"/>
      <c r="H506" s="85"/>
    </row>
    <row r="507" spans="7:8" x14ac:dyDescent="0.25">
      <c r="G507" s="85"/>
      <c r="H507" s="85"/>
    </row>
    <row r="508" spans="7:8" x14ac:dyDescent="0.25">
      <c r="G508" s="85"/>
      <c r="H508" s="85"/>
    </row>
    <row r="509" spans="7:8" x14ac:dyDescent="0.25">
      <c r="G509" s="85"/>
      <c r="H509" s="85"/>
    </row>
    <row r="510" spans="7:8" x14ac:dyDescent="0.25">
      <c r="G510" s="85"/>
      <c r="H510" s="85"/>
    </row>
    <row r="511" spans="7:8" x14ac:dyDescent="0.25">
      <c r="G511" s="85"/>
      <c r="H511" s="85"/>
    </row>
    <row r="512" spans="7:8" x14ac:dyDescent="0.25">
      <c r="G512" s="85"/>
      <c r="H512" s="85"/>
    </row>
    <row r="513" spans="7:8" x14ac:dyDescent="0.25">
      <c r="G513" s="85"/>
      <c r="H513" s="85"/>
    </row>
    <row r="514" spans="7:8" x14ac:dyDescent="0.25">
      <c r="G514" s="85"/>
      <c r="H514" s="85"/>
    </row>
    <row r="515" spans="7:8" x14ac:dyDescent="0.25">
      <c r="G515" s="85"/>
      <c r="H515" s="85"/>
    </row>
    <row r="516" spans="7:8" x14ac:dyDescent="0.25">
      <c r="G516" s="85"/>
      <c r="H516" s="85"/>
    </row>
    <row r="517" spans="7:8" x14ac:dyDescent="0.25">
      <c r="G517" s="85"/>
      <c r="H517" s="85"/>
    </row>
    <row r="518" spans="7:8" x14ac:dyDescent="0.25">
      <c r="G518" s="85"/>
      <c r="H518" s="85"/>
    </row>
    <row r="519" spans="7:8" x14ac:dyDescent="0.25">
      <c r="G519" s="85"/>
      <c r="H519" s="85"/>
    </row>
    <row r="520" spans="7:8" x14ac:dyDescent="0.25">
      <c r="G520" s="85"/>
      <c r="H520" s="85"/>
    </row>
    <row r="521" spans="7:8" x14ac:dyDescent="0.25">
      <c r="G521" s="85"/>
      <c r="H521" s="85"/>
    </row>
    <row r="522" spans="7:8" x14ac:dyDescent="0.25">
      <c r="G522" s="85"/>
      <c r="H522" s="85"/>
    </row>
    <row r="523" spans="7:8" x14ac:dyDescent="0.25">
      <c r="G523" s="85"/>
      <c r="H523" s="85"/>
    </row>
    <row r="524" spans="7:8" x14ac:dyDescent="0.25">
      <c r="G524" s="85"/>
      <c r="H524" s="85"/>
    </row>
    <row r="525" spans="7:8" x14ac:dyDescent="0.25">
      <c r="G525" s="85"/>
      <c r="H525" s="85"/>
    </row>
    <row r="526" spans="7:8" x14ac:dyDescent="0.25">
      <c r="G526" s="85"/>
      <c r="H526" s="85"/>
    </row>
    <row r="527" spans="7:8" x14ac:dyDescent="0.25">
      <c r="G527" s="85"/>
      <c r="H527" s="85"/>
    </row>
    <row r="528" spans="7:8" x14ac:dyDescent="0.25">
      <c r="G528" s="85"/>
      <c r="H528" s="85"/>
    </row>
    <row r="529" spans="7:8" x14ac:dyDescent="0.25">
      <c r="G529" s="85"/>
      <c r="H529" s="85"/>
    </row>
    <row r="530" spans="7:8" x14ac:dyDescent="0.25">
      <c r="G530" s="85"/>
      <c r="H530" s="85"/>
    </row>
    <row r="531" spans="7:8" x14ac:dyDescent="0.25">
      <c r="G531" s="85"/>
      <c r="H531" s="85"/>
    </row>
    <row r="532" spans="7:8" x14ac:dyDescent="0.25">
      <c r="G532" s="85"/>
      <c r="H532" s="85"/>
    </row>
    <row r="533" spans="7:8" x14ac:dyDescent="0.25">
      <c r="G533" s="85"/>
      <c r="H533" s="85"/>
    </row>
    <row r="534" spans="7:8" x14ac:dyDescent="0.25">
      <c r="G534" s="85"/>
      <c r="H534" s="85"/>
    </row>
    <row r="535" spans="7:8" x14ac:dyDescent="0.25">
      <c r="G535" s="85"/>
      <c r="H535" s="85"/>
    </row>
    <row r="536" spans="7:8" x14ac:dyDescent="0.25">
      <c r="G536" s="85"/>
      <c r="H536" s="85"/>
    </row>
    <row r="537" spans="7:8" x14ac:dyDescent="0.25">
      <c r="G537" s="85"/>
      <c r="H537" s="85"/>
    </row>
    <row r="538" spans="7:8" x14ac:dyDescent="0.25">
      <c r="G538" s="85"/>
      <c r="H538" s="85"/>
    </row>
    <row r="539" spans="7:8" x14ac:dyDescent="0.25">
      <c r="G539" s="85"/>
      <c r="H539" s="85"/>
    </row>
    <row r="540" spans="7:8" x14ac:dyDescent="0.25">
      <c r="G540" s="85"/>
      <c r="H540" s="85"/>
    </row>
    <row r="541" spans="7:8" x14ac:dyDescent="0.25">
      <c r="G541" s="85"/>
      <c r="H541" s="85"/>
    </row>
    <row r="542" spans="7:8" x14ac:dyDescent="0.25">
      <c r="G542" s="85"/>
      <c r="H542" s="85"/>
    </row>
    <row r="543" spans="7:8" x14ac:dyDescent="0.25">
      <c r="G543" s="85"/>
      <c r="H543" s="85"/>
    </row>
    <row r="544" spans="7:8" x14ac:dyDescent="0.25">
      <c r="G544" s="85"/>
      <c r="H544" s="85"/>
    </row>
    <row r="545" spans="7:8" x14ac:dyDescent="0.25">
      <c r="G545" s="85"/>
      <c r="H545" s="85"/>
    </row>
    <row r="546" spans="7:8" x14ac:dyDescent="0.25">
      <c r="G546" s="85"/>
      <c r="H546" s="85"/>
    </row>
    <row r="547" spans="7:8" x14ac:dyDescent="0.25">
      <c r="G547" s="85"/>
      <c r="H547" s="85"/>
    </row>
    <row r="548" spans="7:8" x14ac:dyDescent="0.25">
      <c r="G548" s="85"/>
      <c r="H548" s="85"/>
    </row>
    <row r="549" spans="7:8" x14ac:dyDescent="0.25">
      <c r="G549" s="85"/>
      <c r="H549" s="85"/>
    </row>
    <row r="550" spans="7:8" x14ac:dyDescent="0.25">
      <c r="G550" s="85"/>
      <c r="H550" s="85"/>
    </row>
    <row r="551" spans="7:8" x14ac:dyDescent="0.25">
      <c r="G551" s="85"/>
      <c r="H551" s="85"/>
    </row>
    <row r="552" spans="7:8" x14ac:dyDescent="0.25">
      <c r="G552" s="85"/>
      <c r="H552" s="85"/>
    </row>
    <row r="553" spans="7:8" x14ac:dyDescent="0.25">
      <c r="G553" s="85"/>
      <c r="H553" s="85"/>
    </row>
    <row r="554" spans="7:8" x14ac:dyDescent="0.25">
      <c r="G554" s="85"/>
      <c r="H554" s="85"/>
    </row>
    <row r="555" spans="7:8" x14ac:dyDescent="0.25">
      <c r="G555" s="85"/>
      <c r="H555" s="85"/>
    </row>
    <row r="556" spans="7:8" x14ac:dyDescent="0.25">
      <c r="G556" s="85"/>
      <c r="H556" s="85"/>
    </row>
    <row r="557" spans="7:8" x14ac:dyDescent="0.25">
      <c r="G557" s="85"/>
      <c r="H557" s="85"/>
    </row>
    <row r="558" spans="7:8" x14ac:dyDescent="0.25">
      <c r="G558" s="85"/>
      <c r="H558" s="85"/>
    </row>
    <row r="559" spans="7:8" x14ac:dyDescent="0.25">
      <c r="G559" s="85"/>
      <c r="H559" s="85"/>
    </row>
    <row r="560" spans="7:8" x14ac:dyDescent="0.25">
      <c r="G560" s="85"/>
      <c r="H560" s="85"/>
    </row>
    <row r="561" spans="7:8" x14ac:dyDescent="0.25">
      <c r="G561" s="85"/>
      <c r="H561" s="85"/>
    </row>
    <row r="562" spans="7:8" x14ac:dyDescent="0.25">
      <c r="G562" s="85"/>
      <c r="H562" s="85"/>
    </row>
    <row r="563" spans="7:8" x14ac:dyDescent="0.25">
      <c r="G563" s="85"/>
      <c r="H563" s="85"/>
    </row>
    <row r="564" spans="7:8" x14ac:dyDescent="0.25">
      <c r="G564" s="85"/>
      <c r="H564" s="85"/>
    </row>
    <row r="565" spans="7:8" x14ac:dyDescent="0.25">
      <c r="G565" s="85"/>
      <c r="H565" s="85"/>
    </row>
    <row r="566" spans="7:8" x14ac:dyDescent="0.25">
      <c r="G566" s="85"/>
      <c r="H566" s="85"/>
    </row>
    <row r="567" spans="7:8" x14ac:dyDescent="0.25">
      <c r="G567" s="85"/>
      <c r="H567" s="85"/>
    </row>
    <row r="568" spans="7:8" x14ac:dyDescent="0.25">
      <c r="G568" s="85"/>
      <c r="H568" s="85"/>
    </row>
    <row r="569" spans="7:8" x14ac:dyDescent="0.25">
      <c r="G569" s="85"/>
      <c r="H569" s="85"/>
    </row>
    <row r="570" spans="7:8" x14ac:dyDescent="0.25">
      <c r="G570" s="85"/>
      <c r="H570" s="85"/>
    </row>
    <row r="571" spans="7:8" x14ac:dyDescent="0.25">
      <c r="G571" s="85"/>
      <c r="H571" s="85"/>
    </row>
    <row r="572" spans="7:8" x14ac:dyDescent="0.25">
      <c r="G572" s="85"/>
      <c r="H572" s="85"/>
    </row>
    <row r="573" spans="7:8" x14ac:dyDescent="0.25">
      <c r="G573" s="85"/>
      <c r="H573" s="85"/>
    </row>
    <row r="574" spans="7:8" x14ac:dyDescent="0.25">
      <c r="G574" s="85"/>
      <c r="H574" s="85"/>
    </row>
    <row r="575" spans="7:8" x14ac:dyDescent="0.25">
      <c r="G575" s="85"/>
      <c r="H575" s="85"/>
    </row>
    <row r="576" spans="7:8" x14ac:dyDescent="0.25">
      <c r="G576" s="85"/>
      <c r="H576" s="85"/>
    </row>
    <row r="577" spans="7:8" x14ac:dyDescent="0.25">
      <c r="G577" s="85"/>
      <c r="H577" s="85"/>
    </row>
    <row r="578" spans="7:8" x14ac:dyDescent="0.25">
      <c r="G578" s="85"/>
      <c r="H578" s="85"/>
    </row>
    <row r="579" spans="7:8" x14ac:dyDescent="0.25">
      <c r="G579" s="85"/>
      <c r="H579" s="85"/>
    </row>
    <row r="580" spans="7:8" x14ac:dyDescent="0.25">
      <c r="G580" s="85"/>
      <c r="H580" s="85"/>
    </row>
    <row r="581" spans="7:8" x14ac:dyDescent="0.25">
      <c r="G581" s="85"/>
      <c r="H581" s="85"/>
    </row>
    <row r="582" spans="7:8" x14ac:dyDescent="0.25">
      <c r="G582" s="85"/>
      <c r="H582" s="85"/>
    </row>
    <row r="583" spans="7:8" x14ac:dyDescent="0.25">
      <c r="G583" s="85"/>
      <c r="H583" s="85"/>
    </row>
    <row r="584" spans="7:8" x14ac:dyDescent="0.25">
      <c r="G584" s="85"/>
      <c r="H584" s="85"/>
    </row>
    <row r="585" spans="7:8" x14ac:dyDescent="0.25">
      <c r="G585" s="85"/>
      <c r="H585" s="85"/>
    </row>
    <row r="586" spans="7:8" x14ac:dyDescent="0.25">
      <c r="G586" s="85"/>
      <c r="H586" s="85"/>
    </row>
    <row r="587" spans="7:8" x14ac:dyDescent="0.25">
      <c r="G587" s="85"/>
      <c r="H587" s="85"/>
    </row>
    <row r="588" spans="7:8" x14ac:dyDescent="0.25">
      <c r="G588" s="85"/>
      <c r="H588" s="85"/>
    </row>
    <row r="589" spans="7:8" x14ac:dyDescent="0.25">
      <c r="G589" s="85"/>
      <c r="H589" s="85"/>
    </row>
    <row r="590" spans="7:8" x14ac:dyDescent="0.25">
      <c r="G590" s="85"/>
      <c r="H590" s="85"/>
    </row>
    <row r="591" spans="7:8" x14ac:dyDescent="0.25">
      <c r="G591" s="85"/>
      <c r="H591" s="85"/>
    </row>
    <row r="592" spans="7:8" x14ac:dyDescent="0.25">
      <c r="G592" s="85"/>
      <c r="H592" s="85"/>
    </row>
    <row r="593" spans="7:8" x14ac:dyDescent="0.25">
      <c r="G593" s="85"/>
      <c r="H593" s="85"/>
    </row>
    <row r="594" spans="7:8" x14ac:dyDescent="0.25">
      <c r="G594" s="85"/>
      <c r="H594" s="85"/>
    </row>
    <row r="595" spans="7:8" x14ac:dyDescent="0.25">
      <c r="G595" s="85"/>
      <c r="H595" s="85"/>
    </row>
    <row r="596" spans="7:8" x14ac:dyDescent="0.25">
      <c r="G596" s="85"/>
      <c r="H596" s="85"/>
    </row>
    <row r="597" spans="7:8" x14ac:dyDescent="0.25">
      <c r="G597" s="85"/>
      <c r="H597" s="85"/>
    </row>
    <row r="598" spans="7:8" x14ac:dyDescent="0.25">
      <c r="G598" s="85"/>
      <c r="H598" s="85"/>
    </row>
    <row r="599" spans="7:8" x14ac:dyDescent="0.25">
      <c r="G599" s="85"/>
      <c r="H599" s="85"/>
    </row>
    <row r="600" spans="7:8" x14ac:dyDescent="0.25">
      <c r="G600" s="85"/>
      <c r="H600" s="85"/>
    </row>
    <row r="601" spans="7:8" x14ac:dyDescent="0.25">
      <c r="G601" s="85"/>
      <c r="H601" s="85"/>
    </row>
    <row r="602" spans="7:8" x14ac:dyDescent="0.25">
      <c r="G602" s="85"/>
      <c r="H602" s="85"/>
    </row>
    <row r="603" spans="7:8" x14ac:dyDescent="0.25">
      <c r="G603" s="85"/>
      <c r="H603" s="85"/>
    </row>
    <row r="604" spans="7:8" x14ac:dyDescent="0.25">
      <c r="G604" s="85"/>
      <c r="H604" s="85"/>
    </row>
    <row r="605" spans="7:8" x14ac:dyDescent="0.25">
      <c r="G605" s="85"/>
      <c r="H605" s="85"/>
    </row>
    <row r="606" spans="7:8" x14ac:dyDescent="0.25">
      <c r="G606" s="85"/>
      <c r="H606" s="85"/>
    </row>
    <row r="607" spans="7:8" x14ac:dyDescent="0.25">
      <c r="G607" s="85"/>
      <c r="H607" s="85"/>
    </row>
    <row r="608" spans="7:8" x14ac:dyDescent="0.25">
      <c r="G608" s="85"/>
      <c r="H608" s="85"/>
    </row>
    <row r="609" spans="1:8" x14ac:dyDescent="0.25">
      <c r="G609" s="85"/>
      <c r="H609" s="85"/>
    </row>
    <row r="610" spans="1:8" x14ac:dyDescent="0.25">
      <c r="G610" s="85"/>
      <c r="H610" s="85"/>
    </row>
    <row r="611" spans="1:8" x14ac:dyDescent="0.25">
      <c r="G611" s="85"/>
      <c r="H611" s="85"/>
    </row>
    <row r="612" spans="1:8" x14ac:dyDescent="0.25">
      <c r="G612" s="85"/>
      <c r="H612" s="85"/>
    </row>
    <row r="613" spans="1:8" x14ac:dyDescent="0.25">
      <c r="G613" s="85"/>
      <c r="H613" s="85"/>
    </row>
    <row r="614" spans="1:8" x14ac:dyDescent="0.25">
      <c r="G614" s="85"/>
      <c r="H614" s="85"/>
    </row>
    <row r="615" spans="1:8" x14ac:dyDescent="0.25">
      <c r="G615" s="85"/>
      <c r="H615" s="85"/>
    </row>
    <row r="616" spans="1:8" x14ac:dyDescent="0.25">
      <c r="G616" s="85"/>
      <c r="H616" s="85"/>
    </row>
    <row r="617" spans="1:8" x14ac:dyDescent="0.25">
      <c r="G617" s="85"/>
      <c r="H617" s="85"/>
    </row>
    <row r="618" spans="1:8" x14ac:dyDescent="0.25">
      <c r="G618" s="85"/>
      <c r="H618" s="85"/>
    </row>
    <row r="619" spans="1:8" x14ac:dyDescent="0.25">
      <c r="G619" s="85"/>
      <c r="H619" s="85"/>
    </row>
    <row r="620" spans="1:8" x14ac:dyDescent="0.25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5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S1015</vt:lpstr>
      <vt:lpstr>S1115</vt:lpstr>
      <vt:lpstr>S1216</vt:lpstr>
      <vt:lpstr>S0117</vt:lpstr>
      <vt:lpstr>P1015</vt:lpstr>
      <vt:lpstr>P1115</vt:lpstr>
      <vt:lpstr>P1216</vt:lpstr>
      <vt:lpstr>P0117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2015-12-10T21:35:45Z</dcterms:modified>
</cp:coreProperties>
</file>