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7-11-30 (Nov17) Excel 2007\"/>
    </mc:Choice>
  </mc:AlternateContent>
  <bookViews>
    <workbookView xWindow="480" yWindow="6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6" sheetId="20" r:id="rId7"/>
    <sheet name="S1116" sheetId="26" r:id="rId8"/>
    <sheet name="S1217" sheetId="25" r:id="rId9"/>
    <sheet name="S0118" sheetId="24" r:id="rId10"/>
    <sheet name="P1016" sheetId="23" r:id="rId11"/>
    <sheet name="P1116" sheetId="22" r:id="rId12"/>
    <sheet name="P1217" sheetId="21" r:id="rId13"/>
    <sheet name="P01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62913"/>
</workbook>
</file>

<file path=xl/calcChain.xml><?xml version="1.0" encoding="utf-8"?>
<calcChain xmlns="http://schemas.openxmlformats.org/spreadsheetml/2006/main">
  <c r="M19" i="19" l="1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/>
  <c r="B19" i="19"/>
  <c r="B18" i="19"/>
  <c r="B17" i="19"/>
  <c r="K13" i="11" s="1"/>
  <c r="B16" i="19"/>
  <c r="B15" i="19"/>
  <c r="K11" i="5" s="1"/>
  <c r="B14" i="19"/>
  <c r="B13" i="19"/>
  <c r="B12" i="19"/>
  <c r="B11" i="19"/>
  <c r="B10" i="19"/>
  <c r="B9" i="19"/>
  <c r="K5" i="5" s="1"/>
  <c r="B8" i="19"/>
  <c r="K4" i="18" s="1"/>
  <c r="B7" i="19"/>
  <c r="B4" i="19"/>
  <c r="B5" i="19"/>
  <c r="C4" i="19" s="1"/>
  <c r="B6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72" i="24"/>
  <c r="G80" i="24"/>
  <c r="G132" i="24"/>
  <c r="G150" i="24"/>
  <c r="G183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5" i="25" s="1"/>
  <c r="G103" i="25"/>
  <c r="G151" i="25"/>
  <c r="G16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5" i="18"/>
  <c r="K2" i="18"/>
  <c r="K15" i="2"/>
  <c r="K7" i="2"/>
  <c r="K15" i="5"/>
  <c r="K7" i="5"/>
  <c r="K15" i="8"/>
  <c r="K7" i="8"/>
  <c r="K5" i="11"/>
  <c r="K7" i="11"/>
  <c r="K15" i="11"/>
  <c r="C18" i="19"/>
  <c r="C8" i="19"/>
  <c r="G7" i="11" s="1"/>
  <c r="C10" i="19"/>
  <c r="G4" i="20"/>
  <c r="G198" i="20" s="1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G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B21" i="18"/>
  <c r="B19" i="2"/>
  <c r="E19" i="8"/>
  <c r="C17" i="19"/>
  <c r="C15" i="19"/>
  <c r="C11" i="19"/>
  <c r="C9" i="19"/>
  <c r="C5" i="19"/>
  <c r="K2" i="11"/>
  <c r="K14" i="11"/>
  <c r="K8" i="11"/>
  <c r="K6" i="11"/>
  <c r="K2" i="8"/>
  <c r="K6" i="8"/>
  <c r="K8" i="8"/>
  <c r="K14" i="8"/>
  <c r="K2" i="5"/>
  <c r="K6" i="5"/>
  <c r="K8" i="5"/>
  <c r="K12" i="5"/>
  <c r="K14" i="5"/>
  <c r="K2" i="2"/>
  <c r="K4" i="2"/>
  <c r="K6" i="2"/>
  <c r="K8" i="2"/>
  <c r="K14" i="2"/>
  <c r="H13" i="19"/>
  <c r="H11" i="19"/>
  <c r="H8" i="19"/>
  <c r="H12" i="19"/>
  <c r="H6" i="19"/>
  <c r="H14" i="19"/>
  <c r="H10" i="19"/>
  <c r="H7" i="19"/>
  <c r="H17" i="19"/>
  <c r="H16" i="19"/>
  <c r="G2" i="26"/>
  <c r="D9" i="19"/>
  <c r="G186" i="26" l="1"/>
  <c r="G11" i="20"/>
  <c r="K13" i="5"/>
  <c r="K13" i="2"/>
  <c r="G138" i="26"/>
  <c r="G175" i="24"/>
  <c r="G124" i="24"/>
  <c r="G30" i="24"/>
  <c r="K13" i="8"/>
  <c r="G125" i="26"/>
  <c r="G158" i="24"/>
  <c r="G107" i="24"/>
  <c r="G22" i="24"/>
  <c r="K5" i="2"/>
  <c r="G188" i="26"/>
  <c r="G60" i="26"/>
  <c r="G157" i="26"/>
  <c r="G84" i="26"/>
  <c r="G55" i="24"/>
  <c r="G174" i="26"/>
  <c r="G101" i="26"/>
  <c r="G90" i="25"/>
  <c r="G198" i="26"/>
  <c r="G178" i="26"/>
  <c r="G162" i="26"/>
  <c r="G150" i="26"/>
  <c r="G134" i="26"/>
  <c r="G113" i="26"/>
  <c r="G93" i="26"/>
  <c r="G62" i="26"/>
  <c r="G29" i="26"/>
  <c r="G188" i="25"/>
  <c r="G115" i="25"/>
  <c r="G54" i="25"/>
  <c r="G99" i="24"/>
  <c r="G47" i="24"/>
  <c r="G177" i="26"/>
  <c r="G161" i="26"/>
  <c r="G140" i="26"/>
  <c r="G132" i="26"/>
  <c r="G110" i="26"/>
  <c r="G85" i="26"/>
  <c r="G61" i="26"/>
  <c r="G21" i="26"/>
  <c r="G42" i="25"/>
  <c r="G182" i="26"/>
  <c r="G164" i="26"/>
  <c r="G153" i="26"/>
  <c r="G137" i="26"/>
  <c r="G114" i="26"/>
  <c r="G97" i="26"/>
  <c r="G73" i="26"/>
  <c r="G34" i="26"/>
  <c r="G139" i="25"/>
  <c r="G66" i="25"/>
  <c r="G118" i="26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D13" i="19"/>
  <c r="G2" i="20"/>
  <c r="H1" i="20"/>
  <c r="D4" i="19" s="1"/>
  <c r="I8" i="19"/>
  <c r="G23" i="11" s="1"/>
  <c r="I13" i="19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J11" i="19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J8" i="19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J13" i="19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J12" i="19"/>
  <c r="H9" i="19"/>
  <c r="I9" i="19" s="1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J6" i="19"/>
  <c r="K9" i="5"/>
  <c r="K9" i="18"/>
  <c r="K9" i="2"/>
  <c r="I12" i="19"/>
  <c r="I14" i="19"/>
  <c r="G23" i="5" s="1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D10" i="19"/>
  <c r="D14" i="19"/>
  <c r="D15" i="19"/>
  <c r="D7" i="19"/>
  <c r="D8" i="19"/>
  <c r="E10" i="19" s="1"/>
  <c r="D11" i="19"/>
  <c r="D16" i="19"/>
  <c r="D12" i="19"/>
  <c r="D17" i="19"/>
  <c r="D6" i="19"/>
  <c r="H15" i="19"/>
  <c r="I15" i="19" s="1"/>
  <c r="J17" i="19"/>
  <c r="J16" i="19"/>
  <c r="J14" i="19"/>
  <c r="J7" i="19"/>
  <c r="H19" i="19" l="1"/>
  <c r="I10" i="19"/>
  <c r="E14" i="19"/>
  <c r="G21" i="5" s="1"/>
  <c r="E8" i="19"/>
  <c r="G21" i="11" s="1"/>
  <c r="E12" i="19"/>
  <c r="E9" i="19"/>
  <c r="E16" i="19"/>
  <c r="E18" i="19"/>
  <c r="E11" i="19"/>
  <c r="G21" i="8" s="1"/>
  <c r="E13" i="19"/>
  <c r="F6" i="19"/>
  <c r="K13" i="19"/>
  <c r="E19" i="19"/>
  <c r="E7" i="19"/>
  <c r="E15" i="19"/>
  <c r="E17" i="19"/>
  <c r="G21" i="2" s="1"/>
  <c r="I11" i="19"/>
  <c r="G23" i="8" s="1"/>
  <c r="K7" i="19"/>
  <c r="K8" i="19"/>
  <c r="G15" i="11" s="1"/>
  <c r="G1" i="25"/>
  <c r="F18" i="19" s="1"/>
  <c r="K14" i="19"/>
  <c r="G15" i="5" s="1"/>
  <c r="J10" i="19"/>
  <c r="K12" i="19" s="1"/>
  <c r="J9" i="19"/>
  <c r="K9" i="19" s="1"/>
  <c r="J15" i="19"/>
  <c r="G2" i="22"/>
  <c r="G2" i="23"/>
  <c r="I17" i="19"/>
  <c r="G23" i="2" s="1"/>
  <c r="I16" i="19"/>
  <c r="G1" i="26"/>
  <c r="F5" i="19" s="1"/>
  <c r="K6" i="19"/>
  <c r="H18" i="19"/>
  <c r="B2" i="21"/>
  <c r="E6" i="19"/>
  <c r="H5" i="19"/>
  <c r="I7" i="19" s="1"/>
  <c r="B2" i="22"/>
  <c r="K18" i="19"/>
  <c r="K19" i="19"/>
  <c r="B2" i="23"/>
  <c r="H4" i="19"/>
  <c r="G1" i="24"/>
  <c r="F19" i="19" s="1"/>
  <c r="G1" i="20"/>
  <c r="F4" i="19" s="1"/>
  <c r="F7" i="19"/>
  <c r="G15" i="18" l="1"/>
  <c r="G6" i="19"/>
  <c r="G21" i="18"/>
  <c r="G7" i="19"/>
  <c r="K16" i="19"/>
  <c r="K17" i="19"/>
  <c r="G15" i="2" s="1"/>
  <c r="K11" i="19"/>
  <c r="G15" i="8" s="1"/>
  <c r="K10" i="19"/>
  <c r="K15" i="19"/>
  <c r="I6" i="19"/>
  <c r="I18" i="19"/>
  <c r="G23" i="18" s="1"/>
  <c r="I19" i="19"/>
  <c r="F8" i="19"/>
  <c r="G8" i="19" s="1"/>
  <c r="G9" i="11" s="1"/>
  <c r="G13" i="11" s="1"/>
  <c r="G17" i="11" s="1"/>
  <c r="B17" i="11" s="1"/>
  <c r="G2" i="27" l="1"/>
  <c r="G2" i="21"/>
  <c r="G2" i="24"/>
  <c r="G2" i="25"/>
  <c r="F9" i="19"/>
  <c r="G9" i="19" l="1"/>
  <c r="F10" i="19"/>
  <c r="G10" i="19" l="1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l="1"/>
  <c r="F16" i="19"/>
  <c r="G16" i="19" l="1"/>
  <c r="F17" i="19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<sst xmlns="http://schemas.openxmlformats.org/spreadsheetml/2006/main" count="172" uniqueCount="43">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</sst>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  <row r="40">
          <cell r="B40">
            <v>42947</v>
          </cell>
        </row>
        <row r="42">
          <cell r="B42">
            <v>42978</v>
          </cell>
        </row>
        <row r="44">
          <cell r="B44">
            <v>43008</v>
          </cell>
        </row>
        <row r="46">
          <cell r="B46">
            <v>43039</v>
          </cell>
        </row>
        <row r="48">
          <cell r="B48">
            <v>43069</v>
          </cell>
        </row>
        <row r="50">
          <cell r="B50">
            <v>43100</v>
          </cell>
        </row>
        <row r="52">
          <cell r="B52">
            <v>43131</v>
          </cell>
        </row>
        <row r="54">
          <cell r="B54">
            <v>43159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42735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42766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42794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42794</v>
      </c>
      <c r="H5" s="10"/>
      <c r="I5" s="13"/>
      <c r="J5" s="19"/>
      <c r="K5" s="72">
        <f>Vatinterface!B9</f>
        <v>42825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42855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42825</v>
      </c>
      <c r="H7" s="10"/>
      <c r="I7" s="13"/>
      <c r="J7" s="19"/>
      <c r="K7" s="72">
        <f>Vatinterface!B11</f>
        <v>42886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42916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42947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42978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43008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43039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43069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43100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43131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64" t="s">
        <v>33</v>
      </c>
      <c r="E2" s="187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">
      <c r="A3" s="177"/>
      <c r="B3" s="177"/>
      <c r="C3" s="177"/>
      <c r="D3" s="175"/>
      <c r="E3" s="187"/>
      <c r="F3" s="183"/>
      <c r="G3" s="179" t="s">
        <v>30</v>
      </c>
      <c r="H3" s="183"/>
    </row>
    <row r="4" spans="1:8" x14ac:dyDescent="0.2">
      <c r="A4" s="178"/>
      <c r="B4" s="178"/>
      <c r="C4" s="178"/>
      <c r="D4" s="175"/>
      <c r="E4" s="187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2:A4"/>
    <mergeCell ref="D2:D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64" t="s">
        <v>33</v>
      </c>
      <c r="E2" s="187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">
      <c r="A3" s="177"/>
      <c r="B3" s="177"/>
      <c r="C3" s="177"/>
      <c r="D3" s="175"/>
      <c r="E3" s="187"/>
      <c r="F3" s="183"/>
      <c r="G3" s="179" t="s">
        <v>30</v>
      </c>
      <c r="H3" s="183"/>
    </row>
    <row r="4" spans="1:8" x14ac:dyDescent="0.2">
      <c r="A4" s="178"/>
      <c r="B4" s="178"/>
      <c r="C4" s="178"/>
      <c r="D4" s="175"/>
      <c r="E4" s="187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64" t="s">
        <v>33</v>
      </c>
      <c r="E2" s="187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">
      <c r="A3" s="177"/>
      <c r="B3" s="177"/>
      <c r="C3" s="177"/>
      <c r="D3" s="175"/>
      <c r="E3" s="187"/>
      <c r="F3" s="183"/>
      <c r="G3" s="179" t="s">
        <v>30</v>
      </c>
      <c r="H3" s="183"/>
    </row>
    <row r="4" spans="1:8" x14ac:dyDescent="0.2">
      <c r="A4" s="178"/>
      <c r="B4" s="178"/>
      <c r="C4" s="178"/>
      <c r="D4" s="175"/>
      <c r="E4" s="187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6" t="s">
        <v>36</v>
      </c>
      <c r="B1" s="167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64" t="s">
        <v>33</v>
      </c>
      <c r="E2" s="187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">
      <c r="A3" s="177"/>
      <c r="B3" s="177"/>
      <c r="C3" s="177"/>
      <c r="D3" s="175"/>
      <c r="E3" s="187"/>
      <c r="F3" s="183"/>
      <c r="G3" s="179" t="s">
        <v>30</v>
      </c>
      <c r="H3" s="183"/>
    </row>
    <row r="4" spans="1:8" x14ac:dyDescent="0.2">
      <c r="A4" s="178"/>
      <c r="B4" s="178"/>
      <c r="C4" s="178"/>
      <c r="D4" s="175"/>
      <c r="E4" s="187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C2:C4"/>
    <mergeCell ref="A1:C1"/>
    <mergeCell ref="D1:E1"/>
    <mergeCell ref="A2:A4"/>
    <mergeCell ref="B2:B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42735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42766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42794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42886</v>
      </c>
      <c r="H5" s="10"/>
      <c r="I5" s="13"/>
      <c r="J5" s="19"/>
      <c r="K5" s="72">
        <f>Vatinterface!B9</f>
        <v>42825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42855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42916</v>
      </c>
      <c r="H7" s="10"/>
      <c r="I7" s="13"/>
      <c r="J7" s="19"/>
      <c r="K7" s="72">
        <f>Vatinterface!B11</f>
        <v>42886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42916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42947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42978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43008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43039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43069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43100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43131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42735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42766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42794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42978</v>
      </c>
      <c r="H5" s="10"/>
      <c r="I5" s="13"/>
      <c r="J5" s="19"/>
      <c r="K5" s="72">
        <f>Vatinterface!B9</f>
        <v>42825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42855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43008</v>
      </c>
      <c r="H7" s="10"/>
      <c r="I7" s="13"/>
      <c r="J7" s="19"/>
      <c r="K7" s="72">
        <f>Vatinterface!B11</f>
        <v>42886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42916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42947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42978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43008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43039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43069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43100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43131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42735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42766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42794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43069</v>
      </c>
      <c r="H5" s="10"/>
      <c r="I5" s="13"/>
      <c r="J5" s="19"/>
      <c r="K5" s="72">
        <f>Vatinterface!B9</f>
        <v>42825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42855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43100</v>
      </c>
      <c r="H7" s="10"/>
      <c r="I7" s="13"/>
      <c r="J7" s="19"/>
      <c r="K7" s="72">
        <f>Vatinterface!B11</f>
        <v>42886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42916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42947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42978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43008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43039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43069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43100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43131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42735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42766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42794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43131</v>
      </c>
      <c r="H5" s="10"/>
      <c r="I5" s="13"/>
      <c r="J5" s="19"/>
      <c r="K5" s="72">
        <f>Vatinterface!B9</f>
        <v>42825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42855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43159</v>
      </c>
      <c r="H7" s="10"/>
      <c r="I7" s="13"/>
      <c r="J7" s="19"/>
      <c r="K7" s="72">
        <f>Vatinterface!B11</f>
        <v>42886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42916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42947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42978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43008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43039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43069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43100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43131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[1]Admin!$B$22</f>
        <v>42674</v>
      </c>
      <c r="C4" s="64">
        <f>B5</f>
        <v>42704</v>
      </c>
      <c r="D4" s="120">
        <f>'S1016'!$H$1</f>
        <v>0</v>
      </c>
      <c r="E4" s="121"/>
      <c r="F4" s="121">
        <f>'S1016'!$G$1</f>
        <v>0</v>
      </c>
      <c r="G4" s="121"/>
      <c r="H4" s="121">
        <f>'P1016'!$H$1</f>
        <v>0</v>
      </c>
      <c r="I4" s="121"/>
      <c r="J4" s="121">
        <f>'P1016'!$G$1</f>
        <v>0</v>
      </c>
      <c r="K4" s="121"/>
      <c r="L4" s="130"/>
      <c r="M4" s="131">
        <f>IF([2]Dec16!$G$4&gt;0,[2]Dec16!$G$4,0)</f>
        <v>0</v>
      </c>
      <c r="N4" s="59"/>
    </row>
    <row r="5" spans="1:14" x14ac:dyDescent="0.2">
      <c r="A5" s="58"/>
      <c r="B5" s="64">
        <f>[1]Admin!$B$24</f>
        <v>42704</v>
      </c>
      <c r="C5" s="64">
        <f t="shared" ref="C5:C18" si="0">B6</f>
        <v>42735</v>
      </c>
      <c r="D5" s="120">
        <f>'S1116'!$H$1</f>
        <v>0</v>
      </c>
      <c r="E5" s="121"/>
      <c r="F5" s="121">
        <f>'S1116'!$G$1</f>
        <v>0</v>
      </c>
      <c r="G5" s="121"/>
      <c r="H5" s="121">
        <f>'P1116'!$H$1</f>
        <v>0</v>
      </c>
      <c r="I5" s="121"/>
      <c r="J5" s="121">
        <f>'P1116'!$G$1</f>
        <v>0</v>
      </c>
      <c r="K5" s="121"/>
      <c r="L5" s="130"/>
      <c r="M5" s="131">
        <f>IF([2]Dec16!$G$4&gt;0,[2]Dec16!$G$4,0)</f>
        <v>0</v>
      </c>
      <c r="N5" s="59"/>
    </row>
    <row r="6" spans="1:14" x14ac:dyDescent="0.2">
      <c r="A6" s="58"/>
      <c r="B6" s="64">
        <f>[1]Admin!$B$26</f>
        <v>42735</v>
      </c>
      <c r="C6" s="64">
        <f t="shared" si="0"/>
        <v>42766</v>
      </c>
      <c r="D6" s="120">
        <f>[2]Dec16!$H$1</f>
        <v>0</v>
      </c>
      <c r="E6" s="121">
        <f>SUM(D4:D6)</f>
        <v>0</v>
      </c>
      <c r="F6" s="121">
        <f>[2]Dec16!$G$1</f>
        <v>0</v>
      </c>
      <c r="G6" s="121">
        <f>SUM(F4:F6)</f>
        <v>0</v>
      </c>
      <c r="H6" s="121">
        <f>[3]Dec16!$H$1</f>
        <v>0</v>
      </c>
      <c r="I6" s="121">
        <f t="shared" ref="I6:I19" si="1">SUM(H4:H6)</f>
        <v>0</v>
      </c>
      <c r="J6" s="121">
        <f>[3]Dec16!$G$1</f>
        <v>0</v>
      </c>
      <c r="K6" s="121">
        <f t="shared" ref="K6:K19" si="2">SUM(J4:J6)</f>
        <v>0</v>
      </c>
      <c r="L6" s="130"/>
      <c r="M6" s="131">
        <f>IF([2]Dec16!$G$4&gt;0,[2]Dec16!$G$4,0)</f>
        <v>0</v>
      </c>
      <c r="N6" s="59"/>
    </row>
    <row r="7" spans="1:14" x14ac:dyDescent="0.2">
      <c r="A7" s="58"/>
      <c r="B7" s="64">
        <f>[1]Admin!$B$28</f>
        <v>42766</v>
      </c>
      <c r="C7" s="64">
        <f t="shared" si="0"/>
        <v>42794</v>
      </c>
      <c r="D7" s="120">
        <f>[2]Jan17!$H$1</f>
        <v>0</v>
      </c>
      <c r="E7" s="121">
        <f t="shared" ref="E7:G19" si="3">SUM(D5:D7)</f>
        <v>0</v>
      </c>
      <c r="F7" s="121">
        <f>[2]Jan17!$G$1</f>
        <v>0</v>
      </c>
      <c r="G7" s="121">
        <f t="shared" si="3"/>
        <v>0</v>
      </c>
      <c r="H7" s="121">
        <f>[3]Jan17!$H$1</f>
        <v>0</v>
      </c>
      <c r="I7" s="121">
        <f t="shared" si="1"/>
        <v>0</v>
      </c>
      <c r="J7" s="121">
        <f>[3]Jan17!$G$1</f>
        <v>0</v>
      </c>
      <c r="K7" s="121">
        <f t="shared" si="2"/>
        <v>0</v>
      </c>
      <c r="L7" s="130"/>
      <c r="M7" s="131">
        <f>IF([2]Jan17!$G$4&gt;0,[2]Jan17!$G$4,0)</f>
        <v>0</v>
      </c>
      <c r="N7" s="59"/>
    </row>
    <row r="8" spans="1:14" x14ac:dyDescent="0.2">
      <c r="A8" s="58"/>
      <c r="B8" s="64">
        <f>[1]Admin!$B$30</f>
        <v>42794</v>
      </c>
      <c r="C8" s="64">
        <f t="shared" si="0"/>
        <v>42825</v>
      </c>
      <c r="D8" s="120">
        <f>[2]Feb17!$H$1</f>
        <v>0</v>
      </c>
      <c r="E8" s="121">
        <f t="shared" si="3"/>
        <v>0</v>
      </c>
      <c r="F8" s="121">
        <f>[2]Feb17!$G$1</f>
        <v>0</v>
      </c>
      <c r="G8" s="121">
        <f t="shared" si="3"/>
        <v>0</v>
      </c>
      <c r="H8" s="121">
        <f>[3]Feb17!$H$1</f>
        <v>0</v>
      </c>
      <c r="I8" s="121">
        <f t="shared" si="1"/>
        <v>0</v>
      </c>
      <c r="J8" s="121">
        <f>[3]Feb17!$G$1</f>
        <v>0</v>
      </c>
      <c r="K8" s="121">
        <f t="shared" si="2"/>
        <v>0</v>
      </c>
      <c r="L8" s="130"/>
      <c r="M8" s="131">
        <f>IF([2]Feb17!$G$4&gt;0,[2]Feb17!$G$4,0)</f>
        <v>0</v>
      </c>
      <c r="N8" s="59"/>
    </row>
    <row r="9" spans="1:14" x14ac:dyDescent="0.2">
      <c r="A9" s="58"/>
      <c r="B9" s="64">
        <f>[1]Admin!$B$32</f>
        <v>42825</v>
      </c>
      <c r="C9" s="64">
        <f t="shared" si="0"/>
        <v>42855</v>
      </c>
      <c r="D9" s="120">
        <f>[2]Mar17!$H$1</f>
        <v>0</v>
      </c>
      <c r="E9" s="121">
        <f t="shared" si="3"/>
        <v>0</v>
      </c>
      <c r="F9" s="121">
        <f>[2]Mar17!$G$1</f>
        <v>0</v>
      </c>
      <c r="G9" s="121">
        <f t="shared" si="3"/>
        <v>0</v>
      </c>
      <c r="H9" s="121">
        <f>[3]Mar17!$H$1</f>
        <v>0</v>
      </c>
      <c r="I9" s="121">
        <f t="shared" si="1"/>
        <v>0</v>
      </c>
      <c r="J9" s="121">
        <f>[3]Mar17!$G$1</f>
        <v>0</v>
      </c>
      <c r="K9" s="121">
        <f t="shared" si="2"/>
        <v>0</v>
      </c>
      <c r="L9" s="130"/>
      <c r="M9" s="131">
        <f>IF([2]Mar17!$G$4&gt;0,[2]Mar17!$G$4,0)</f>
        <v>0</v>
      </c>
      <c r="N9" s="59"/>
    </row>
    <row r="10" spans="1:14" x14ac:dyDescent="0.2">
      <c r="A10" s="58"/>
      <c r="B10" s="64">
        <f>[1]Admin!$B$34</f>
        <v>42855</v>
      </c>
      <c r="C10" s="64">
        <f t="shared" si="0"/>
        <v>42886</v>
      </c>
      <c r="D10" s="120">
        <f>[2]Apr17!$H$1</f>
        <v>0</v>
      </c>
      <c r="E10" s="121">
        <f t="shared" si="3"/>
        <v>0</v>
      </c>
      <c r="F10" s="121">
        <f>[2]Apr17!$G$1</f>
        <v>0</v>
      </c>
      <c r="G10" s="121">
        <f t="shared" si="3"/>
        <v>0</v>
      </c>
      <c r="H10" s="121">
        <f>[3]Apr17!$H$1</f>
        <v>0</v>
      </c>
      <c r="I10" s="121">
        <f t="shared" si="1"/>
        <v>0</v>
      </c>
      <c r="J10" s="121">
        <f>[3]Apr17!$G$1</f>
        <v>0</v>
      </c>
      <c r="K10" s="121">
        <f t="shared" si="2"/>
        <v>0</v>
      </c>
      <c r="L10" s="130"/>
      <c r="M10" s="131">
        <f>IF([2]Apr17!$G$4&gt;0,[2]Apr17!$G$4,0)</f>
        <v>0</v>
      </c>
      <c r="N10" s="59"/>
    </row>
    <row r="11" spans="1:14" x14ac:dyDescent="0.2">
      <c r="A11" s="58"/>
      <c r="B11" s="64">
        <f>[1]Admin!$B$36</f>
        <v>42886</v>
      </c>
      <c r="C11" s="64">
        <f t="shared" si="0"/>
        <v>42916</v>
      </c>
      <c r="D11" s="120">
        <f>[2]May17!$H$1</f>
        <v>0</v>
      </c>
      <c r="E11" s="121">
        <f t="shared" si="3"/>
        <v>0</v>
      </c>
      <c r="F11" s="121">
        <f>[2]May17!$G$1</f>
        <v>0</v>
      </c>
      <c r="G11" s="121">
        <f t="shared" si="3"/>
        <v>0</v>
      </c>
      <c r="H11" s="121">
        <f>[3]May17!$H$1</f>
        <v>0</v>
      </c>
      <c r="I11" s="121">
        <f t="shared" si="1"/>
        <v>0</v>
      </c>
      <c r="J11" s="121">
        <f>[3]May17!$G$1</f>
        <v>0</v>
      </c>
      <c r="K11" s="121">
        <f t="shared" si="2"/>
        <v>0</v>
      </c>
      <c r="L11" s="130"/>
      <c r="M11" s="131">
        <f>IF([2]May17!$G$4&gt;0,[2]May17!$G$4,0)</f>
        <v>0</v>
      </c>
      <c r="N11" s="59"/>
    </row>
    <row r="12" spans="1:14" x14ac:dyDescent="0.2">
      <c r="A12" s="58"/>
      <c r="B12" s="64">
        <f>[1]Admin!$B$38</f>
        <v>42916</v>
      </c>
      <c r="C12" s="64">
        <f t="shared" si="0"/>
        <v>42947</v>
      </c>
      <c r="D12" s="120">
        <f>[2]Jun17!$H$1</f>
        <v>0</v>
      </c>
      <c r="E12" s="121">
        <f t="shared" si="3"/>
        <v>0</v>
      </c>
      <c r="F12" s="121">
        <f>[2]Jun17!$G$1</f>
        <v>0</v>
      </c>
      <c r="G12" s="121">
        <f t="shared" si="3"/>
        <v>0</v>
      </c>
      <c r="H12" s="121">
        <f>[3]Jun17!$H$1</f>
        <v>0</v>
      </c>
      <c r="I12" s="121">
        <f t="shared" si="1"/>
        <v>0</v>
      </c>
      <c r="J12" s="121">
        <f>[3]Jun17!$G$1</f>
        <v>0</v>
      </c>
      <c r="K12" s="121">
        <f t="shared" si="2"/>
        <v>0</v>
      </c>
      <c r="L12" s="130"/>
      <c r="M12" s="131">
        <f>IF([2]Jun17!$G$4&gt;0,[2]Jun17!$G$4,0)</f>
        <v>0</v>
      </c>
      <c r="N12" s="59"/>
    </row>
    <row r="13" spans="1:14" x14ac:dyDescent="0.2">
      <c r="A13" s="58"/>
      <c r="B13" s="64">
        <f>[1]Admin!$B$40</f>
        <v>42947</v>
      </c>
      <c r="C13" s="64">
        <f t="shared" si="0"/>
        <v>42978</v>
      </c>
      <c r="D13" s="120">
        <f>[2]Jul17!$H$1</f>
        <v>0</v>
      </c>
      <c r="E13" s="121">
        <f t="shared" si="3"/>
        <v>0</v>
      </c>
      <c r="F13" s="121">
        <f>[2]Jul17!$G$1</f>
        <v>0</v>
      </c>
      <c r="G13" s="121">
        <f t="shared" si="3"/>
        <v>0</v>
      </c>
      <c r="H13" s="121">
        <f>[3]Jul17!$H$1</f>
        <v>0</v>
      </c>
      <c r="I13" s="121">
        <f t="shared" si="1"/>
        <v>0</v>
      </c>
      <c r="J13" s="121">
        <f>[3]Jul17!$G$1</f>
        <v>0</v>
      </c>
      <c r="K13" s="121">
        <f t="shared" si="2"/>
        <v>0</v>
      </c>
      <c r="L13" s="130"/>
      <c r="M13" s="131">
        <f>IF([2]Jul17!$G$4&gt;0,[2]Jul17!$G$4,0)</f>
        <v>0</v>
      </c>
      <c r="N13" s="59"/>
    </row>
    <row r="14" spans="1:14" x14ac:dyDescent="0.2">
      <c r="A14" s="58"/>
      <c r="B14" s="64">
        <f>[1]Admin!$B$42</f>
        <v>42978</v>
      </c>
      <c r="C14" s="64">
        <f t="shared" si="0"/>
        <v>43008</v>
      </c>
      <c r="D14" s="120">
        <f>[2]Aug17!$H$1</f>
        <v>0</v>
      </c>
      <c r="E14" s="121">
        <f t="shared" si="3"/>
        <v>0</v>
      </c>
      <c r="F14" s="121">
        <f>[2]Aug17!$G$1</f>
        <v>0</v>
      </c>
      <c r="G14" s="121">
        <f t="shared" si="3"/>
        <v>0</v>
      </c>
      <c r="H14" s="121">
        <f>[3]Aug17!$H$1</f>
        <v>0</v>
      </c>
      <c r="I14" s="121">
        <f t="shared" si="1"/>
        <v>0</v>
      </c>
      <c r="J14" s="121">
        <f>[3]Aug17!$G$1</f>
        <v>0</v>
      </c>
      <c r="K14" s="121">
        <f t="shared" si="2"/>
        <v>0</v>
      </c>
      <c r="L14" s="130"/>
      <c r="M14" s="131">
        <f>IF([2]Aug17!$G$4&gt;0,[2]Aug17!$G$4,0)</f>
        <v>0</v>
      </c>
      <c r="N14" s="59"/>
    </row>
    <row r="15" spans="1:14" x14ac:dyDescent="0.2">
      <c r="A15" s="58"/>
      <c r="B15" s="64">
        <f>[1]Admin!$B$44</f>
        <v>43008</v>
      </c>
      <c r="C15" s="64">
        <f t="shared" si="0"/>
        <v>43039</v>
      </c>
      <c r="D15" s="120">
        <f>[2]Sep17!$H$1</f>
        <v>0</v>
      </c>
      <c r="E15" s="121">
        <f t="shared" si="3"/>
        <v>0</v>
      </c>
      <c r="F15" s="121">
        <f>[2]Sep17!$G$1</f>
        <v>0</v>
      </c>
      <c r="G15" s="121">
        <f t="shared" si="3"/>
        <v>0</v>
      </c>
      <c r="H15" s="121">
        <f>[3]Sep17!$H$1</f>
        <v>0</v>
      </c>
      <c r="I15" s="121">
        <f t="shared" si="1"/>
        <v>0</v>
      </c>
      <c r="J15" s="121">
        <f>[3]Sep17!$G$1</f>
        <v>0</v>
      </c>
      <c r="K15" s="121">
        <f t="shared" si="2"/>
        <v>0</v>
      </c>
      <c r="L15" s="130"/>
      <c r="M15" s="131">
        <f>IF([2]Sep17!$G$4&gt;0,[2]Sep17!$G$4,0)</f>
        <v>0</v>
      </c>
      <c r="N15" s="59"/>
    </row>
    <row r="16" spans="1:14" x14ac:dyDescent="0.2">
      <c r="A16" s="58"/>
      <c r="B16" s="64">
        <f>[1]Admin!$B$46</f>
        <v>43039</v>
      </c>
      <c r="C16" s="64">
        <f t="shared" si="0"/>
        <v>43069</v>
      </c>
      <c r="D16" s="120">
        <f>[2]Oct17!$H$1</f>
        <v>0</v>
      </c>
      <c r="E16" s="121">
        <f t="shared" si="3"/>
        <v>0</v>
      </c>
      <c r="F16" s="121">
        <f>[2]Oct17!$G$1</f>
        <v>0</v>
      </c>
      <c r="G16" s="121">
        <f t="shared" si="3"/>
        <v>0</v>
      </c>
      <c r="H16" s="121">
        <f>[3]Oct17!$H$1</f>
        <v>0</v>
      </c>
      <c r="I16" s="121">
        <f t="shared" si="1"/>
        <v>0</v>
      </c>
      <c r="J16" s="121">
        <f>[3]Oct17!$G$1</f>
        <v>0</v>
      </c>
      <c r="K16" s="121">
        <f t="shared" si="2"/>
        <v>0</v>
      </c>
      <c r="L16" s="130"/>
      <c r="M16" s="131">
        <f>IF([2]Oct17!$G$4&gt;0,[2]Oct17!$G$4,0)</f>
        <v>0</v>
      </c>
      <c r="N16" s="59"/>
    </row>
    <row r="17" spans="1:14" x14ac:dyDescent="0.2">
      <c r="A17" s="58"/>
      <c r="B17" s="64">
        <f>[1]Admin!$B$48</f>
        <v>43069</v>
      </c>
      <c r="C17" s="64">
        <f t="shared" si="0"/>
        <v>43100</v>
      </c>
      <c r="D17" s="120">
        <f>[2]Nov17!$H$1</f>
        <v>0</v>
      </c>
      <c r="E17" s="121">
        <f t="shared" si="3"/>
        <v>0</v>
      </c>
      <c r="F17" s="121">
        <f>[2]Nov17!$G$1</f>
        <v>0</v>
      </c>
      <c r="G17" s="121">
        <f t="shared" si="3"/>
        <v>0</v>
      </c>
      <c r="H17" s="121">
        <f>[3]Nov17!$H$1</f>
        <v>0</v>
      </c>
      <c r="I17" s="121">
        <f t="shared" si="1"/>
        <v>0</v>
      </c>
      <c r="J17" s="121">
        <f>[3]Nov17!$G$1</f>
        <v>0</v>
      </c>
      <c r="K17" s="121">
        <f t="shared" si="2"/>
        <v>0</v>
      </c>
      <c r="L17" s="130"/>
      <c r="M17" s="131">
        <f>IF([2]Nov17!$G$4&gt;0,[2]Nov17!$G$4,0)</f>
        <v>0</v>
      </c>
      <c r="N17" s="59"/>
    </row>
    <row r="18" spans="1:14" x14ac:dyDescent="0.2">
      <c r="A18" s="58"/>
      <c r="B18" s="64">
        <f>[1]Admin!$B$50</f>
        <v>43100</v>
      </c>
      <c r="C18" s="64">
        <f t="shared" si="0"/>
        <v>43131</v>
      </c>
      <c r="D18" s="120">
        <f>'S1217'!$H$1</f>
        <v>0</v>
      </c>
      <c r="E18" s="121">
        <f t="shared" si="3"/>
        <v>0</v>
      </c>
      <c r="F18" s="121">
        <f>'S1217'!$G$1</f>
        <v>0</v>
      </c>
      <c r="G18" s="121">
        <f t="shared" si="3"/>
        <v>0</v>
      </c>
      <c r="H18" s="121">
        <f>'P1217'!$H$1</f>
        <v>0</v>
      </c>
      <c r="I18" s="121">
        <f t="shared" si="1"/>
        <v>0</v>
      </c>
      <c r="J18" s="121">
        <f>'P1217'!$G$1</f>
        <v>0</v>
      </c>
      <c r="K18" s="121">
        <f t="shared" si="2"/>
        <v>0</v>
      </c>
      <c r="L18" s="130"/>
      <c r="M18" s="131">
        <f>IF([2]Nov17!$G$4&gt;0,[2]Nov17!$G$4,0)</f>
        <v>0</v>
      </c>
      <c r="N18" s="59"/>
    </row>
    <row r="19" spans="1:14" x14ac:dyDescent="0.2">
      <c r="A19" s="58"/>
      <c r="B19" s="64">
        <f>[1]Admin!$B$52</f>
        <v>43131</v>
      </c>
      <c r="C19" s="65">
        <f>[1]Admin!$B$54</f>
        <v>43159</v>
      </c>
      <c r="D19" s="120">
        <f>'S0118'!$H$1</f>
        <v>0</v>
      </c>
      <c r="E19" s="121">
        <f t="shared" si="3"/>
        <v>0</v>
      </c>
      <c r="F19" s="121">
        <f>'S0118'!$G$1</f>
        <v>0</v>
      </c>
      <c r="G19" s="121">
        <f t="shared" si="3"/>
        <v>0</v>
      </c>
      <c r="H19" s="121">
        <f>'P0118'!$H$1</f>
        <v>0</v>
      </c>
      <c r="I19" s="121">
        <f t="shared" si="1"/>
        <v>0</v>
      </c>
      <c r="J19" s="121">
        <f>'P0118'!$G$1</f>
        <v>0</v>
      </c>
      <c r="K19" s="121">
        <f t="shared" si="2"/>
        <v>0</v>
      </c>
      <c r="L19" s="130"/>
      <c r="M19" s="131">
        <f>IF([2]Nov17!$G$4&gt;0,[2]Nov17!$G$4,0)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S1016</vt:lpstr>
      <vt:lpstr>S1116</vt:lpstr>
      <vt:lpstr>S1217</vt:lpstr>
      <vt:lpstr>S0118</vt:lpstr>
      <vt:lpstr>P1016</vt:lpstr>
      <vt:lpstr>P1116</vt:lpstr>
      <vt:lpstr>P1217</vt:lpstr>
      <vt:lpstr>P0118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2016-12-11T20:39:05Z</dcterms:modified>
</cp:coreProperties>
</file>