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8-04-30 (Apr18) Excel 2007\"/>
    </mc:Choice>
  </mc:AlternateContent>
  <bookViews>
    <workbookView xWindow="360" yWindow="15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71027"/>
</workbook>
</file>

<file path=xl/calcChain.xml><?xml version="1.0" encoding="utf-8"?>
<calcChain xmlns="http://schemas.openxmlformats.org/spreadsheetml/2006/main">
  <c r="K13" i="12" l="1"/>
  <c r="E13" i="12"/>
  <c r="B55" i="11"/>
  <c r="B41" i="11"/>
  <c r="B30" i="11"/>
  <c r="B22" i="11"/>
  <c r="B11" i="11"/>
  <c r="P107" i="11"/>
  <c r="P106" i="11"/>
  <c r="P105" i="11"/>
  <c r="P104" i="11"/>
  <c r="P103" i="11"/>
  <c r="R101" i="11"/>
  <c r="R100" i="11"/>
  <c r="R99" i="11"/>
  <c r="R98" i="11"/>
  <c r="R97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D6" i="11"/>
  <c r="R4" i="11"/>
  <c r="J4" i="11"/>
  <c r="R45" i="11" l="1"/>
  <c r="R46" i="11"/>
  <c r="R47" i="11"/>
  <c r="R48" i="11"/>
  <c r="R44" i="11"/>
  <c r="R40" i="11" l="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O4" i="1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7" i="12" s="1"/>
  <c r="E83" i="11"/>
  <c r="E64" i="11"/>
  <c r="E6" i="12" s="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K10" i="12" s="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V22" i="11"/>
  <c r="V75" i="11"/>
  <c r="V30" i="11"/>
  <c r="V83" i="11"/>
  <c r="V41" i="11"/>
  <c r="V94" i="11"/>
  <c r="E8" i="12"/>
  <c r="E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103" i="11"/>
  <c r="H105" i="11"/>
  <c r="H85" i="11"/>
  <c r="H87" i="11" s="1"/>
  <c r="H90" i="11"/>
  <c r="H77" i="11"/>
  <c r="H79" i="11" s="1"/>
  <c r="H66" i="11"/>
  <c r="H68" i="11" s="1"/>
  <c r="H69" i="11"/>
  <c r="H71" i="11"/>
  <c r="H60" i="11"/>
  <c r="H62" i="11" s="1"/>
  <c r="H63" i="1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64" i="11" s="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J55" i="11" s="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J41" i="11" s="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J83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E57" i="11" l="1"/>
  <c r="I108" i="11"/>
  <c r="W108" i="11"/>
  <c r="H88" i="11"/>
  <c r="K22" i="11"/>
  <c r="K30" i="11"/>
  <c r="K55" i="11"/>
  <c r="K83" i="11"/>
  <c r="K94" i="11"/>
  <c r="K108" i="11"/>
  <c r="H80" i="11"/>
  <c r="G30" i="11"/>
  <c r="J22" i="11"/>
  <c r="Q83" i="11"/>
  <c r="R55" i="11"/>
  <c r="G22" i="11"/>
  <c r="G41" i="11"/>
  <c r="G11" i="11"/>
  <c r="K7" i="12"/>
  <c r="J64" i="11"/>
  <c r="I11" i="11"/>
  <c r="G55" i="11"/>
  <c r="J108" i="11"/>
  <c r="J30" i="11"/>
  <c r="K11" i="11"/>
  <c r="K75" i="11"/>
  <c r="K110" i="11" s="1"/>
  <c r="X11" i="11"/>
  <c r="J11" i="11"/>
  <c r="K41" i="11"/>
  <c r="J75" i="11"/>
  <c r="J94" i="11"/>
  <c r="K8" i="12"/>
  <c r="R41" i="11"/>
  <c r="S30" i="11"/>
  <c r="Z41" i="11"/>
  <c r="R22" i="11"/>
  <c r="R30" i="11"/>
  <c r="K57" i="11"/>
  <c r="K1" i="11" s="1"/>
  <c r="J57" i="11"/>
  <c r="Q108" i="11"/>
  <c r="X83" i="11"/>
  <c r="W83" i="11"/>
  <c r="Q94" i="11"/>
  <c r="S83" i="11"/>
  <c r="H82" i="11"/>
  <c r="H107" i="11"/>
  <c r="I75" i="11"/>
  <c r="Q75" i="11"/>
  <c r="Q110" i="11" s="1"/>
  <c r="X75" i="11"/>
  <c r="W75" i="11"/>
  <c r="E110" i="11"/>
  <c r="E1" i="11" s="1"/>
  <c r="Y22" i="11"/>
  <c r="I83" i="11"/>
  <c r="Y30" i="11"/>
  <c r="H67" i="11"/>
  <c r="H86" i="11"/>
  <c r="K9" i="12"/>
  <c r="S22" i="11"/>
  <c r="H73" i="11"/>
  <c r="H92" i="11"/>
  <c r="W11" i="11"/>
  <c r="S94" i="11"/>
  <c r="S75" i="11"/>
  <c r="S55" i="11"/>
  <c r="S108" i="11"/>
  <c r="Y75" i="11"/>
  <c r="Y108" i="11"/>
  <c r="Y83" i="11"/>
  <c r="F57" i="11"/>
  <c r="G110" i="11"/>
  <c r="O110" i="11"/>
  <c r="Q57" i="11"/>
  <c r="S41" i="11"/>
  <c r="V57" i="11"/>
  <c r="I55" i="11"/>
  <c r="X55" i="11"/>
  <c r="Z22" i="11"/>
  <c r="I64" i="11"/>
  <c r="X108" i="11"/>
  <c r="X64" i="11"/>
  <c r="X30" i="11"/>
  <c r="W64" i="11"/>
  <c r="W30" i="11"/>
  <c r="F110" i="11"/>
  <c r="O57" i="11"/>
  <c r="O1" i="11" s="1"/>
  <c r="R110" i="11"/>
  <c r="H74" i="11"/>
  <c r="H72" i="11"/>
  <c r="H70" i="11"/>
  <c r="H78" i="11"/>
  <c r="H81" i="11"/>
  <c r="I30" i="11"/>
  <c r="E11" i="12"/>
  <c r="K6" i="12"/>
  <c r="W55" i="11"/>
  <c r="Y55" i="11"/>
  <c r="Y41" i="11"/>
  <c r="Z30" i="11"/>
  <c r="Z94" i="11"/>
  <c r="I94" i="11"/>
  <c r="I41" i="11"/>
  <c r="I22" i="11"/>
  <c r="X94" i="11"/>
  <c r="X41" i="11"/>
  <c r="X22" i="11"/>
  <c r="W94" i="11"/>
  <c r="W41" i="11"/>
  <c r="W22" i="11"/>
  <c r="Y94" i="11"/>
  <c r="Z75" i="11"/>
  <c r="Z55" i="11"/>
  <c r="Z108" i="11"/>
  <c r="Z83" i="11"/>
  <c r="E15" i="12"/>
  <c r="B15" i="12" s="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G57" i="11" l="1"/>
  <c r="G1" i="11" s="1"/>
  <c r="S57" i="11"/>
  <c r="R57" i="11"/>
  <c r="R1" i="11" s="1"/>
  <c r="X110" i="11"/>
  <c r="J110" i="11"/>
  <c r="W110" i="11"/>
  <c r="K11" i="12"/>
  <c r="J1" i="11"/>
  <c r="S110" i="11"/>
  <c r="W57" i="11"/>
  <c r="W1" i="11" s="1"/>
  <c r="I110" i="11"/>
  <c r="X57" i="11"/>
  <c r="X1" i="11" s="1"/>
  <c r="Y57" i="11"/>
  <c r="I57" i="11"/>
  <c r="I1" i="11" s="1"/>
  <c r="Y110" i="11"/>
  <c r="Q1" i="11"/>
  <c r="Z110" i="11"/>
  <c r="Z57" i="11"/>
  <c r="F1" i="11"/>
  <c r="S1" i="11" l="1"/>
  <c r="Y1" i="11"/>
  <c r="Z1" i="1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<sst xmlns="http://schemas.openxmlformats.org/spreadsheetml/2006/main" count="95" uniqueCount="67">
  <si>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</si>
  <si>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</si>
  <si>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</si>
  <si>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</si>
  <si>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</si>
  <si>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</si>
  <si>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</si>
  <si>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</si>
  <si>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</si>
  <si>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</si>
  <si>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</si>
  <si>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</si>
  <si>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</si>
  <si>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</si>
  <si>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</si>
  <si>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</si>
  <si>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</si>
  <si>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</si>
  <si>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</si>
  <si>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</si>
  <si>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</si>
  <si>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</si>
  <si>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</si>
  <si>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</si>
  <si>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</si>
  <si>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</si>
  <si>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</si>
  <si>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</si>
  <si>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</si>
  <si>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</si>
  <si>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</si>
  <si>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</si>
  <si>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</si>
  <si>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</si>
  <si>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</si>
  <si>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</si>
  <si>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</si>
  <si>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</si>
  <si>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</si>
  <si>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</si>
  <si>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</si>
  <si>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</si>
  <si>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</si>
  <si>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</si>
  <si>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</si>
  <si>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</si>
  <si>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</si>
  <si>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</si>
  <si>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</si>
  <si>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</si>
  <si>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</si>
  <si>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</si>
  <si>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</si>
  <si>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</si>
  <si>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</si>
  <si>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</si>
  <si>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</si>
  <si>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</si>
  <si>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</si>
  <si>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</si>
  <si>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</si>
  <si>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</si>
  <si>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</si>
  <si>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</si>
  <si>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</si>
  <si>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</si>
  <si>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Purchases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</si>
</sst>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>
        <row r="13">
          <cell r="G13"/>
          <cell r="H13"/>
          <cell r="I13"/>
          <cell r="J13"/>
          <cell r="K13"/>
          <cell r="M13"/>
          <cell r="N13"/>
          <cell r="O13"/>
          <cell r="P13"/>
          <cell r="Q1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G6">
            <v>18</v>
          </cell>
          <cell r="L6">
            <v>42856</v>
          </cell>
        </row>
        <row r="7">
          <cell r="G7">
            <v>100</v>
          </cell>
          <cell r="N7">
            <v>43220</v>
          </cell>
        </row>
        <row r="11">
          <cell r="E11">
            <v>12000</v>
          </cell>
          <cell r="G11">
            <v>3000</v>
          </cell>
          <cell r="N11">
            <v>43190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ClosingCreditors"/>
      <sheetName val="May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ClosingDebtors"/>
      <sheetName val="May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D6" sqref="D6:E6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64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41"/>
      <c r="B2" s="156"/>
      <c r="C2" s="161" t="s">
        <v>1</v>
      </c>
      <c r="D2" s="163" t="s">
        <v>2</v>
      </c>
      <c r="E2" s="159" t="s">
        <v>3</v>
      </c>
      <c r="F2" s="145" t="s">
        <v>57</v>
      </c>
      <c r="G2" s="147" t="s">
        <v>63</v>
      </c>
      <c r="H2" s="144"/>
      <c r="I2" s="166" t="s">
        <v>16</v>
      </c>
      <c r="J2" s="145" t="s">
        <v>57</v>
      </c>
      <c r="K2" s="147" t="s">
        <v>63</v>
      </c>
      <c r="L2" s="154"/>
      <c r="M2" s="143"/>
      <c r="N2" s="154"/>
      <c r="O2" s="147" t="s">
        <v>62</v>
      </c>
      <c r="P2" s="168"/>
      <c r="Q2" s="147" t="s">
        <v>65</v>
      </c>
      <c r="R2" s="147" t="s">
        <v>4</v>
      </c>
      <c r="S2" s="147" t="s">
        <v>62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50</v>
      </c>
      <c r="Z2" s="159" t="s">
        <v>51</v>
      </c>
      <c r="AA2" s="21"/>
    </row>
    <row r="3" spans="1:27" ht="12" customHeight="1" x14ac:dyDescent="0.2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">
      <c r="A4" s="141"/>
      <c r="B4" s="156"/>
      <c r="C4" s="162"/>
      <c r="D4" s="163"/>
      <c r="E4" s="159"/>
      <c r="F4" s="129">
        <f>D6</f>
        <v>42856</v>
      </c>
      <c r="G4" s="129">
        <f>D6</f>
        <v>42856</v>
      </c>
      <c r="H4" s="144"/>
      <c r="I4" s="166"/>
      <c r="J4" s="129">
        <f>[1]Admin!$N$7</f>
        <v>43220</v>
      </c>
      <c r="K4" s="129">
        <f>J4</f>
        <v>43220</v>
      </c>
      <c r="L4" s="155"/>
      <c r="M4" s="143"/>
      <c r="N4" s="155"/>
      <c r="O4" s="128">
        <f>D6</f>
        <v>42856</v>
      </c>
      <c r="P4" s="137">
        <v>100</v>
      </c>
      <c r="Q4" s="172"/>
      <c r="R4" s="136">
        <f>[1]Admin!$G$6</f>
        <v>18</v>
      </c>
      <c r="S4" s="128">
        <f>J4</f>
        <v>43220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38" t="s">
        <v>58</v>
      </c>
      <c r="C6" s="139"/>
      <c r="D6" s="157">
        <f>[1]Admin!$L$6</f>
        <v>42856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52" t="s">
        <v>56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52" t="s">
        <v>54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52" t="s">
        <v>55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38" t="str">
        <f>B6</f>
        <v xml:space="preserve">EXISTING FIXED ASSETS AT </v>
      </c>
      <c r="C57" s="139"/>
      <c r="D57" s="133">
        <f>D6</f>
        <v>42856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73" t="s">
        <v>59</v>
      </c>
      <c r="C59" s="174"/>
      <c r="D59" s="134">
        <f>D57</f>
        <v>42856</v>
      </c>
      <c r="E59" s="131" t="s">
        <v>60</v>
      </c>
      <c r="F59" s="135">
        <f>J4</f>
        <v>43220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52" t="s">
        <v>56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52" t="s">
        <v>54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52" t="s">
        <v>55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38" t="s">
        <v>61</v>
      </c>
      <c r="C110" s="139"/>
      <c r="D110" s="130">
        <f>F59</f>
        <v>43220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B18" sqref="B18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66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6" t="s">
        <v>28</v>
      </c>
      <c r="C13" s="196"/>
      <c r="D13" s="197"/>
      <c r="E13" s="53">
        <f>[2]Apr18!$AI$2</f>
        <v>0</v>
      </c>
      <c r="F13" s="49"/>
      <c r="G13" s="190" t="s">
        <v>27</v>
      </c>
      <c r="H13" s="190"/>
      <c r="I13" s="190"/>
      <c r="J13" s="191"/>
      <c r="K13" s="53">
        <f>[3]Apr18!$U$2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10:D10"/>
    <mergeCell ref="B11:D11"/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2" t="s">
        <v>48</v>
      </c>
      <c r="D2" s="203"/>
      <c r="E2" s="113">
        <f>SUM(E8:E26)</f>
        <v>0</v>
      </c>
      <c r="F2" s="87"/>
      <c r="G2" s="198" t="s">
        <v>49</v>
      </c>
      <c r="H2" s="199"/>
      <c r="I2" s="199"/>
      <c r="J2" s="199"/>
      <c r="K2" s="199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56" t="s">
        <v>39</v>
      </c>
      <c r="C5" s="163" t="s">
        <v>33</v>
      </c>
      <c r="D5" s="163" t="s">
        <v>37</v>
      </c>
      <c r="E5" s="200" t="s">
        <v>45</v>
      </c>
      <c r="F5" s="200" t="s">
        <v>44</v>
      </c>
      <c r="G5" s="200" t="s">
        <v>38</v>
      </c>
      <c r="H5" s="163" t="s">
        <v>35</v>
      </c>
      <c r="I5" s="200" t="s">
        <v>47</v>
      </c>
      <c r="J5" s="201"/>
      <c r="K5" s="201"/>
      <c r="L5" s="163" t="s">
        <v>46</v>
      </c>
      <c r="M5" s="100"/>
    </row>
    <row r="6" spans="1:13" s="86" customFormat="1" ht="30.75" customHeight="1" x14ac:dyDescent="0.2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42</v>
      </c>
      <c r="K6" s="85" t="s">
        <v>36</v>
      </c>
      <c r="L6" s="204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56" t="s">
        <v>39</v>
      </c>
      <c r="C31" s="163" t="s">
        <v>33</v>
      </c>
      <c r="D31" s="163" t="s">
        <v>37</v>
      </c>
      <c r="E31" s="200" t="s">
        <v>45</v>
      </c>
      <c r="F31" s="200" t="s">
        <v>44</v>
      </c>
      <c r="G31" s="200" t="s">
        <v>38</v>
      </c>
      <c r="H31" s="163" t="s">
        <v>35</v>
      </c>
      <c r="I31" s="200" t="s">
        <v>47</v>
      </c>
      <c r="J31" s="201"/>
      <c r="K31" s="201"/>
      <c r="L31" s="163" t="s">
        <v>46</v>
      </c>
      <c r="M31" s="100"/>
    </row>
    <row r="32" spans="1:13" s="86" customFormat="1" ht="30.75" customHeight="1" x14ac:dyDescent="0.2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42</v>
      </c>
      <c r="K32" s="85" t="s">
        <v>36</v>
      </c>
      <c r="L32" s="204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2017-05-02T11:45:35Z</dcterms:modified>
</cp:coreProperties>
</file>