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esktop\GB Accounts Self Employed 2018-04-05 (Apr18) Excel 2007\"/>
    </mc:Choice>
  </mc:AlternateContent>
  <bookViews>
    <workbookView xWindow="480" yWindow="750" windowWidth="14235" windowHeight="8895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217" sheetId="20" r:id="rId7"/>
    <sheet name="S0317" sheetId="26" r:id="rId8"/>
    <sheet name="S0418" sheetId="25" r:id="rId9"/>
    <sheet name="S0518" sheetId="24" r:id="rId10"/>
    <sheet name="P0217" sheetId="23" r:id="rId11"/>
    <sheet name="P0317" sheetId="22" r:id="rId12"/>
    <sheet name="P0418" sheetId="21" r:id="rId13"/>
    <sheet name="P0518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VATQtr2!$A$1:$I$32</definedName>
    <definedName name="_xlnm.Print_Area" localSheetId="2">VATQtr3!$A$1:$I$32</definedName>
    <definedName name="_xlnm.Print_Area" localSheetId="3">VATQtr4!$A$1:$I$32</definedName>
    <definedName name="_xlnm.Print_Area" localSheetId="4">VATQtr5!$A$1:$I$32</definedName>
  </definedNames>
  <calcPr calcId="171027"/>
</workbook>
</file>

<file path=xl/calcChain.xml><?xml version="1.0" encoding="utf-8"?>
<calcChain xmlns="http://schemas.openxmlformats.org/spreadsheetml/2006/main">
  <c r="H2" i="27" l="1"/>
  <c r="H2" i="21"/>
  <c r="H2" i="22"/>
  <c r="H2" i="23"/>
  <c r="J17" i="19"/>
  <c r="H17" i="19"/>
  <c r="J16" i="19"/>
  <c r="H16" i="19"/>
  <c r="J15" i="19"/>
  <c r="H15" i="19"/>
  <c r="J14" i="19"/>
  <c r="H14" i="19"/>
  <c r="J13" i="19"/>
  <c r="H13" i="19"/>
  <c r="J12" i="19"/>
  <c r="H12" i="19"/>
  <c r="J11" i="19"/>
  <c r="H11" i="19"/>
  <c r="J10" i="19"/>
  <c r="H10" i="19"/>
  <c r="J9" i="19"/>
  <c r="H9" i="19"/>
  <c r="J8" i="19"/>
  <c r="H8" i="19"/>
  <c r="J7" i="19"/>
  <c r="H7" i="19"/>
  <c r="J6" i="19"/>
  <c r="H6" i="19"/>
  <c r="F4" i="24"/>
  <c r="F2" i="24"/>
  <c r="F4" i="25"/>
  <c r="F2" i="25"/>
  <c r="F4" i="26"/>
  <c r="F2" i="26"/>
  <c r="F4" i="20"/>
  <c r="F2" i="20"/>
  <c r="M19" i="19"/>
  <c r="M18" i="19"/>
  <c r="M17" i="19"/>
  <c r="F17" i="19"/>
  <c r="D17" i="19"/>
  <c r="M16" i="19"/>
  <c r="F16" i="19"/>
  <c r="D16" i="19"/>
  <c r="M15" i="19"/>
  <c r="F15" i="19"/>
  <c r="D15" i="19"/>
  <c r="M14" i="19"/>
  <c r="F14" i="19"/>
  <c r="D14" i="19"/>
  <c r="M13" i="19"/>
  <c r="F13" i="19"/>
  <c r="D13" i="19"/>
  <c r="M12" i="19"/>
  <c r="F12" i="19"/>
  <c r="D12" i="19"/>
  <c r="M11" i="19"/>
  <c r="F11" i="19"/>
  <c r="D11" i="19"/>
  <c r="M10" i="19"/>
  <c r="F10" i="19"/>
  <c r="D10" i="19"/>
  <c r="M9" i="19"/>
  <c r="F9" i="19"/>
  <c r="D9" i="19"/>
  <c r="M8" i="19"/>
  <c r="F8" i="19"/>
  <c r="D8" i="19"/>
  <c r="M7" i="19"/>
  <c r="F7" i="19"/>
  <c r="D7" i="19"/>
  <c r="F6" i="19"/>
  <c r="D6" i="19"/>
  <c r="M6" i="19"/>
  <c r="M5" i="19"/>
  <c r="M4" i="19"/>
  <c r="C19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C17" i="19" l="1"/>
  <c r="C16" i="19"/>
  <c r="C13" i="19"/>
  <c r="C12" i="19"/>
  <c r="C11" i="19"/>
  <c r="C9" i="19"/>
  <c r="C8" i="19"/>
  <c r="C7" i="19"/>
  <c r="C5" i="19"/>
  <c r="C4" i="19"/>
  <c r="F180" i="24"/>
  <c r="F199" i="20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136" i="23"/>
  <c r="I137" i="23"/>
  <c r="I138" i="23"/>
  <c r="I139" i="23"/>
  <c r="I140" i="23"/>
  <c r="I141" i="23"/>
  <c r="I142" i="23"/>
  <c r="I143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157" i="23"/>
  <c r="I158" i="23"/>
  <c r="I159" i="23"/>
  <c r="I160" i="23"/>
  <c r="I161" i="23"/>
  <c r="I162" i="23"/>
  <c r="I163" i="23"/>
  <c r="I164" i="23"/>
  <c r="I165" i="23"/>
  <c r="I166" i="23"/>
  <c r="I167" i="23"/>
  <c r="I168" i="23"/>
  <c r="I169" i="23"/>
  <c r="I170" i="23"/>
  <c r="I171" i="23"/>
  <c r="I172" i="23"/>
  <c r="I173" i="23"/>
  <c r="I174" i="23"/>
  <c r="I175" i="23"/>
  <c r="I176" i="23"/>
  <c r="I177" i="23"/>
  <c r="I178" i="23"/>
  <c r="I179" i="23"/>
  <c r="I180" i="23"/>
  <c r="I181" i="23"/>
  <c r="I182" i="23"/>
  <c r="I183" i="23"/>
  <c r="I184" i="23"/>
  <c r="I185" i="23"/>
  <c r="I186" i="23"/>
  <c r="I187" i="23"/>
  <c r="I188" i="23"/>
  <c r="I189" i="23"/>
  <c r="I190" i="23"/>
  <c r="I191" i="23"/>
  <c r="I192" i="23"/>
  <c r="I193" i="23"/>
  <c r="I194" i="23"/>
  <c r="I195" i="23"/>
  <c r="I196" i="23"/>
  <c r="I197" i="23"/>
  <c r="I198" i="23"/>
  <c r="I199" i="23"/>
  <c r="I200" i="23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159" i="22"/>
  <c r="I160" i="22"/>
  <c r="I161" i="22"/>
  <c r="I162" i="22"/>
  <c r="I163" i="22"/>
  <c r="I164" i="22"/>
  <c r="I165" i="22"/>
  <c r="I166" i="22"/>
  <c r="I167" i="22"/>
  <c r="I168" i="22"/>
  <c r="I169" i="22"/>
  <c r="I170" i="22"/>
  <c r="I171" i="22"/>
  <c r="I172" i="22"/>
  <c r="I173" i="22"/>
  <c r="I174" i="22"/>
  <c r="I175" i="22"/>
  <c r="I176" i="22"/>
  <c r="I177" i="22"/>
  <c r="I178" i="22"/>
  <c r="I179" i="22"/>
  <c r="I180" i="22"/>
  <c r="I181" i="22"/>
  <c r="I182" i="22"/>
  <c r="I183" i="22"/>
  <c r="I184" i="22"/>
  <c r="I185" i="22"/>
  <c r="I186" i="22"/>
  <c r="I187" i="22"/>
  <c r="I188" i="22"/>
  <c r="I189" i="22"/>
  <c r="I190" i="22"/>
  <c r="I191" i="22"/>
  <c r="I192" i="22"/>
  <c r="I193" i="22"/>
  <c r="I194" i="22"/>
  <c r="I195" i="22"/>
  <c r="I196" i="22"/>
  <c r="I197" i="22"/>
  <c r="I198" i="22"/>
  <c r="I199" i="22"/>
  <c r="I200" i="22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25" i="26"/>
  <c r="G126" i="26"/>
  <c r="G127" i="26"/>
  <c r="G128" i="26"/>
  <c r="G129" i="26"/>
  <c r="G130" i="26"/>
  <c r="G131" i="26"/>
  <c r="G132" i="26"/>
  <c r="G133" i="26"/>
  <c r="G134" i="26"/>
  <c r="G135" i="26"/>
  <c r="G136" i="26"/>
  <c r="G137" i="26"/>
  <c r="G138" i="26"/>
  <c r="G139" i="26"/>
  <c r="G140" i="26"/>
  <c r="G141" i="26"/>
  <c r="G142" i="26"/>
  <c r="G143" i="26"/>
  <c r="G144" i="26"/>
  <c r="G145" i="26"/>
  <c r="G146" i="26"/>
  <c r="G147" i="26"/>
  <c r="G148" i="26"/>
  <c r="G149" i="26"/>
  <c r="G150" i="26"/>
  <c r="G151" i="26"/>
  <c r="G152" i="26"/>
  <c r="G153" i="26"/>
  <c r="G154" i="26"/>
  <c r="G155" i="26"/>
  <c r="G156" i="26"/>
  <c r="G157" i="26"/>
  <c r="G158" i="26"/>
  <c r="G159" i="26"/>
  <c r="G160" i="26"/>
  <c r="G161" i="26"/>
  <c r="G162" i="26"/>
  <c r="G163" i="26"/>
  <c r="G164" i="26"/>
  <c r="G165" i="26"/>
  <c r="G166" i="26"/>
  <c r="G167" i="26"/>
  <c r="G168" i="26"/>
  <c r="G169" i="26"/>
  <c r="G170" i="26"/>
  <c r="G171" i="26"/>
  <c r="G172" i="26"/>
  <c r="G173" i="26"/>
  <c r="G174" i="26"/>
  <c r="G175" i="26"/>
  <c r="G176" i="26"/>
  <c r="G177" i="26"/>
  <c r="G178" i="26"/>
  <c r="G179" i="26"/>
  <c r="G180" i="26"/>
  <c r="G181" i="26"/>
  <c r="G182" i="26"/>
  <c r="G183" i="26"/>
  <c r="G184" i="26"/>
  <c r="G185" i="26"/>
  <c r="G186" i="26"/>
  <c r="G187" i="26"/>
  <c r="G188" i="26"/>
  <c r="G189" i="26"/>
  <c r="G190" i="26"/>
  <c r="G191" i="26"/>
  <c r="G192" i="26"/>
  <c r="G193" i="26"/>
  <c r="G194" i="26"/>
  <c r="G195" i="26"/>
  <c r="G196" i="26"/>
  <c r="G197" i="26"/>
  <c r="G198" i="26"/>
  <c r="G199" i="26"/>
  <c r="G200" i="26"/>
  <c r="H201" i="27"/>
  <c r="I200" i="27"/>
  <c r="H200" i="27"/>
  <c r="I199" i="27"/>
  <c r="H199" i="27"/>
  <c r="I198" i="27"/>
  <c r="H198" i="27"/>
  <c r="I197" i="27"/>
  <c r="H197" i="27"/>
  <c r="I196" i="27"/>
  <c r="H196" i="27"/>
  <c r="I195" i="27"/>
  <c r="H195" i="27"/>
  <c r="I194" i="27"/>
  <c r="H194" i="27"/>
  <c r="I193" i="27"/>
  <c r="H193" i="27"/>
  <c r="I192" i="27"/>
  <c r="H192" i="27"/>
  <c r="I191" i="27"/>
  <c r="H191" i="27"/>
  <c r="I190" i="27"/>
  <c r="H190" i="27"/>
  <c r="I189" i="27"/>
  <c r="H189" i="27"/>
  <c r="I188" i="27"/>
  <c r="H188" i="27"/>
  <c r="I187" i="27"/>
  <c r="H187" i="27"/>
  <c r="I186" i="27"/>
  <c r="H186" i="27"/>
  <c r="I185" i="27"/>
  <c r="H185" i="27"/>
  <c r="I184" i="27"/>
  <c r="H184" i="27"/>
  <c r="I183" i="27"/>
  <c r="H183" i="27"/>
  <c r="I182" i="27"/>
  <c r="H182" i="27"/>
  <c r="I181" i="27"/>
  <c r="H181" i="27"/>
  <c r="I180" i="27"/>
  <c r="H180" i="27"/>
  <c r="I179" i="27"/>
  <c r="H179" i="27"/>
  <c r="I178" i="27"/>
  <c r="H178" i="27"/>
  <c r="I177" i="27"/>
  <c r="H177" i="27"/>
  <c r="I176" i="27"/>
  <c r="H176" i="27"/>
  <c r="I175" i="27"/>
  <c r="H175" i="27"/>
  <c r="I174" i="27"/>
  <c r="H174" i="27"/>
  <c r="I173" i="27"/>
  <c r="H173" i="27"/>
  <c r="I172" i="27"/>
  <c r="H172" i="27"/>
  <c r="I171" i="27"/>
  <c r="H171" i="27"/>
  <c r="I170" i="27"/>
  <c r="H170" i="27"/>
  <c r="I169" i="27"/>
  <c r="H169" i="27"/>
  <c r="I168" i="27"/>
  <c r="H168" i="27"/>
  <c r="I167" i="27"/>
  <c r="H167" i="27"/>
  <c r="I166" i="27"/>
  <c r="H166" i="27"/>
  <c r="I165" i="27"/>
  <c r="H165" i="27"/>
  <c r="I164" i="27"/>
  <c r="H164" i="27"/>
  <c r="I163" i="27"/>
  <c r="H163" i="27"/>
  <c r="I162" i="27"/>
  <c r="H162" i="27"/>
  <c r="I161" i="27"/>
  <c r="H161" i="27"/>
  <c r="I160" i="27"/>
  <c r="H160" i="27"/>
  <c r="I159" i="27"/>
  <c r="H159" i="27"/>
  <c r="I158" i="27"/>
  <c r="H158" i="27"/>
  <c r="I157" i="27"/>
  <c r="H157" i="27"/>
  <c r="I156" i="27"/>
  <c r="H156" i="27"/>
  <c r="I155" i="27"/>
  <c r="H155" i="27"/>
  <c r="I154" i="27"/>
  <c r="H154" i="27"/>
  <c r="I153" i="27"/>
  <c r="H153" i="27"/>
  <c r="I152" i="27"/>
  <c r="H152" i="27"/>
  <c r="I151" i="27"/>
  <c r="H151" i="27"/>
  <c r="I150" i="27"/>
  <c r="H150" i="27"/>
  <c r="I149" i="27"/>
  <c r="H149" i="27"/>
  <c r="I148" i="27"/>
  <c r="H148" i="27"/>
  <c r="I147" i="27"/>
  <c r="H147" i="27"/>
  <c r="I146" i="27"/>
  <c r="H146" i="27"/>
  <c r="I145" i="27"/>
  <c r="H145" i="27"/>
  <c r="I144" i="27"/>
  <c r="H144" i="27"/>
  <c r="I143" i="27"/>
  <c r="H143" i="27"/>
  <c r="I142" i="27"/>
  <c r="H142" i="27"/>
  <c r="I141" i="27"/>
  <c r="H141" i="27"/>
  <c r="I140" i="27"/>
  <c r="H140" i="27"/>
  <c r="I139" i="27"/>
  <c r="H139" i="27"/>
  <c r="I138" i="27"/>
  <c r="H138" i="27"/>
  <c r="I137" i="27"/>
  <c r="H137" i="27"/>
  <c r="I136" i="27"/>
  <c r="H136" i="27"/>
  <c r="I135" i="27"/>
  <c r="H135" i="27"/>
  <c r="I134" i="27"/>
  <c r="H134" i="27"/>
  <c r="I133" i="27"/>
  <c r="H133" i="27"/>
  <c r="I132" i="27"/>
  <c r="H132" i="27"/>
  <c r="I131" i="27"/>
  <c r="H131" i="27"/>
  <c r="I130" i="27"/>
  <c r="H130" i="27"/>
  <c r="I129" i="27"/>
  <c r="H129" i="27"/>
  <c r="I128" i="27"/>
  <c r="H128" i="27"/>
  <c r="I127" i="27"/>
  <c r="H127" i="27"/>
  <c r="I126" i="27"/>
  <c r="H126" i="27"/>
  <c r="I125" i="27"/>
  <c r="H125" i="27"/>
  <c r="I124" i="27"/>
  <c r="H124" i="27"/>
  <c r="I123" i="27"/>
  <c r="H123" i="27"/>
  <c r="I122" i="27"/>
  <c r="H122" i="27"/>
  <c r="I121" i="27"/>
  <c r="H121" i="27"/>
  <c r="I120" i="27"/>
  <c r="H120" i="27"/>
  <c r="I119" i="27"/>
  <c r="H119" i="27"/>
  <c r="I118" i="27"/>
  <c r="H118" i="27"/>
  <c r="I117" i="27"/>
  <c r="H117" i="27"/>
  <c r="I116" i="27"/>
  <c r="H116" i="27"/>
  <c r="I115" i="27"/>
  <c r="H115" i="27"/>
  <c r="I114" i="27"/>
  <c r="H114" i="27"/>
  <c r="I113" i="27"/>
  <c r="H113" i="27"/>
  <c r="I112" i="27"/>
  <c r="H112" i="27"/>
  <c r="I111" i="27"/>
  <c r="H111" i="27"/>
  <c r="I110" i="27"/>
  <c r="H110" i="27"/>
  <c r="I109" i="27"/>
  <c r="H109" i="27"/>
  <c r="I108" i="27"/>
  <c r="H108" i="27"/>
  <c r="I107" i="27"/>
  <c r="H107" i="27"/>
  <c r="I106" i="27"/>
  <c r="H106" i="27"/>
  <c r="I105" i="27"/>
  <c r="H105" i="27"/>
  <c r="I104" i="27"/>
  <c r="H104" i="27"/>
  <c r="I103" i="27"/>
  <c r="H103" i="27"/>
  <c r="I102" i="27"/>
  <c r="H102" i="27"/>
  <c r="I101" i="27"/>
  <c r="H101" i="27"/>
  <c r="I100" i="27"/>
  <c r="H100" i="27"/>
  <c r="I99" i="27"/>
  <c r="H99" i="27"/>
  <c r="I98" i="27"/>
  <c r="H98" i="27"/>
  <c r="I97" i="27"/>
  <c r="H97" i="27"/>
  <c r="I96" i="27"/>
  <c r="H96" i="27"/>
  <c r="I95" i="27"/>
  <c r="H95" i="27"/>
  <c r="I94" i="27"/>
  <c r="H94" i="27"/>
  <c r="I93" i="27"/>
  <c r="H93" i="27"/>
  <c r="I92" i="27"/>
  <c r="H92" i="27"/>
  <c r="I91" i="27"/>
  <c r="H91" i="27"/>
  <c r="I90" i="27"/>
  <c r="H90" i="27"/>
  <c r="I89" i="27"/>
  <c r="H89" i="27"/>
  <c r="I88" i="27"/>
  <c r="H88" i="27"/>
  <c r="I87" i="27"/>
  <c r="H87" i="27"/>
  <c r="I86" i="27"/>
  <c r="H86" i="27"/>
  <c r="I85" i="27"/>
  <c r="H85" i="27"/>
  <c r="I84" i="27"/>
  <c r="H84" i="27"/>
  <c r="I83" i="27"/>
  <c r="H83" i="27"/>
  <c r="I82" i="27"/>
  <c r="H82" i="27"/>
  <c r="I81" i="27"/>
  <c r="H81" i="27"/>
  <c r="I80" i="27"/>
  <c r="H80" i="27"/>
  <c r="I79" i="27"/>
  <c r="H79" i="27"/>
  <c r="I78" i="27"/>
  <c r="H78" i="27"/>
  <c r="I77" i="27"/>
  <c r="H77" i="27"/>
  <c r="I76" i="27"/>
  <c r="H76" i="27"/>
  <c r="I75" i="27"/>
  <c r="H75" i="27"/>
  <c r="I74" i="27"/>
  <c r="H74" i="27"/>
  <c r="I73" i="27"/>
  <c r="H73" i="27"/>
  <c r="I72" i="27"/>
  <c r="H72" i="27"/>
  <c r="I71" i="27"/>
  <c r="H71" i="27"/>
  <c r="I70" i="27"/>
  <c r="H70" i="27"/>
  <c r="I69" i="27"/>
  <c r="H69" i="27"/>
  <c r="I68" i="27"/>
  <c r="H68" i="27"/>
  <c r="I67" i="27"/>
  <c r="H67" i="27"/>
  <c r="I66" i="27"/>
  <c r="H66" i="27"/>
  <c r="I65" i="27"/>
  <c r="H65" i="27"/>
  <c r="I64" i="27"/>
  <c r="H64" i="27"/>
  <c r="I63" i="27"/>
  <c r="H63" i="27"/>
  <c r="I62" i="27"/>
  <c r="H62" i="27"/>
  <c r="I61" i="27"/>
  <c r="H61" i="27"/>
  <c r="I60" i="27"/>
  <c r="H60" i="27"/>
  <c r="I59" i="27"/>
  <c r="H59" i="27"/>
  <c r="I58" i="27"/>
  <c r="H58" i="27"/>
  <c r="I57" i="27"/>
  <c r="H57" i="27"/>
  <c r="I56" i="27"/>
  <c r="H56" i="27"/>
  <c r="I55" i="27"/>
  <c r="H55" i="27"/>
  <c r="I54" i="27"/>
  <c r="H54" i="27"/>
  <c r="I53" i="27"/>
  <c r="H53" i="27"/>
  <c r="I52" i="27"/>
  <c r="H52" i="27"/>
  <c r="I51" i="27"/>
  <c r="H51" i="27"/>
  <c r="I50" i="27"/>
  <c r="H50" i="27"/>
  <c r="I49" i="27"/>
  <c r="H49" i="27"/>
  <c r="I48" i="27"/>
  <c r="H48" i="27"/>
  <c r="I47" i="27"/>
  <c r="H47" i="27"/>
  <c r="I46" i="27"/>
  <c r="H46" i="27"/>
  <c r="I45" i="27"/>
  <c r="H45" i="27"/>
  <c r="I44" i="27"/>
  <c r="H44" i="27"/>
  <c r="I43" i="27"/>
  <c r="H43" i="27"/>
  <c r="I42" i="27"/>
  <c r="H42" i="27"/>
  <c r="I41" i="27"/>
  <c r="H41" i="27"/>
  <c r="I40" i="27"/>
  <c r="H40" i="27"/>
  <c r="I39" i="27"/>
  <c r="H39" i="27"/>
  <c r="I38" i="27"/>
  <c r="H38" i="27"/>
  <c r="I37" i="27"/>
  <c r="H37" i="27"/>
  <c r="I36" i="27"/>
  <c r="H36" i="27"/>
  <c r="I35" i="27"/>
  <c r="H35" i="27"/>
  <c r="I34" i="27"/>
  <c r="H34" i="27"/>
  <c r="I33" i="27"/>
  <c r="H33" i="27"/>
  <c r="I32" i="27"/>
  <c r="H32" i="27"/>
  <c r="I31" i="27"/>
  <c r="H31" i="27"/>
  <c r="I30" i="27"/>
  <c r="H30" i="27"/>
  <c r="I29" i="27"/>
  <c r="H29" i="27"/>
  <c r="I28" i="27"/>
  <c r="H28" i="27"/>
  <c r="I27" i="27"/>
  <c r="H27" i="27"/>
  <c r="I26" i="27"/>
  <c r="H26" i="27"/>
  <c r="I25" i="27"/>
  <c r="H25" i="27"/>
  <c r="I24" i="27"/>
  <c r="H24" i="27"/>
  <c r="I23" i="27"/>
  <c r="H23" i="27"/>
  <c r="I22" i="27"/>
  <c r="H22" i="27"/>
  <c r="I21" i="27"/>
  <c r="H21" i="27"/>
  <c r="I20" i="27"/>
  <c r="H20" i="27"/>
  <c r="I19" i="27"/>
  <c r="H19" i="27"/>
  <c r="I18" i="27"/>
  <c r="H18" i="27"/>
  <c r="I17" i="27"/>
  <c r="H17" i="27"/>
  <c r="I16" i="27"/>
  <c r="H16" i="27"/>
  <c r="I15" i="27"/>
  <c r="H15" i="27"/>
  <c r="I14" i="27"/>
  <c r="H14" i="27"/>
  <c r="I13" i="27"/>
  <c r="H13" i="27"/>
  <c r="I12" i="27"/>
  <c r="H12" i="27"/>
  <c r="I11" i="27"/>
  <c r="H11" i="27"/>
  <c r="I10" i="27"/>
  <c r="H10" i="27"/>
  <c r="I9" i="27"/>
  <c r="H9" i="27"/>
  <c r="I8" i="27"/>
  <c r="H8" i="27"/>
  <c r="I7" i="27"/>
  <c r="H7" i="27"/>
  <c r="I6" i="27"/>
  <c r="H6" i="27"/>
  <c r="I5" i="27"/>
  <c r="H5" i="27"/>
  <c r="G1" i="27"/>
  <c r="H201" i="21"/>
  <c r="I200" i="21"/>
  <c r="H200" i="21"/>
  <c r="I199" i="21"/>
  <c r="H199" i="21"/>
  <c r="I198" i="21"/>
  <c r="H198" i="21"/>
  <c r="I197" i="21"/>
  <c r="H197" i="21"/>
  <c r="I196" i="21"/>
  <c r="H196" i="21"/>
  <c r="I195" i="21"/>
  <c r="H195" i="21"/>
  <c r="I194" i="21"/>
  <c r="H194" i="21"/>
  <c r="I193" i="21"/>
  <c r="H193" i="21"/>
  <c r="I192" i="21"/>
  <c r="H192" i="21"/>
  <c r="I191" i="21"/>
  <c r="H191" i="21"/>
  <c r="I190" i="21"/>
  <c r="H190" i="21"/>
  <c r="I189" i="21"/>
  <c r="H189" i="21"/>
  <c r="I188" i="21"/>
  <c r="H188" i="21"/>
  <c r="I187" i="21"/>
  <c r="H187" i="21"/>
  <c r="I186" i="21"/>
  <c r="H186" i="21"/>
  <c r="I185" i="21"/>
  <c r="H185" i="21"/>
  <c r="I184" i="21"/>
  <c r="H184" i="21"/>
  <c r="I183" i="21"/>
  <c r="H183" i="21"/>
  <c r="I182" i="21"/>
  <c r="H182" i="21"/>
  <c r="I181" i="21"/>
  <c r="H181" i="21"/>
  <c r="I180" i="21"/>
  <c r="H180" i="21"/>
  <c r="I179" i="21"/>
  <c r="H179" i="21"/>
  <c r="I178" i="21"/>
  <c r="H178" i="21"/>
  <c r="I177" i="21"/>
  <c r="H177" i="21"/>
  <c r="I176" i="21"/>
  <c r="H176" i="21"/>
  <c r="I175" i="21"/>
  <c r="H175" i="21"/>
  <c r="I174" i="21"/>
  <c r="H174" i="21"/>
  <c r="I173" i="21"/>
  <c r="H173" i="21"/>
  <c r="I172" i="21"/>
  <c r="H172" i="21"/>
  <c r="I171" i="21"/>
  <c r="H171" i="21"/>
  <c r="I170" i="21"/>
  <c r="H170" i="21"/>
  <c r="I169" i="21"/>
  <c r="H169" i="21"/>
  <c r="I168" i="21"/>
  <c r="H168" i="21"/>
  <c r="I167" i="21"/>
  <c r="H167" i="21"/>
  <c r="I166" i="21"/>
  <c r="H166" i="21"/>
  <c r="I165" i="21"/>
  <c r="H165" i="21"/>
  <c r="I164" i="21"/>
  <c r="H164" i="21"/>
  <c r="I163" i="21"/>
  <c r="H163" i="21"/>
  <c r="I162" i="21"/>
  <c r="H162" i="21"/>
  <c r="I161" i="21"/>
  <c r="H161" i="21"/>
  <c r="I160" i="21"/>
  <c r="H160" i="21"/>
  <c r="I159" i="21"/>
  <c r="H159" i="21"/>
  <c r="I158" i="21"/>
  <c r="H158" i="21"/>
  <c r="I157" i="21"/>
  <c r="H157" i="21"/>
  <c r="I156" i="21"/>
  <c r="H156" i="21"/>
  <c r="I155" i="21"/>
  <c r="H155" i="21"/>
  <c r="I154" i="21"/>
  <c r="H154" i="21"/>
  <c r="I153" i="21"/>
  <c r="H153" i="21"/>
  <c r="I152" i="21"/>
  <c r="H152" i="21"/>
  <c r="I151" i="21"/>
  <c r="H151" i="21"/>
  <c r="I150" i="21"/>
  <c r="H150" i="21"/>
  <c r="I149" i="21"/>
  <c r="H149" i="21"/>
  <c r="I148" i="21"/>
  <c r="H148" i="21"/>
  <c r="I147" i="21"/>
  <c r="H147" i="21"/>
  <c r="I146" i="21"/>
  <c r="H146" i="21"/>
  <c r="I145" i="21"/>
  <c r="H145" i="21"/>
  <c r="I144" i="21"/>
  <c r="H144" i="21"/>
  <c r="I143" i="21"/>
  <c r="H143" i="21"/>
  <c r="I142" i="21"/>
  <c r="H142" i="21"/>
  <c r="I141" i="21"/>
  <c r="H141" i="21"/>
  <c r="I140" i="21"/>
  <c r="H140" i="21"/>
  <c r="I139" i="21"/>
  <c r="H139" i="21"/>
  <c r="I138" i="21"/>
  <c r="H138" i="21"/>
  <c r="I137" i="21"/>
  <c r="H137" i="21"/>
  <c r="I136" i="21"/>
  <c r="H136" i="21"/>
  <c r="I135" i="21"/>
  <c r="H135" i="21"/>
  <c r="I134" i="21"/>
  <c r="H134" i="21"/>
  <c r="I133" i="21"/>
  <c r="H133" i="21"/>
  <c r="I132" i="21"/>
  <c r="H132" i="21"/>
  <c r="I131" i="21"/>
  <c r="H131" i="21"/>
  <c r="I130" i="21"/>
  <c r="H130" i="21"/>
  <c r="I129" i="21"/>
  <c r="H129" i="21"/>
  <c r="I128" i="21"/>
  <c r="H128" i="21"/>
  <c r="I127" i="21"/>
  <c r="H127" i="21"/>
  <c r="I126" i="21"/>
  <c r="H126" i="21"/>
  <c r="I125" i="21"/>
  <c r="H125" i="21"/>
  <c r="I124" i="21"/>
  <c r="H124" i="21"/>
  <c r="I123" i="21"/>
  <c r="H123" i="21"/>
  <c r="I122" i="21"/>
  <c r="H122" i="21"/>
  <c r="I121" i="21"/>
  <c r="H121" i="21"/>
  <c r="I120" i="21"/>
  <c r="H120" i="21"/>
  <c r="I119" i="21"/>
  <c r="H119" i="21"/>
  <c r="I118" i="21"/>
  <c r="H118" i="21"/>
  <c r="I117" i="21"/>
  <c r="H117" i="21"/>
  <c r="I116" i="21"/>
  <c r="H116" i="21"/>
  <c r="I115" i="21"/>
  <c r="H115" i="21"/>
  <c r="I114" i="21"/>
  <c r="H114" i="21"/>
  <c r="I113" i="21"/>
  <c r="H113" i="21"/>
  <c r="I112" i="21"/>
  <c r="H112" i="21"/>
  <c r="I111" i="21"/>
  <c r="H111" i="21"/>
  <c r="I110" i="21"/>
  <c r="H110" i="21"/>
  <c r="I109" i="21"/>
  <c r="H109" i="21"/>
  <c r="I108" i="21"/>
  <c r="H108" i="21"/>
  <c r="I107" i="21"/>
  <c r="H107" i="21"/>
  <c r="I106" i="21"/>
  <c r="H106" i="21"/>
  <c r="I105" i="21"/>
  <c r="H105" i="21"/>
  <c r="I104" i="21"/>
  <c r="H104" i="21"/>
  <c r="I103" i="21"/>
  <c r="H103" i="21"/>
  <c r="I102" i="21"/>
  <c r="H102" i="21"/>
  <c r="I101" i="21"/>
  <c r="H101" i="21"/>
  <c r="I100" i="21"/>
  <c r="H100" i="21"/>
  <c r="I99" i="21"/>
  <c r="H99" i="21"/>
  <c r="I98" i="21"/>
  <c r="H98" i="21"/>
  <c r="I97" i="21"/>
  <c r="H97" i="21"/>
  <c r="I96" i="21"/>
  <c r="H96" i="21"/>
  <c r="I95" i="21"/>
  <c r="H95" i="21"/>
  <c r="I94" i="21"/>
  <c r="H94" i="21"/>
  <c r="I93" i="21"/>
  <c r="H93" i="21"/>
  <c r="I92" i="21"/>
  <c r="H92" i="21"/>
  <c r="I91" i="21"/>
  <c r="H91" i="21"/>
  <c r="I90" i="21"/>
  <c r="H90" i="21"/>
  <c r="I89" i="21"/>
  <c r="H89" i="21"/>
  <c r="I88" i="21"/>
  <c r="H88" i="21"/>
  <c r="I87" i="21"/>
  <c r="H87" i="21"/>
  <c r="I86" i="21"/>
  <c r="H86" i="21"/>
  <c r="I85" i="21"/>
  <c r="H85" i="21"/>
  <c r="I84" i="21"/>
  <c r="H84" i="21"/>
  <c r="I83" i="21"/>
  <c r="H83" i="21"/>
  <c r="I82" i="21"/>
  <c r="H82" i="21"/>
  <c r="I81" i="21"/>
  <c r="H81" i="21"/>
  <c r="I80" i="21"/>
  <c r="H80" i="21"/>
  <c r="I79" i="21"/>
  <c r="H79" i="21"/>
  <c r="I78" i="21"/>
  <c r="H78" i="21"/>
  <c r="I77" i="21"/>
  <c r="H77" i="21"/>
  <c r="I76" i="21"/>
  <c r="H76" i="21"/>
  <c r="I75" i="21"/>
  <c r="H75" i="21"/>
  <c r="I74" i="21"/>
  <c r="H74" i="21"/>
  <c r="I73" i="21"/>
  <c r="H73" i="21"/>
  <c r="I72" i="21"/>
  <c r="H72" i="21"/>
  <c r="I71" i="21"/>
  <c r="H71" i="21"/>
  <c r="I70" i="21"/>
  <c r="H70" i="21"/>
  <c r="I69" i="21"/>
  <c r="H69" i="21"/>
  <c r="I68" i="21"/>
  <c r="H68" i="21"/>
  <c r="I67" i="21"/>
  <c r="H67" i="21"/>
  <c r="I66" i="21"/>
  <c r="H66" i="21"/>
  <c r="I65" i="21"/>
  <c r="H65" i="21"/>
  <c r="I64" i="21"/>
  <c r="H64" i="21"/>
  <c r="I63" i="21"/>
  <c r="H63" i="21"/>
  <c r="I62" i="21"/>
  <c r="H62" i="21"/>
  <c r="I61" i="21"/>
  <c r="H61" i="21"/>
  <c r="I60" i="21"/>
  <c r="H60" i="21"/>
  <c r="I59" i="21"/>
  <c r="H59" i="21"/>
  <c r="I58" i="21"/>
  <c r="H58" i="21"/>
  <c r="I57" i="21"/>
  <c r="H57" i="21"/>
  <c r="I56" i="21"/>
  <c r="H56" i="21"/>
  <c r="I55" i="21"/>
  <c r="H55" i="21"/>
  <c r="I54" i="21"/>
  <c r="H54" i="21"/>
  <c r="I53" i="21"/>
  <c r="H53" i="21"/>
  <c r="I52" i="21"/>
  <c r="H52" i="21"/>
  <c r="I51" i="21"/>
  <c r="H51" i="21"/>
  <c r="I50" i="21"/>
  <c r="H50" i="21"/>
  <c r="I49" i="21"/>
  <c r="H49" i="21"/>
  <c r="I48" i="21"/>
  <c r="H48" i="21"/>
  <c r="I47" i="21"/>
  <c r="H47" i="21"/>
  <c r="I46" i="21"/>
  <c r="H46" i="21"/>
  <c r="I45" i="21"/>
  <c r="H45" i="21"/>
  <c r="I44" i="21"/>
  <c r="H44" i="21"/>
  <c r="I43" i="21"/>
  <c r="H43" i="21"/>
  <c r="I42" i="21"/>
  <c r="H42" i="21"/>
  <c r="I41" i="21"/>
  <c r="H41" i="21"/>
  <c r="I40" i="21"/>
  <c r="H40" i="21"/>
  <c r="I39" i="21"/>
  <c r="H39" i="21"/>
  <c r="I38" i="21"/>
  <c r="H38" i="21"/>
  <c r="I37" i="21"/>
  <c r="H37" i="21"/>
  <c r="I36" i="21"/>
  <c r="H36" i="21"/>
  <c r="I35" i="21"/>
  <c r="H35" i="21"/>
  <c r="I34" i="21"/>
  <c r="H34" i="21"/>
  <c r="I33" i="21"/>
  <c r="H33" i="21"/>
  <c r="I32" i="21"/>
  <c r="H32" i="21"/>
  <c r="I31" i="21"/>
  <c r="H31" i="21"/>
  <c r="I30" i="21"/>
  <c r="H30" i="21"/>
  <c r="I29" i="21"/>
  <c r="H29" i="21"/>
  <c r="I28" i="21"/>
  <c r="H28" i="21"/>
  <c r="I27" i="21"/>
  <c r="H27" i="21"/>
  <c r="I26" i="21"/>
  <c r="H26" i="21"/>
  <c r="I25" i="21"/>
  <c r="H25" i="21"/>
  <c r="I24" i="21"/>
  <c r="H24" i="21"/>
  <c r="I23" i="21"/>
  <c r="H23" i="21"/>
  <c r="I22" i="21"/>
  <c r="H22" i="21"/>
  <c r="I21" i="21"/>
  <c r="H21" i="21"/>
  <c r="I20" i="21"/>
  <c r="H20" i="21"/>
  <c r="I19" i="21"/>
  <c r="H19" i="21"/>
  <c r="I18" i="21"/>
  <c r="H18" i="21"/>
  <c r="I17" i="21"/>
  <c r="H17" i="21"/>
  <c r="I16" i="21"/>
  <c r="H16" i="21"/>
  <c r="I15" i="21"/>
  <c r="H15" i="21"/>
  <c r="I14" i="21"/>
  <c r="H14" i="21"/>
  <c r="I13" i="21"/>
  <c r="H13" i="21"/>
  <c r="I12" i="21"/>
  <c r="H12" i="21"/>
  <c r="I11" i="21"/>
  <c r="H11" i="21"/>
  <c r="I10" i="21"/>
  <c r="H10" i="21"/>
  <c r="I9" i="21"/>
  <c r="H9" i="21"/>
  <c r="I8" i="21"/>
  <c r="H8" i="21"/>
  <c r="I7" i="21"/>
  <c r="H7" i="21"/>
  <c r="I6" i="21"/>
  <c r="H6" i="21"/>
  <c r="I5" i="21"/>
  <c r="H5" i="21"/>
  <c r="G1" i="21"/>
  <c r="H201" i="22"/>
  <c r="H200" i="22"/>
  <c r="H199" i="22"/>
  <c r="H198" i="22"/>
  <c r="H197" i="22"/>
  <c r="H196" i="22"/>
  <c r="H195" i="22"/>
  <c r="H194" i="22"/>
  <c r="H193" i="22"/>
  <c r="H192" i="22"/>
  <c r="H191" i="22"/>
  <c r="H190" i="22"/>
  <c r="H189" i="22"/>
  <c r="H188" i="22"/>
  <c r="H187" i="22"/>
  <c r="H186" i="22"/>
  <c r="H185" i="22"/>
  <c r="H184" i="22"/>
  <c r="H183" i="22"/>
  <c r="H182" i="22"/>
  <c r="H181" i="22"/>
  <c r="H180" i="22"/>
  <c r="H179" i="22"/>
  <c r="H178" i="22"/>
  <c r="H177" i="22"/>
  <c r="H176" i="22"/>
  <c r="H175" i="22"/>
  <c r="H174" i="22"/>
  <c r="H173" i="22"/>
  <c r="H172" i="22"/>
  <c r="H171" i="22"/>
  <c r="H170" i="22"/>
  <c r="H169" i="22"/>
  <c r="H168" i="22"/>
  <c r="H167" i="22"/>
  <c r="H166" i="22"/>
  <c r="H165" i="22"/>
  <c r="H164" i="22"/>
  <c r="H163" i="22"/>
  <c r="H162" i="22"/>
  <c r="H161" i="22"/>
  <c r="H160" i="22"/>
  <c r="H159" i="22"/>
  <c r="H158" i="22"/>
  <c r="H157" i="22"/>
  <c r="H156" i="22"/>
  <c r="H155" i="22"/>
  <c r="H154" i="22"/>
  <c r="H153" i="22"/>
  <c r="H152" i="22"/>
  <c r="H151" i="22"/>
  <c r="H150" i="22"/>
  <c r="H149" i="22"/>
  <c r="H148" i="22"/>
  <c r="H147" i="22"/>
  <c r="H146" i="22"/>
  <c r="H145" i="22"/>
  <c r="H144" i="22"/>
  <c r="H143" i="22"/>
  <c r="H142" i="22"/>
  <c r="H141" i="22"/>
  <c r="H140" i="22"/>
  <c r="H139" i="22"/>
  <c r="H138" i="22"/>
  <c r="H137" i="22"/>
  <c r="H136" i="22"/>
  <c r="H135" i="22"/>
  <c r="H134" i="22"/>
  <c r="H133" i="22"/>
  <c r="H132" i="22"/>
  <c r="H131" i="22"/>
  <c r="H130" i="22"/>
  <c r="H129" i="22"/>
  <c r="H128" i="22"/>
  <c r="H127" i="22"/>
  <c r="H126" i="22"/>
  <c r="H125" i="22"/>
  <c r="H124" i="22"/>
  <c r="H123" i="22"/>
  <c r="H122" i="22"/>
  <c r="H121" i="22"/>
  <c r="H120" i="22"/>
  <c r="H119" i="22"/>
  <c r="H118" i="22"/>
  <c r="H117" i="22"/>
  <c r="H116" i="22"/>
  <c r="H115" i="22"/>
  <c r="H114" i="22"/>
  <c r="H113" i="22"/>
  <c r="H112" i="22"/>
  <c r="H111" i="22"/>
  <c r="H110" i="22"/>
  <c r="H109" i="22"/>
  <c r="H108" i="22"/>
  <c r="H107" i="22"/>
  <c r="H106" i="22"/>
  <c r="H105" i="22"/>
  <c r="H104" i="22"/>
  <c r="H103" i="22"/>
  <c r="H102" i="22"/>
  <c r="H101" i="22"/>
  <c r="H100" i="22"/>
  <c r="H99" i="22"/>
  <c r="H98" i="22"/>
  <c r="H97" i="22"/>
  <c r="H96" i="22"/>
  <c r="H95" i="22"/>
  <c r="H94" i="22"/>
  <c r="H93" i="22"/>
  <c r="H92" i="22"/>
  <c r="H91" i="22"/>
  <c r="H90" i="22"/>
  <c r="H89" i="22"/>
  <c r="H88" i="22"/>
  <c r="H87" i="22"/>
  <c r="H86" i="22"/>
  <c r="H85" i="22"/>
  <c r="H84" i="22"/>
  <c r="H83" i="22"/>
  <c r="H82" i="22"/>
  <c r="H81" i="22"/>
  <c r="H80" i="22"/>
  <c r="H79" i="22"/>
  <c r="H78" i="22"/>
  <c r="H77" i="22"/>
  <c r="H76" i="22"/>
  <c r="H75" i="22"/>
  <c r="H74" i="22"/>
  <c r="H73" i="22"/>
  <c r="H72" i="22"/>
  <c r="H71" i="22"/>
  <c r="H70" i="22"/>
  <c r="H69" i="22"/>
  <c r="H68" i="22"/>
  <c r="H67" i="22"/>
  <c r="H66" i="22"/>
  <c r="H65" i="22"/>
  <c r="H64" i="22"/>
  <c r="H63" i="22"/>
  <c r="H62" i="22"/>
  <c r="H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G1" i="22"/>
  <c r="H201" i="23"/>
  <c r="H200" i="23"/>
  <c r="H199" i="23"/>
  <c r="H198" i="23"/>
  <c r="H197" i="23"/>
  <c r="H196" i="23"/>
  <c r="H195" i="23"/>
  <c r="H194" i="23"/>
  <c r="H193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H179" i="23"/>
  <c r="H178" i="23"/>
  <c r="H177" i="23"/>
  <c r="H176" i="23"/>
  <c r="H175" i="23"/>
  <c r="H174" i="23"/>
  <c r="H173" i="23"/>
  <c r="H172" i="23"/>
  <c r="H171" i="23"/>
  <c r="H170" i="23"/>
  <c r="H169" i="23"/>
  <c r="H168" i="23"/>
  <c r="H167" i="23"/>
  <c r="H166" i="23"/>
  <c r="H165" i="23"/>
  <c r="H164" i="23"/>
  <c r="H163" i="23"/>
  <c r="H162" i="23"/>
  <c r="H161" i="23"/>
  <c r="H160" i="23"/>
  <c r="H159" i="23"/>
  <c r="H158" i="23"/>
  <c r="H157" i="23"/>
  <c r="H156" i="23"/>
  <c r="H155" i="23"/>
  <c r="H154" i="23"/>
  <c r="H153" i="23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G1" i="23"/>
  <c r="G200" i="24"/>
  <c r="G199" i="24"/>
  <c r="G198" i="24"/>
  <c r="G197" i="24"/>
  <c r="G196" i="24"/>
  <c r="G195" i="24"/>
  <c r="G194" i="24"/>
  <c r="G193" i="24"/>
  <c r="G192" i="24"/>
  <c r="G191" i="24"/>
  <c r="G190" i="24"/>
  <c r="G189" i="24"/>
  <c r="G188" i="24"/>
  <c r="G187" i="24"/>
  <c r="G186" i="24"/>
  <c r="G185" i="24"/>
  <c r="G184" i="24"/>
  <c r="G183" i="24"/>
  <c r="G182" i="24"/>
  <c r="G181" i="24"/>
  <c r="G180" i="24"/>
  <c r="G179" i="24"/>
  <c r="G178" i="24"/>
  <c r="G177" i="24"/>
  <c r="G176" i="24"/>
  <c r="G175" i="24"/>
  <c r="G174" i="24"/>
  <c r="G173" i="24"/>
  <c r="G172" i="24"/>
  <c r="G171" i="24"/>
  <c r="G170" i="24"/>
  <c r="G169" i="24"/>
  <c r="G168" i="24"/>
  <c r="G167" i="24"/>
  <c r="G166" i="24"/>
  <c r="G165" i="24"/>
  <c r="G164" i="24"/>
  <c r="G163" i="24"/>
  <c r="G162" i="24"/>
  <c r="G161" i="24"/>
  <c r="G160" i="24"/>
  <c r="G159" i="24"/>
  <c r="G158" i="24"/>
  <c r="G157" i="24"/>
  <c r="G156" i="24"/>
  <c r="G155" i="24"/>
  <c r="G154" i="24"/>
  <c r="G153" i="24"/>
  <c r="G152" i="24"/>
  <c r="G151" i="24"/>
  <c r="G150" i="24"/>
  <c r="G149" i="24"/>
  <c r="G148" i="24"/>
  <c r="G147" i="24"/>
  <c r="G146" i="24"/>
  <c r="G145" i="24"/>
  <c r="G144" i="24"/>
  <c r="G143" i="24"/>
  <c r="G142" i="24"/>
  <c r="G141" i="24"/>
  <c r="G140" i="24"/>
  <c r="G139" i="24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E1" i="24"/>
  <c r="G200" i="25"/>
  <c r="F200" i="25"/>
  <c r="G199" i="25"/>
  <c r="F199" i="25"/>
  <c r="G198" i="25"/>
  <c r="F198" i="25"/>
  <c r="G197" i="25"/>
  <c r="F197" i="25"/>
  <c r="G196" i="25"/>
  <c r="F196" i="25"/>
  <c r="G195" i="25"/>
  <c r="F195" i="25"/>
  <c r="G194" i="25"/>
  <c r="F194" i="25"/>
  <c r="G193" i="25"/>
  <c r="F193" i="25"/>
  <c r="G192" i="25"/>
  <c r="F192" i="25"/>
  <c r="G191" i="25"/>
  <c r="F191" i="25"/>
  <c r="G190" i="25"/>
  <c r="F190" i="25"/>
  <c r="G189" i="25"/>
  <c r="F189" i="25"/>
  <c r="G188" i="25"/>
  <c r="F188" i="25"/>
  <c r="G187" i="25"/>
  <c r="F187" i="25"/>
  <c r="G186" i="25"/>
  <c r="F186" i="25"/>
  <c r="G185" i="25"/>
  <c r="F185" i="25"/>
  <c r="G184" i="25"/>
  <c r="F184" i="25"/>
  <c r="G183" i="25"/>
  <c r="F183" i="25"/>
  <c r="G182" i="25"/>
  <c r="F182" i="25"/>
  <c r="G181" i="25"/>
  <c r="F181" i="25"/>
  <c r="G180" i="25"/>
  <c r="F180" i="25"/>
  <c r="G179" i="25"/>
  <c r="F179" i="25"/>
  <c r="G178" i="25"/>
  <c r="F178" i="25"/>
  <c r="G177" i="25"/>
  <c r="F177" i="25"/>
  <c r="G176" i="25"/>
  <c r="F176" i="25"/>
  <c r="G175" i="25"/>
  <c r="F175" i="25"/>
  <c r="G174" i="25"/>
  <c r="F174" i="25"/>
  <c r="G173" i="25"/>
  <c r="F173" i="25"/>
  <c r="G172" i="25"/>
  <c r="F172" i="25"/>
  <c r="G171" i="25"/>
  <c r="F171" i="25"/>
  <c r="G170" i="25"/>
  <c r="F170" i="25"/>
  <c r="G169" i="25"/>
  <c r="F169" i="25"/>
  <c r="G168" i="25"/>
  <c r="F168" i="25"/>
  <c r="G167" i="25"/>
  <c r="F167" i="25"/>
  <c r="G166" i="25"/>
  <c r="F166" i="25"/>
  <c r="G165" i="25"/>
  <c r="F165" i="25"/>
  <c r="G164" i="25"/>
  <c r="F164" i="25"/>
  <c r="G163" i="25"/>
  <c r="F163" i="25"/>
  <c r="G162" i="25"/>
  <c r="F162" i="25"/>
  <c r="G161" i="25"/>
  <c r="F161" i="25"/>
  <c r="G160" i="25"/>
  <c r="F160" i="25"/>
  <c r="G159" i="25"/>
  <c r="F159" i="25"/>
  <c r="G158" i="25"/>
  <c r="F158" i="25"/>
  <c r="G157" i="25"/>
  <c r="F157" i="25"/>
  <c r="G156" i="25"/>
  <c r="F156" i="25"/>
  <c r="G155" i="25"/>
  <c r="F155" i="25"/>
  <c r="G154" i="25"/>
  <c r="F154" i="25"/>
  <c r="G153" i="25"/>
  <c r="F153" i="25"/>
  <c r="G152" i="25"/>
  <c r="F152" i="25"/>
  <c r="G151" i="25"/>
  <c r="F151" i="25"/>
  <c r="G150" i="25"/>
  <c r="F150" i="25"/>
  <c r="G149" i="25"/>
  <c r="F149" i="25"/>
  <c r="G148" i="25"/>
  <c r="F148" i="25"/>
  <c r="G147" i="25"/>
  <c r="F147" i="25"/>
  <c r="G146" i="25"/>
  <c r="F146" i="25"/>
  <c r="G145" i="25"/>
  <c r="F145" i="25"/>
  <c r="G144" i="25"/>
  <c r="F144" i="25"/>
  <c r="G143" i="25"/>
  <c r="F143" i="25"/>
  <c r="G142" i="25"/>
  <c r="F142" i="25"/>
  <c r="G141" i="25"/>
  <c r="F141" i="25"/>
  <c r="G140" i="25"/>
  <c r="F140" i="25"/>
  <c r="G139" i="25"/>
  <c r="F139" i="25"/>
  <c r="G138" i="25"/>
  <c r="F138" i="25"/>
  <c r="G137" i="25"/>
  <c r="F137" i="25"/>
  <c r="G136" i="25"/>
  <c r="F136" i="25"/>
  <c r="G135" i="25"/>
  <c r="F135" i="25"/>
  <c r="G134" i="25"/>
  <c r="F134" i="25"/>
  <c r="G133" i="25"/>
  <c r="F133" i="25"/>
  <c r="G132" i="25"/>
  <c r="F132" i="25"/>
  <c r="G131" i="25"/>
  <c r="F131" i="25"/>
  <c r="G130" i="25"/>
  <c r="F130" i="25"/>
  <c r="G129" i="25"/>
  <c r="F129" i="25"/>
  <c r="G128" i="25"/>
  <c r="F128" i="25"/>
  <c r="G127" i="25"/>
  <c r="F127" i="25"/>
  <c r="G126" i="25"/>
  <c r="F126" i="25"/>
  <c r="G125" i="25"/>
  <c r="F125" i="25"/>
  <c r="G124" i="25"/>
  <c r="F124" i="25"/>
  <c r="G123" i="25"/>
  <c r="F123" i="25"/>
  <c r="G122" i="25"/>
  <c r="F122" i="25"/>
  <c r="G121" i="25"/>
  <c r="F121" i="25"/>
  <c r="G120" i="25"/>
  <c r="F120" i="25"/>
  <c r="G119" i="25"/>
  <c r="F119" i="25"/>
  <c r="G118" i="25"/>
  <c r="F118" i="25"/>
  <c r="G117" i="25"/>
  <c r="F117" i="25"/>
  <c r="G116" i="25"/>
  <c r="F116" i="25"/>
  <c r="G115" i="25"/>
  <c r="F115" i="25"/>
  <c r="G114" i="25"/>
  <c r="F114" i="25"/>
  <c r="G113" i="25"/>
  <c r="F113" i="25"/>
  <c r="G112" i="25"/>
  <c r="F112" i="25"/>
  <c r="G111" i="25"/>
  <c r="F111" i="25"/>
  <c r="G110" i="25"/>
  <c r="F110" i="25"/>
  <c r="G109" i="25"/>
  <c r="F109" i="25"/>
  <c r="G108" i="25"/>
  <c r="F108" i="25"/>
  <c r="G107" i="25"/>
  <c r="F107" i="25"/>
  <c r="G106" i="25"/>
  <c r="F106" i="25"/>
  <c r="G105" i="25"/>
  <c r="F105" i="25"/>
  <c r="G104" i="25"/>
  <c r="F104" i="25"/>
  <c r="G103" i="25"/>
  <c r="F103" i="25"/>
  <c r="G102" i="25"/>
  <c r="F102" i="25"/>
  <c r="G101" i="25"/>
  <c r="F101" i="25"/>
  <c r="G100" i="25"/>
  <c r="F100" i="25"/>
  <c r="G99" i="25"/>
  <c r="F99" i="25"/>
  <c r="G98" i="25"/>
  <c r="F98" i="25"/>
  <c r="G97" i="25"/>
  <c r="F97" i="25"/>
  <c r="G96" i="25"/>
  <c r="F96" i="25"/>
  <c r="G95" i="25"/>
  <c r="F95" i="25"/>
  <c r="G94" i="25"/>
  <c r="F94" i="25"/>
  <c r="G93" i="25"/>
  <c r="F93" i="25"/>
  <c r="G92" i="25"/>
  <c r="F92" i="25"/>
  <c r="G91" i="25"/>
  <c r="F91" i="25"/>
  <c r="G90" i="25"/>
  <c r="F90" i="25"/>
  <c r="G89" i="25"/>
  <c r="F89" i="25"/>
  <c r="G88" i="25"/>
  <c r="F88" i="25"/>
  <c r="G87" i="25"/>
  <c r="F87" i="25"/>
  <c r="G86" i="25"/>
  <c r="F86" i="25"/>
  <c r="G85" i="25"/>
  <c r="F85" i="25"/>
  <c r="G84" i="25"/>
  <c r="F84" i="25"/>
  <c r="G83" i="25"/>
  <c r="F83" i="25"/>
  <c r="G82" i="25"/>
  <c r="F82" i="25"/>
  <c r="G81" i="25"/>
  <c r="F81" i="25"/>
  <c r="G80" i="25"/>
  <c r="F80" i="25"/>
  <c r="G79" i="25"/>
  <c r="F79" i="25"/>
  <c r="G78" i="25"/>
  <c r="F78" i="25"/>
  <c r="G77" i="25"/>
  <c r="F77" i="25"/>
  <c r="G76" i="25"/>
  <c r="F76" i="25"/>
  <c r="G75" i="25"/>
  <c r="F75" i="25"/>
  <c r="G74" i="25"/>
  <c r="F74" i="25"/>
  <c r="G73" i="25"/>
  <c r="F73" i="25"/>
  <c r="G72" i="25"/>
  <c r="F72" i="25"/>
  <c r="G71" i="25"/>
  <c r="F71" i="25"/>
  <c r="G70" i="25"/>
  <c r="F70" i="25"/>
  <c r="G69" i="25"/>
  <c r="F69" i="25"/>
  <c r="G68" i="25"/>
  <c r="F68" i="25"/>
  <c r="G67" i="25"/>
  <c r="F67" i="25"/>
  <c r="G66" i="25"/>
  <c r="F66" i="25"/>
  <c r="G65" i="25"/>
  <c r="F65" i="25"/>
  <c r="G64" i="25"/>
  <c r="F64" i="25"/>
  <c r="G63" i="25"/>
  <c r="F63" i="25"/>
  <c r="G62" i="25"/>
  <c r="F62" i="25"/>
  <c r="G61" i="25"/>
  <c r="F61" i="25"/>
  <c r="G60" i="25"/>
  <c r="F60" i="25"/>
  <c r="G59" i="25"/>
  <c r="F59" i="25"/>
  <c r="G58" i="25"/>
  <c r="F58" i="25"/>
  <c r="G57" i="25"/>
  <c r="F57" i="25"/>
  <c r="G56" i="25"/>
  <c r="F56" i="25"/>
  <c r="G55" i="25"/>
  <c r="F55" i="25"/>
  <c r="G54" i="25"/>
  <c r="F54" i="25"/>
  <c r="G53" i="25"/>
  <c r="F53" i="25"/>
  <c r="G52" i="25"/>
  <c r="F52" i="25"/>
  <c r="G51" i="25"/>
  <c r="F51" i="25"/>
  <c r="G50" i="25"/>
  <c r="F50" i="25"/>
  <c r="G49" i="25"/>
  <c r="F49" i="25"/>
  <c r="G48" i="25"/>
  <c r="F48" i="25"/>
  <c r="G47" i="25"/>
  <c r="F47" i="25"/>
  <c r="G46" i="25"/>
  <c r="F46" i="25"/>
  <c r="G45" i="25"/>
  <c r="F45" i="25"/>
  <c r="G44" i="25"/>
  <c r="F44" i="25"/>
  <c r="G43" i="25"/>
  <c r="F43" i="25"/>
  <c r="G42" i="25"/>
  <c r="F42" i="25"/>
  <c r="G41" i="25"/>
  <c r="F41" i="25"/>
  <c r="G40" i="25"/>
  <c r="F40" i="25"/>
  <c r="G39" i="25"/>
  <c r="F39" i="25"/>
  <c r="G38" i="25"/>
  <c r="F38" i="25"/>
  <c r="G37" i="25"/>
  <c r="F37" i="25"/>
  <c r="G36" i="25"/>
  <c r="F36" i="25"/>
  <c r="G35" i="25"/>
  <c r="F35" i="25"/>
  <c r="G34" i="25"/>
  <c r="F34" i="25"/>
  <c r="G33" i="25"/>
  <c r="F33" i="25"/>
  <c r="G32" i="25"/>
  <c r="F32" i="25"/>
  <c r="G31" i="25"/>
  <c r="F31" i="25"/>
  <c r="G30" i="25"/>
  <c r="F30" i="25"/>
  <c r="G29" i="25"/>
  <c r="F29" i="25"/>
  <c r="G28" i="25"/>
  <c r="F28" i="25"/>
  <c r="G27" i="25"/>
  <c r="F27" i="25"/>
  <c r="G26" i="25"/>
  <c r="F26" i="25"/>
  <c r="G25" i="25"/>
  <c r="F25" i="25"/>
  <c r="G24" i="25"/>
  <c r="F24" i="25"/>
  <c r="G23" i="25"/>
  <c r="F23" i="25"/>
  <c r="G22" i="25"/>
  <c r="F22" i="25"/>
  <c r="G21" i="25"/>
  <c r="F21" i="25"/>
  <c r="G20" i="25"/>
  <c r="F20" i="25"/>
  <c r="G19" i="25"/>
  <c r="F19" i="25"/>
  <c r="G18" i="25"/>
  <c r="F18" i="25"/>
  <c r="G17" i="25"/>
  <c r="F17" i="25"/>
  <c r="G16" i="25"/>
  <c r="F16" i="25"/>
  <c r="G15" i="25"/>
  <c r="F15" i="25"/>
  <c r="G14" i="25"/>
  <c r="F14" i="25"/>
  <c r="G13" i="25"/>
  <c r="F13" i="25"/>
  <c r="G12" i="25"/>
  <c r="F12" i="25"/>
  <c r="G11" i="25"/>
  <c r="F11" i="25"/>
  <c r="G10" i="25"/>
  <c r="F10" i="25"/>
  <c r="G9" i="25"/>
  <c r="F9" i="25"/>
  <c r="G8" i="25"/>
  <c r="F8" i="25"/>
  <c r="G7" i="25"/>
  <c r="F7" i="25"/>
  <c r="G6" i="25"/>
  <c r="F6" i="25"/>
  <c r="G5" i="25"/>
  <c r="F5" i="25"/>
  <c r="E1" i="25"/>
  <c r="F200" i="26"/>
  <c r="F199" i="26"/>
  <c r="F198" i="26"/>
  <c r="F197" i="26"/>
  <c r="F196" i="26"/>
  <c r="F195" i="26"/>
  <c r="F194" i="26"/>
  <c r="F193" i="26"/>
  <c r="F192" i="26"/>
  <c r="F191" i="26"/>
  <c r="F190" i="26"/>
  <c r="F189" i="26"/>
  <c r="F188" i="26"/>
  <c r="F187" i="26"/>
  <c r="F186" i="26"/>
  <c r="F185" i="26"/>
  <c r="F184" i="26"/>
  <c r="F183" i="26"/>
  <c r="F182" i="26"/>
  <c r="F181" i="26"/>
  <c r="F180" i="26"/>
  <c r="F179" i="26"/>
  <c r="F178" i="26"/>
  <c r="F177" i="26"/>
  <c r="F176" i="26"/>
  <c r="F175" i="26"/>
  <c r="F174" i="26"/>
  <c r="F173" i="26"/>
  <c r="F172" i="26"/>
  <c r="F171" i="26"/>
  <c r="F170" i="26"/>
  <c r="F169" i="26"/>
  <c r="F168" i="26"/>
  <c r="F167" i="26"/>
  <c r="F166" i="26"/>
  <c r="F165" i="26"/>
  <c r="F164" i="26"/>
  <c r="F163" i="26"/>
  <c r="F162" i="26"/>
  <c r="F161" i="26"/>
  <c r="F160" i="26"/>
  <c r="F159" i="26"/>
  <c r="F158" i="26"/>
  <c r="F157" i="26"/>
  <c r="F156" i="26"/>
  <c r="F155" i="26"/>
  <c r="F154" i="26"/>
  <c r="F153" i="26"/>
  <c r="F152" i="26"/>
  <c r="F151" i="26"/>
  <c r="F150" i="26"/>
  <c r="F149" i="26"/>
  <c r="F148" i="26"/>
  <c r="F147" i="26"/>
  <c r="F146" i="26"/>
  <c r="F145" i="26"/>
  <c r="F144" i="26"/>
  <c r="F143" i="26"/>
  <c r="F142" i="26"/>
  <c r="F141" i="26"/>
  <c r="F140" i="26"/>
  <c r="F139" i="26"/>
  <c r="F138" i="26"/>
  <c r="F137" i="26"/>
  <c r="F136" i="26"/>
  <c r="F135" i="26"/>
  <c r="F134" i="26"/>
  <c r="F133" i="26"/>
  <c r="F132" i="26"/>
  <c r="F131" i="26"/>
  <c r="F130" i="26"/>
  <c r="F129" i="26"/>
  <c r="F128" i="26"/>
  <c r="F127" i="26"/>
  <c r="F126" i="26"/>
  <c r="F125" i="26"/>
  <c r="F124" i="26"/>
  <c r="F123" i="26"/>
  <c r="F122" i="26"/>
  <c r="F121" i="26"/>
  <c r="F120" i="26"/>
  <c r="F119" i="26"/>
  <c r="F118" i="26"/>
  <c r="F117" i="26"/>
  <c r="F116" i="26"/>
  <c r="F115" i="26"/>
  <c r="F114" i="26"/>
  <c r="F113" i="26"/>
  <c r="F112" i="26"/>
  <c r="F111" i="26"/>
  <c r="F110" i="26"/>
  <c r="F109" i="26"/>
  <c r="F108" i="26"/>
  <c r="F107" i="26"/>
  <c r="F106" i="26"/>
  <c r="F105" i="26"/>
  <c r="F104" i="26"/>
  <c r="F103" i="26"/>
  <c r="F102" i="26"/>
  <c r="F101" i="26"/>
  <c r="F100" i="26"/>
  <c r="F99" i="26"/>
  <c r="F98" i="26"/>
  <c r="F97" i="26"/>
  <c r="F96" i="26"/>
  <c r="F95" i="26"/>
  <c r="F94" i="26"/>
  <c r="F93" i="26"/>
  <c r="F92" i="26"/>
  <c r="F91" i="26"/>
  <c r="F90" i="26"/>
  <c r="F89" i="26"/>
  <c r="F88" i="26"/>
  <c r="F87" i="26"/>
  <c r="F86" i="26"/>
  <c r="F85" i="26"/>
  <c r="F84" i="26"/>
  <c r="F83" i="26"/>
  <c r="F82" i="26"/>
  <c r="F81" i="26"/>
  <c r="F80" i="26"/>
  <c r="F79" i="26"/>
  <c r="F78" i="26"/>
  <c r="F77" i="26"/>
  <c r="F76" i="26"/>
  <c r="F75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F62" i="26"/>
  <c r="F61" i="26"/>
  <c r="F60" i="26"/>
  <c r="F59" i="26"/>
  <c r="F58" i="26"/>
  <c r="F57" i="26"/>
  <c r="F56" i="26"/>
  <c r="F55" i="26"/>
  <c r="F54" i="26"/>
  <c r="F53" i="26"/>
  <c r="F52" i="26"/>
  <c r="F51" i="26"/>
  <c r="F50" i="26"/>
  <c r="F49" i="26"/>
  <c r="F48" i="26"/>
  <c r="F47" i="26"/>
  <c r="F46" i="26"/>
  <c r="F45" i="26"/>
  <c r="F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E1" i="26"/>
  <c r="F188" i="20"/>
  <c r="F170" i="20"/>
  <c r="F151" i="20"/>
  <c r="F133" i="20"/>
  <c r="F115" i="20"/>
  <c r="F96" i="20"/>
  <c r="F78" i="20"/>
  <c r="F60" i="20"/>
  <c r="F42" i="20"/>
  <c r="F23" i="20"/>
  <c r="F5" i="20"/>
  <c r="E1" i="20"/>
  <c r="C6" i="19"/>
  <c r="C10" i="19"/>
  <c r="C14" i="19"/>
  <c r="C18" i="19"/>
  <c r="F11" i="20" l="1"/>
  <c r="F29" i="20"/>
  <c r="F47" i="20"/>
  <c r="F66" i="20"/>
  <c r="F84" i="20"/>
  <c r="F102" i="20"/>
  <c r="F120" i="20"/>
  <c r="F139" i="20"/>
  <c r="F157" i="20"/>
  <c r="F175" i="20"/>
  <c r="F194" i="20"/>
  <c r="F6" i="20"/>
  <c r="F24" i="20"/>
  <c r="F43" i="20"/>
  <c r="F61" i="20"/>
  <c r="F79" i="20"/>
  <c r="F98" i="20"/>
  <c r="F116" i="20"/>
  <c r="F134" i="20"/>
  <c r="F152" i="20"/>
  <c r="F171" i="20"/>
  <c r="F189" i="20"/>
  <c r="F14" i="20"/>
  <c r="F32" i="20"/>
  <c r="F51" i="20"/>
  <c r="F69" i="20"/>
  <c r="F87" i="20"/>
  <c r="F106" i="20"/>
  <c r="F124" i="20"/>
  <c r="F142" i="20"/>
  <c r="F160" i="20"/>
  <c r="F179" i="20"/>
  <c r="F197" i="20"/>
  <c r="B19" i="11"/>
  <c r="H1" i="27"/>
  <c r="J19" i="19" s="1"/>
  <c r="G12" i="19"/>
  <c r="I1" i="27"/>
  <c r="B2" i="27" s="1"/>
  <c r="F134" i="24"/>
  <c r="F198" i="24"/>
  <c r="E19" i="2"/>
  <c r="G8" i="19"/>
  <c r="H1" i="22"/>
  <c r="J5" i="19" s="1"/>
  <c r="E9" i="19"/>
  <c r="E16" i="19"/>
  <c r="E8" i="19"/>
  <c r="G21" i="11" s="1"/>
  <c r="G14" i="19"/>
  <c r="G9" i="5" s="1"/>
  <c r="G13" i="5" s="1"/>
  <c r="H1" i="21"/>
  <c r="J18" i="19" s="1"/>
  <c r="H1" i="23"/>
  <c r="J4" i="19" s="1"/>
  <c r="F1" i="26"/>
  <c r="F5" i="19" s="1"/>
  <c r="G7" i="19" s="1"/>
  <c r="G10" i="19"/>
  <c r="F12" i="20"/>
  <c r="F30" i="20"/>
  <c r="F48" i="20"/>
  <c r="F67" i="20"/>
  <c r="F85" i="20"/>
  <c r="F103" i="20"/>
  <c r="F122" i="20"/>
  <c r="F140" i="20"/>
  <c r="F158" i="20"/>
  <c r="F176" i="20"/>
  <c r="F195" i="20"/>
  <c r="G17" i="19"/>
  <c r="G9" i="2" s="1"/>
  <c r="G13" i="2" s="1"/>
  <c r="F15" i="20"/>
  <c r="F34" i="20"/>
  <c r="F52" i="20"/>
  <c r="F70" i="20"/>
  <c r="F88" i="20"/>
  <c r="F107" i="20"/>
  <c r="F125" i="20"/>
  <c r="F143" i="20"/>
  <c r="F162" i="20"/>
  <c r="F180" i="20"/>
  <c r="F198" i="20"/>
  <c r="G1" i="25"/>
  <c r="D18" i="19" s="1"/>
  <c r="E18" i="19" s="1"/>
  <c r="F20" i="20"/>
  <c r="F38" i="20"/>
  <c r="F56" i="20"/>
  <c r="F75" i="20"/>
  <c r="F93" i="20"/>
  <c r="F111" i="20"/>
  <c r="F130" i="20"/>
  <c r="F148" i="20"/>
  <c r="F166" i="20"/>
  <c r="F184" i="20"/>
  <c r="F6" i="24"/>
  <c r="F21" i="20"/>
  <c r="F39" i="20"/>
  <c r="F58" i="20"/>
  <c r="F76" i="20"/>
  <c r="F94" i="20"/>
  <c r="F112" i="20"/>
  <c r="F131" i="20"/>
  <c r="F149" i="20"/>
  <c r="F167" i="20"/>
  <c r="F186" i="20"/>
  <c r="F70" i="24"/>
  <c r="F100" i="24"/>
  <c r="F164" i="24"/>
  <c r="F22" i="24"/>
  <c r="F150" i="24"/>
  <c r="E14" i="19"/>
  <c r="G21" i="5" s="1"/>
  <c r="E15" i="19"/>
  <c r="F52" i="24"/>
  <c r="F116" i="24"/>
  <c r="B21" i="8"/>
  <c r="B19" i="2"/>
  <c r="B21" i="11"/>
  <c r="B19" i="5"/>
  <c r="E19" i="18"/>
  <c r="B19" i="8"/>
  <c r="B21" i="18"/>
  <c r="E19" i="8"/>
  <c r="E19" i="5"/>
  <c r="G7" i="8"/>
  <c r="E19" i="11"/>
  <c r="C15" i="19"/>
  <c r="G9" i="11"/>
  <c r="G13" i="11" s="1"/>
  <c r="G7" i="11"/>
  <c r="B21" i="2"/>
  <c r="G7" i="2"/>
  <c r="B21" i="5"/>
  <c r="B19" i="18"/>
  <c r="G7" i="18"/>
  <c r="H19" i="19"/>
  <c r="G1" i="20"/>
  <c r="D4" i="19" s="1"/>
  <c r="F199" i="24"/>
  <c r="F195" i="24"/>
  <c r="F191" i="24"/>
  <c r="F187" i="24"/>
  <c r="F183" i="24"/>
  <c r="F179" i="24"/>
  <c r="F175" i="24"/>
  <c r="F171" i="24"/>
  <c r="F167" i="24"/>
  <c r="F163" i="24"/>
  <c r="F159" i="24"/>
  <c r="F155" i="24"/>
  <c r="F151" i="24"/>
  <c r="F147" i="24"/>
  <c r="F143" i="24"/>
  <c r="F139" i="24"/>
  <c r="F135" i="24"/>
  <c r="F131" i="24"/>
  <c r="F127" i="24"/>
  <c r="F123" i="24"/>
  <c r="F119" i="24"/>
  <c r="F115" i="24"/>
  <c r="F111" i="24"/>
  <c r="F107" i="24"/>
  <c r="F103" i="24"/>
  <c r="F99" i="24"/>
  <c r="F95" i="24"/>
  <c r="F91" i="24"/>
  <c r="F87" i="24"/>
  <c r="F83" i="24"/>
  <c r="F79" i="24"/>
  <c r="F75" i="24"/>
  <c r="F71" i="24"/>
  <c r="F67" i="24"/>
  <c r="F63" i="24"/>
  <c r="F59" i="24"/>
  <c r="F55" i="24"/>
  <c r="F51" i="24"/>
  <c r="F47" i="24"/>
  <c r="F43" i="24"/>
  <c r="F39" i="24"/>
  <c r="F35" i="24"/>
  <c r="F31" i="24"/>
  <c r="F27" i="24"/>
  <c r="F23" i="24"/>
  <c r="F19" i="24"/>
  <c r="F15" i="24"/>
  <c r="F11" i="24"/>
  <c r="F7" i="24"/>
  <c r="F197" i="24"/>
  <c r="F193" i="24"/>
  <c r="F189" i="24"/>
  <c r="F185" i="24"/>
  <c r="F181" i="24"/>
  <c r="F177" i="24"/>
  <c r="F173" i="24"/>
  <c r="F169" i="24"/>
  <c r="F165" i="24"/>
  <c r="F161" i="24"/>
  <c r="F157" i="24"/>
  <c r="F153" i="24"/>
  <c r="F149" i="24"/>
  <c r="F145" i="24"/>
  <c r="F141" i="24"/>
  <c r="F137" i="24"/>
  <c r="F133" i="24"/>
  <c r="F129" i="24"/>
  <c r="F125" i="24"/>
  <c r="F121" i="24"/>
  <c r="F117" i="24"/>
  <c r="F113" i="24"/>
  <c r="F109" i="24"/>
  <c r="F105" i="24"/>
  <c r="F101" i="24"/>
  <c r="F97" i="24"/>
  <c r="F93" i="24"/>
  <c r="F89" i="24"/>
  <c r="F85" i="24"/>
  <c r="F81" i="24"/>
  <c r="F77" i="24"/>
  <c r="F73" i="24"/>
  <c r="F69" i="24"/>
  <c r="F65" i="24"/>
  <c r="F61" i="24"/>
  <c r="F57" i="24"/>
  <c r="F53" i="24"/>
  <c r="F49" i="24"/>
  <c r="F45" i="24"/>
  <c r="F41" i="24"/>
  <c r="F37" i="24"/>
  <c r="F33" i="24"/>
  <c r="F29" i="24"/>
  <c r="F25" i="24"/>
  <c r="F21" i="24"/>
  <c r="F17" i="24"/>
  <c r="F13" i="24"/>
  <c r="F9" i="24"/>
  <c r="F5" i="24"/>
  <c r="F190" i="24"/>
  <c r="F174" i="24"/>
  <c r="F158" i="24"/>
  <c r="F142" i="24"/>
  <c r="F126" i="24"/>
  <c r="F110" i="24"/>
  <c r="F94" i="24"/>
  <c r="F78" i="24"/>
  <c r="F62" i="24"/>
  <c r="F46" i="24"/>
  <c r="F30" i="24"/>
  <c r="F14" i="24"/>
  <c r="F108" i="24"/>
  <c r="F44" i="24"/>
  <c r="F200" i="24"/>
  <c r="F184" i="24"/>
  <c r="F168" i="24"/>
  <c r="F152" i="24"/>
  <c r="F136" i="24"/>
  <c r="F120" i="24"/>
  <c r="F104" i="24"/>
  <c r="F88" i="24"/>
  <c r="F72" i="24"/>
  <c r="F56" i="24"/>
  <c r="F40" i="24"/>
  <c r="F24" i="24"/>
  <c r="F8" i="24"/>
  <c r="F156" i="24"/>
  <c r="F140" i="24"/>
  <c r="F124" i="24"/>
  <c r="F92" i="24"/>
  <c r="F76" i="24"/>
  <c r="F60" i="24"/>
  <c r="F28" i="24"/>
  <c r="F194" i="24"/>
  <c r="F178" i="24"/>
  <c r="F162" i="24"/>
  <c r="F146" i="24"/>
  <c r="F130" i="24"/>
  <c r="F114" i="24"/>
  <c r="F98" i="24"/>
  <c r="F82" i="24"/>
  <c r="F66" i="24"/>
  <c r="F50" i="24"/>
  <c r="F34" i="24"/>
  <c r="F18" i="24"/>
  <c r="F188" i="24"/>
  <c r="F172" i="24"/>
  <c r="F12" i="24"/>
  <c r="F192" i="24"/>
  <c r="F176" i="24"/>
  <c r="F160" i="24"/>
  <c r="F144" i="24"/>
  <c r="F128" i="24"/>
  <c r="F112" i="24"/>
  <c r="F96" i="24"/>
  <c r="F80" i="24"/>
  <c r="F64" i="24"/>
  <c r="F48" i="24"/>
  <c r="F32" i="24"/>
  <c r="F16" i="24"/>
  <c r="F186" i="24"/>
  <c r="F170" i="24"/>
  <c r="F154" i="24"/>
  <c r="F138" i="24"/>
  <c r="F122" i="24"/>
  <c r="F106" i="24"/>
  <c r="F90" i="24"/>
  <c r="F74" i="24"/>
  <c r="F58" i="24"/>
  <c r="F42" i="24"/>
  <c r="F26" i="24"/>
  <c r="F10" i="24"/>
  <c r="F36" i="24"/>
  <c r="F86" i="24"/>
  <c r="G7" i="5"/>
  <c r="G1" i="24"/>
  <c r="D19" i="19" s="1"/>
  <c r="F38" i="24"/>
  <c r="F102" i="24"/>
  <c r="F166" i="24"/>
  <c r="I1" i="23"/>
  <c r="E12" i="19"/>
  <c r="E11" i="19"/>
  <c r="G21" i="8" s="1"/>
  <c r="E10" i="19"/>
  <c r="E13" i="19"/>
  <c r="F68" i="24"/>
  <c r="F132" i="24"/>
  <c r="F196" i="24"/>
  <c r="E17" i="19"/>
  <c r="G21" i="2" s="1"/>
  <c r="F54" i="24"/>
  <c r="F118" i="24"/>
  <c r="F182" i="24"/>
  <c r="G16" i="19"/>
  <c r="F1" i="25"/>
  <c r="F18" i="19" s="1"/>
  <c r="G18" i="19" s="1"/>
  <c r="F20" i="24"/>
  <c r="F84" i="24"/>
  <c r="F148" i="24"/>
  <c r="F13" i="20"/>
  <c r="F22" i="20"/>
  <c r="F31" i="20"/>
  <c r="F40" i="20"/>
  <c r="F50" i="20"/>
  <c r="F59" i="20"/>
  <c r="F68" i="20"/>
  <c r="F77" i="20"/>
  <c r="F86" i="20"/>
  <c r="F95" i="20"/>
  <c r="F104" i="20"/>
  <c r="F114" i="20"/>
  <c r="F123" i="20"/>
  <c r="F132" i="20"/>
  <c r="F141" i="20"/>
  <c r="F150" i="20"/>
  <c r="F159" i="20"/>
  <c r="F168" i="20"/>
  <c r="F178" i="20"/>
  <c r="F187" i="20"/>
  <c r="F196" i="20"/>
  <c r="G15" i="19"/>
  <c r="G13" i="19"/>
  <c r="F7" i="20"/>
  <c r="F16" i="20"/>
  <c r="F26" i="20"/>
  <c r="F35" i="20"/>
  <c r="F44" i="20"/>
  <c r="F53" i="20"/>
  <c r="F62" i="20"/>
  <c r="F71" i="20"/>
  <c r="F80" i="20"/>
  <c r="F90" i="20"/>
  <c r="F99" i="20"/>
  <c r="F108" i="20"/>
  <c r="F117" i="20"/>
  <c r="F126" i="20"/>
  <c r="F135" i="20"/>
  <c r="F144" i="20"/>
  <c r="F154" i="20"/>
  <c r="F163" i="20"/>
  <c r="F172" i="20"/>
  <c r="F181" i="20"/>
  <c r="F190" i="20"/>
  <c r="G1" i="26"/>
  <c r="D5" i="19" s="1"/>
  <c r="E7" i="19" s="1"/>
  <c r="F193" i="20"/>
  <c r="F185" i="20"/>
  <c r="F177" i="20"/>
  <c r="F169" i="20"/>
  <c r="F161" i="20"/>
  <c r="F153" i="20"/>
  <c r="F145" i="20"/>
  <c r="F137" i="20"/>
  <c r="F129" i="20"/>
  <c r="F121" i="20"/>
  <c r="F113" i="20"/>
  <c r="F105" i="20"/>
  <c r="F97" i="20"/>
  <c r="F89" i="20"/>
  <c r="F81" i="20"/>
  <c r="F73" i="20"/>
  <c r="F65" i="20"/>
  <c r="F57" i="20"/>
  <c r="F49" i="20"/>
  <c r="F41" i="20"/>
  <c r="F33" i="20"/>
  <c r="F25" i="20"/>
  <c r="F17" i="20"/>
  <c r="F9" i="20"/>
  <c r="G11" i="19"/>
  <c r="G9" i="8" s="1"/>
  <c r="G13" i="8" s="1"/>
  <c r="F8" i="20"/>
  <c r="F18" i="20"/>
  <c r="F27" i="20"/>
  <c r="F36" i="20"/>
  <c r="F45" i="20"/>
  <c r="F54" i="20"/>
  <c r="F63" i="20"/>
  <c r="F72" i="20"/>
  <c r="F82" i="20"/>
  <c r="F91" i="20"/>
  <c r="F100" i="20"/>
  <c r="F109" i="20"/>
  <c r="F118" i="20"/>
  <c r="F127" i="20"/>
  <c r="F136" i="20"/>
  <c r="F146" i="20"/>
  <c r="F155" i="20"/>
  <c r="F164" i="20"/>
  <c r="F173" i="20"/>
  <c r="F182" i="20"/>
  <c r="F191" i="20"/>
  <c r="F200" i="20"/>
  <c r="I1" i="21"/>
  <c r="G9" i="19"/>
  <c r="F10" i="20"/>
  <c r="F19" i="20"/>
  <c r="F28" i="20"/>
  <c r="F37" i="20"/>
  <c r="F46" i="20"/>
  <c r="F55" i="20"/>
  <c r="F64" i="20"/>
  <c r="F74" i="20"/>
  <c r="F83" i="20"/>
  <c r="F92" i="20"/>
  <c r="F101" i="20"/>
  <c r="F110" i="20"/>
  <c r="F119" i="20"/>
  <c r="F128" i="20"/>
  <c r="F138" i="20"/>
  <c r="F147" i="20"/>
  <c r="F156" i="20"/>
  <c r="F165" i="20"/>
  <c r="F174" i="20"/>
  <c r="F183" i="20"/>
  <c r="F192" i="20"/>
  <c r="I1" i="22"/>
  <c r="E19" i="19" l="1"/>
  <c r="G21" i="18" s="1"/>
  <c r="F1" i="20"/>
  <c r="F4" i="19" s="1"/>
  <c r="G6" i="19" s="1"/>
  <c r="E6" i="19"/>
  <c r="H18" i="19"/>
  <c r="B2" i="21"/>
  <c r="H5" i="19"/>
  <c r="B2" i="22"/>
  <c r="B2" i="23"/>
  <c r="H4" i="19"/>
  <c r="F1" i="24"/>
  <c r="F19" i="19" s="1"/>
  <c r="G19" i="19" s="1"/>
  <c r="G9" i="18" s="1"/>
  <c r="G13" i="18" s="1"/>
  <c r="K19" i="19" l="1"/>
  <c r="K15" i="19"/>
  <c r="K17" i="19"/>
  <c r="G15" i="2" s="1"/>
  <c r="G17" i="2" s="1"/>
  <c r="B17" i="2" s="1"/>
  <c r="K9" i="19" l="1"/>
  <c r="K12" i="19"/>
  <c r="K10" i="19"/>
  <c r="K18" i="19"/>
  <c r="K16" i="19"/>
  <c r="K13" i="19"/>
  <c r="K14" i="19"/>
  <c r="G15" i="5" s="1"/>
  <c r="G17" i="5" s="1"/>
  <c r="B17" i="5" s="1"/>
  <c r="K6" i="19"/>
  <c r="K7" i="19"/>
  <c r="K8" i="19"/>
  <c r="G15" i="11" s="1"/>
  <c r="G17" i="11" s="1"/>
  <c r="B17" i="11" s="1"/>
  <c r="K11" i="19"/>
  <c r="G15" i="8" s="1"/>
  <c r="G17" i="8" s="1"/>
  <c r="B17" i="8" s="1"/>
  <c r="G15" i="18" l="1"/>
  <c r="G17" i="18" s="1"/>
  <c r="B17" i="18" s="1"/>
  <c r="I6" i="19" l="1"/>
  <c r="I7" i="19"/>
  <c r="I8" i="19"/>
  <c r="G23" i="11" s="1"/>
  <c r="I9" i="19" l="1"/>
  <c r="I10" i="19"/>
  <c r="I11" i="19" l="1"/>
  <c r="G23" i="8" s="1"/>
  <c r="I12" i="19" l="1"/>
  <c r="I13" i="19"/>
  <c r="I14" i="19" l="1"/>
  <c r="G23" i="5" s="1"/>
  <c r="I15" i="19"/>
  <c r="I19" i="19" l="1"/>
  <c r="I18" i="19" l="1"/>
  <c r="G23" i="18" s="1"/>
  <c r="I16" i="19"/>
  <c r="I17" i="19"/>
  <c r="G23" i="2" s="1"/>
</calcChain>
</file>

<file path=xl/sharedStrings.xml><?xml version="1.0" encoding="utf-8"?>
<sst xmlns="http://schemas.openxmlformats.org/spreadsheetml/2006/main" count="168" uniqueCount="42">
  <si>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</si>
  <si>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</si>
  <si>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</si>
  <si>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</si>
  <si>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Vat returns must be received by HM Customs &amp; Excise on or before the due date to avoid surcharges</t>
  </si>
  <si>
    <t>Make cheques payable to "H M Customs and Excise" and write your VAT registration number on the back</t>
  </si>
  <si>
    <t>Quote your VAT registration number as a reference if paying direct by bank</t>
  </si>
  <si>
    <t xml:space="preserve">Account Name: HMCE VAT: Account No: 52055000 Sort Code: 10 00 00 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</si>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</sst>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6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  <font>
      <b/>
      <sz val="9"/>
      <color indexed="10"/>
      <name val="Times New Roman"/>
      <family val="1"/>
    </font>
    <font>
      <b/>
      <sz val="10"/>
      <color indexed="1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3" fontId="14" fillId="5" borderId="9" xfId="0" applyNumberFormat="1" applyFont="1" applyFill="1" applyBorder="1" applyAlignment="1">
      <alignment horizontal="center"/>
    </xf>
    <xf numFmtId="1" fontId="14" fillId="4" borderId="9" xfId="0" applyNumberFormat="1" applyFont="1" applyFill="1" applyBorder="1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 applyAlignment="1">
      <alignment horizontal="center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3" fontId="2" fillId="0" borderId="0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4" fontId="23" fillId="2" borderId="9" xfId="0" applyNumberFormat="1" applyFont="1" applyFill="1" applyBorder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6" borderId="9" xfId="0" applyNumberFormat="1" applyFont="1" applyFill="1" applyBorder="1" applyAlignment="1">
      <alignment horizontal="center"/>
    </xf>
    <xf numFmtId="166" fontId="18" fillId="2" borderId="0" xfId="0" applyNumberFormat="1" applyFont="1" applyFill="1" applyBorder="1" applyProtection="1">
      <protection hidden="1"/>
    </xf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7" borderId="17" xfId="0" applyFont="1" applyFill="1" applyBorder="1" applyAlignment="1">
      <alignment horizontal="left" vertical="center" wrapText="1" indent="1"/>
    </xf>
    <xf numFmtId="0" fontId="17" fillId="7" borderId="18" xfId="0" applyFont="1" applyFill="1" applyBorder="1" applyAlignment="1">
      <alignment horizontal="left" vertical="center" wrapText="1" indent="1"/>
    </xf>
    <xf numFmtId="0" fontId="17" fillId="7" borderId="19" xfId="0" applyFont="1" applyFill="1" applyBorder="1" applyAlignment="1">
      <alignment horizontal="left" vertical="center" wrapText="1" indent="1"/>
    </xf>
    <xf numFmtId="0" fontId="17" fillId="7" borderId="20" xfId="0" applyFont="1" applyFill="1" applyBorder="1" applyAlignment="1">
      <alignment horizontal="left" vertical="center" wrapText="1" indent="1"/>
    </xf>
    <xf numFmtId="0" fontId="17" fillId="7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25" fillId="2" borderId="13" xfId="0" applyFont="1" applyFill="1" applyBorder="1" applyAlignment="1" applyProtection="1">
      <alignment horizontal="left" vertical="center" indent="1"/>
      <protection hidden="1"/>
    </xf>
    <xf numFmtId="0" fontId="25" fillId="2" borderId="14" xfId="0" applyFont="1" applyFill="1" applyBorder="1" applyAlignment="1" applyProtection="1">
      <alignment horizontal="left" vertical="center" indent="1"/>
      <protection hidden="1"/>
    </xf>
    <xf numFmtId="0" fontId="25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64" fontId="6" fillId="4" borderId="24" xfId="0" applyNumberFormat="1" applyFont="1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5" xfId="0" applyBorder="1" applyAlignment="1">
      <alignment wrapText="1"/>
    </xf>
    <xf numFmtId="164" fontId="24" fillId="4" borderId="24" xfId="0" applyNumberFormat="1" applyFont="1" applyFill="1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15" fontId="6" fillId="4" borderId="24" xfId="0" applyNumberFormat="1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3" fontId="14" fillId="4" borderId="2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42794</v>
          </cell>
        </row>
        <row r="3">
          <cell r="B3">
            <v>42825</v>
          </cell>
        </row>
        <row r="5">
          <cell r="B5">
            <v>42855</v>
          </cell>
        </row>
        <row r="6">
          <cell r="B6">
            <v>42886</v>
          </cell>
        </row>
        <row r="7">
          <cell r="B7">
            <v>42916</v>
          </cell>
        </row>
        <row r="8">
          <cell r="B8">
            <v>42947</v>
          </cell>
        </row>
        <row r="9">
          <cell r="B9">
            <v>42978</v>
          </cell>
        </row>
        <row r="10">
          <cell r="B10">
            <v>43008</v>
          </cell>
        </row>
        <row r="11">
          <cell r="B11">
            <v>43039</v>
          </cell>
        </row>
        <row r="12">
          <cell r="B12">
            <v>43069</v>
          </cell>
        </row>
        <row r="13">
          <cell r="B13">
            <v>43100</v>
          </cell>
        </row>
        <row r="14">
          <cell r="B14">
            <v>43131</v>
          </cell>
        </row>
        <row r="15">
          <cell r="B15">
            <v>43159</v>
          </cell>
        </row>
        <row r="16">
          <cell r="B16">
            <v>43190</v>
          </cell>
        </row>
        <row r="18">
          <cell r="B18">
            <v>43220</v>
          </cell>
        </row>
        <row r="19">
          <cell r="B19">
            <v>43251</v>
          </cell>
        </row>
        <row r="20">
          <cell r="B20">
            <v>43281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ClosingDebtors"/>
    </sheetNames>
    <sheetDataSet>
      <sheetData sheetId="0">
        <row r="2">
          <cell r="H2">
            <v>20</v>
          </cell>
        </row>
        <row r="4">
          <cell r="H4"/>
        </row>
      </sheetData>
      <sheetData sheetId="1">
        <row r="1">
          <cell r="H1">
            <v>0</v>
          </cell>
          <cell r="I1">
            <v>0</v>
          </cell>
        </row>
        <row r="4">
          <cell r="H4"/>
        </row>
      </sheetData>
      <sheetData sheetId="2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3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4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5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6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7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8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9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0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1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2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3">
        <row r="2">
          <cell r="H2">
            <v>20</v>
          </cell>
        </row>
        <row r="4">
          <cell r="H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ClosingCreditors"/>
    </sheetNames>
    <sheetDataSet>
      <sheetData sheetId="0">
        <row r="2">
          <cell r="H2">
            <v>20</v>
          </cell>
        </row>
      </sheetData>
      <sheetData sheetId="1">
        <row r="1">
          <cell r="H1">
            <v>0</v>
          </cell>
          <cell r="I1">
            <v>0</v>
          </cell>
        </row>
      </sheetData>
      <sheetData sheetId="2">
        <row r="1">
          <cell r="H1">
            <v>0</v>
          </cell>
          <cell r="I1">
            <v>0</v>
          </cell>
        </row>
      </sheetData>
      <sheetData sheetId="3">
        <row r="1">
          <cell r="H1">
            <v>0</v>
          </cell>
          <cell r="I1">
            <v>0</v>
          </cell>
        </row>
      </sheetData>
      <sheetData sheetId="4">
        <row r="1">
          <cell r="H1">
            <v>0</v>
          </cell>
          <cell r="I1">
            <v>0</v>
          </cell>
        </row>
      </sheetData>
      <sheetData sheetId="5">
        <row r="1">
          <cell r="H1">
            <v>0</v>
          </cell>
          <cell r="I1">
            <v>0</v>
          </cell>
        </row>
      </sheetData>
      <sheetData sheetId="6">
        <row r="1">
          <cell r="H1">
            <v>0</v>
          </cell>
          <cell r="I1">
            <v>0</v>
          </cell>
        </row>
      </sheetData>
      <sheetData sheetId="7">
        <row r="1">
          <cell r="H1">
            <v>0</v>
          </cell>
          <cell r="I1">
            <v>0</v>
          </cell>
        </row>
      </sheetData>
      <sheetData sheetId="8">
        <row r="1">
          <cell r="H1">
            <v>0</v>
          </cell>
          <cell r="I1">
            <v>0</v>
          </cell>
        </row>
      </sheetData>
      <sheetData sheetId="9">
        <row r="1">
          <cell r="H1">
            <v>0</v>
          </cell>
          <cell r="I1">
            <v>0</v>
          </cell>
        </row>
      </sheetData>
      <sheetData sheetId="10">
        <row r="1">
          <cell r="H1">
            <v>0</v>
          </cell>
          <cell r="I1">
            <v>0</v>
          </cell>
        </row>
      </sheetData>
      <sheetData sheetId="11">
        <row r="1">
          <cell r="H1">
            <v>0</v>
          </cell>
          <cell r="I1">
            <v>0</v>
          </cell>
        </row>
      </sheetData>
      <sheetData sheetId="12">
        <row r="1">
          <cell r="H1">
            <v>0</v>
          </cell>
          <cell r="I1">
            <v>0</v>
          </cell>
        </row>
      </sheetData>
      <sheetData sheetId="13">
        <row r="2">
          <cell r="H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9" t="s">
        <v>0</v>
      </c>
      <c r="C2" s="160"/>
      <c r="D2" s="160"/>
      <c r="E2" s="160"/>
      <c r="F2" s="160"/>
      <c r="G2" s="15"/>
      <c r="H2" s="10"/>
      <c r="I2" s="13"/>
      <c r="J2" s="19"/>
      <c r="K2" s="72">
        <f>[1]Admin!$B$5</f>
        <v>42855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42886</v>
      </c>
    </row>
    <row r="4" spans="1:12" ht="16.5" customHeight="1" thickTop="1" x14ac:dyDescent="0.25">
      <c r="A4" s="1"/>
      <c r="B4" s="147" t="s">
        <v>24</v>
      </c>
      <c r="C4" s="148"/>
      <c r="D4" s="6"/>
      <c r="E4" s="6"/>
      <c r="F4" s="14"/>
      <c r="G4" s="15"/>
      <c r="H4" s="10"/>
      <c r="I4" s="13"/>
      <c r="J4" s="19"/>
      <c r="K4" s="72">
        <f>[1]Admin!$B$7</f>
        <v>42916</v>
      </c>
    </row>
    <row r="5" spans="1:12" x14ac:dyDescent="0.2">
      <c r="A5" s="1"/>
      <c r="B5" s="149"/>
      <c r="C5" s="150"/>
      <c r="D5" s="10"/>
      <c r="E5" s="161" t="s">
        <v>8</v>
      </c>
      <c r="F5" s="162"/>
      <c r="G5" s="43">
        <v>42916</v>
      </c>
      <c r="H5" s="10"/>
      <c r="I5" s="13"/>
      <c r="J5" s="19"/>
      <c r="K5" s="72">
        <f>[1]Admin!$B$8</f>
        <v>42947</v>
      </c>
      <c r="L5" s="45"/>
    </row>
    <row r="6" spans="1:12" s="19" customFormat="1" ht="13.5" customHeight="1" x14ac:dyDescent="0.2">
      <c r="A6" s="1"/>
      <c r="B6" s="149"/>
      <c r="C6" s="150"/>
      <c r="D6" s="10"/>
      <c r="E6" s="16"/>
      <c r="F6" s="17"/>
      <c r="G6" s="18"/>
      <c r="H6" s="10"/>
      <c r="I6" s="13"/>
      <c r="K6" s="72">
        <f>[1]Admin!$B$9</f>
        <v>42978</v>
      </c>
      <c r="L6" s="44"/>
    </row>
    <row r="7" spans="1:12" ht="13.5" customHeight="1" thickBot="1" x14ac:dyDescent="0.25">
      <c r="A7" s="1"/>
      <c r="B7" s="151"/>
      <c r="C7" s="152"/>
      <c r="D7" s="10"/>
      <c r="E7" s="163" t="s">
        <v>9</v>
      </c>
      <c r="F7" s="164"/>
      <c r="G7" s="20">
        <f>LOOKUP(G$5,Vatinterface!B:B,Vatinterface!C:C)</f>
        <v>42947</v>
      </c>
      <c r="H7" s="10"/>
      <c r="I7" s="13"/>
      <c r="J7" s="19"/>
      <c r="K7" s="72">
        <f>[1]Admin!$B$10</f>
        <v>43008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43039</v>
      </c>
    </row>
    <row r="9" spans="1:12" ht="15" customHeight="1" thickBot="1" x14ac:dyDescent="0.25">
      <c r="A9" s="70"/>
      <c r="B9" s="144" t="s">
        <v>3</v>
      </c>
      <c r="C9" s="145"/>
      <c r="D9" s="145"/>
      <c r="E9" s="146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43069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43100</v>
      </c>
    </row>
    <row r="11" spans="1:12" ht="15" customHeight="1" thickBot="1" x14ac:dyDescent="0.25">
      <c r="A11" s="71"/>
      <c r="B11" s="144" t="s">
        <v>11</v>
      </c>
      <c r="C11" s="145"/>
      <c r="D11" s="145"/>
      <c r="E11" s="146"/>
      <c r="F11" s="22">
        <v>2</v>
      </c>
      <c r="G11" s="23">
        <v>0</v>
      </c>
      <c r="H11" s="10"/>
      <c r="I11" s="13"/>
      <c r="J11" s="19"/>
      <c r="K11" s="72">
        <f>[1]Admin!$B$14</f>
        <v>43131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43159</v>
      </c>
    </row>
    <row r="13" spans="1:12" ht="15" customHeight="1" thickBot="1" x14ac:dyDescent="0.25">
      <c r="A13" s="71"/>
      <c r="B13" s="144" t="s">
        <v>3</v>
      </c>
      <c r="C13" s="145"/>
      <c r="D13" s="145"/>
      <c r="E13" s="146"/>
      <c r="F13" s="22">
        <v>3</v>
      </c>
      <c r="G13" s="23">
        <f>G9+G11</f>
        <v>0</v>
      </c>
      <c r="H13" s="10"/>
      <c r="I13" s="13"/>
      <c r="J13" s="19"/>
      <c r="K13" s="72">
        <f>[1]Admin!$B$16</f>
        <v>43190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43220</v>
      </c>
    </row>
    <row r="15" spans="1:12" ht="15" customHeight="1" thickBot="1" x14ac:dyDescent="0.25">
      <c r="A15" s="71"/>
      <c r="B15" s="144" t="s">
        <v>1</v>
      </c>
      <c r="C15" s="145"/>
      <c r="D15" s="145"/>
      <c r="E15" s="146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43251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1"/>
      <c r="B17" s="153" t="str">
        <f>IF(G17&gt;0,"Net VAT to be PAID to Customs","Net VAT to be RECLIAMED from Customs")</f>
        <v>Net VAT to be RECLIAMED from Customs</v>
      </c>
      <c r="C17" s="154"/>
      <c r="D17" s="154"/>
      <c r="E17" s="155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0"/>
      <c r="B19" s="156" t="str">
        <f>IF(LOOKUP(G$5,Vatinterface!B:B,Vatinterface!M:M)&gt;0,"FLAT RATE SCHEME APPLIED"," ")</f>
        <v xml:space="preserve"> </v>
      </c>
      <c r="C19" s="157"/>
      <c r="D19" s="158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4" t="str">
        <f>IF(LOOKUP(G$5,Vatinterface!B:B,Vatinterface!M:M)&gt;0,"Total value of sales including VAT","Total value of sales excluding VAT")</f>
        <v>Total value of sales excluding VAT</v>
      </c>
      <c r="C21" s="145"/>
      <c r="D21" s="145"/>
      <c r="E21" s="146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4" t="s">
        <v>2</v>
      </c>
      <c r="C23" s="145"/>
      <c r="D23" s="145"/>
      <c r="E23" s="146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E5:F5"/>
    <mergeCell ref="E7:F7"/>
    <mergeCell ref="B11:E11"/>
    <mergeCell ref="B9:E9"/>
    <mergeCell ref="B15:E15"/>
    <mergeCell ref="B4:C7"/>
    <mergeCell ref="B23:E23"/>
    <mergeCell ref="B21:E21"/>
    <mergeCell ref="B17:E17"/>
    <mergeCell ref="B19:D19"/>
    <mergeCell ref="B13:E13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1 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7.7109375" style="80" customWidth="1"/>
    <col min="5" max="5" width="9.7109375" style="79" customWidth="1"/>
    <col min="6" max="6" width="8.7109375" style="79" customWidth="1"/>
    <col min="7" max="7" width="9.7109375" style="79" customWidth="1"/>
    <col min="8" max="16384" width="9.140625" style="78"/>
  </cols>
  <sheetData>
    <row r="1" spans="1:7" s="98" customFormat="1" ht="28.5" customHeight="1" x14ac:dyDescent="0.2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[2]ClosingDebtors!$H$2</f>
        <v>20</v>
      </c>
      <c r="G2" s="167" t="s">
        <v>27</v>
      </c>
    </row>
    <row r="3" spans="1:7" s="97" customFormat="1" ht="24" x14ac:dyDescent="0.2">
      <c r="A3" s="172"/>
      <c r="B3" s="173"/>
      <c r="C3" s="174"/>
      <c r="D3" s="165"/>
      <c r="E3" s="167"/>
      <c r="F3" s="127" t="s">
        <v>26</v>
      </c>
      <c r="G3" s="167"/>
    </row>
    <row r="4" spans="1:7" x14ac:dyDescent="0.2">
      <c r="A4" s="168"/>
      <c r="B4" s="168"/>
      <c r="C4" s="168"/>
      <c r="D4" s="166"/>
      <c r="E4" s="168"/>
      <c r="F4" s="128">
        <f>[2]ClosingDebtors!$H$4</f>
        <v>0</v>
      </c>
      <c r="G4" s="168"/>
    </row>
    <row r="5" spans="1:7" x14ac:dyDescent="0.2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5" thickBot="1" x14ac:dyDescent="0.25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">
      <c r="A201" s="83" t="s">
        <v>25</v>
      </c>
      <c r="F201" s="85"/>
      <c r="G201" s="85"/>
    </row>
    <row r="202" spans="1:7" x14ac:dyDescent="0.2">
      <c r="F202" s="85"/>
      <c r="G202" s="85"/>
    </row>
    <row r="203" spans="1:7" x14ac:dyDescent="0.2">
      <c r="F203" s="85"/>
      <c r="G203" s="85"/>
    </row>
    <row r="204" spans="1:7" x14ac:dyDescent="0.2">
      <c r="F204" s="85"/>
      <c r="G204" s="85"/>
    </row>
    <row r="205" spans="1:7" x14ac:dyDescent="0.2">
      <c r="F205" s="85"/>
      <c r="G205" s="85"/>
    </row>
    <row r="206" spans="1:7" x14ac:dyDescent="0.2">
      <c r="F206" s="85"/>
      <c r="G206" s="85"/>
    </row>
    <row r="207" spans="1:7" x14ac:dyDescent="0.2">
      <c r="F207" s="85"/>
      <c r="G207" s="85"/>
    </row>
    <row r="208" spans="1:7" x14ac:dyDescent="0.2">
      <c r="F208" s="85"/>
      <c r="G208" s="85"/>
    </row>
    <row r="209" spans="6:7" x14ac:dyDescent="0.2">
      <c r="F209" s="85"/>
      <c r="G209" s="85"/>
    </row>
    <row r="210" spans="6:7" x14ac:dyDescent="0.2">
      <c r="F210" s="85"/>
      <c r="G210" s="85"/>
    </row>
    <row r="211" spans="6:7" x14ac:dyDescent="0.2">
      <c r="F211" s="85"/>
      <c r="G211" s="85"/>
    </row>
    <row r="212" spans="6:7" x14ac:dyDescent="0.2">
      <c r="F212" s="85"/>
      <c r="G212" s="85"/>
    </row>
    <row r="213" spans="6:7" x14ac:dyDescent="0.2">
      <c r="F213" s="85"/>
      <c r="G213" s="85"/>
    </row>
    <row r="214" spans="6:7" x14ac:dyDescent="0.2">
      <c r="F214" s="85"/>
      <c r="G214" s="85"/>
    </row>
    <row r="215" spans="6:7" x14ac:dyDescent="0.2">
      <c r="F215" s="85"/>
      <c r="G215" s="85"/>
    </row>
    <row r="216" spans="6:7" x14ac:dyDescent="0.2">
      <c r="F216" s="85"/>
      <c r="G216" s="85"/>
    </row>
    <row r="217" spans="6:7" x14ac:dyDescent="0.2">
      <c r="F217" s="85"/>
      <c r="G217" s="85"/>
    </row>
    <row r="218" spans="6:7" x14ac:dyDescent="0.2">
      <c r="F218" s="85"/>
      <c r="G218" s="85"/>
    </row>
    <row r="219" spans="6:7" x14ac:dyDescent="0.2">
      <c r="F219" s="85"/>
      <c r="G219" s="85"/>
    </row>
    <row r="220" spans="6:7" x14ac:dyDescent="0.2">
      <c r="F220" s="85"/>
      <c r="G220" s="85"/>
    </row>
    <row r="221" spans="6:7" x14ac:dyDescent="0.2">
      <c r="F221" s="85"/>
      <c r="G221" s="85"/>
    </row>
    <row r="222" spans="6:7" x14ac:dyDescent="0.2">
      <c r="F222" s="85"/>
      <c r="G222" s="85"/>
    </row>
    <row r="223" spans="6:7" x14ac:dyDescent="0.2">
      <c r="F223" s="85"/>
      <c r="G223" s="85"/>
    </row>
    <row r="224" spans="6:7" x14ac:dyDescent="0.2">
      <c r="F224" s="85"/>
      <c r="G224" s="85"/>
    </row>
    <row r="225" spans="6:7" x14ac:dyDescent="0.2">
      <c r="F225" s="85"/>
      <c r="G225" s="85"/>
    </row>
    <row r="226" spans="6:7" x14ac:dyDescent="0.2">
      <c r="F226" s="85"/>
      <c r="G226" s="85"/>
    </row>
    <row r="227" spans="6:7" x14ac:dyDescent="0.2">
      <c r="F227" s="85"/>
      <c r="G227" s="85"/>
    </row>
    <row r="228" spans="6:7" x14ac:dyDescent="0.2">
      <c r="F228" s="85"/>
      <c r="G228" s="85"/>
    </row>
    <row r="229" spans="6:7" x14ac:dyDescent="0.2">
      <c r="F229" s="85"/>
      <c r="G229" s="85"/>
    </row>
    <row r="230" spans="6:7" x14ac:dyDescent="0.2">
      <c r="F230" s="85"/>
      <c r="G230" s="85"/>
    </row>
    <row r="231" spans="6:7" x14ac:dyDescent="0.2">
      <c r="F231" s="85"/>
      <c r="G231" s="85"/>
    </row>
    <row r="232" spans="6:7" x14ac:dyDescent="0.2">
      <c r="F232" s="85"/>
      <c r="G232" s="85"/>
    </row>
    <row r="233" spans="6:7" x14ac:dyDescent="0.2">
      <c r="F233" s="85"/>
      <c r="G233" s="85"/>
    </row>
    <row r="234" spans="6:7" x14ac:dyDescent="0.2">
      <c r="F234" s="85"/>
      <c r="G234" s="85"/>
    </row>
    <row r="235" spans="6:7" x14ac:dyDescent="0.2">
      <c r="F235" s="85"/>
      <c r="G235" s="85"/>
    </row>
    <row r="236" spans="6:7" x14ac:dyDescent="0.2">
      <c r="F236" s="85"/>
      <c r="G236" s="85"/>
    </row>
    <row r="237" spans="6:7" x14ac:dyDescent="0.2">
      <c r="F237" s="85"/>
      <c r="G237" s="85"/>
    </row>
    <row r="238" spans="6:7" x14ac:dyDescent="0.2">
      <c r="F238" s="85"/>
      <c r="G238" s="85"/>
    </row>
    <row r="239" spans="6:7" x14ac:dyDescent="0.2">
      <c r="F239" s="85"/>
      <c r="G239" s="85"/>
    </row>
    <row r="240" spans="6:7" x14ac:dyDescent="0.2">
      <c r="F240" s="85"/>
      <c r="G240" s="85"/>
    </row>
    <row r="241" spans="6:7" x14ac:dyDescent="0.2">
      <c r="F241" s="85"/>
      <c r="G241" s="85"/>
    </row>
    <row r="242" spans="6:7" x14ac:dyDescent="0.2">
      <c r="F242" s="85"/>
      <c r="G242" s="85"/>
    </row>
    <row r="243" spans="6:7" x14ac:dyDescent="0.2">
      <c r="F243" s="85"/>
      <c r="G243" s="85"/>
    </row>
    <row r="244" spans="6:7" x14ac:dyDescent="0.2">
      <c r="F244" s="85"/>
      <c r="G244" s="85"/>
    </row>
    <row r="245" spans="6:7" x14ac:dyDescent="0.2">
      <c r="F245" s="85"/>
      <c r="G245" s="85"/>
    </row>
    <row r="246" spans="6:7" x14ac:dyDescent="0.2">
      <c r="F246" s="85"/>
      <c r="G246" s="85"/>
    </row>
    <row r="247" spans="6:7" x14ac:dyDescent="0.2">
      <c r="F247" s="85"/>
      <c r="G247" s="85"/>
    </row>
    <row r="248" spans="6:7" x14ac:dyDescent="0.2">
      <c r="F248" s="85"/>
      <c r="G248" s="85"/>
    </row>
    <row r="249" spans="6:7" x14ac:dyDescent="0.2">
      <c r="F249" s="85"/>
      <c r="G249" s="85"/>
    </row>
    <row r="250" spans="6:7" x14ac:dyDescent="0.2">
      <c r="F250" s="85"/>
      <c r="G250" s="85"/>
    </row>
    <row r="251" spans="6:7" x14ac:dyDescent="0.2">
      <c r="F251" s="85"/>
      <c r="G251" s="85"/>
    </row>
    <row r="252" spans="6:7" x14ac:dyDescent="0.2">
      <c r="F252" s="85"/>
      <c r="G252" s="85"/>
    </row>
    <row r="253" spans="6:7" x14ac:dyDescent="0.2">
      <c r="F253" s="85"/>
      <c r="G253" s="85"/>
    </row>
    <row r="254" spans="6:7" x14ac:dyDescent="0.2">
      <c r="F254" s="85"/>
      <c r="G254" s="85"/>
    </row>
    <row r="255" spans="6:7" x14ac:dyDescent="0.2">
      <c r="F255" s="85"/>
      <c r="G255" s="85"/>
    </row>
    <row r="256" spans="6:7" x14ac:dyDescent="0.2">
      <c r="F256" s="85"/>
      <c r="G256" s="85"/>
    </row>
    <row r="257" spans="6:7" x14ac:dyDescent="0.2">
      <c r="F257" s="85"/>
      <c r="G257" s="85"/>
    </row>
    <row r="258" spans="6:7" x14ac:dyDescent="0.2">
      <c r="F258" s="85"/>
      <c r="G258" s="85"/>
    </row>
    <row r="259" spans="6:7" x14ac:dyDescent="0.2">
      <c r="F259" s="85"/>
      <c r="G259" s="85"/>
    </row>
    <row r="260" spans="6:7" x14ac:dyDescent="0.2">
      <c r="F260" s="85"/>
      <c r="G260" s="85"/>
    </row>
    <row r="261" spans="6:7" x14ac:dyDescent="0.2">
      <c r="F261" s="85"/>
      <c r="G261" s="85"/>
    </row>
    <row r="262" spans="6:7" x14ac:dyDescent="0.2">
      <c r="F262" s="85"/>
      <c r="G262" s="85"/>
    </row>
    <row r="263" spans="6:7" x14ac:dyDescent="0.2">
      <c r="F263" s="85"/>
      <c r="G263" s="85"/>
    </row>
    <row r="264" spans="6:7" x14ac:dyDescent="0.2">
      <c r="F264" s="85"/>
      <c r="G264" s="85"/>
    </row>
    <row r="265" spans="6:7" x14ac:dyDescent="0.2">
      <c r="F265" s="85"/>
      <c r="G265" s="85"/>
    </row>
    <row r="266" spans="6:7" x14ac:dyDescent="0.2">
      <c r="F266" s="85"/>
      <c r="G266" s="85"/>
    </row>
    <row r="267" spans="6:7" x14ac:dyDescent="0.2">
      <c r="F267" s="85"/>
      <c r="G267" s="85"/>
    </row>
    <row r="268" spans="6:7" x14ac:dyDescent="0.2">
      <c r="F268" s="85"/>
      <c r="G268" s="85"/>
    </row>
    <row r="269" spans="6:7" x14ac:dyDescent="0.2">
      <c r="F269" s="85"/>
      <c r="G269" s="85"/>
    </row>
    <row r="270" spans="6:7" x14ac:dyDescent="0.2">
      <c r="F270" s="85"/>
      <c r="G270" s="85"/>
    </row>
    <row r="271" spans="6:7" x14ac:dyDescent="0.2">
      <c r="F271" s="85"/>
      <c r="G271" s="85"/>
    </row>
    <row r="272" spans="6:7" x14ac:dyDescent="0.2">
      <c r="F272" s="85"/>
      <c r="G272" s="85"/>
    </row>
    <row r="273" spans="6:7" x14ac:dyDescent="0.2">
      <c r="F273" s="85"/>
      <c r="G273" s="85"/>
    </row>
    <row r="274" spans="6:7" x14ac:dyDescent="0.2">
      <c r="F274" s="85"/>
      <c r="G274" s="85"/>
    </row>
    <row r="275" spans="6:7" x14ac:dyDescent="0.2">
      <c r="F275" s="85"/>
      <c r="G275" s="85"/>
    </row>
    <row r="276" spans="6:7" x14ac:dyDescent="0.2">
      <c r="F276" s="85"/>
      <c r="G276" s="85"/>
    </row>
    <row r="277" spans="6:7" x14ac:dyDescent="0.2">
      <c r="F277" s="85"/>
      <c r="G277" s="85"/>
    </row>
    <row r="278" spans="6:7" x14ac:dyDescent="0.2">
      <c r="F278" s="85"/>
      <c r="G278" s="85"/>
    </row>
    <row r="279" spans="6:7" x14ac:dyDescent="0.2">
      <c r="F279" s="85"/>
      <c r="G279" s="85"/>
    </row>
    <row r="280" spans="6:7" x14ac:dyDescent="0.2">
      <c r="F280" s="85"/>
      <c r="G280" s="85"/>
    </row>
    <row r="281" spans="6:7" x14ac:dyDescent="0.2">
      <c r="F281" s="85"/>
      <c r="G281" s="85"/>
    </row>
    <row r="282" spans="6:7" x14ac:dyDescent="0.2">
      <c r="F282" s="85"/>
      <c r="G282" s="85"/>
    </row>
    <row r="283" spans="6:7" x14ac:dyDescent="0.2">
      <c r="F283" s="85"/>
      <c r="G283" s="85"/>
    </row>
    <row r="284" spans="6:7" x14ac:dyDescent="0.2">
      <c r="F284" s="85"/>
      <c r="G284" s="85"/>
    </row>
    <row r="285" spans="6:7" x14ac:dyDescent="0.2">
      <c r="F285" s="85"/>
      <c r="G285" s="85"/>
    </row>
    <row r="286" spans="6:7" x14ac:dyDescent="0.2">
      <c r="F286" s="85"/>
      <c r="G286" s="85"/>
    </row>
    <row r="287" spans="6:7" x14ac:dyDescent="0.2">
      <c r="F287" s="85"/>
      <c r="G287" s="85"/>
    </row>
    <row r="288" spans="6:7" x14ac:dyDescent="0.2">
      <c r="F288" s="85"/>
      <c r="G288" s="85"/>
    </row>
    <row r="289" spans="6:7" x14ac:dyDescent="0.2">
      <c r="F289" s="85"/>
      <c r="G289" s="85"/>
    </row>
    <row r="290" spans="6:7" x14ac:dyDescent="0.2">
      <c r="F290" s="85"/>
      <c r="G290" s="85"/>
    </row>
    <row r="291" spans="6:7" x14ac:dyDescent="0.2">
      <c r="F291" s="85"/>
      <c r="G291" s="85"/>
    </row>
    <row r="292" spans="6:7" x14ac:dyDescent="0.2">
      <c r="F292" s="85"/>
      <c r="G292" s="85"/>
    </row>
    <row r="293" spans="6:7" x14ac:dyDescent="0.2">
      <c r="F293" s="85"/>
      <c r="G293" s="85"/>
    </row>
    <row r="294" spans="6:7" x14ac:dyDescent="0.2">
      <c r="F294" s="85"/>
      <c r="G294" s="85"/>
    </row>
    <row r="295" spans="6:7" x14ac:dyDescent="0.2">
      <c r="F295" s="85"/>
      <c r="G295" s="85"/>
    </row>
    <row r="296" spans="6:7" x14ac:dyDescent="0.2">
      <c r="F296" s="85"/>
      <c r="G296" s="85"/>
    </row>
    <row r="297" spans="6:7" x14ac:dyDescent="0.2">
      <c r="F297" s="85"/>
      <c r="G297" s="85"/>
    </row>
    <row r="298" spans="6:7" x14ac:dyDescent="0.2">
      <c r="F298" s="85"/>
      <c r="G298" s="85"/>
    </row>
    <row r="299" spans="6:7" x14ac:dyDescent="0.2">
      <c r="F299" s="85"/>
      <c r="G299" s="85"/>
    </row>
    <row r="300" spans="6:7" x14ac:dyDescent="0.2">
      <c r="F300" s="85"/>
      <c r="G300" s="85"/>
    </row>
    <row r="301" spans="6:7" x14ac:dyDescent="0.2">
      <c r="F301" s="85"/>
      <c r="G301" s="85"/>
    </row>
    <row r="302" spans="6:7" x14ac:dyDescent="0.2">
      <c r="F302" s="85"/>
      <c r="G302" s="85"/>
    </row>
    <row r="303" spans="6:7" x14ac:dyDescent="0.2">
      <c r="F303" s="85"/>
      <c r="G303" s="85"/>
    </row>
    <row r="304" spans="6:7" x14ac:dyDescent="0.2">
      <c r="F304" s="85"/>
      <c r="G304" s="85"/>
    </row>
    <row r="305" spans="6:7" x14ac:dyDescent="0.2">
      <c r="F305" s="85"/>
      <c r="G305" s="85"/>
    </row>
    <row r="306" spans="6:7" x14ac:dyDescent="0.2">
      <c r="F306" s="85"/>
      <c r="G306" s="85"/>
    </row>
    <row r="307" spans="6:7" x14ac:dyDescent="0.2">
      <c r="F307" s="85"/>
      <c r="G307" s="85"/>
    </row>
    <row r="308" spans="6:7" x14ac:dyDescent="0.2">
      <c r="F308" s="85"/>
      <c r="G308" s="85"/>
    </row>
    <row r="309" spans="6:7" x14ac:dyDescent="0.2">
      <c r="F309" s="85"/>
      <c r="G309" s="85"/>
    </row>
    <row r="310" spans="6:7" x14ac:dyDescent="0.2">
      <c r="F310" s="85"/>
      <c r="G310" s="85"/>
    </row>
    <row r="311" spans="6:7" x14ac:dyDescent="0.2">
      <c r="F311" s="85"/>
      <c r="G311" s="85"/>
    </row>
    <row r="312" spans="6:7" x14ac:dyDescent="0.2">
      <c r="F312" s="85"/>
      <c r="G312" s="85"/>
    </row>
    <row r="313" spans="6:7" x14ac:dyDescent="0.2">
      <c r="F313" s="85"/>
      <c r="G313" s="85"/>
    </row>
    <row r="314" spans="6:7" x14ac:dyDescent="0.2">
      <c r="F314" s="85"/>
      <c r="G314" s="85"/>
    </row>
    <row r="315" spans="6:7" x14ac:dyDescent="0.2">
      <c r="F315" s="85"/>
      <c r="G315" s="85"/>
    </row>
    <row r="316" spans="6:7" x14ac:dyDescent="0.2">
      <c r="F316" s="85"/>
      <c r="G316" s="85"/>
    </row>
    <row r="317" spans="6:7" x14ac:dyDescent="0.2">
      <c r="F317" s="85"/>
      <c r="G317" s="85"/>
    </row>
    <row r="318" spans="6:7" x14ac:dyDescent="0.2">
      <c r="F318" s="85"/>
      <c r="G318" s="85"/>
    </row>
    <row r="319" spans="6:7" x14ac:dyDescent="0.2">
      <c r="F319" s="85"/>
      <c r="G319" s="85"/>
    </row>
    <row r="320" spans="6:7" x14ac:dyDescent="0.2">
      <c r="F320" s="85"/>
      <c r="G320" s="85"/>
    </row>
    <row r="321" spans="6:7" x14ac:dyDescent="0.2">
      <c r="F321" s="85"/>
      <c r="G321" s="85"/>
    </row>
    <row r="322" spans="6:7" x14ac:dyDescent="0.2">
      <c r="F322" s="85"/>
      <c r="G322" s="85"/>
    </row>
    <row r="323" spans="6:7" x14ac:dyDescent="0.2">
      <c r="F323" s="85"/>
      <c r="G323" s="85"/>
    </row>
    <row r="324" spans="6:7" x14ac:dyDescent="0.2">
      <c r="F324" s="85"/>
      <c r="G324" s="85"/>
    </row>
    <row r="325" spans="6:7" x14ac:dyDescent="0.2">
      <c r="F325" s="85"/>
      <c r="G325" s="85"/>
    </row>
    <row r="326" spans="6:7" x14ac:dyDescent="0.2">
      <c r="F326" s="85"/>
      <c r="G326" s="85"/>
    </row>
    <row r="327" spans="6:7" x14ac:dyDescent="0.2">
      <c r="F327" s="85"/>
      <c r="G327" s="85"/>
    </row>
    <row r="328" spans="6:7" x14ac:dyDescent="0.2">
      <c r="F328" s="85"/>
      <c r="G328" s="85"/>
    </row>
    <row r="329" spans="6:7" x14ac:dyDescent="0.2">
      <c r="F329" s="85"/>
      <c r="G329" s="85"/>
    </row>
    <row r="330" spans="6:7" x14ac:dyDescent="0.2">
      <c r="F330" s="85"/>
      <c r="G330" s="85"/>
    </row>
    <row r="331" spans="6:7" x14ac:dyDescent="0.2">
      <c r="F331" s="85"/>
      <c r="G331" s="85"/>
    </row>
    <row r="332" spans="6:7" x14ac:dyDescent="0.2">
      <c r="F332" s="85"/>
      <c r="G332" s="85"/>
    </row>
    <row r="333" spans="6:7" x14ac:dyDescent="0.2">
      <c r="F333" s="85"/>
      <c r="G333" s="85"/>
    </row>
    <row r="334" spans="6:7" x14ac:dyDescent="0.2">
      <c r="F334" s="85"/>
      <c r="G334" s="85"/>
    </row>
    <row r="335" spans="6:7" x14ac:dyDescent="0.2">
      <c r="F335" s="85"/>
      <c r="G335" s="85"/>
    </row>
    <row r="336" spans="6:7" x14ac:dyDescent="0.2">
      <c r="F336" s="85"/>
      <c r="G336" s="85"/>
    </row>
    <row r="337" spans="6:7" x14ac:dyDescent="0.2">
      <c r="F337" s="85"/>
      <c r="G337" s="85"/>
    </row>
    <row r="338" spans="6:7" x14ac:dyDescent="0.2">
      <c r="F338" s="85"/>
      <c r="G338" s="85"/>
    </row>
    <row r="339" spans="6:7" x14ac:dyDescent="0.2">
      <c r="F339" s="85"/>
      <c r="G339" s="85"/>
    </row>
    <row r="340" spans="6:7" x14ac:dyDescent="0.2">
      <c r="F340" s="85"/>
      <c r="G340" s="85"/>
    </row>
    <row r="341" spans="6:7" x14ac:dyDescent="0.2">
      <c r="F341" s="85"/>
      <c r="G341" s="85"/>
    </row>
    <row r="342" spans="6:7" x14ac:dyDescent="0.2">
      <c r="F342" s="85"/>
      <c r="G342" s="85"/>
    </row>
    <row r="343" spans="6:7" x14ac:dyDescent="0.2">
      <c r="F343" s="85"/>
      <c r="G343" s="85"/>
    </row>
    <row r="344" spans="6:7" x14ac:dyDescent="0.2">
      <c r="F344" s="85"/>
      <c r="G344" s="85"/>
    </row>
    <row r="345" spans="6:7" x14ac:dyDescent="0.2">
      <c r="F345" s="85"/>
      <c r="G345" s="85"/>
    </row>
    <row r="346" spans="6:7" x14ac:dyDescent="0.2">
      <c r="F346" s="85"/>
      <c r="G346" s="85"/>
    </row>
    <row r="347" spans="6:7" x14ac:dyDescent="0.2">
      <c r="F347" s="85"/>
      <c r="G347" s="85"/>
    </row>
    <row r="348" spans="6:7" x14ac:dyDescent="0.2">
      <c r="F348" s="85"/>
      <c r="G348" s="85"/>
    </row>
    <row r="349" spans="6:7" x14ac:dyDescent="0.2">
      <c r="F349" s="85"/>
      <c r="G349" s="85"/>
    </row>
    <row r="350" spans="6:7" x14ac:dyDescent="0.2">
      <c r="F350" s="85"/>
      <c r="G350" s="85"/>
    </row>
    <row r="351" spans="6:7" x14ac:dyDescent="0.2">
      <c r="F351" s="85"/>
      <c r="G351" s="85"/>
    </row>
    <row r="352" spans="6:7" x14ac:dyDescent="0.2">
      <c r="F352" s="85"/>
      <c r="G352" s="85"/>
    </row>
    <row r="353" spans="6:7" x14ac:dyDescent="0.2">
      <c r="F353" s="85"/>
      <c r="G353" s="85"/>
    </row>
    <row r="354" spans="6:7" x14ac:dyDescent="0.2">
      <c r="F354" s="85"/>
      <c r="G354" s="85"/>
    </row>
    <row r="355" spans="6:7" x14ac:dyDescent="0.2">
      <c r="F355" s="85"/>
      <c r="G355" s="85"/>
    </row>
    <row r="356" spans="6:7" x14ac:dyDescent="0.2">
      <c r="F356" s="85"/>
      <c r="G356" s="85"/>
    </row>
    <row r="357" spans="6:7" x14ac:dyDescent="0.2">
      <c r="F357" s="85"/>
      <c r="G357" s="85"/>
    </row>
    <row r="358" spans="6:7" x14ac:dyDescent="0.2">
      <c r="F358" s="85"/>
      <c r="G358" s="85"/>
    </row>
    <row r="359" spans="6:7" x14ac:dyDescent="0.2">
      <c r="F359" s="85"/>
      <c r="G359" s="85"/>
    </row>
    <row r="360" spans="6:7" x14ac:dyDescent="0.2">
      <c r="F360" s="85"/>
      <c r="G360" s="85"/>
    </row>
    <row r="361" spans="6:7" x14ac:dyDescent="0.2">
      <c r="F361" s="85"/>
      <c r="G361" s="85"/>
    </row>
    <row r="362" spans="6:7" x14ac:dyDescent="0.2">
      <c r="F362" s="85"/>
      <c r="G362" s="85"/>
    </row>
    <row r="363" spans="6:7" x14ac:dyDescent="0.2">
      <c r="F363" s="85"/>
      <c r="G363" s="85"/>
    </row>
    <row r="364" spans="6:7" x14ac:dyDescent="0.2">
      <c r="F364" s="85"/>
      <c r="G364" s="85"/>
    </row>
    <row r="365" spans="6:7" x14ac:dyDescent="0.2">
      <c r="F365" s="85"/>
      <c r="G365" s="85"/>
    </row>
    <row r="366" spans="6:7" x14ac:dyDescent="0.2">
      <c r="F366" s="85"/>
      <c r="G366" s="85"/>
    </row>
    <row r="367" spans="6:7" x14ac:dyDescent="0.2">
      <c r="F367" s="85"/>
      <c r="G367" s="85"/>
    </row>
    <row r="368" spans="6:7" x14ac:dyDescent="0.2">
      <c r="F368" s="85"/>
      <c r="G368" s="85"/>
    </row>
    <row r="369" spans="6:7" x14ac:dyDescent="0.2">
      <c r="F369" s="85"/>
      <c r="G369" s="85"/>
    </row>
    <row r="370" spans="6:7" x14ac:dyDescent="0.2">
      <c r="F370" s="85"/>
      <c r="G370" s="85"/>
    </row>
    <row r="371" spans="6:7" x14ac:dyDescent="0.2">
      <c r="F371" s="85"/>
      <c r="G371" s="85"/>
    </row>
    <row r="372" spans="6:7" x14ac:dyDescent="0.2">
      <c r="F372" s="85"/>
      <c r="G372" s="85"/>
    </row>
    <row r="373" spans="6:7" x14ac:dyDescent="0.2">
      <c r="F373" s="85"/>
      <c r="G373" s="85"/>
    </row>
    <row r="374" spans="6:7" x14ac:dyDescent="0.2">
      <c r="F374" s="85"/>
      <c r="G374" s="85"/>
    </row>
    <row r="375" spans="6:7" x14ac:dyDescent="0.2">
      <c r="F375" s="85"/>
      <c r="G375" s="85"/>
    </row>
    <row r="376" spans="6:7" x14ac:dyDescent="0.2">
      <c r="F376" s="85"/>
      <c r="G376" s="85"/>
    </row>
    <row r="377" spans="6:7" x14ac:dyDescent="0.2">
      <c r="F377" s="85"/>
      <c r="G377" s="85"/>
    </row>
    <row r="378" spans="6:7" x14ac:dyDescent="0.2">
      <c r="F378" s="85"/>
      <c r="G378" s="85"/>
    </row>
    <row r="379" spans="6:7" x14ac:dyDescent="0.2">
      <c r="F379" s="85"/>
      <c r="G379" s="85"/>
    </row>
    <row r="380" spans="6:7" x14ac:dyDescent="0.2">
      <c r="F380" s="85"/>
      <c r="G380" s="85"/>
    </row>
    <row r="381" spans="6:7" x14ac:dyDescent="0.2">
      <c r="F381" s="85"/>
      <c r="G381" s="85"/>
    </row>
    <row r="382" spans="6:7" x14ac:dyDescent="0.2">
      <c r="F382" s="85"/>
      <c r="G382" s="85"/>
    </row>
    <row r="383" spans="6:7" x14ac:dyDescent="0.2">
      <c r="F383" s="85"/>
      <c r="G383" s="85"/>
    </row>
    <row r="384" spans="6:7" x14ac:dyDescent="0.2">
      <c r="F384" s="85"/>
      <c r="G384" s="85"/>
    </row>
    <row r="385" spans="6:7" x14ac:dyDescent="0.2">
      <c r="F385" s="85"/>
      <c r="G385" s="85"/>
    </row>
    <row r="386" spans="6:7" x14ac:dyDescent="0.2">
      <c r="F386" s="85"/>
      <c r="G386" s="85"/>
    </row>
    <row r="387" spans="6:7" x14ac:dyDescent="0.2">
      <c r="F387" s="85"/>
      <c r="G387" s="85"/>
    </row>
    <row r="388" spans="6:7" x14ac:dyDescent="0.2">
      <c r="F388" s="85"/>
      <c r="G388" s="85"/>
    </row>
    <row r="389" spans="6:7" x14ac:dyDescent="0.2">
      <c r="F389" s="85"/>
      <c r="G389" s="85"/>
    </row>
    <row r="390" spans="6:7" x14ac:dyDescent="0.2">
      <c r="F390" s="85"/>
      <c r="G390" s="85"/>
    </row>
    <row r="391" spans="6:7" x14ac:dyDescent="0.2">
      <c r="F391" s="85"/>
      <c r="G391" s="85"/>
    </row>
    <row r="392" spans="6:7" x14ac:dyDescent="0.2">
      <c r="F392" s="85"/>
      <c r="G392" s="85"/>
    </row>
    <row r="393" spans="6:7" x14ac:dyDescent="0.2">
      <c r="F393" s="85"/>
      <c r="G393" s="85"/>
    </row>
    <row r="394" spans="6:7" x14ac:dyDescent="0.2">
      <c r="F394" s="85"/>
      <c r="G394" s="85"/>
    </row>
    <row r="395" spans="6:7" x14ac:dyDescent="0.2">
      <c r="F395" s="85"/>
      <c r="G395" s="85"/>
    </row>
    <row r="396" spans="6:7" x14ac:dyDescent="0.2">
      <c r="F396" s="85"/>
      <c r="G396" s="85"/>
    </row>
    <row r="397" spans="6:7" x14ac:dyDescent="0.2">
      <c r="F397" s="85"/>
      <c r="G397" s="85"/>
    </row>
    <row r="398" spans="6:7" x14ac:dyDescent="0.2">
      <c r="F398" s="85"/>
      <c r="G398" s="85"/>
    </row>
    <row r="399" spans="6:7" x14ac:dyDescent="0.2">
      <c r="F399" s="85"/>
      <c r="G399" s="85"/>
    </row>
    <row r="400" spans="6:7" x14ac:dyDescent="0.2">
      <c r="F400" s="85"/>
      <c r="G400" s="85"/>
    </row>
    <row r="401" spans="6:7" x14ac:dyDescent="0.2">
      <c r="F401" s="85"/>
      <c r="G401" s="85"/>
    </row>
    <row r="402" spans="6:7" x14ac:dyDescent="0.2">
      <c r="F402" s="85"/>
      <c r="G402" s="85"/>
    </row>
    <row r="403" spans="6:7" x14ac:dyDescent="0.2">
      <c r="F403" s="85"/>
      <c r="G403" s="85"/>
    </row>
    <row r="404" spans="6:7" x14ac:dyDescent="0.2">
      <c r="F404" s="85"/>
      <c r="G404" s="85"/>
    </row>
    <row r="405" spans="6:7" x14ac:dyDescent="0.2">
      <c r="F405" s="85"/>
      <c r="G405" s="85"/>
    </row>
    <row r="406" spans="6:7" x14ac:dyDescent="0.2">
      <c r="F406" s="85"/>
      <c r="G406" s="85"/>
    </row>
    <row r="407" spans="6:7" x14ac:dyDescent="0.2">
      <c r="F407" s="85"/>
      <c r="G407" s="85"/>
    </row>
    <row r="408" spans="6:7" x14ac:dyDescent="0.2">
      <c r="F408" s="85"/>
      <c r="G408" s="85"/>
    </row>
    <row r="409" spans="6:7" x14ac:dyDescent="0.2">
      <c r="F409" s="85"/>
      <c r="G409" s="85"/>
    </row>
    <row r="410" spans="6:7" x14ac:dyDescent="0.2">
      <c r="F410" s="85"/>
      <c r="G410" s="85"/>
    </row>
    <row r="411" spans="6:7" x14ac:dyDescent="0.2">
      <c r="F411" s="85"/>
      <c r="G411" s="85"/>
    </row>
    <row r="412" spans="6:7" x14ac:dyDescent="0.2">
      <c r="F412" s="85"/>
      <c r="G412" s="85"/>
    </row>
    <row r="413" spans="6:7" x14ac:dyDescent="0.2">
      <c r="F413" s="85"/>
      <c r="G413" s="85"/>
    </row>
    <row r="414" spans="6:7" x14ac:dyDescent="0.2">
      <c r="F414" s="85"/>
      <c r="G414" s="85"/>
    </row>
    <row r="415" spans="6:7" x14ac:dyDescent="0.2">
      <c r="F415" s="85"/>
      <c r="G415" s="85"/>
    </row>
    <row r="416" spans="6:7" x14ac:dyDescent="0.2">
      <c r="F416" s="85"/>
      <c r="G416" s="85"/>
    </row>
    <row r="417" spans="6:7" x14ac:dyDescent="0.2">
      <c r="F417" s="85"/>
      <c r="G417" s="85"/>
    </row>
    <row r="418" spans="6:7" x14ac:dyDescent="0.2">
      <c r="F418" s="85"/>
      <c r="G418" s="85"/>
    </row>
    <row r="419" spans="6:7" x14ac:dyDescent="0.2">
      <c r="F419" s="85"/>
      <c r="G419" s="85"/>
    </row>
    <row r="420" spans="6:7" x14ac:dyDescent="0.2">
      <c r="F420" s="85"/>
      <c r="G420" s="85"/>
    </row>
    <row r="421" spans="6:7" x14ac:dyDescent="0.2">
      <c r="F421" s="85"/>
      <c r="G421" s="85"/>
    </row>
    <row r="422" spans="6:7" x14ac:dyDescent="0.2">
      <c r="F422" s="85"/>
      <c r="G422" s="85"/>
    </row>
    <row r="423" spans="6:7" x14ac:dyDescent="0.2">
      <c r="F423" s="85"/>
      <c r="G423" s="85"/>
    </row>
    <row r="424" spans="6:7" x14ac:dyDescent="0.2">
      <c r="F424" s="85"/>
      <c r="G424" s="85"/>
    </row>
    <row r="425" spans="6:7" x14ac:dyDescent="0.2">
      <c r="F425" s="85"/>
      <c r="G425" s="85"/>
    </row>
    <row r="426" spans="6:7" x14ac:dyDescent="0.2">
      <c r="F426" s="85"/>
      <c r="G426" s="85"/>
    </row>
    <row r="427" spans="6:7" x14ac:dyDescent="0.2">
      <c r="F427" s="85"/>
      <c r="G427" s="85"/>
    </row>
    <row r="428" spans="6:7" x14ac:dyDescent="0.2">
      <c r="F428" s="85"/>
      <c r="G428" s="85"/>
    </row>
    <row r="429" spans="6:7" x14ac:dyDescent="0.2">
      <c r="F429" s="85"/>
      <c r="G429" s="85"/>
    </row>
    <row r="430" spans="6:7" x14ac:dyDescent="0.2">
      <c r="F430" s="85"/>
      <c r="G430" s="85"/>
    </row>
    <row r="431" spans="6:7" x14ac:dyDescent="0.2">
      <c r="F431" s="85"/>
      <c r="G431" s="85"/>
    </row>
    <row r="432" spans="6:7" x14ac:dyDescent="0.2">
      <c r="F432" s="85"/>
      <c r="G432" s="85"/>
    </row>
    <row r="433" spans="6:7" x14ac:dyDescent="0.2">
      <c r="F433" s="85"/>
      <c r="G433" s="85"/>
    </row>
    <row r="434" spans="6:7" x14ac:dyDescent="0.2">
      <c r="F434" s="85"/>
      <c r="G434" s="85"/>
    </row>
    <row r="435" spans="6:7" x14ac:dyDescent="0.2">
      <c r="F435" s="85"/>
      <c r="G435" s="85"/>
    </row>
    <row r="436" spans="6:7" x14ac:dyDescent="0.2">
      <c r="F436" s="85"/>
      <c r="G436" s="85"/>
    </row>
    <row r="437" spans="6:7" x14ac:dyDescent="0.2">
      <c r="F437" s="85"/>
      <c r="G437" s="85"/>
    </row>
    <row r="438" spans="6:7" x14ac:dyDescent="0.2">
      <c r="F438" s="85"/>
      <c r="G438" s="85"/>
    </row>
    <row r="439" spans="6:7" x14ac:dyDescent="0.2">
      <c r="F439" s="85"/>
      <c r="G439" s="85"/>
    </row>
    <row r="440" spans="6:7" x14ac:dyDescent="0.2">
      <c r="F440" s="85"/>
      <c r="G440" s="85"/>
    </row>
    <row r="441" spans="6:7" x14ac:dyDescent="0.2">
      <c r="F441" s="85"/>
      <c r="G441" s="85"/>
    </row>
    <row r="442" spans="6:7" x14ac:dyDescent="0.2">
      <c r="F442" s="85"/>
      <c r="G442" s="85"/>
    </row>
    <row r="443" spans="6:7" x14ac:dyDescent="0.2">
      <c r="F443" s="85"/>
      <c r="G443" s="85"/>
    </row>
    <row r="444" spans="6:7" x14ac:dyDescent="0.2">
      <c r="F444" s="85"/>
      <c r="G444" s="85"/>
    </row>
    <row r="445" spans="6:7" x14ac:dyDescent="0.2">
      <c r="F445" s="85"/>
      <c r="G445" s="85"/>
    </row>
    <row r="446" spans="6:7" x14ac:dyDescent="0.2">
      <c r="F446" s="85"/>
      <c r="G446" s="85"/>
    </row>
    <row r="447" spans="6:7" x14ac:dyDescent="0.2">
      <c r="F447" s="85"/>
      <c r="G447" s="85"/>
    </row>
    <row r="448" spans="6:7" x14ac:dyDescent="0.2">
      <c r="F448" s="85"/>
      <c r="G448" s="85"/>
    </row>
    <row r="449" spans="6:7" x14ac:dyDescent="0.2">
      <c r="F449" s="85"/>
      <c r="G449" s="85"/>
    </row>
    <row r="450" spans="6:7" x14ac:dyDescent="0.2">
      <c r="F450" s="85"/>
      <c r="G450" s="85"/>
    </row>
    <row r="451" spans="6:7" x14ac:dyDescent="0.2">
      <c r="F451" s="85"/>
      <c r="G451" s="85"/>
    </row>
    <row r="452" spans="6:7" x14ac:dyDescent="0.2">
      <c r="F452" s="85"/>
      <c r="G452" s="85"/>
    </row>
    <row r="453" spans="6:7" x14ac:dyDescent="0.2">
      <c r="F453" s="85"/>
      <c r="G453" s="85"/>
    </row>
    <row r="454" spans="6:7" x14ac:dyDescent="0.2">
      <c r="F454" s="85"/>
      <c r="G454" s="85"/>
    </row>
    <row r="455" spans="6:7" x14ac:dyDescent="0.2">
      <c r="F455" s="85"/>
      <c r="G455" s="85"/>
    </row>
    <row r="456" spans="6:7" x14ac:dyDescent="0.2">
      <c r="F456" s="85"/>
      <c r="G456" s="85"/>
    </row>
    <row r="457" spans="6:7" x14ac:dyDescent="0.2">
      <c r="F457" s="85"/>
      <c r="G457" s="85"/>
    </row>
    <row r="458" spans="6:7" x14ac:dyDescent="0.2">
      <c r="F458" s="85"/>
      <c r="G458" s="85"/>
    </row>
    <row r="459" spans="6:7" x14ac:dyDescent="0.2">
      <c r="F459" s="85"/>
      <c r="G459" s="85"/>
    </row>
    <row r="460" spans="6:7" x14ac:dyDescent="0.2">
      <c r="F460" s="85"/>
      <c r="G460" s="85"/>
    </row>
    <row r="461" spans="6:7" x14ac:dyDescent="0.2">
      <c r="F461" s="85"/>
      <c r="G461" s="85"/>
    </row>
    <row r="462" spans="6:7" x14ac:dyDescent="0.2">
      <c r="F462" s="85"/>
      <c r="G462" s="85"/>
    </row>
    <row r="463" spans="6:7" x14ac:dyDescent="0.2">
      <c r="F463" s="85"/>
      <c r="G463" s="85"/>
    </row>
    <row r="464" spans="6:7" x14ac:dyDescent="0.2">
      <c r="F464" s="85"/>
      <c r="G464" s="85"/>
    </row>
    <row r="465" spans="6:7" x14ac:dyDescent="0.2">
      <c r="F465" s="85"/>
      <c r="G465" s="85"/>
    </row>
    <row r="466" spans="6:7" x14ac:dyDescent="0.2">
      <c r="F466" s="85"/>
      <c r="G466" s="85"/>
    </row>
    <row r="467" spans="6:7" x14ac:dyDescent="0.2">
      <c r="F467" s="85"/>
      <c r="G467" s="85"/>
    </row>
    <row r="468" spans="6:7" x14ac:dyDescent="0.2">
      <c r="F468" s="85"/>
      <c r="G468" s="85"/>
    </row>
    <row r="469" spans="6:7" x14ac:dyDescent="0.2">
      <c r="F469" s="85"/>
      <c r="G469" s="85"/>
    </row>
    <row r="470" spans="6:7" x14ac:dyDescent="0.2">
      <c r="F470" s="85"/>
      <c r="G470" s="85"/>
    </row>
    <row r="471" spans="6:7" x14ac:dyDescent="0.2">
      <c r="F471" s="85"/>
      <c r="G471" s="85"/>
    </row>
    <row r="472" spans="6:7" x14ac:dyDescent="0.2">
      <c r="F472" s="85"/>
      <c r="G472" s="85"/>
    </row>
    <row r="473" spans="6:7" x14ac:dyDescent="0.2">
      <c r="F473" s="85"/>
      <c r="G473" s="85"/>
    </row>
    <row r="474" spans="6:7" x14ac:dyDescent="0.2">
      <c r="F474" s="85"/>
      <c r="G474" s="85"/>
    </row>
    <row r="475" spans="6:7" x14ac:dyDescent="0.2">
      <c r="F475" s="85"/>
      <c r="G475" s="85"/>
    </row>
    <row r="476" spans="6:7" x14ac:dyDescent="0.2">
      <c r="F476" s="85"/>
      <c r="G476" s="85"/>
    </row>
    <row r="477" spans="6:7" x14ac:dyDescent="0.2">
      <c r="F477" s="85"/>
      <c r="G477" s="85"/>
    </row>
    <row r="478" spans="6:7" x14ac:dyDescent="0.2">
      <c r="F478" s="85"/>
      <c r="G478" s="85"/>
    </row>
    <row r="479" spans="6:7" x14ac:dyDescent="0.2">
      <c r="F479" s="85"/>
      <c r="G479" s="85"/>
    </row>
    <row r="480" spans="6:7" x14ac:dyDescent="0.2">
      <c r="F480" s="85"/>
      <c r="G480" s="85"/>
    </row>
    <row r="481" spans="6:7" x14ac:dyDescent="0.2">
      <c r="F481" s="85"/>
      <c r="G481" s="85"/>
    </row>
    <row r="482" spans="6:7" x14ac:dyDescent="0.2">
      <c r="F482" s="85"/>
      <c r="G482" s="85"/>
    </row>
    <row r="483" spans="6:7" x14ac:dyDescent="0.2">
      <c r="F483" s="85"/>
      <c r="G483" s="85"/>
    </row>
    <row r="484" spans="6:7" x14ac:dyDescent="0.2">
      <c r="F484" s="85"/>
      <c r="G484" s="85"/>
    </row>
    <row r="485" spans="6:7" x14ac:dyDescent="0.2">
      <c r="F485" s="85"/>
      <c r="G485" s="85"/>
    </row>
    <row r="486" spans="6:7" x14ac:dyDescent="0.2">
      <c r="F486" s="85"/>
      <c r="G486" s="85"/>
    </row>
    <row r="487" spans="6:7" x14ac:dyDescent="0.2">
      <c r="F487" s="85"/>
      <c r="G487" s="85"/>
    </row>
    <row r="488" spans="6:7" x14ac:dyDescent="0.2">
      <c r="F488" s="85"/>
      <c r="G488" s="85"/>
    </row>
    <row r="489" spans="6:7" x14ac:dyDescent="0.2">
      <c r="F489" s="85"/>
      <c r="G489" s="85"/>
    </row>
    <row r="490" spans="6:7" x14ac:dyDescent="0.2">
      <c r="F490" s="85"/>
      <c r="G490" s="85"/>
    </row>
    <row r="491" spans="6:7" x14ac:dyDescent="0.2">
      <c r="F491" s="85"/>
      <c r="G491" s="85"/>
    </row>
    <row r="492" spans="6:7" x14ac:dyDescent="0.2">
      <c r="F492" s="85"/>
      <c r="G492" s="85"/>
    </row>
    <row r="493" spans="6:7" x14ac:dyDescent="0.2">
      <c r="F493" s="85"/>
      <c r="G493" s="85"/>
    </row>
    <row r="494" spans="6:7" x14ac:dyDescent="0.2">
      <c r="F494" s="85"/>
      <c r="G494" s="85"/>
    </row>
    <row r="495" spans="6:7" x14ac:dyDescent="0.2">
      <c r="F495" s="85"/>
      <c r="G495" s="85"/>
    </row>
    <row r="496" spans="6:7" x14ac:dyDescent="0.2">
      <c r="F496" s="85"/>
      <c r="G496" s="85"/>
    </row>
    <row r="497" spans="6:7" x14ac:dyDescent="0.2">
      <c r="F497" s="85"/>
      <c r="G497" s="85"/>
    </row>
    <row r="498" spans="6:7" x14ac:dyDescent="0.2">
      <c r="F498" s="85"/>
      <c r="G498" s="85"/>
    </row>
    <row r="499" spans="6:7" x14ac:dyDescent="0.2">
      <c r="F499" s="85"/>
      <c r="G499" s="85"/>
    </row>
    <row r="500" spans="6:7" x14ac:dyDescent="0.2">
      <c r="F500" s="85"/>
      <c r="G500" s="85"/>
    </row>
    <row r="501" spans="6:7" x14ac:dyDescent="0.2">
      <c r="F501" s="85"/>
      <c r="G501" s="85"/>
    </row>
    <row r="502" spans="6:7" x14ac:dyDescent="0.2">
      <c r="F502" s="85"/>
      <c r="G502" s="85"/>
    </row>
    <row r="503" spans="6:7" x14ac:dyDescent="0.2">
      <c r="F503" s="85"/>
      <c r="G503" s="85"/>
    </row>
    <row r="504" spans="6:7" x14ac:dyDescent="0.2">
      <c r="F504" s="85"/>
      <c r="G504" s="85"/>
    </row>
    <row r="505" spans="6:7" x14ac:dyDescent="0.2">
      <c r="F505" s="85"/>
      <c r="G505" s="85"/>
    </row>
    <row r="506" spans="6:7" x14ac:dyDescent="0.2">
      <c r="F506" s="85"/>
      <c r="G506" s="85"/>
    </row>
    <row r="507" spans="6:7" x14ac:dyDescent="0.2">
      <c r="F507" s="85"/>
      <c r="G507" s="85"/>
    </row>
    <row r="508" spans="6:7" x14ac:dyDescent="0.2">
      <c r="F508" s="85"/>
      <c r="G508" s="85"/>
    </row>
    <row r="509" spans="6:7" x14ac:dyDescent="0.2">
      <c r="F509" s="85"/>
      <c r="G509" s="85"/>
    </row>
    <row r="510" spans="6:7" x14ac:dyDescent="0.2">
      <c r="F510" s="85"/>
      <c r="G510" s="85"/>
    </row>
    <row r="511" spans="6:7" x14ac:dyDescent="0.2">
      <c r="F511" s="85"/>
      <c r="G511" s="85"/>
    </row>
    <row r="512" spans="6:7" x14ac:dyDescent="0.2">
      <c r="F512" s="85"/>
      <c r="G512" s="85"/>
    </row>
    <row r="513" spans="6:7" x14ac:dyDescent="0.2">
      <c r="F513" s="85"/>
      <c r="G513" s="85"/>
    </row>
    <row r="514" spans="6:7" x14ac:dyDescent="0.2">
      <c r="F514" s="85"/>
      <c r="G514" s="85"/>
    </row>
    <row r="515" spans="6:7" x14ac:dyDescent="0.2">
      <c r="F515" s="85"/>
      <c r="G515" s="85"/>
    </row>
    <row r="516" spans="6:7" x14ac:dyDescent="0.2">
      <c r="F516" s="85"/>
      <c r="G516" s="85"/>
    </row>
    <row r="517" spans="6:7" x14ac:dyDescent="0.2">
      <c r="F517" s="85"/>
      <c r="G517" s="85"/>
    </row>
    <row r="518" spans="6:7" x14ac:dyDescent="0.2">
      <c r="F518" s="85"/>
      <c r="G518" s="85"/>
    </row>
    <row r="519" spans="6:7" x14ac:dyDescent="0.2">
      <c r="F519" s="85"/>
      <c r="G519" s="85"/>
    </row>
    <row r="520" spans="6:7" x14ac:dyDescent="0.2">
      <c r="F520" s="85"/>
      <c r="G520" s="85"/>
    </row>
    <row r="521" spans="6:7" x14ac:dyDescent="0.2">
      <c r="F521" s="85"/>
      <c r="G521" s="85"/>
    </row>
    <row r="522" spans="6:7" x14ac:dyDescent="0.2">
      <c r="F522" s="85"/>
      <c r="G522" s="85"/>
    </row>
    <row r="523" spans="6:7" x14ac:dyDescent="0.2">
      <c r="F523" s="85"/>
      <c r="G523" s="85"/>
    </row>
    <row r="524" spans="6:7" x14ac:dyDescent="0.2">
      <c r="F524" s="85"/>
      <c r="G524" s="85"/>
    </row>
    <row r="525" spans="6:7" x14ac:dyDescent="0.2">
      <c r="F525" s="85"/>
      <c r="G525" s="85"/>
    </row>
    <row r="526" spans="6:7" x14ac:dyDescent="0.2">
      <c r="F526" s="85"/>
      <c r="G526" s="85"/>
    </row>
    <row r="527" spans="6:7" x14ac:dyDescent="0.2">
      <c r="F527" s="85"/>
      <c r="G527" s="85"/>
    </row>
    <row r="528" spans="6:7" x14ac:dyDescent="0.2">
      <c r="F528" s="85"/>
      <c r="G528" s="85"/>
    </row>
    <row r="529" spans="6:7" x14ac:dyDescent="0.2">
      <c r="F529" s="85"/>
      <c r="G529" s="85"/>
    </row>
    <row r="530" spans="6:7" x14ac:dyDescent="0.2">
      <c r="F530" s="85"/>
      <c r="G530" s="85"/>
    </row>
    <row r="531" spans="6:7" x14ac:dyDescent="0.2">
      <c r="F531" s="85"/>
      <c r="G531" s="85"/>
    </row>
    <row r="532" spans="6:7" x14ac:dyDescent="0.2">
      <c r="F532" s="85"/>
      <c r="G532" s="85"/>
    </row>
    <row r="533" spans="6:7" x14ac:dyDescent="0.2">
      <c r="F533" s="85"/>
      <c r="G533" s="85"/>
    </row>
    <row r="534" spans="6:7" x14ac:dyDescent="0.2">
      <c r="F534" s="85"/>
      <c r="G534" s="85"/>
    </row>
    <row r="535" spans="6:7" x14ac:dyDescent="0.2">
      <c r="F535" s="85"/>
      <c r="G535" s="85"/>
    </row>
    <row r="536" spans="6:7" x14ac:dyDescent="0.2">
      <c r="F536" s="85"/>
      <c r="G536" s="85"/>
    </row>
    <row r="537" spans="6:7" x14ac:dyDescent="0.2">
      <c r="F537" s="85"/>
      <c r="G537" s="85"/>
    </row>
    <row r="538" spans="6:7" x14ac:dyDescent="0.2">
      <c r="F538" s="85"/>
      <c r="G538" s="85"/>
    </row>
    <row r="539" spans="6:7" x14ac:dyDescent="0.2">
      <c r="F539" s="85"/>
      <c r="G539" s="85"/>
    </row>
    <row r="540" spans="6:7" x14ac:dyDescent="0.2">
      <c r="F540" s="85"/>
      <c r="G540" s="85"/>
    </row>
    <row r="541" spans="6:7" x14ac:dyDescent="0.2">
      <c r="F541" s="85"/>
      <c r="G541" s="85"/>
    </row>
    <row r="542" spans="6:7" x14ac:dyDescent="0.2">
      <c r="F542" s="85"/>
      <c r="G542" s="85"/>
    </row>
    <row r="543" spans="6:7" x14ac:dyDescent="0.2">
      <c r="F543" s="85"/>
      <c r="G543" s="85"/>
    </row>
    <row r="544" spans="6:7" x14ac:dyDescent="0.2">
      <c r="F544" s="85"/>
      <c r="G544" s="85"/>
    </row>
    <row r="545" spans="6:7" x14ac:dyDescent="0.2">
      <c r="F545" s="85"/>
      <c r="G545" s="85"/>
    </row>
    <row r="546" spans="6:7" x14ac:dyDescent="0.2">
      <c r="F546" s="85"/>
      <c r="G546" s="85"/>
    </row>
    <row r="547" spans="6:7" x14ac:dyDescent="0.2">
      <c r="F547" s="85"/>
      <c r="G547" s="85"/>
    </row>
    <row r="548" spans="6:7" x14ac:dyDescent="0.2">
      <c r="F548" s="85"/>
      <c r="G548" s="85"/>
    </row>
    <row r="549" spans="6:7" x14ac:dyDescent="0.2">
      <c r="F549" s="85"/>
      <c r="G549" s="85"/>
    </row>
    <row r="550" spans="6:7" x14ac:dyDescent="0.2">
      <c r="F550" s="85"/>
      <c r="G550" s="85"/>
    </row>
    <row r="551" spans="6:7" x14ac:dyDescent="0.2">
      <c r="F551" s="85"/>
      <c r="G551" s="85"/>
    </row>
    <row r="552" spans="6:7" x14ac:dyDescent="0.2">
      <c r="F552" s="85"/>
      <c r="G552" s="85"/>
    </row>
    <row r="553" spans="6:7" x14ac:dyDescent="0.2">
      <c r="F553" s="85"/>
      <c r="G553" s="85"/>
    </row>
    <row r="554" spans="6:7" x14ac:dyDescent="0.2">
      <c r="F554" s="85"/>
      <c r="G554" s="85"/>
    </row>
    <row r="555" spans="6:7" x14ac:dyDescent="0.2">
      <c r="F555" s="85"/>
      <c r="G555" s="85"/>
    </row>
    <row r="556" spans="6:7" x14ac:dyDescent="0.2">
      <c r="F556" s="85"/>
      <c r="G556" s="85"/>
    </row>
    <row r="557" spans="6:7" x14ac:dyDescent="0.2">
      <c r="F557" s="85"/>
      <c r="G557" s="85"/>
    </row>
    <row r="558" spans="6:7" x14ac:dyDescent="0.2">
      <c r="F558" s="85"/>
      <c r="G558" s="85"/>
    </row>
    <row r="559" spans="6:7" x14ac:dyDescent="0.2">
      <c r="F559" s="85"/>
      <c r="G559" s="85"/>
    </row>
    <row r="560" spans="6:7" x14ac:dyDescent="0.2">
      <c r="F560" s="85"/>
      <c r="G560" s="85"/>
    </row>
    <row r="561" spans="6:7" x14ac:dyDescent="0.2">
      <c r="F561" s="85"/>
      <c r="G561" s="85"/>
    </row>
    <row r="562" spans="6:7" x14ac:dyDescent="0.2">
      <c r="F562" s="85"/>
      <c r="G562" s="85"/>
    </row>
    <row r="563" spans="6:7" x14ac:dyDescent="0.2">
      <c r="F563" s="85"/>
      <c r="G563" s="85"/>
    </row>
    <row r="564" spans="6:7" x14ac:dyDescent="0.2">
      <c r="F564" s="85"/>
      <c r="G564" s="85"/>
    </row>
    <row r="565" spans="6:7" x14ac:dyDescent="0.2">
      <c r="F565" s="85"/>
      <c r="G565" s="85"/>
    </row>
    <row r="566" spans="6:7" x14ac:dyDescent="0.2">
      <c r="F566" s="85"/>
      <c r="G566" s="85"/>
    </row>
    <row r="567" spans="6:7" x14ac:dyDescent="0.2">
      <c r="F567" s="85"/>
      <c r="G567" s="85"/>
    </row>
    <row r="568" spans="6:7" x14ac:dyDescent="0.2">
      <c r="F568" s="85"/>
      <c r="G568" s="85"/>
    </row>
    <row r="569" spans="6:7" x14ac:dyDescent="0.2">
      <c r="F569" s="85"/>
      <c r="G569" s="85"/>
    </row>
    <row r="570" spans="6:7" x14ac:dyDescent="0.2">
      <c r="F570" s="85"/>
      <c r="G570" s="85"/>
    </row>
    <row r="571" spans="6:7" x14ac:dyDescent="0.2">
      <c r="F571" s="85"/>
      <c r="G571" s="85"/>
    </row>
    <row r="572" spans="6:7" x14ac:dyDescent="0.2">
      <c r="F572" s="85"/>
      <c r="G572" s="85"/>
    </row>
    <row r="573" spans="6:7" x14ac:dyDescent="0.2">
      <c r="F573" s="85"/>
      <c r="G573" s="85"/>
    </row>
    <row r="574" spans="6:7" x14ac:dyDescent="0.2">
      <c r="F574" s="85"/>
      <c r="G574" s="85"/>
    </row>
    <row r="575" spans="6:7" x14ac:dyDescent="0.2">
      <c r="F575" s="85"/>
      <c r="G575" s="85"/>
    </row>
    <row r="576" spans="6:7" x14ac:dyDescent="0.2">
      <c r="F576" s="85"/>
      <c r="G576" s="85"/>
    </row>
    <row r="577" spans="6:7" x14ac:dyDescent="0.2">
      <c r="F577" s="85"/>
      <c r="G577" s="85"/>
    </row>
    <row r="578" spans="6:7" x14ac:dyDescent="0.2">
      <c r="F578" s="85"/>
      <c r="G578" s="85"/>
    </row>
    <row r="579" spans="6:7" x14ac:dyDescent="0.2">
      <c r="F579" s="85"/>
      <c r="G579" s="85"/>
    </row>
    <row r="580" spans="6:7" x14ac:dyDescent="0.2">
      <c r="F580" s="85"/>
      <c r="G580" s="85"/>
    </row>
    <row r="581" spans="6:7" x14ac:dyDescent="0.2">
      <c r="F581" s="85"/>
      <c r="G581" s="85"/>
    </row>
    <row r="582" spans="6:7" x14ac:dyDescent="0.2">
      <c r="F582" s="85"/>
      <c r="G582" s="85"/>
    </row>
    <row r="583" spans="6:7" x14ac:dyDescent="0.2">
      <c r="F583" s="85"/>
      <c r="G583" s="85"/>
    </row>
    <row r="584" spans="6:7" x14ac:dyDescent="0.2">
      <c r="F584" s="85"/>
      <c r="G584" s="85"/>
    </row>
    <row r="585" spans="6:7" x14ac:dyDescent="0.2">
      <c r="F585" s="85"/>
      <c r="G585" s="85"/>
    </row>
    <row r="586" spans="6:7" x14ac:dyDescent="0.2">
      <c r="F586" s="85"/>
      <c r="G586" s="85"/>
    </row>
    <row r="587" spans="6:7" x14ac:dyDescent="0.2">
      <c r="F587" s="85"/>
      <c r="G587" s="85"/>
    </row>
    <row r="588" spans="6:7" x14ac:dyDescent="0.2">
      <c r="F588" s="85"/>
      <c r="G588" s="85"/>
    </row>
    <row r="589" spans="6:7" x14ac:dyDescent="0.2">
      <c r="F589" s="85"/>
      <c r="G589" s="85"/>
    </row>
    <row r="590" spans="6:7" x14ac:dyDescent="0.2">
      <c r="F590" s="85"/>
      <c r="G590" s="85"/>
    </row>
    <row r="591" spans="6:7" x14ac:dyDescent="0.2">
      <c r="F591" s="85"/>
      <c r="G591" s="85"/>
    </row>
    <row r="592" spans="6:7" x14ac:dyDescent="0.2">
      <c r="F592" s="85"/>
      <c r="G592" s="85"/>
    </row>
    <row r="593" spans="6:7" x14ac:dyDescent="0.2">
      <c r="F593" s="85"/>
      <c r="G593" s="85"/>
    </row>
    <row r="594" spans="6:7" x14ac:dyDescent="0.2">
      <c r="F594" s="85"/>
      <c r="G594" s="85"/>
    </row>
    <row r="595" spans="6:7" x14ac:dyDescent="0.2">
      <c r="F595" s="85"/>
      <c r="G595" s="85"/>
    </row>
    <row r="596" spans="6:7" x14ac:dyDescent="0.2">
      <c r="F596" s="85"/>
      <c r="G596" s="85"/>
    </row>
    <row r="597" spans="6:7" x14ac:dyDescent="0.2">
      <c r="F597" s="85"/>
      <c r="G597" s="85"/>
    </row>
    <row r="598" spans="6:7" x14ac:dyDescent="0.2">
      <c r="F598" s="85"/>
      <c r="G598" s="85"/>
    </row>
    <row r="599" spans="6:7" x14ac:dyDescent="0.2">
      <c r="F599" s="85"/>
      <c r="G599" s="85"/>
    </row>
    <row r="600" spans="6:7" x14ac:dyDescent="0.2">
      <c r="F600" s="85"/>
      <c r="G600" s="85"/>
    </row>
    <row r="601" spans="6:7" x14ac:dyDescent="0.2">
      <c r="F601" s="85"/>
      <c r="G601" s="85"/>
    </row>
    <row r="602" spans="6:7" x14ac:dyDescent="0.2">
      <c r="F602" s="85"/>
      <c r="G602" s="85"/>
    </row>
    <row r="603" spans="6:7" x14ac:dyDescent="0.2">
      <c r="F603" s="85"/>
      <c r="G603" s="85"/>
    </row>
    <row r="604" spans="6:7" x14ac:dyDescent="0.2">
      <c r="F604" s="85"/>
      <c r="G604" s="85"/>
    </row>
    <row r="605" spans="6:7" x14ac:dyDescent="0.2">
      <c r="F605" s="85"/>
      <c r="G605" s="85"/>
    </row>
    <row r="606" spans="6:7" x14ac:dyDescent="0.2">
      <c r="F606" s="85"/>
      <c r="G606" s="85"/>
    </row>
    <row r="607" spans="6:7" x14ac:dyDescent="0.2">
      <c r="F607" s="85"/>
      <c r="G607" s="85"/>
    </row>
    <row r="608" spans="6:7" x14ac:dyDescent="0.2">
      <c r="F608" s="85"/>
      <c r="G608" s="85"/>
    </row>
    <row r="609" spans="1:7" x14ac:dyDescent="0.2">
      <c r="F609" s="85"/>
      <c r="G609" s="85"/>
    </row>
    <row r="610" spans="1:7" x14ac:dyDescent="0.2">
      <c r="F610" s="85"/>
      <c r="G610" s="85"/>
    </row>
    <row r="611" spans="1:7" x14ac:dyDescent="0.2">
      <c r="F611" s="85"/>
      <c r="G611" s="85"/>
    </row>
    <row r="612" spans="1:7" x14ac:dyDescent="0.2">
      <c r="F612" s="85"/>
      <c r="G612" s="85"/>
    </row>
    <row r="613" spans="1:7" x14ac:dyDescent="0.2">
      <c r="F613" s="85"/>
      <c r="G613" s="85"/>
    </row>
    <row r="614" spans="1:7" x14ac:dyDescent="0.2">
      <c r="F614" s="85"/>
      <c r="G614" s="85"/>
    </row>
    <row r="615" spans="1:7" x14ac:dyDescent="0.2">
      <c r="F615" s="85"/>
      <c r="G615" s="85"/>
    </row>
    <row r="616" spans="1:7" x14ac:dyDescent="0.2">
      <c r="F616" s="85"/>
      <c r="G616" s="85"/>
    </row>
    <row r="617" spans="1:7" x14ac:dyDescent="0.2">
      <c r="F617" s="85"/>
      <c r="G617" s="85"/>
    </row>
    <row r="618" spans="1:7" x14ac:dyDescent="0.2">
      <c r="F618" s="85"/>
      <c r="G618" s="85"/>
    </row>
    <row r="619" spans="1:7" x14ac:dyDescent="0.2">
      <c r="F619" s="85"/>
      <c r="G619" s="85"/>
    </row>
    <row r="620" spans="1:7" x14ac:dyDescent="0.2">
      <c r="A620" s="90"/>
      <c r="B620" s="89"/>
      <c r="C620" s="88"/>
      <c r="D620" s="87"/>
      <c r="E620" s="86"/>
      <c r="F620" s="85"/>
      <c r="G620" s="85"/>
    </row>
    <row r="1000" spans="1:7" s="84" customFormat="1" x14ac:dyDescent="0.2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8" customWidth="1"/>
    <col min="2" max="2" width="19.7109375" style="102" customWidth="1"/>
    <col min="3" max="3" width="12.7109375" style="107" customWidth="1"/>
    <col min="4" max="4" width="5.85546875" style="106" customWidth="1"/>
    <col min="5" max="5" width="14.7109375" style="105" customWidth="1"/>
    <col min="6" max="6" width="5.7109375" style="104" customWidth="1"/>
    <col min="7" max="7" width="10.42578125" style="103" customWidth="1"/>
    <col min="8" max="8" width="9.7109375" style="103" customWidth="1"/>
    <col min="9" max="9" width="10.7109375" style="103" customWidth="1"/>
    <col min="10" max="16384" width="9.140625" style="102"/>
  </cols>
  <sheetData>
    <row r="1" spans="1:9" s="78" customFormat="1" ht="30" customHeight="1" x14ac:dyDescent="0.2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[3]OpeningCreditors!$H$2</f>
        <v>20</v>
      </c>
      <c r="I2" s="175" t="s">
        <v>34</v>
      </c>
    </row>
    <row r="3" spans="1:9" s="121" customFormat="1" ht="12" customHeight="1" x14ac:dyDescent="0.2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5" thickBot="1" x14ac:dyDescent="0.25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H3:H4"/>
    <mergeCell ref="I2:I4"/>
    <mergeCell ref="G2:G4"/>
    <mergeCell ref="F1:F4"/>
    <mergeCell ref="A1:B1"/>
    <mergeCell ref="C1:C4"/>
    <mergeCell ref="A2:A4"/>
    <mergeCell ref="E2:E4"/>
    <mergeCell ref="B2:B4"/>
    <mergeCell ref="D1:D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8" customWidth="1"/>
    <col min="2" max="2" width="19.7109375" style="102" customWidth="1"/>
    <col min="3" max="3" width="12.7109375" style="107" customWidth="1"/>
    <col min="4" max="4" width="5.85546875" style="106" customWidth="1"/>
    <col min="5" max="5" width="14.7109375" style="105" customWidth="1"/>
    <col min="6" max="6" width="5.7109375" style="104" customWidth="1"/>
    <col min="7" max="7" width="10.42578125" style="103" customWidth="1"/>
    <col min="8" max="8" width="9.7109375" style="103" customWidth="1"/>
    <col min="9" max="9" width="10.7109375" style="103" customWidth="1"/>
    <col min="10" max="16384" width="9.140625" style="102"/>
  </cols>
  <sheetData>
    <row r="1" spans="1:9" s="78" customFormat="1" ht="30" customHeight="1" x14ac:dyDescent="0.2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[3]OpeningCreditors!$H$2</f>
        <v>20</v>
      </c>
      <c r="I2" s="175" t="s">
        <v>34</v>
      </c>
    </row>
    <row r="3" spans="1:9" s="121" customFormat="1" ht="12" customHeight="1" x14ac:dyDescent="0.2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5" thickBot="1" x14ac:dyDescent="0.25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A2:A4"/>
    <mergeCell ref="B2:B4"/>
    <mergeCell ref="A1:B1"/>
    <mergeCell ref="C1:C4"/>
    <mergeCell ref="I2:I4"/>
    <mergeCell ref="H3:H4"/>
    <mergeCell ref="E2:E4"/>
    <mergeCell ref="G2:G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8" customWidth="1"/>
    <col min="2" max="2" width="19.7109375" style="102" customWidth="1"/>
    <col min="3" max="3" width="12.7109375" style="107" customWidth="1"/>
    <col min="4" max="4" width="5.85546875" style="106" customWidth="1"/>
    <col min="5" max="5" width="14.7109375" style="105" customWidth="1"/>
    <col min="6" max="6" width="5.7109375" style="104" customWidth="1"/>
    <col min="7" max="7" width="10.42578125" style="103" customWidth="1"/>
    <col min="8" max="8" width="9.7109375" style="103" customWidth="1"/>
    <col min="9" max="9" width="10.7109375" style="103" customWidth="1"/>
    <col min="10" max="16384" width="9.140625" style="102"/>
  </cols>
  <sheetData>
    <row r="1" spans="1:9" s="78" customFormat="1" ht="30" customHeight="1" x14ac:dyDescent="0.2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[3]ClosingCreditors!$H$2</f>
        <v>20</v>
      </c>
      <c r="I2" s="175" t="s">
        <v>34</v>
      </c>
    </row>
    <row r="3" spans="1:9" s="121" customFormat="1" ht="12" customHeight="1" x14ac:dyDescent="0.2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5" thickBot="1" x14ac:dyDescent="0.25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A2:A4"/>
    <mergeCell ref="B2:B4"/>
    <mergeCell ref="A1:B1"/>
    <mergeCell ref="C1:C4"/>
    <mergeCell ref="I2:I4"/>
    <mergeCell ref="H3:H4"/>
    <mergeCell ref="E2:E4"/>
    <mergeCell ref="G2:G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8" customWidth="1"/>
    <col min="2" max="2" width="19.7109375" style="102" customWidth="1"/>
    <col min="3" max="3" width="12.7109375" style="107" customWidth="1"/>
    <col min="4" max="4" width="5.85546875" style="106" customWidth="1"/>
    <col min="5" max="5" width="14.7109375" style="105" customWidth="1"/>
    <col min="6" max="6" width="5.7109375" style="104" customWidth="1"/>
    <col min="7" max="7" width="10.42578125" style="103" customWidth="1"/>
    <col min="8" max="8" width="9.7109375" style="103" customWidth="1"/>
    <col min="9" max="9" width="10.7109375" style="103" customWidth="1"/>
    <col min="10" max="16384" width="9.140625" style="102"/>
  </cols>
  <sheetData>
    <row r="1" spans="1:9" s="78" customFormat="1" ht="30" customHeight="1" x14ac:dyDescent="0.2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[3]ClosingCreditors!$H$2</f>
        <v>20</v>
      </c>
      <c r="I2" s="175" t="s">
        <v>34</v>
      </c>
    </row>
    <row r="3" spans="1:9" s="121" customFormat="1" ht="12" customHeight="1" x14ac:dyDescent="0.2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5" thickBot="1" x14ac:dyDescent="0.25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I2:I4"/>
    <mergeCell ref="H3:H4"/>
    <mergeCell ref="A1:B1"/>
    <mergeCell ref="C1:C4"/>
    <mergeCell ref="E2:E4"/>
    <mergeCell ref="G2:G4"/>
    <mergeCell ref="A2:A4"/>
    <mergeCell ref="B2:B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9" t="s">
        <v>0</v>
      </c>
      <c r="C2" s="160"/>
      <c r="D2" s="160"/>
      <c r="E2" s="160"/>
      <c r="F2" s="160"/>
      <c r="G2" s="15"/>
      <c r="H2" s="10"/>
      <c r="I2" s="13"/>
      <c r="J2" s="19"/>
      <c r="K2" s="72">
        <f>[1]Admin!$B$5</f>
        <v>42855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42886</v>
      </c>
    </row>
    <row r="4" spans="1:12" ht="16.5" customHeight="1" thickTop="1" x14ac:dyDescent="0.25">
      <c r="A4" s="1"/>
      <c r="B4" s="147" t="s">
        <v>24</v>
      </c>
      <c r="C4" s="148"/>
      <c r="D4" s="6"/>
      <c r="E4" s="6"/>
      <c r="F4" s="14"/>
      <c r="G4" s="15"/>
      <c r="H4" s="10"/>
      <c r="I4" s="13"/>
      <c r="J4" s="19"/>
      <c r="K4" s="72">
        <f>[1]Admin!$B$7</f>
        <v>42916</v>
      </c>
    </row>
    <row r="5" spans="1:12" x14ac:dyDescent="0.2">
      <c r="A5" s="1"/>
      <c r="B5" s="149"/>
      <c r="C5" s="150"/>
      <c r="D5" s="10"/>
      <c r="E5" s="161" t="s">
        <v>8</v>
      </c>
      <c r="F5" s="162"/>
      <c r="G5" s="43">
        <v>43008</v>
      </c>
      <c r="H5" s="10"/>
      <c r="I5" s="13"/>
      <c r="J5" s="19"/>
      <c r="K5" s="72">
        <f>[1]Admin!$B$8</f>
        <v>42947</v>
      </c>
      <c r="L5" s="45"/>
    </row>
    <row r="6" spans="1:12" s="19" customFormat="1" ht="13.5" customHeight="1" x14ac:dyDescent="0.2">
      <c r="A6" s="1"/>
      <c r="B6" s="149"/>
      <c r="C6" s="150"/>
      <c r="D6" s="10"/>
      <c r="E6" s="16"/>
      <c r="F6" s="17"/>
      <c r="G6" s="18"/>
      <c r="H6" s="10"/>
      <c r="I6" s="13"/>
      <c r="K6" s="72">
        <f>[1]Admin!$B$9</f>
        <v>42978</v>
      </c>
      <c r="L6" s="44"/>
    </row>
    <row r="7" spans="1:12" ht="13.5" customHeight="1" thickBot="1" x14ac:dyDescent="0.25">
      <c r="A7" s="1"/>
      <c r="B7" s="151"/>
      <c r="C7" s="152"/>
      <c r="D7" s="10"/>
      <c r="E7" s="163" t="s">
        <v>9</v>
      </c>
      <c r="F7" s="164"/>
      <c r="G7" s="20">
        <f>LOOKUP(G$5,Vatinterface!B:B,Vatinterface!C:C)</f>
        <v>43039</v>
      </c>
      <c r="H7" s="10"/>
      <c r="I7" s="13"/>
      <c r="J7" s="19"/>
      <c r="K7" s="72">
        <f>[1]Admin!$B$10</f>
        <v>43008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43039</v>
      </c>
    </row>
    <row r="9" spans="1:12" ht="15" customHeight="1" thickBot="1" x14ac:dyDescent="0.25">
      <c r="A9" s="70"/>
      <c r="B9" s="144" t="s">
        <v>3</v>
      </c>
      <c r="C9" s="145"/>
      <c r="D9" s="145"/>
      <c r="E9" s="146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43069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43100</v>
      </c>
    </row>
    <row r="11" spans="1:12" ht="15" customHeight="1" thickBot="1" x14ac:dyDescent="0.25">
      <c r="A11" s="71"/>
      <c r="B11" s="144" t="s">
        <v>11</v>
      </c>
      <c r="C11" s="145"/>
      <c r="D11" s="145"/>
      <c r="E11" s="146"/>
      <c r="F11" s="22">
        <v>2</v>
      </c>
      <c r="G11" s="23">
        <v>0</v>
      </c>
      <c r="H11" s="10"/>
      <c r="I11" s="13"/>
      <c r="J11" s="19"/>
      <c r="K11" s="72">
        <f>[1]Admin!$B$14</f>
        <v>43131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43159</v>
      </c>
    </row>
    <row r="13" spans="1:12" ht="15" customHeight="1" thickBot="1" x14ac:dyDescent="0.25">
      <c r="A13" s="71"/>
      <c r="B13" s="144" t="s">
        <v>3</v>
      </c>
      <c r="C13" s="145"/>
      <c r="D13" s="145"/>
      <c r="E13" s="146"/>
      <c r="F13" s="22">
        <v>3</v>
      </c>
      <c r="G13" s="23">
        <f>G9+G11</f>
        <v>0</v>
      </c>
      <c r="H13" s="10"/>
      <c r="I13" s="13"/>
      <c r="J13" s="19"/>
      <c r="K13" s="72">
        <f>[1]Admin!$B$16</f>
        <v>43190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43220</v>
      </c>
    </row>
    <row r="15" spans="1:12" ht="15" customHeight="1" thickBot="1" x14ac:dyDescent="0.25">
      <c r="A15" s="71"/>
      <c r="B15" s="144" t="s">
        <v>1</v>
      </c>
      <c r="C15" s="145"/>
      <c r="D15" s="145"/>
      <c r="E15" s="146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43251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1"/>
      <c r="B17" s="153" t="str">
        <f>IF(G17&gt;0,"Net VAT to be PAID to Customs","Net VAT to be RECLIAMED from Customs")</f>
        <v>Net VAT to be RECLIAMED from Customs</v>
      </c>
      <c r="C17" s="154"/>
      <c r="D17" s="154"/>
      <c r="E17" s="155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0"/>
      <c r="B19" s="156" t="str">
        <f>IF(LOOKUP(G$5,Vatinterface!B:B,Vatinterface!M:M)&gt;0,"FLAT RATE SCHEME APPLIED"," ")</f>
        <v xml:space="preserve"> </v>
      </c>
      <c r="C19" s="157"/>
      <c r="D19" s="158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4" t="str">
        <f>IF(LOOKUP(G$5,Vatinterface!B:B,Vatinterface!M:M)&gt;0,"Total value of sales including VAT","Total value of sales excluding VAT")</f>
        <v>Total value of sales excluding VAT</v>
      </c>
      <c r="C21" s="145"/>
      <c r="D21" s="145"/>
      <c r="E21" s="146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4" t="s">
        <v>2</v>
      </c>
      <c r="C23" s="145"/>
      <c r="D23" s="145"/>
      <c r="E23" s="146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2 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9" t="s">
        <v>0</v>
      </c>
      <c r="C2" s="160"/>
      <c r="D2" s="160"/>
      <c r="E2" s="160"/>
      <c r="F2" s="160"/>
      <c r="G2" s="15"/>
      <c r="H2" s="10"/>
      <c r="I2" s="13"/>
      <c r="J2" s="19"/>
      <c r="K2" s="72">
        <f>[1]Admin!$B$5</f>
        <v>42855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42886</v>
      </c>
    </row>
    <row r="4" spans="1:12" ht="16.5" customHeight="1" thickTop="1" x14ac:dyDescent="0.25">
      <c r="A4" s="1"/>
      <c r="B4" s="147" t="s">
        <v>24</v>
      </c>
      <c r="C4" s="148"/>
      <c r="D4" s="6"/>
      <c r="E4" s="6"/>
      <c r="F4" s="14"/>
      <c r="G4" s="15"/>
      <c r="H4" s="10"/>
      <c r="I4" s="13"/>
      <c r="J4" s="19"/>
      <c r="K4" s="72">
        <f>[1]Admin!$B$7</f>
        <v>42916</v>
      </c>
    </row>
    <row r="5" spans="1:12" x14ac:dyDescent="0.2">
      <c r="A5" s="1"/>
      <c r="B5" s="149"/>
      <c r="C5" s="150"/>
      <c r="D5" s="10"/>
      <c r="E5" s="161" t="s">
        <v>8</v>
      </c>
      <c r="F5" s="162"/>
      <c r="G5" s="43">
        <v>43100</v>
      </c>
      <c r="H5" s="10"/>
      <c r="I5" s="13"/>
      <c r="J5" s="19"/>
      <c r="K5" s="72">
        <f>[1]Admin!$B$8</f>
        <v>42947</v>
      </c>
      <c r="L5" s="45"/>
    </row>
    <row r="6" spans="1:12" s="19" customFormat="1" ht="13.5" customHeight="1" x14ac:dyDescent="0.2">
      <c r="A6" s="1"/>
      <c r="B6" s="149"/>
      <c r="C6" s="150"/>
      <c r="D6" s="10"/>
      <c r="E6" s="16"/>
      <c r="F6" s="17"/>
      <c r="G6" s="18"/>
      <c r="H6" s="10"/>
      <c r="I6" s="13"/>
      <c r="K6" s="72">
        <f>[1]Admin!$B$9</f>
        <v>42978</v>
      </c>
      <c r="L6" s="44"/>
    </row>
    <row r="7" spans="1:12" ht="13.5" customHeight="1" thickBot="1" x14ac:dyDescent="0.25">
      <c r="A7" s="1"/>
      <c r="B7" s="151"/>
      <c r="C7" s="152"/>
      <c r="D7" s="10"/>
      <c r="E7" s="163" t="s">
        <v>9</v>
      </c>
      <c r="F7" s="164"/>
      <c r="G7" s="20">
        <f>LOOKUP(G$5,Vatinterface!B:B,Vatinterface!C:C)</f>
        <v>43131</v>
      </c>
      <c r="H7" s="10"/>
      <c r="I7" s="13"/>
      <c r="J7" s="19"/>
      <c r="K7" s="72">
        <f>[1]Admin!$B$10</f>
        <v>43008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43039</v>
      </c>
    </row>
    <row r="9" spans="1:12" ht="15" customHeight="1" thickBot="1" x14ac:dyDescent="0.25">
      <c r="A9" s="70"/>
      <c r="B9" s="144" t="s">
        <v>3</v>
      </c>
      <c r="C9" s="145"/>
      <c r="D9" s="145"/>
      <c r="E9" s="146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43069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43100</v>
      </c>
    </row>
    <row r="11" spans="1:12" ht="15" customHeight="1" thickBot="1" x14ac:dyDescent="0.25">
      <c r="A11" s="71"/>
      <c r="B11" s="144" t="s">
        <v>11</v>
      </c>
      <c r="C11" s="145"/>
      <c r="D11" s="145"/>
      <c r="E11" s="146"/>
      <c r="F11" s="22">
        <v>2</v>
      </c>
      <c r="G11" s="23">
        <v>0</v>
      </c>
      <c r="H11" s="10"/>
      <c r="I11" s="13"/>
      <c r="J11" s="19"/>
      <c r="K11" s="72">
        <f>[1]Admin!$B$14</f>
        <v>43131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43159</v>
      </c>
    </row>
    <row r="13" spans="1:12" ht="15" customHeight="1" thickBot="1" x14ac:dyDescent="0.25">
      <c r="A13" s="71"/>
      <c r="B13" s="144" t="s">
        <v>3</v>
      </c>
      <c r="C13" s="145"/>
      <c r="D13" s="145"/>
      <c r="E13" s="146"/>
      <c r="F13" s="22">
        <v>3</v>
      </c>
      <c r="G13" s="23">
        <f>G9+G11</f>
        <v>0</v>
      </c>
      <c r="H13" s="10"/>
      <c r="I13" s="13"/>
      <c r="J13" s="19"/>
      <c r="K13" s="72">
        <f>[1]Admin!$B$16</f>
        <v>43190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43220</v>
      </c>
    </row>
    <row r="15" spans="1:12" ht="15" customHeight="1" thickBot="1" x14ac:dyDescent="0.25">
      <c r="A15" s="71"/>
      <c r="B15" s="144" t="s">
        <v>1</v>
      </c>
      <c r="C15" s="145"/>
      <c r="D15" s="145"/>
      <c r="E15" s="146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43251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1"/>
      <c r="B17" s="153" t="str">
        <f>IF(G17&gt;0,"Net VAT to be PAID to Customs","Net VAT to be RECLIAMED from Customs")</f>
        <v>Net VAT to be RECLIAMED from Customs</v>
      </c>
      <c r="C17" s="154"/>
      <c r="D17" s="154"/>
      <c r="E17" s="155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0"/>
      <c r="B19" s="156" t="str">
        <f>IF(LOOKUP(G$5,Vatinterface!B:B,Vatinterface!M:M)&gt;0,"FLAT RATE SCHEME APPLIED"," ")</f>
        <v xml:space="preserve"> </v>
      </c>
      <c r="C19" s="157"/>
      <c r="D19" s="158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4" t="str">
        <f>IF(LOOKUP(G$5,Vatinterface!B:B,Vatinterface!M:M)&gt;0,"Total value of sales including VAT","Total value of sales excluding VAT")</f>
        <v>Total value of sales excluding VAT</v>
      </c>
      <c r="C21" s="145"/>
      <c r="D21" s="145"/>
      <c r="E21" s="146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4" t="s">
        <v>2</v>
      </c>
      <c r="C23" s="145"/>
      <c r="D23" s="145"/>
      <c r="E23" s="146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3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9" t="s">
        <v>0</v>
      </c>
      <c r="C2" s="160"/>
      <c r="D2" s="160"/>
      <c r="E2" s="160"/>
      <c r="F2" s="160"/>
      <c r="G2" s="15"/>
      <c r="H2" s="10"/>
      <c r="I2" s="13"/>
      <c r="J2" s="19"/>
      <c r="K2" s="72">
        <f>[1]Admin!$B$5</f>
        <v>42855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42886</v>
      </c>
    </row>
    <row r="4" spans="1:12" ht="16.5" customHeight="1" thickTop="1" x14ac:dyDescent="0.25">
      <c r="A4" s="1"/>
      <c r="B4" s="147" t="s">
        <v>24</v>
      </c>
      <c r="C4" s="148"/>
      <c r="D4" s="6"/>
      <c r="E4" s="6"/>
      <c r="F4" s="14"/>
      <c r="G4" s="15"/>
      <c r="H4" s="10"/>
      <c r="I4" s="13"/>
      <c r="J4" s="19"/>
      <c r="K4" s="72">
        <f>[1]Admin!$B$7</f>
        <v>42916</v>
      </c>
    </row>
    <row r="5" spans="1:12" x14ac:dyDescent="0.2">
      <c r="A5" s="1"/>
      <c r="B5" s="149"/>
      <c r="C5" s="150"/>
      <c r="D5" s="10"/>
      <c r="E5" s="161" t="s">
        <v>8</v>
      </c>
      <c r="F5" s="162"/>
      <c r="G5" s="43">
        <v>43190</v>
      </c>
      <c r="H5" s="10"/>
      <c r="I5" s="13"/>
      <c r="J5" s="19"/>
      <c r="K5" s="72">
        <f>[1]Admin!$B$8</f>
        <v>42947</v>
      </c>
      <c r="L5" s="45"/>
    </row>
    <row r="6" spans="1:12" s="19" customFormat="1" ht="13.5" customHeight="1" x14ac:dyDescent="0.2">
      <c r="A6" s="1"/>
      <c r="B6" s="149"/>
      <c r="C6" s="150"/>
      <c r="D6" s="10"/>
      <c r="E6" s="16"/>
      <c r="F6" s="17"/>
      <c r="G6" s="18"/>
      <c r="H6" s="10"/>
      <c r="I6" s="13"/>
      <c r="K6" s="72">
        <f>[1]Admin!$B$9</f>
        <v>42978</v>
      </c>
      <c r="L6" s="44"/>
    </row>
    <row r="7" spans="1:12" ht="13.5" customHeight="1" thickBot="1" x14ac:dyDescent="0.25">
      <c r="A7" s="1"/>
      <c r="B7" s="151"/>
      <c r="C7" s="152"/>
      <c r="D7" s="10"/>
      <c r="E7" s="163" t="s">
        <v>9</v>
      </c>
      <c r="F7" s="164"/>
      <c r="G7" s="20">
        <f>LOOKUP(G$5,Vatinterface!B:B,Vatinterface!C:C)</f>
        <v>43220</v>
      </c>
      <c r="H7" s="10"/>
      <c r="I7" s="13"/>
      <c r="J7" s="19"/>
      <c r="K7" s="72">
        <f>[1]Admin!$B$10</f>
        <v>43008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43039</v>
      </c>
    </row>
    <row r="9" spans="1:12" ht="15" customHeight="1" thickBot="1" x14ac:dyDescent="0.25">
      <c r="A9" s="70"/>
      <c r="B9" s="144" t="s">
        <v>3</v>
      </c>
      <c r="C9" s="145"/>
      <c r="D9" s="145"/>
      <c r="E9" s="146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43069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43100</v>
      </c>
    </row>
    <row r="11" spans="1:12" ht="15" customHeight="1" thickBot="1" x14ac:dyDescent="0.25">
      <c r="A11" s="71"/>
      <c r="B11" s="144" t="s">
        <v>11</v>
      </c>
      <c r="C11" s="145"/>
      <c r="D11" s="145"/>
      <c r="E11" s="146"/>
      <c r="F11" s="22">
        <v>2</v>
      </c>
      <c r="G11" s="23">
        <v>0</v>
      </c>
      <c r="H11" s="10"/>
      <c r="I11" s="13"/>
      <c r="J11" s="19"/>
      <c r="K11" s="72">
        <f>[1]Admin!$B$14</f>
        <v>43131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43159</v>
      </c>
    </row>
    <row r="13" spans="1:12" ht="15" customHeight="1" thickBot="1" x14ac:dyDescent="0.25">
      <c r="A13" s="71"/>
      <c r="B13" s="144" t="s">
        <v>3</v>
      </c>
      <c r="C13" s="145"/>
      <c r="D13" s="145"/>
      <c r="E13" s="146"/>
      <c r="F13" s="22">
        <v>3</v>
      </c>
      <c r="G13" s="23">
        <f>G9+G11</f>
        <v>0</v>
      </c>
      <c r="H13" s="10"/>
      <c r="I13" s="13"/>
      <c r="J13" s="19"/>
      <c r="K13" s="72">
        <f>[1]Admin!$B$16</f>
        <v>43190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43220</v>
      </c>
    </row>
    <row r="15" spans="1:12" ht="15" customHeight="1" thickBot="1" x14ac:dyDescent="0.25">
      <c r="A15" s="71"/>
      <c r="B15" s="144" t="s">
        <v>1</v>
      </c>
      <c r="C15" s="145"/>
      <c r="D15" s="145"/>
      <c r="E15" s="146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43251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1"/>
      <c r="B17" s="153" t="str">
        <f>IF(G17&gt;0,"Net VAT to be PAID to Customs","Net VAT to be RECLIAMED from Customs")</f>
        <v>Net VAT to be RECLIAMED from Customs</v>
      </c>
      <c r="C17" s="154"/>
      <c r="D17" s="154"/>
      <c r="E17" s="155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0"/>
      <c r="B19" s="156" t="str">
        <f>IF(LOOKUP(G$5,Vatinterface!B:B,Vatinterface!M:M)&gt;0,"FLAT RATE SCHEME APPLIED"," ")</f>
        <v xml:space="preserve"> </v>
      </c>
      <c r="C19" s="157"/>
      <c r="D19" s="158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4" t="str">
        <f>IF(LOOKUP(G$5,Vatinterface!B:B,Vatinterface!M:M)&gt;0,"Total value of sales including VAT","Total value of sales excluding VAT")</f>
        <v>Total value of sales excluding VAT</v>
      </c>
      <c r="C21" s="145"/>
      <c r="D21" s="145"/>
      <c r="E21" s="146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4" t="s">
        <v>2</v>
      </c>
      <c r="C23" s="145"/>
      <c r="D23" s="145"/>
      <c r="E23" s="146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4 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9" t="s">
        <v>0</v>
      </c>
      <c r="C2" s="160"/>
      <c r="D2" s="160"/>
      <c r="E2" s="160"/>
      <c r="F2" s="160"/>
      <c r="G2" s="15"/>
      <c r="H2" s="10"/>
      <c r="I2" s="13"/>
      <c r="J2" s="19"/>
      <c r="K2" s="72">
        <f>[1]Admin!$B$5</f>
        <v>42855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42886</v>
      </c>
    </row>
    <row r="4" spans="1:12" ht="16.5" customHeight="1" thickTop="1" x14ac:dyDescent="0.25">
      <c r="A4" s="1"/>
      <c r="B4" s="147" t="s">
        <v>24</v>
      </c>
      <c r="C4" s="148"/>
      <c r="D4" s="6"/>
      <c r="E4" s="6"/>
      <c r="F4" s="14"/>
      <c r="G4" s="15"/>
      <c r="H4" s="10"/>
      <c r="I4" s="13"/>
      <c r="J4" s="19"/>
      <c r="K4" s="72">
        <f>[1]Admin!$B$7</f>
        <v>42916</v>
      </c>
    </row>
    <row r="5" spans="1:12" x14ac:dyDescent="0.2">
      <c r="A5" s="1"/>
      <c r="B5" s="149"/>
      <c r="C5" s="150"/>
      <c r="D5" s="10"/>
      <c r="E5" s="161" t="s">
        <v>8</v>
      </c>
      <c r="F5" s="162"/>
      <c r="G5" s="43">
        <v>43220</v>
      </c>
      <c r="H5" s="10"/>
      <c r="I5" s="13"/>
      <c r="J5" s="19"/>
      <c r="K5" s="72">
        <f>[1]Admin!$B$8</f>
        <v>42947</v>
      </c>
      <c r="L5" s="45"/>
    </row>
    <row r="6" spans="1:12" s="19" customFormat="1" ht="13.5" customHeight="1" x14ac:dyDescent="0.2">
      <c r="A6" s="1"/>
      <c r="B6" s="149"/>
      <c r="C6" s="150"/>
      <c r="D6" s="10"/>
      <c r="E6" s="16"/>
      <c r="F6" s="17"/>
      <c r="G6" s="18"/>
      <c r="H6" s="10"/>
      <c r="I6" s="13"/>
      <c r="K6" s="72">
        <f>[1]Admin!$B$9</f>
        <v>42978</v>
      </c>
      <c r="L6" s="44"/>
    </row>
    <row r="7" spans="1:12" ht="13.5" customHeight="1" thickBot="1" x14ac:dyDescent="0.25">
      <c r="A7" s="1"/>
      <c r="B7" s="151"/>
      <c r="C7" s="152"/>
      <c r="D7" s="10"/>
      <c r="E7" s="163" t="s">
        <v>9</v>
      </c>
      <c r="F7" s="164"/>
      <c r="G7" s="20">
        <f>LOOKUP(G$5,Vatinterface!B:B,Vatinterface!C:C)</f>
        <v>43251</v>
      </c>
      <c r="H7" s="10"/>
      <c r="I7" s="13"/>
      <c r="J7" s="19"/>
      <c r="K7" s="72">
        <f>[1]Admin!$B$10</f>
        <v>43008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43039</v>
      </c>
    </row>
    <row r="9" spans="1:12" ht="15" customHeight="1" thickBot="1" x14ac:dyDescent="0.25">
      <c r="A9" s="70"/>
      <c r="B9" s="144" t="s">
        <v>3</v>
      </c>
      <c r="C9" s="145"/>
      <c r="D9" s="145"/>
      <c r="E9" s="146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43069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43100</v>
      </c>
    </row>
    <row r="11" spans="1:12" ht="15" customHeight="1" thickBot="1" x14ac:dyDescent="0.25">
      <c r="A11" s="71"/>
      <c r="B11" s="144" t="s">
        <v>11</v>
      </c>
      <c r="C11" s="145"/>
      <c r="D11" s="145"/>
      <c r="E11" s="146"/>
      <c r="F11" s="22">
        <v>2</v>
      </c>
      <c r="G11" s="23">
        <v>0</v>
      </c>
      <c r="H11" s="10"/>
      <c r="I11" s="13"/>
      <c r="J11" s="19"/>
      <c r="K11" s="72">
        <f>[1]Admin!$B$14</f>
        <v>43131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43159</v>
      </c>
    </row>
    <row r="13" spans="1:12" ht="15" customHeight="1" thickBot="1" x14ac:dyDescent="0.25">
      <c r="A13" s="71"/>
      <c r="B13" s="144" t="s">
        <v>3</v>
      </c>
      <c r="C13" s="145"/>
      <c r="D13" s="145"/>
      <c r="E13" s="146"/>
      <c r="F13" s="22">
        <v>3</v>
      </c>
      <c r="G13" s="23">
        <f>G9+G11</f>
        <v>0</v>
      </c>
      <c r="H13" s="10"/>
      <c r="I13" s="13"/>
      <c r="J13" s="19"/>
      <c r="K13" s="72">
        <f>[1]Admin!$B$16</f>
        <v>43190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43220</v>
      </c>
    </row>
    <row r="15" spans="1:12" ht="15" customHeight="1" thickBot="1" x14ac:dyDescent="0.25">
      <c r="A15" s="71"/>
      <c r="B15" s="144" t="s">
        <v>1</v>
      </c>
      <c r="C15" s="145"/>
      <c r="D15" s="145"/>
      <c r="E15" s="146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43251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1"/>
      <c r="B17" s="153" t="str">
        <f>IF(G17&gt;0,"Net VAT to be PAID to Customs","Net VAT to be RECLIAMED from Customs")</f>
        <v>Net VAT to be RECLIAMED from Customs</v>
      </c>
      <c r="C17" s="154"/>
      <c r="D17" s="154"/>
      <c r="E17" s="155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0"/>
      <c r="B19" s="156" t="str">
        <f>IF(LOOKUP(G$5,Vatinterface!B:B,Vatinterface!M:M)&gt;0,"FLAT RATE SCHEME APPLIED"," ")</f>
        <v xml:space="preserve"> </v>
      </c>
      <c r="C19" s="157"/>
      <c r="D19" s="158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4" t="str">
        <f>IF(LOOKUP(G$5,Vatinterface!B:B,Vatinterface!M:M)&gt;0,"Total value of sales including VAT","Total value of sales excluding VAT")</f>
        <v>Total value of sales excluding VAT</v>
      </c>
      <c r="C21" s="145"/>
      <c r="D21" s="145"/>
      <c r="E21" s="146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4" t="s">
        <v>2</v>
      </c>
      <c r="C23" s="145"/>
      <c r="D23" s="145"/>
      <c r="E23" s="146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4" sqref="B4"/>
    </sheetView>
  </sheetViews>
  <sheetFormatPr defaultColWidth="9.140625"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42"/>
    <col min="14" max="14" width="1.7109375" style="143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34"/>
      <c r="M1" s="135"/>
      <c r="N1" s="55"/>
    </row>
    <row r="2" spans="1:14" s="48" customFormat="1" ht="37.5" customHeight="1" x14ac:dyDescent="0.2">
      <c r="A2" s="56"/>
      <c r="B2" s="50" t="s">
        <v>15</v>
      </c>
      <c r="C2" s="50" t="s">
        <v>40</v>
      </c>
      <c r="D2" s="51" t="s">
        <v>23</v>
      </c>
      <c r="E2" s="51" t="s">
        <v>20</v>
      </c>
      <c r="F2" s="51" t="s">
        <v>17</v>
      </c>
      <c r="G2" s="77" t="s">
        <v>22</v>
      </c>
      <c r="H2" s="51" t="s">
        <v>16</v>
      </c>
      <c r="I2" s="51" t="s">
        <v>19</v>
      </c>
      <c r="J2" s="51" t="s">
        <v>18</v>
      </c>
      <c r="K2" s="77" t="s">
        <v>21</v>
      </c>
      <c r="L2" s="136"/>
      <c r="M2" s="137" t="s">
        <v>41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36"/>
      <c r="M3" s="136"/>
      <c r="N3" s="57"/>
    </row>
    <row r="4" spans="1:14" x14ac:dyDescent="0.2">
      <c r="A4" s="58"/>
      <c r="B4" s="64">
        <f>[1]Admin!$B$2</f>
        <v>42794</v>
      </c>
      <c r="C4" s="64">
        <f>B5</f>
        <v>42825</v>
      </c>
      <c r="D4" s="124">
        <f>'S0217'!$G$1</f>
        <v>0</v>
      </c>
      <c r="E4" s="125"/>
      <c r="F4" s="125">
        <f>'S0217'!$F$1</f>
        <v>0</v>
      </c>
      <c r="G4" s="125"/>
      <c r="H4" s="125">
        <f>'P0217'!$I$1</f>
        <v>0</v>
      </c>
      <c r="I4" s="125"/>
      <c r="J4" s="125">
        <f>'P0217'!$H$1</f>
        <v>0</v>
      </c>
      <c r="K4" s="125"/>
      <c r="L4" s="138"/>
      <c r="M4" s="139">
        <f>IF([2]Apr17!$H$4&gt;0,[2]Apr17!$H$4,0)</f>
        <v>0</v>
      </c>
      <c r="N4" s="59"/>
    </row>
    <row r="5" spans="1:14" x14ac:dyDescent="0.2">
      <c r="A5" s="58"/>
      <c r="B5" s="64">
        <f>[1]Admin!$B$3</f>
        <v>42825</v>
      </c>
      <c r="C5" s="64">
        <f t="shared" ref="C5:C18" si="0">B6</f>
        <v>42855</v>
      </c>
      <c r="D5" s="124">
        <f>'S0317'!$G$1</f>
        <v>0</v>
      </c>
      <c r="E5" s="125"/>
      <c r="F5" s="125">
        <f>'S0317'!$F$1</f>
        <v>0</v>
      </c>
      <c r="G5" s="125"/>
      <c r="H5" s="125">
        <f>'P0317'!$I$1</f>
        <v>0</v>
      </c>
      <c r="I5" s="125"/>
      <c r="J5" s="125">
        <f>'P0317'!$H$1</f>
        <v>0</v>
      </c>
      <c r="K5" s="125"/>
      <c r="L5" s="138"/>
      <c r="M5" s="139">
        <f>IF([2]Apr17!$H$4&gt;0,[2]Apr17!$H$4,0)</f>
        <v>0</v>
      </c>
      <c r="N5" s="59"/>
    </row>
    <row r="6" spans="1:14" x14ac:dyDescent="0.2">
      <c r="A6" s="58"/>
      <c r="B6" s="64">
        <f>[1]Admin!$B$5</f>
        <v>42855</v>
      </c>
      <c r="C6" s="64">
        <f t="shared" si="0"/>
        <v>42886</v>
      </c>
      <c r="D6" s="124">
        <f>[2]Apr17!$I$1</f>
        <v>0</v>
      </c>
      <c r="E6" s="125">
        <f>SUM(D4:D6)</f>
        <v>0</v>
      </c>
      <c r="F6" s="125">
        <f>[2]Apr17!$H$1</f>
        <v>0</v>
      </c>
      <c r="G6" s="125">
        <f>SUM(F4:F6)</f>
        <v>0</v>
      </c>
      <c r="H6" s="125">
        <f>[3]Apr17!$I$1</f>
        <v>0</v>
      </c>
      <c r="I6" s="125">
        <f t="shared" ref="I6:I19" si="1">SUM(H4:H6)</f>
        <v>0</v>
      </c>
      <c r="J6" s="125">
        <f>[3]Apr17!$H$1</f>
        <v>0</v>
      </c>
      <c r="K6" s="125">
        <f t="shared" ref="K6:K19" si="2">SUM(J4:J6)</f>
        <v>0</v>
      </c>
      <c r="L6" s="138"/>
      <c r="M6" s="139">
        <f>IF([2]Apr17!$H$4&gt;0,[2]Apr17!$H$4,0)</f>
        <v>0</v>
      </c>
      <c r="N6" s="59"/>
    </row>
    <row r="7" spans="1:14" x14ac:dyDescent="0.2">
      <c r="A7" s="58"/>
      <c r="B7" s="64">
        <f>[1]Admin!$B$6</f>
        <v>42886</v>
      </c>
      <c r="C7" s="64">
        <f t="shared" si="0"/>
        <v>42916</v>
      </c>
      <c r="D7" s="124">
        <f>[2]May17!$I$1</f>
        <v>0</v>
      </c>
      <c r="E7" s="125">
        <f t="shared" ref="E7:G19" si="3">SUM(D5:D7)</f>
        <v>0</v>
      </c>
      <c r="F7" s="125">
        <f>[2]May17!$H$1</f>
        <v>0</v>
      </c>
      <c r="G7" s="125">
        <f t="shared" si="3"/>
        <v>0</v>
      </c>
      <c r="H7" s="125">
        <f>[3]May17!$I$1</f>
        <v>0</v>
      </c>
      <c r="I7" s="125">
        <f t="shared" si="1"/>
        <v>0</v>
      </c>
      <c r="J7" s="125">
        <f>[3]May17!$H$1</f>
        <v>0</v>
      </c>
      <c r="K7" s="125">
        <f t="shared" si="2"/>
        <v>0</v>
      </c>
      <c r="L7" s="138"/>
      <c r="M7" s="139">
        <f>IF([2]May17!$H$4&gt;0,[2]May17!$H$4,0)</f>
        <v>0</v>
      </c>
      <c r="N7" s="59"/>
    </row>
    <row r="8" spans="1:14" x14ac:dyDescent="0.2">
      <c r="A8" s="58"/>
      <c r="B8" s="64">
        <f>[1]Admin!$B$7</f>
        <v>42916</v>
      </c>
      <c r="C8" s="64">
        <f t="shared" si="0"/>
        <v>42947</v>
      </c>
      <c r="D8" s="124">
        <f>[2]Jun17!$I$1</f>
        <v>0</v>
      </c>
      <c r="E8" s="125">
        <f t="shared" si="3"/>
        <v>0</v>
      </c>
      <c r="F8" s="125">
        <f>[2]Jun17!$H$1</f>
        <v>0</v>
      </c>
      <c r="G8" s="125">
        <f t="shared" si="3"/>
        <v>0</v>
      </c>
      <c r="H8" s="125">
        <f>[3]Jun17!$I$1</f>
        <v>0</v>
      </c>
      <c r="I8" s="125">
        <f t="shared" si="1"/>
        <v>0</v>
      </c>
      <c r="J8" s="125">
        <f>[3]Jun17!$H$1</f>
        <v>0</v>
      </c>
      <c r="K8" s="125">
        <f t="shared" si="2"/>
        <v>0</v>
      </c>
      <c r="L8" s="138"/>
      <c r="M8" s="139">
        <f>IF([2]Jun17!$H$4&gt;0,[2]Jun17!$H$4,0)</f>
        <v>0</v>
      </c>
      <c r="N8" s="59"/>
    </row>
    <row r="9" spans="1:14" x14ac:dyDescent="0.2">
      <c r="A9" s="58"/>
      <c r="B9" s="64">
        <f>[1]Admin!$B$8</f>
        <v>42947</v>
      </c>
      <c r="C9" s="64">
        <f t="shared" si="0"/>
        <v>42978</v>
      </c>
      <c r="D9" s="124">
        <f>[2]Jul17!$I$1</f>
        <v>0</v>
      </c>
      <c r="E9" s="125">
        <f t="shared" si="3"/>
        <v>0</v>
      </c>
      <c r="F9" s="125">
        <f>[2]Jul17!$H$1</f>
        <v>0</v>
      </c>
      <c r="G9" s="125">
        <f t="shared" si="3"/>
        <v>0</v>
      </c>
      <c r="H9" s="125">
        <f>[3]Jul17!$I$1</f>
        <v>0</v>
      </c>
      <c r="I9" s="125">
        <f t="shared" si="1"/>
        <v>0</v>
      </c>
      <c r="J9" s="125">
        <f>[3]Jul17!$H$1</f>
        <v>0</v>
      </c>
      <c r="K9" s="125">
        <f t="shared" si="2"/>
        <v>0</v>
      </c>
      <c r="L9" s="138"/>
      <c r="M9" s="139">
        <f>IF([2]Jul17!$H$4&gt;0,[2]Jul17!$H$4,0)</f>
        <v>0</v>
      </c>
      <c r="N9" s="59"/>
    </row>
    <row r="10" spans="1:14" x14ac:dyDescent="0.2">
      <c r="A10" s="58"/>
      <c r="B10" s="64">
        <f>[1]Admin!$B$9</f>
        <v>42978</v>
      </c>
      <c r="C10" s="64">
        <f t="shared" si="0"/>
        <v>43008</v>
      </c>
      <c r="D10" s="124">
        <f>[2]Aug17!$I$1</f>
        <v>0</v>
      </c>
      <c r="E10" s="125">
        <f t="shared" si="3"/>
        <v>0</v>
      </c>
      <c r="F10" s="125">
        <f>[2]Aug17!$H$1</f>
        <v>0</v>
      </c>
      <c r="G10" s="125">
        <f t="shared" si="3"/>
        <v>0</v>
      </c>
      <c r="H10" s="125">
        <f>[3]Aug17!$I$1</f>
        <v>0</v>
      </c>
      <c r="I10" s="125">
        <f t="shared" si="1"/>
        <v>0</v>
      </c>
      <c r="J10" s="125">
        <f>[3]Aug17!$H$1</f>
        <v>0</v>
      </c>
      <c r="K10" s="125">
        <f t="shared" si="2"/>
        <v>0</v>
      </c>
      <c r="L10" s="138"/>
      <c r="M10" s="139">
        <f>IF([2]Aug17!$H$4&gt;0,[2]Aug17!$H$4,0)</f>
        <v>0</v>
      </c>
      <c r="N10" s="59"/>
    </row>
    <row r="11" spans="1:14" x14ac:dyDescent="0.2">
      <c r="A11" s="58"/>
      <c r="B11" s="64">
        <f>[1]Admin!$B$10</f>
        <v>43008</v>
      </c>
      <c r="C11" s="64">
        <f t="shared" si="0"/>
        <v>43039</v>
      </c>
      <c r="D11" s="124">
        <f>[2]Sep17!$I$1</f>
        <v>0</v>
      </c>
      <c r="E11" s="125">
        <f t="shared" si="3"/>
        <v>0</v>
      </c>
      <c r="F11" s="125">
        <f>[2]Sep17!$H$1</f>
        <v>0</v>
      </c>
      <c r="G11" s="125">
        <f t="shared" si="3"/>
        <v>0</v>
      </c>
      <c r="H11" s="125">
        <f>[3]Sep17!$I$1</f>
        <v>0</v>
      </c>
      <c r="I11" s="125">
        <f t="shared" si="1"/>
        <v>0</v>
      </c>
      <c r="J11" s="125">
        <f>[3]Sep17!$H$1</f>
        <v>0</v>
      </c>
      <c r="K11" s="125">
        <f t="shared" si="2"/>
        <v>0</v>
      </c>
      <c r="L11" s="138"/>
      <c r="M11" s="139">
        <f>IF([2]Sep17!$H$4&gt;0,[2]Sep17!$H$4,0)</f>
        <v>0</v>
      </c>
      <c r="N11" s="59"/>
    </row>
    <row r="12" spans="1:14" x14ac:dyDescent="0.2">
      <c r="A12" s="58"/>
      <c r="B12" s="64">
        <f>[1]Admin!$B$11</f>
        <v>43039</v>
      </c>
      <c r="C12" s="64">
        <f t="shared" si="0"/>
        <v>43069</v>
      </c>
      <c r="D12" s="124">
        <f>[2]Oct17!$I$1</f>
        <v>0</v>
      </c>
      <c r="E12" s="125">
        <f t="shared" si="3"/>
        <v>0</v>
      </c>
      <c r="F12" s="125">
        <f>[2]Oct17!$H$1</f>
        <v>0</v>
      </c>
      <c r="G12" s="125">
        <f t="shared" si="3"/>
        <v>0</v>
      </c>
      <c r="H12" s="125">
        <f>[3]Oct17!$I$1</f>
        <v>0</v>
      </c>
      <c r="I12" s="125">
        <f t="shared" si="1"/>
        <v>0</v>
      </c>
      <c r="J12" s="125">
        <f>[3]Oct17!$H$1</f>
        <v>0</v>
      </c>
      <c r="K12" s="125">
        <f t="shared" si="2"/>
        <v>0</v>
      </c>
      <c r="L12" s="138"/>
      <c r="M12" s="139">
        <f>IF([2]Oct17!$H$4&gt;0,[2]Oct17!$H$4,0)</f>
        <v>0</v>
      </c>
      <c r="N12" s="59"/>
    </row>
    <row r="13" spans="1:14" x14ac:dyDescent="0.2">
      <c r="A13" s="58"/>
      <c r="B13" s="64">
        <f>[1]Admin!$B$12</f>
        <v>43069</v>
      </c>
      <c r="C13" s="64">
        <f t="shared" si="0"/>
        <v>43100</v>
      </c>
      <c r="D13" s="124">
        <f>[2]Nov17!$I$1</f>
        <v>0</v>
      </c>
      <c r="E13" s="125">
        <f t="shared" si="3"/>
        <v>0</v>
      </c>
      <c r="F13" s="125">
        <f>[2]Nov17!$H$1</f>
        <v>0</v>
      </c>
      <c r="G13" s="125">
        <f t="shared" si="3"/>
        <v>0</v>
      </c>
      <c r="H13" s="125">
        <f>[3]Nov17!$I$1</f>
        <v>0</v>
      </c>
      <c r="I13" s="125">
        <f t="shared" si="1"/>
        <v>0</v>
      </c>
      <c r="J13" s="125">
        <f>[3]Nov17!$H$1</f>
        <v>0</v>
      </c>
      <c r="K13" s="125">
        <f t="shared" si="2"/>
        <v>0</v>
      </c>
      <c r="L13" s="138"/>
      <c r="M13" s="139">
        <f>IF([2]Nov17!$H$4&gt;0,[2]Nov17!$H$4,0)</f>
        <v>0</v>
      </c>
      <c r="N13" s="59"/>
    </row>
    <row r="14" spans="1:14" x14ac:dyDescent="0.2">
      <c r="A14" s="58"/>
      <c r="B14" s="64">
        <f>[1]Admin!$B$13</f>
        <v>43100</v>
      </c>
      <c r="C14" s="64">
        <f t="shared" si="0"/>
        <v>43131</v>
      </c>
      <c r="D14" s="124">
        <f>[2]Dec17!$I$1</f>
        <v>0</v>
      </c>
      <c r="E14" s="125">
        <f t="shared" si="3"/>
        <v>0</v>
      </c>
      <c r="F14" s="125">
        <f>[2]Dec17!$H$1</f>
        <v>0</v>
      </c>
      <c r="G14" s="125">
        <f t="shared" si="3"/>
        <v>0</v>
      </c>
      <c r="H14" s="125">
        <f>[3]Dec17!$I$1</f>
        <v>0</v>
      </c>
      <c r="I14" s="125">
        <f t="shared" si="1"/>
        <v>0</v>
      </c>
      <c r="J14" s="125">
        <f>[3]Dec17!$H$1</f>
        <v>0</v>
      </c>
      <c r="K14" s="125">
        <f t="shared" si="2"/>
        <v>0</v>
      </c>
      <c r="L14" s="138"/>
      <c r="M14" s="139">
        <f>IF([2]Dec17!$H$4&gt;0,[2]Dec17!$H$4,0)</f>
        <v>0</v>
      </c>
      <c r="N14" s="59"/>
    </row>
    <row r="15" spans="1:14" x14ac:dyDescent="0.2">
      <c r="A15" s="58"/>
      <c r="B15" s="64">
        <f>[1]Admin!$B$14</f>
        <v>43131</v>
      </c>
      <c r="C15" s="64">
        <f t="shared" si="0"/>
        <v>43159</v>
      </c>
      <c r="D15" s="124">
        <f>[2]Jan18!$I$1</f>
        <v>0</v>
      </c>
      <c r="E15" s="125">
        <f t="shared" si="3"/>
        <v>0</v>
      </c>
      <c r="F15" s="125">
        <f>[2]Jan18!$H$1</f>
        <v>0</v>
      </c>
      <c r="G15" s="125">
        <f t="shared" si="3"/>
        <v>0</v>
      </c>
      <c r="H15" s="125">
        <f>[3]Jan18!$I$1</f>
        <v>0</v>
      </c>
      <c r="I15" s="125">
        <f t="shared" si="1"/>
        <v>0</v>
      </c>
      <c r="J15" s="125">
        <f>[3]Jan18!$H$1</f>
        <v>0</v>
      </c>
      <c r="K15" s="125">
        <f t="shared" si="2"/>
        <v>0</v>
      </c>
      <c r="L15" s="138"/>
      <c r="M15" s="139">
        <f>IF([2]Jan18!$H$4&gt;0,[2]Jan18!$H$4,0)</f>
        <v>0</v>
      </c>
      <c r="N15" s="59"/>
    </row>
    <row r="16" spans="1:14" x14ac:dyDescent="0.2">
      <c r="A16" s="58"/>
      <c r="B16" s="64">
        <f>[1]Admin!$B$15</f>
        <v>43159</v>
      </c>
      <c r="C16" s="64">
        <f t="shared" si="0"/>
        <v>43190</v>
      </c>
      <c r="D16" s="124">
        <f>[2]Feb18!$I$1</f>
        <v>0</v>
      </c>
      <c r="E16" s="125">
        <f t="shared" si="3"/>
        <v>0</v>
      </c>
      <c r="F16" s="125">
        <f>[2]Feb18!$H$1</f>
        <v>0</v>
      </c>
      <c r="G16" s="125">
        <f t="shared" si="3"/>
        <v>0</v>
      </c>
      <c r="H16" s="125">
        <f>[3]Feb18!$I$1</f>
        <v>0</v>
      </c>
      <c r="I16" s="125">
        <f t="shared" si="1"/>
        <v>0</v>
      </c>
      <c r="J16" s="125">
        <f>[3]Feb18!$H$1</f>
        <v>0</v>
      </c>
      <c r="K16" s="125">
        <f t="shared" si="2"/>
        <v>0</v>
      </c>
      <c r="L16" s="138"/>
      <c r="M16" s="139">
        <f>IF([2]Feb18!$H$4&gt;0,[2]Feb18!$H$4,0)</f>
        <v>0</v>
      </c>
      <c r="N16" s="59"/>
    </row>
    <row r="17" spans="1:14" x14ac:dyDescent="0.2">
      <c r="A17" s="58"/>
      <c r="B17" s="64">
        <f>[1]Admin!$B$16</f>
        <v>43190</v>
      </c>
      <c r="C17" s="64">
        <f t="shared" si="0"/>
        <v>43220</v>
      </c>
      <c r="D17" s="124">
        <f>[2]Mar18!$I$1</f>
        <v>0</v>
      </c>
      <c r="E17" s="125">
        <f t="shared" si="3"/>
        <v>0</v>
      </c>
      <c r="F17" s="125">
        <f>[2]Mar18!$H$1</f>
        <v>0</v>
      </c>
      <c r="G17" s="125">
        <f t="shared" si="3"/>
        <v>0</v>
      </c>
      <c r="H17" s="125">
        <f>[3]Mar18!$I$1</f>
        <v>0</v>
      </c>
      <c r="I17" s="125">
        <f t="shared" si="1"/>
        <v>0</v>
      </c>
      <c r="J17" s="125">
        <f>[3]Mar18!$H$1</f>
        <v>0</v>
      </c>
      <c r="K17" s="125">
        <f t="shared" si="2"/>
        <v>0</v>
      </c>
      <c r="L17" s="138"/>
      <c r="M17" s="139">
        <f>IF([2]Mar18!$H$4&gt;0,[2]Mar18!$H$4,0)</f>
        <v>0</v>
      </c>
      <c r="N17" s="59"/>
    </row>
    <row r="18" spans="1:14" x14ac:dyDescent="0.2">
      <c r="A18" s="58"/>
      <c r="B18" s="64">
        <f>[1]Admin!$B$18</f>
        <v>43220</v>
      </c>
      <c r="C18" s="64">
        <f t="shared" si="0"/>
        <v>43251</v>
      </c>
      <c r="D18" s="124">
        <f>'S0418'!$G$1</f>
        <v>0</v>
      </c>
      <c r="E18" s="125">
        <f t="shared" si="3"/>
        <v>0</v>
      </c>
      <c r="F18" s="125">
        <f>'S0418'!$F$1</f>
        <v>0</v>
      </c>
      <c r="G18" s="125">
        <f t="shared" si="3"/>
        <v>0</v>
      </c>
      <c r="H18" s="125">
        <f>'P0418'!$I$1</f>
        <v>0</v>
      </c>
      <c r="I18" s="125">
        <f t="shared" si="1"/>
        <v>0</v>
      </c>
      <c r="J18" s="125">
        <f>'P0418'!$H$1</f>
        <v>0</v>
      </c>
      <c r="K18" s="125">
        <f t="shared" si="2"/>
        <v>0</v>
      </c>
      <c r="L18" s="138"/>
      <c r="M18" s="139">
        <f>IF([2]Mar18!$H$4&gt;0,[2]Mar18!$H$4,0)</f>
        <v>0</v>
      </c>
      <c r="N18" s="59"/>
    </row>
    <row r="19" spans="1:14" x14ac:dyDescent="0.2">
      <c r="A19" s="58"/>
      <c r="B19" s="64">
        <f>[1]Admin!$B$19</f>
        <v>43251</v>
      </c>
      <c r="C19" s="65">
        <f>[1]Admin!$B$20</f>
        <v>43281</v>
      </c>
      <c r="D19" s="124">
        <f>'S0518'!$G$1</f>
        <v>0</v>
      </c>
      <c r="E19" s="125">
        <f t="shared" si="3"/>
        <v>0</v>
      </c>
      <c r="F19" s="125">
        <f>'S0518'!$F$1</f>
        <v>0</v>
      </c>
      <c r="G19" s="125">
        <f t="shared" si="3"/>
        <v>0</v>
      </c>
      <c r="H19" s="125">
        <f>'P0518'!$I$1</f>
        <v>0</v>
      </c>
      <c r="I19" s="125">
        <f t="shared" si="1"/>
        <v>0</v>
      </c>
      <c r="J19" s="125">
        <f>'P0518'!$H$1</f>
        <v>0</v>
      </c>
      <c r="K19" s="125">
        <f t="shared" si="2"/>
        <v>0</v>
      </c>
      <c r="L19" s="138"/>
      <c r="M19" s="139">
        <f>IF([2]Mar18!$H$4&gt;0,[2]Mar18!$H$4,0)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40"/>
      <c r="M20" s="141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7.7109375" style="80" customWidth="1"/>
    <col min="5" max="5" width="9.7109375" style="79" customWidth="1"/>
    <col min="6" max="6" width="8.7109375" style="79" customWidth="1"/>
    <col min="7" max="7" width="9.7109375" style="79" customWidth="1"/>
    <col min="8" max="16384" width="9.140625" style="78"/>
  </cols>
  <sheetData>
    <row r="1" spans="1:7" s="98" customFormat="1" ht="28.5" customHeight="1" x14ac:dyDescent="0.2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[2]OpeningDebtors!$H$2</f>
        <v>20</v>
      </c>
      <c r="G2" s="167" t="s">
        <v>27</v>
      </c>
    </row>
    <row r="3" spans="1:7" s="97" customFormat="1" ht="24" x14ac:dyDescent="0.2">
      <c r="A3" s="172"/>
      <c r="B3" s="173"/>
      <c r="C3" s="174"/>
      <c r="D3" s="165"/>
      <c r="E3" s="167"/>
      <c r="F3" s="127" t="s">
        <v>26</v>
      </c>
      <c r="G3" s="167"/>
    </row>
    <row r="4" spans="1:7" x14ac:dyDescent="0.2">
      <c r="A4" s="168"/>
      <c r="B4" s="168"/>
      <c r="C4" s="168"/>
      <c r="D4" s="166"/>
      <c r="E4" s="168"/>
      <c r="F4" s="128">
        <f>[2]OpeningDebtors!$H$4</f>
        <v>0</v>
      </c>
      <c r="G4" s="168"/>
    </row>
    <row r="5" spans="1:7" x14ac:dyDescent="0.2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5" thickBot="1" x14ac:dyDescent="0.25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">
      <c r="A201" s="83" t="s">
        <v>25</v>
      </c>
      <c r="F201" s="85"/>
      <c r="G201" s="85"/>
    </row>
    <row r="202" spans="1:7" x14ac:dyDescent="0.2">
      <c r="F202" s="85"/>
      <c r="G202" s="85"/>
    </row>
    <row r="203" spans="1:7" x14ac:dyDescent="0.2">
      <c r="F203" s="85"/>
      <c r="G203" s="85"/>
    </row>
    <row r="204" spans="1:7" x14ac:dyDescent="0.2">
      <c r="F204" s="85"/>
      <c r="G204" s="85"/>
    </row>
    <row r="205" spans="1:7" x14ac:dyDescent="0.2">
      <c r="F205" s="85"/>
      <c r="G205" s="85"/>
    </row>
    <row r="206" spans="1:7" x14ac:dyDescent="0.2">
      <c r="F206" s="85"/>
      <c r="G206" s="85"/>
    </row>
    <row r="207" spans="1:7" x14ac:dyDescent="0.2">
      <c r="F207" s="85"/>
      <c r="G207" s="85"/>
    </row>
    <row r="208" spans="1:7" x14ac:dyDescent="0.2">
      <c r="F208" s="85"/>
      <c r="G208" s="85"/>
    </row>
    <row r="209" spans="6:7" x14ac:dyDescent="0.2">
      <c r="F209" s="85"/>
      <c r="G209" s="85"/>
    </row>
    <row r="210" spans="6:7" x14ac:dyDescent="0.2">
      <c r="F210" s="85"/>
      <c r="G210" s="85"/>
    </row>
    <row r="211" spans="6:7" x14ac:dyDescent="0.2">
      <c r="F211" s="85"/>
      <c r="G211" s="85"/>
    </row>
    <row r="212" spans="6:7" x14ac:dyDescent="0.2">
      <c r="F212" s="85"/>
      <c r="G212" s="85"/>
    </row>
    <row r="213" spans="6:7" x14ac:dyDescent="0.2">
      <c r="F213" s="85"/>
      <c r="G213" s="85"/>
    </row>
    <row r="214" spans="6:7" x14ac:dyDescent="0.2">
      <c r="F214" s="85"/>
      <c r="G214" s="85"/>
    </row>
    <row r="215" spans="6:7" x14ac:dyDescent="0.2">
      <c r="F215" s="85"/>
      <c r="G215" s="85"/>
    </row>
    <row r="216" spans="6:7" x14ac:dyDescent="0.2">
      <c r="F216" s="85"/>
      <c r="G216" s="85"/>
    </row>
    <row r="217" spans="6:7" x14ac:dyDescent="0.2">
      <c r="F217" s="85"/>
      <c r="G217" s="85"/>
    </row>
    <row r="218" spans="6:7" x14ac:dyDescent="0.2">
      <c r="F218" s="85"/>
      <c r="G218" s="85"/>
    </row>
    <row r="219" spans="6:7" x14ac:dyDescent="0.2">
      <c r="F219" s="85"/>
      <c r="G219" s="85"/>
    </row>
    <row r="220" spans="6:7" x14ac:dyDescent="0.2">
      <c r="F220" s="85"/>
      <c r="G220" s="85"/>
    </row>
    <row r="221" spans="6:7" x14ac:dyDescent="0.2">
      <c r="F221" s="85"/>
      <c r="G221" s="85"/>
    </row>
    <row r="222" spans="6:7" x14ac:dyDescent="0.2">
      <c r="F222" s="85"/>
      <c r="G222" s="85"/>
    </row>
    <row r="223" spans="6:7" x14ac:dyDescent="0.2">
      <c r="F223" s="85"/>
      <c r="G223" s="85"/>
    </row>
    <row r="224" spans="6:7" x14ac:dyDescent="0.2">
      <c r="F224" s="85"/>
      <c r="G224" s="85"/>
    </row>
    <row r="225" spans="6:7" x14ac:dyDescent="0.2">
      <c r="F225" s="85"/>
      <c r="G225" s="85"/>
    </row>
    <row r="226" spans="6:7" x14ac:dyDescent="0.2">
      <c r="F226" s="85"/>
      <c r="G226" s="85"/>
    </row>
    <row r="227" spans="6:7" x14ac:dyDescent="0.2">
      <c r="F227" s="85"/>
      <c r="G227" s="85"/>
    </row>
    <row r="228" spans="6:7" x14ac:dyDescent="0.2">
      <c r="F228" s="85"/>
      <c r="G228" s="85"/>
    </row>
    <row r="229" spans="6:7" x14ac:dyDescent="0.2">
      <c r="F229" s="85"/>
      <c r="G229" s="85"/>
    </row>
    <row r="230" spans="6:7" x14ac:dyDescent="0.2">
      <c r="F230" s="85"/>
      <c r="G230" s="85"/>
    </row>
    <row r="231" spans="6:7" x14ac:dyDescent="0.2">
      <c r="F231" s="85"/>
      <c r="G231" s="85"/>
    </row>
    <row r="232" spans="6:7" x14ac:dyDescent="0.2">
      <c r="F232" s="85"/>
      <c r="G232" s="85"/>
    </row>
    <row r="233" spans="6:7" x14ac:dyDescent="0.2">
      <c r="F233" s="85"/>
      <c r="G233" s="85"/>
    </row>
    <row r="234" spans="6:7" x14ac:dyDescent="0.2">
      <c r="F234" s="85"/>
      <c r="G234" s="85"/>
    </row>
    <row r="235" spans="6:7" x14ac:dyDescent="0.2">
      <c r="F235" s="85"/>
      <c r="G235" s="85"/>
    </row>
    <row r="236" spans="6:7" x14ac:dyDescent="0.2">
      <c r="F236" s="85"/>
      <c r="G236" s="85"/>
    </row>
    <row r="237" spans="6:7" x14ac:dyDescent="0.2">
      <c r="F237" s="85"/>
      <c r="G237" s="85"/>
    </row>
    <row r="238" spans="6:7" x14ac:dyDescent="0.2">
      <c r="F238" s="85"/>
      <c r="G238" s="85"/>
    </row>
    <row r="239" spans="6:7" x14ac:dyDescent="0.2">
      <c r="F239" s="85"/>
      <c r="G239" s="85"/>
    </row>
    <row r="240" spans="6:7" x14ac:dyDescent="0.2">
      <c r="F240" s="85"/>
      <c r="G240" s="85"/>
    </row>
    <row r="241" spans="6:7" x14ac:dyDescent="0.2">
      <c r="F241" s="85"/>
      <c r="G241" s="85"/>
    </row>
    <row r="242" spans="6:7" x14ac:dyDescent="0.2">
      <c r="F242" s="85"/>
      <c r="G242" s="85"/>
    </row>
    <row r="243" spans="6:7" x14ac:dyDescent="0.2">
      <c r="F243" s="85"/>
      <c r="G243" s="85"/>
    </row>
    <row r="244" spans="6:7" x14ac:dyDescent="0.2">
      <c r="F244" s="85"/>
      <c r="G244" s="85"/>
    </row>
    <row r="245" spans="6:7" x14ac:dyDescent="0.2">
      <c r="F245" s="85"/>
      <c r="G245" s="85"/>
    </row>
    <row r="246" spans="6:7" x14ac:dyDescent="0.2">
      <c r="F246" s="85"/>
      <c r="G246" s="85"/>
    </row>
    <row r="247" spans="6:7" x14ac:dyDescent="0.2">
      <c r="F247" s="85"/>
      <c r="G247" s="85"/>
    </row>
    <row r="248" spans="6:7" x14ac:dyDescent="0.2">
      <c r="F248" s="85"/>
      <c r="G248" s="85"/>
    </row>
    <row r="249" spans="6:7" x14ac:dyDescent="0.2">
      <c r="F249" s="85"/>
      <c r="G249" s="85"/>
    </row>
    <row r="250" spans="6:7" x14ac:dyDescent="0.2">
      <c r="F250" s="85"/>
      <c r="G250" s="85"/>
    </row>
    <row r="251" spans="6:7" x14ac:dyDescent="0.2">
      <c r="F251" s="85"/>
      <c r="G251" s="85"/>
    </row>
    <row r="252" spans="6:7" x14ac:dyDescent="0.2">
      <c r="F252" s="85"/>
      <c r="G252" s="85"/>
    </row>
    <row r="253" spans="6:7" x14ac:dyDescent="0.2">
      <c r="F253" s="85"/>
      <c r="G253" s="85"/>
    </row>
    <row r="254" spans="6:7" x14ac:dyDescent="0.2">
      <c r="F254" s="85"/>
      <c r="G254" s="85"/>
    </row>
    <row r="255" spans="6:7" x14ac:dyDescent="0.2">
      <c r="F255" s="85"/>
      <c r="G255" s="85"/>
    </row>
    <row r="256" spans="6:7" x14ac:dyDescent="0.2">
      <c r="F256" s="85"/>
      <c r="G256" s="85"/>
    </row>
    <row r="257" spans="6:7" x14ac:dyDescent="0.2">
      <c r="F257" s="85"/>
      <c r="G257" s="85"/>
    </row>
    <row r="258" spans="6:7" x14ac:dyDescent="0.2">
      <c r="F258" s="85"/>
      <c r="G258" s="85"/>
    </row>
    <row r="259" spans="6:7" x14ac:dyDescent="0.2">
      <c r="F259" s="85"/>
      <c r="G259" s="85"/>
    </row>
    <row r="260" spans="6:7" x14ac:dyDescent="0.2">
      <c r="F260" s="85"/>
      <c r="G260" s="85"/>
    </row>
    <row r="261" spans="6:7" x14ac:dyDescent="0.2">
      <c r="F261" s="85"/>
      <c r="G261" s="85"/>
    </row>
    <row r="262" spans="6:7" x14ac:dyDescent="0.2">
      <c r="F262" s="85"/>
      <c r="G262" s="85"/>
    </row>
    <row r="263" spans="6:7" x14ac:dyDescent="0.2">
      <c r="F263" s="85"/>
      <c r="G263" s="85"/>
    </row>
    <row r="264" spans="6:7" x14ac:dyDescent="0.2">
      <c r="F264" s="85"/>
      <c r="G264" s="85"/>
    </row>
    <row r="265" spans="6:7" x14ac:dyDescent="0.2">
      <c r="F265" s="85"/>
      <c r="G265" s="85"/>
    </row>
    <row r="266" spans="6:7" x14ac:dyDescent="0.2">
      <c r="F266" s="85"/>
      <c r="G266" s="85"/>
    </row>
    <row r="267" spans="6:7" x14ac:dyDescent="0.2">
      <c r="F267" s="85"/>
      <c r="G267" s="85"/>
    </row>
    <row r="268" spans="6:7" x14ac:dyDescent="0.2">
      <c r="F268" s="85"/>
      <c r="G268" s="85"/>
    </row>
    <row r="269" spans="6:7" x14ac:dyDescent="0.2">
      <c r="F269" s="85"/>
      <c r="G269" s="85"/>
    </row>
    <row r="270" spans="6:7" x14ac:dyDescent="0.2">
      <c r="F270" s="85"/>
      <c r="G270" s="85"/>
    </row>
    <row r="271" spans="6:7" x14ac:dyDescent="0.2">
      <c r="F271" s="85"/>
      <c r="G271" s="85"/>
    </row>
    <row r="272" spans="6:7" x14ac:dyDescent="0.2">
      <c r="F272" s="85"/>
      <c r="G272" s="85"/>
    </row>
    <row r="273" spans="6:7" x14ac:dyDescent="0.2">
      <c r="F273" s="85"/>
      <c r="G273" s="85"/>
    </row>
    <row r="274" spans="6:7" x14ac:dyDescent="0.2">
      <c r="F274" s="85"/>
      <c r="G274" s="85"/>
    </row>
    <row r="275" spans="6:7" x14ac:dyDescent="0.2">
      <c r="F275" s="85"/>
      <c r="G275" s="85"/>
    </row>
    <row r="276" spans="6:7" x14ac:dyDescent="0.2">
      <c r="F276" s="85"/>
      <c r="G276" s="85"/>
    </row>
    <row r="277" spans="6:7" x14ac:dyDescent="0.2">
      <c r="F277" s="85"/>
      <c r="G277" s="85"/>
    </row>
    <row r="278" spans="6:7" x14ac:dyDescent="0.2">
      <c r="F278" s="85"/>
      <c r="G278" s="85"/>
    </row>
    <row r="279" spans="6:7" x14ac:dyDescent="0.2">
      <c r="F279" s="85"/>
      <c r="G279" s="85"/>
    </row>
    <row r="280" spans="6:7" x14ac:dyDescent="0.2">
      <c r="F280" s="85"/>
      <c r="G280" s="85"/>
    </row>
    <row r="281" spans="6:7" x14ac:dyDescent="0.2">
      <c r="F281" s="85"/>
      <c r="G281" s="85"/>
    </row>
    <row r="282" spans="6:7" x14ac:dyDescent="0.2">
      <c r="F282" s="85"/>
      <c r="G282" s="85"/>
    </row>
    <row r="283" spans="6:7" x14ac:dyDescent="0.2">
      <c r="F283" s="85"/>
      <c r="G283" s="85"/>
    </row>
    <row r="284" spans="6:7" x14ac:dyDescent="0.2">
      <c r="F284" s="85"/>
      <c r="G284" s="85"/>
    </row>
    <row r="285" spans="6:7" x14ac:dyDescent="0.2">
      <c r="F285" s="85"/>
      <c r="G285" s="85"/>
    </row>
    <row r="286" spans="6:7" x14ac:dyDescent="0.2">
      <c r="F286" s="85"/>
      <c r="G286" s="85"/>
    </row>
    <row r="287" spans="6:7" x14ac:dyDescent="0.2">
      <c r="F287" s="85"/>
      <c r="G287" s="85"/>
    </row>
    <row r="288" spans="6:7" x14ac:dyDescent="0.2">
      <c r="F288" s="85"/>
      <c r="G288" s="85"/>
    </row>
    <row r="289" spans="6:7" x14ac:dyDescent="0.2">
      <c r="F289" s="85"/>
      <c r="G289" s="85"/>
    </row>
    <row r="290" spans="6:7" x14ac:dyDescent="0.2">
      <c r="F290" s="85"/>
      <c r="G290" s="85"/>
    </row>
    <row r="291" spans="6:7" x14ac:dyDescent="0.2">
      <c r="F291" s="85"/>
      <c r="G291" s="85"/>
    </row>
    <row r="292" spans="6:7" x14ac:dyDescent="0.2">
      <c r="F292" s="85"/>
      <c r="G292" s="85"/>
    </row>
    <row r="293" spans="6:7" x14ac:dyDescent="0.2">
      <c r="F293" s="85"/>
      <c r="G293" s="85"/>
    </row>
    <row r="294" spans="6:7" x14ac:dyDescent="0.2">
      <c r="F294" s="85"/>
      <c r="G294" s="85"/>
    </row>
    <row r="295" spans="6:7" x14ac:dyDescent="0.2">
      <c r="F295" s="85"/>
      <c r="G295" s="85"/>
    </row>
    <row r="296" spans="6:7" x14ac:dyDescent="0.2">
      <c r="F296" s="85"/>
      <c r="G296" s="85"/>
    </row>
    <row r="297" spans="6:7" x14ac:dyDescent="0.2">
      <c r="F297" s="85"/>
      <c r="G297" s="85"/>
    </row>
    <row r="298" spans="6:7" x14ac:dyDescent="0.2">
      <c r="F298" s="85"/>
      <c r="G298" s="85"/>
    </row>
    <row r="299" spans="6:7" x14ac:dyDescent="0.2">
      <c r="F299" s="85"/>
      <c r="G299" s="85"/>
    </row>
    <row r="300" spans="6:7" x14ac:dyDescent="0.2">
      <c r="F300" s="85"/>
      <c r="G300" s="85"/>
    </row>
    <row r="301" spans="6:7" x14ac:dyDescent="0.2">
      <c r="F301" s="85"/>
      <c r="G301" s="85"/>
    </row>
    <row r="302" spans="6:7" x14ac:dyDescent="0.2">
      <c r="F302" s="85"/>
      <c r="G302" s="85"/>
    </row>
    <row r="303" spans="6:7" x14ac:dyDescent="0.2">
      <c r="F303" s="85"/>
      <c r="G303" s="85"/>
    </row>
    <row r="304" spans="6:7" x14ac:dyDescent="0.2">
      <c r="F304" s="85"/>
      <c r="G304" s="85"/>
    </row>
    <row r="305" spans="6:7" x14ac:dyDescent="0.2">
      <c r="F305" s="85"/>
      <c r="G305" s="85"/>
    </row>
    <row r="306" spans="6:7" x14ac:dyDescent="0.2">
      <c r="F306" s="85"/>
      <c r="G306" s="85"/>
    </row>
    <row r="307" spans="6:7" x14ac:dyDescent="0.2">
      <c r="F307" s="85"/>
      <c r="G307" s="85"/>
    </row>
    <row r="308" spans="6:7" x14ac:dyDescent="0.2">
      <c r="F308" s="85"/>
      <c r="G308" s="85"/>
    </row>
    <row r="309" spans="6:7" x14ac:dyDescent="0.2">
      <c r="F309" s="85"/>
      <c r="G309" s="85"/>
    </row>
    <row r="310" spans="6:7" x14ac:dyDescent="0.2">
      <c r="F310" s="85"/>
      <c r="G310" s="85"/>
    </row>
    <row r="311" spans="6:7" x14ac:dyDescent="0.2">
      <c r="F311" s="85"/>
      <c r="G311" s="85"/>
    </row>
    <row r="312" spans="6:7" x14ac:dyDescent="0.2">
      <c r="F312" s="85"/>
      <c r="G312" s="85"/>
    </row>
    <row r="313" spans="6:7" x14ac:dyDescent="0.2">
      <c r="F313" s="85"/>
      <c r="G313" s="85"/>
    </row>
    <row r="314" spans="6:7" x14ac:dyDescent="0.2">
      <c r="F314" s="85"/>
      <c r="G314" s="85"/>
    </row>
    <row r="315" spans="6:7" x14ac:dyDescent="0.2">
      <c r="F315" s="85"/>
      <c r="G315" s="85"/>
    </row>
    <row r="316" spans="6:7" x14ac:dyDescent="0.2">
      <c r="F316" s="85"/>
      <c r="G316" s="85"/>
    </row>
    <row r="317" spans="6:7" x14ac:dyDescent="0.2">
      <c r="F317" s="85"/>
      <c r="G317" s="85"/>
    </row>
    <row r="318" spans="6:7" x14ac:dyDescent="0.2">
      <c r="F318" s="85"/>
      <c r="G318" s="85"/>
    </row>
    <row r="319" spans="6:7" x14ac:dyDescent="0.2">
      <c r="F319" s="85"/>
      <c r="G319" s="85"/>
    </row>
    <row r="320" spans="6:7" x14ac:dyDescent="0.2">
      <c r="F320" s="85"/>
      <c r="G320" s="85"/>
    </row>
    <row r="321" spans="6:7" x14ac:dyDescent="0.2">
      <c r="F321" s="85"/>
      <c r="G321" s="85"/>
    </row>
    <row r="322" spans="6:7" x14ac:dyDescent="0.2">
      <c r="F322" s="85"/>
      <c r="G322" s="85"/>
    </row>
    <row r="323" spans="6:7" x14ac:dyDescent="0.2">
      <c r="F323" s="85"/>
      <c r="G323" s="85"/>
    </row>
    <row r="324" spans="6:7" x14ac:dyDescent="0.2">
      <c r="F324" s="85"/>
      <c r="G324" s="85"/>
    </row>
    <row r="325" spans="6:7" x14ac:dyDescent="0.2">
      <c r="F325" s="85"/>
      <c r="G325" s="85"/>
    </row>
    <row r="326" spans="6:7" x14ac:dyDescent="0.2">
      <c r="F326" s="85"/>
      <c r="G326" s="85"/>
    </row>
    <row r="327" spans="6:7" x14ac:dyDescent="0.2">
      <c r="F327" s="85"/>
      <c r="G327" s="85"/>
    </row>
    <row r="328" spans="6:7" x14ac:dyDescent="0.2">
      <c r="F328" s="85"/>
      <c r="G328" s="85"/>
    </row>
    <row r="329" spans="6:7" x14ac:dyDescent="0.2">
      <c r="F329" s="85"/>
      <c r="G329" s="85"/>
    </row>
    <row r="330" spans="6:7" x14ac:dyDescent="0.2">
      <c r="F330" s="85"/>
      <c r="G330" s="85"/>
    </row>
    <row r="331" spans="6:7" x14ac:dyDescent="0.2">
      <c r="F331" s="85"/>
      <c r="G331" s="85"/>
    </row>
    <row r="332" spans="6:7" x14ac:dyDescent="0.2">
      <c r="F332" s="85"/>
      <c r="G332" s="85"/>
    </row>
    <row r="333" spans="6:7" x14ac:dyDescent="0.2">
      <c r="F333" s="85"/>
      <c r="G333" s="85"/>
    </row>
    <row r="334" spans="6:7" x14ac:dyDescent="0.2">
      <c r="F334" s="85"/>
      <c r="G334" s="85"/>
    </row>
    <row r="335" spans="6:7" x14ac:dyDescent="0.2">
      <c r="F335" s="85"/>
      <c r="G335" s="85"/>
    </row>
    <row r="336" spans="6:7" x14ac:dyDescent="0.2">
      <c r="F336" s="85"/>
      <c r="G336" s="85"/>
    </row>
    <row r="337" spans="6:7" x14ac:dyDescent="0.2">
      <c r="F337" s="85"/>
      <c r="G337" s="85"/>
    </row>
    <row r="338" spans="6:7" x14ac:dyDescent="0.2">
      <c r="F338" s="85"/>
      <c r="G338" s="85"/>
    </row>
    <row r="339" spans="6:7" x14ac:dyDescent="0.2">
      <c r="F339" s="85"/>
      <c r="G339" s="85"/>
    </row>
    <row r="340" spans="6:7" x14ac:dyDescent="0.2">
      <c r="F340" s="85"/>
      <c r="G340" s="85"/>
    </row>
    <row r="341" spans="6:7" x14ac:dyDescent="0.2">
      <c r="F341" s="85"/>
      <c r="G341" s="85"/>
    </row>
    <row r="342" spans="6:7" x14ac:dyDescent="0.2">
      <c r="F342" s="85"/>
      <c r="G342" s="85"/>
    </row>
    <row r="343" spans="6:7" x14ac:dyDescent="0.2">
      <c r="F343" s="85"/>
      <c r="G343" s="85"/>
    </row>
    <row r="344" spans="6:7" x14ac:dyDescent="0.2">
      <c r="F344" s="85"/>
      <c r="G344" s="85"/>
    </row>
    <row r="345" spans="6:7" x14ac:dyDescent="0.2">
      <c r="F345" s="85"/>
      <c r="G345" s="85"/>
    </row>
    <row r="346" spans="6:7" x14ac:dyDescent="0.2">
      <c r="F346" s="85"/>
      <c r="G346" s="85"/>
    </row>
    <row r="347" spans="6:7" x14ac:dyDescent="0.2">
      <c r="F347" s="85"/>
      <c r="G347" s="85"/>
    </row>
    <row r="348" spans="6:7" x14ac:dyDescent="0.2">
      <c r="F348" s="85"/>
      <c r="G348" s="85"/>
    </row>
    <row r="349" spans="6:7" x14ac:dyDescent="0.2">
      <c r="F349" s="85"/>
      <c r="G349" s="85"/>
    </row>
    <row r="350" spans="6:7" x14ac:dyDescent="0.2">
      <c r="F350" s="85"/>
      <c r="G350" s="85"/>
    </row>
    <row r="351" spans="6:7" x14ac:dyDescent="0.2">
      <c r="F351" s="85"/>
      <c r="G351" s="85"/>
    </row>
    <row r="352" spans="6:7" x14ac:dyDescent="0.2">
      <c r="F352" s="85"/>
      <c r="G352" s="85"/>
    </row>
    <row r="353" spans="6:7" x14ac:dyDescent="0.2">
      <c r="F353" s="85"/>
      <c r="G353" s="85"/>
    </row>
    <row r="354" spans="6:7" x14ac:dyDescent="0.2">
      <c r="F354" s="85"/>
      <c r="G354" s="85"/>
    </row>
    <row r="355" spans="6:7" x14ac:dyDescent="0.2">
      <c r="F355" s="85"/>
      <c r="G355" s="85"/>
    </row>
    <row r="356" spans="6:7" x14ac:dyDescent="0.2">
      <c r="F356" s="85"/>
      <c r="G356" s="85"/>
    </row>
    <row r="357" spans="6:7" x14ac:dyDescent="0.2">
      <c r="F357" s="85"/>
      <c r="G357" s="85"/>
    </row>
    <row r="358" spans="6:7" x14ac:dyDescent="0.2">
      <c r="F358" s="85"/>
      <c r="G358" s="85"/>
    </row>
    <row r="359" spans="6:7" x14ac:dyDescent="0.2">
      <c r="F359" s="85"/>
      <c r="G359" s="85"/>
    </row>
    <row r="360" spans="6:7" x14ac:dyDescent="0.2">
      <c r="F360" s="85"/>
      <c r="G360" s="85"/>
    </row>
    <row r="361" spans="6:7" x14ac:dyDescent="0.2">
      <c r="F361" s="85"/>
      <c r="G361" s="85"/>
    </row>
    <row r="362" spans="6:7" x14ac:dyDescent="0.2">
      <c r="F362" s="85"/>
      <c r="G362" s="85"/>
    </row>
    <row r="363" spans="6:7" x14ac:dyDescent="0.2">
      <c r="F363" s="85"/>
      <c r="G363" s="85"/>
    </row>
    <row r="364" spans="6:7" x14ac:dyDescent="0.2">
      <c r="F364" s="85"/>
      <c r="G364" s="85"/>
    </row>
    <row r="365" spans="6:7" x14ac:dyDescent="0.2">
      <c r="F365" s="85"/>
      <c r="G365" s="85"/>
    </row>
    <row r="366" spans="6:7" x14ac:dyDescent="0.2">
      <c r="F366" s="85"/>
      <c r="G366" s="85"/>
    </row>
    <row r="367" spans="6:7" x14ac:dyDescent="0.2">
      <c r="F367" s="85"/>
      <c r="G367" s="85"/>
    </row>
    <row r="368" spans="6:7" x14ac:dyDescent="0.2">
      <c r="F368" s="85"/>
      <c r="G368" s="85"/>
    </row>
    <row r="369" spans="6:7" x14ac:dyDescent="0.2">
      <c r="F369" s="85"/>
      <c r="G369" s="85"/>
    </row>
    <row r="370" spans="6:7" x14ac:dyDescent="0.2">
      <c r="F370" s="85"/>
      <c r="G370" s="85"/>
    </row>
    <row r="371" spans="6:7" x14ac:dyDescent="0.2">
      <c r="F371" s="85"/>
      <c r="G371" s="85"/>
    </row>
    <row r="372" spans="6:7" x14ac:dyDescent="0.2">
      <c r="F372" s="85"/>
      <c r="G372" s="85"/>
    </row>
    <row r="373" spans="6:7" x14ac:dyDescent="0.2">
      <c r="F373" s="85"/>
      <c r="G373" s="85"/>
    </row>
    <row r="374" spans="6:7" x14ac:dyDescent="0.2">
      <c r="F374" s="85"/>
      <c r="G374" s="85"/>
    </row>
    <row r="375" spans="6:7" x14ac:dyDescent="0.2">
      <c r="F375" s="85"/>
      <c r="G375" s="85"/>
    </row>
    <row r="376" spans="6:7" x14ac:dyDescent="0.2">
      <c r="F376" s="85"/>
      <c r="G376" s="85"/>
    </row>
    <row r="377" spans="6:7" x14ac:dyDescent="0.2">
      <c r="F377" s="85"/>
      <c r="G377" s="85"/>
    </row>
    <row r="378" spans="6:7" x14ac:dyDescent="0.2">
      <c r="F378" s="85"/>
      <c r="G378" s="85"/>
    </row>
    <row r="379" spans="6:7" x14ac:dyDescent="0.2">
      <c r="F379" s="85"/>
      <c r="G379" s="85"/>
    </row>
    <row r="380" spans="6:7" x14ac:dyDescent="0.2">
      <c r="F380" s="85"/>
      <c r="G380" s="85"/>
    </row>
    <row r="381" spans="6:7" x14ac:dyDescent="0.2">
      <c r="F381" s="85"/>
      <c r="G381" s="85"/>
    </row>
    <row r="382" spans="6:7" x14ac:dyDescent="0.2">
      <c r="F382" s="85"/>
      <c r="G382" s="85"/>
    </row>
    <row r="383" spans="6:7" x14ac:dyDescent="0.2">
      <c r="F383" s="85"/>
      <c r="G383" s="85"/>
    </row>
    <row r="384" spans="6:7" x14ac:dyDescent="0.2">
      <c r="F384" s="85"/>
      <c r="G384" s="85"/>
    </row>
    <row r="385" spans="6:7" x14ac:dyDescent="0.2">
      <c r="F385" s="85"/>
      <c r="G385" s="85"/>
    </row>
    <row r="386" spans="6:7" x14ac:dyDescent="0.2">
      <c r="F386" s="85"/>
      <c r="G386" s="85"/>
    </row>
    <row r="387" spans="6:7" x14ac:dyDescent="0.2">
      <c r="F387" s="85"/>
      <c r="G387" s="85"/>
    </row>
    <row r="388" spans="6:7" x14ac:dyDescent="0.2">
      <c r="F388" s="85"/>
      <c r="G388" s="85"/>
    </row>
    <row r="389" spans="6:7" x14ac:dyDescent="0.2">
      <c r="F389" s="85"/>
      <c r="G389" s="85"/>
    </row>
    <row r="390" spans="6:7" x14ac:dyDescent="0.2">
      <c r="F390" s="85"/>
      <c r="G390" s="85"/>
    </row>
    <row r="391" spans="6:7" x14ac:dyDescent="0.2">
      <c r="F391" s="85"/>
      <c r="G391" s="85"/>
    </row>
    <row r="392" spans="6:7" x14ac:dyDescent="0.2">
      <c r="F392" s="85"/>
      <c r="G392" s="85"/>
    </row>
    <row r="393" spans="6:7" x14ac:dyDescent="0.2">
      <c r="F393" s="85"/>
      <c r="G393" s="85"/>
    </row>
    <row r="394" spans="6:7" x14ac:dyDescent="0.2">
      <c r="F394" s="85"/>
      <c r="G394" s="85"/>
    </row>
    <row r="395" spans="6:7" x14ac:dyDescent="0.2">
      <c r="F395" s="85"/>
      <c r="G395" s="85"/>
    </row>
    <row r="396" spans="6:7" x14ac:dyDescent="0.2">
      <c r="F396" s="85"/>
      <c r="G396" s="85"/>
    </row>
    <row r="397" spans="6:7" x14ac:dyDescent="0.2">
      <c r="F397" s="85"/>
      <c r="G397" s="85"/>
    </row>
    <row r="398" spans="6:7" x14ac:dyDescent="0.2">
      <c r="F398" s="85"/>
      <c r="G398" s="85"/>
    </row>
    <row r="399" spans="6:7" x14ac:dyDescent="0.2">
      <c r="F399" s="85"/>
      <c r="G399" s="85"/>
    </row>
    <row r="400" spans="6:7" x14ac:dyDescent="0.2">
      <c r="F400" s="85"/>
      <c r="G400" s="85"/>
    </row>
    <row r="401" spans="6:7" x14ac:dyDescent="0.2">
      <c r="F401" s="85"/>
      <c r="G401" s="85"/>
    </row>
    <row r="402" spans="6:7" x14ac:dyDescent="0.2">
      <c r="F402" s="85"/>
      <c r="G402" s="85"/>
    </row>
    <row r="403" spans="6:7" x14ac:dyDescent="0.2">
      <c r="F403" s="85"/>
      <c r="G403" s="85"/>
    </row>
    <row r="404" spans="6:7" x14ac:dyDescent="0.2">
      <c r="F404" s="85"/>
      <c r="G404" s="85"/>
    </row>
    <row r="405" spans="6:7" x14ac:dyDescent="0.2">
      <c r="F405" s="85"/>
      <c r="G405" s="85"/>
    </row>
    <row r="406" spans="6:7" x14ac:dyDescent="0.2">
      <c r="F406" s="85"/>
      <c r="G406" s="85"/>
    </row>
    <row r="407" spans="6:7" x14ac:dyDescent="0.2">
      <c r="F407" s="85"/>
      <c r="G407" s="85"/>
    </row>
    <row r="408" spans="6:7" x14ac:dyDescent="0.2">
      <c r="F408" s="85"/>
      <c r="G408" s="85"/>
    </row>
    <row r="409" spans="6:7" x14ac:dyDescent="0.2">
      <c r="F409" s="85"/>
      <c r="G409" s="85"/>
    </row>
    <row r="410" spans="6:7" x14ac:dyDescent="0.2">
      <c r="F410" s="85"/>
      <c r="G410" s="85"/>
    </row>
    <row r="411" spans="6:7" x14ac:dyDescent="0.2">
      <c r="F411" s="85"/>
      <c r="G411" s="85"/>
    </row>
    <row r="412" spans="6:7" x14ac:dyDescent="0.2">
      <c r="F412" s="85"/>
      <c r="G412" s="85"/>
    </row>
    <row r="413" spans="6:7" x14ac:dyDescent="0.2">
      <c r="F413" s="85"/>
      <c r="G413" s="85"/>
    </row>
    <row r="414" spans="6:7" x14ac:dyDescent="0.2">
      <c r="F414" s="85"/>
      <c r="G414" s="85"/>
    </row>
    <row r="415" spans="6:7" x14ac:dyDescent="0.2">
      <c r="F415" s="85"/>
      <c r="G415" s="85"/>
    </row>
    <row r="416" spans="6:7" x14ac:dyDescent="0.2">
      <c r="F416" s="85"/>
      <c r="G416" s="85"/>
    </row>
    <row r="417" spans="6:7" x14ac:dyDescent="0.2">
      <c r="F417" s="85"/>
      <c r="G417" s="85"/>
    </row>
    <row r="418" spans="6:7" x14ac:dyDescent="0.2">
      <c r="F418" s="85"/>
      <c r="G418" s="85"/>
    </row>
    <row r="419" spans="6:7" x14ac:dyDescent="0.2">
      <c r="F419" s="85"/>
      <c r="G419" s="85"/>
    </row>
    <row r="420" spans="6:7" x14ac:dyDescent="0.2">
      <c r="F420" s="85"/>
      <c r="G420" s="85"/>
    </row>
    <row r="421" spans="6:7" x14ac:dyDescent="0.2">
      <c r="F421" s="85"/>
      <c r="G421" s="85"/>
    </row>
    <row r="422" spans="6:7" x14ac:dyDescent="0.2">
      <c r="F422" s="85"/>
      <c r="G422" s="85"/>
    </row>
    <row r="423" spans="6:7" x14ac:dyDescent="0.2">
      <c r="F423" s="85"/>
      <c r="G423" s="85"/>
    </row>
    <row r="424" spans="6:7" x14ac:dyDescent="0.2">
      <c r="F424" s="85"/>
      <c r="G424" s="85"/>
    </row>
    <row r="425" spans="6:7" x14ac:dyDescent="0.2">
      <c r="F425" s="85"/>
      <c r="G425" s="85"/>
    </row>
    <row r="426" spans="6:7" x14ac:dyDescent="0.2">
      <c r="F426" s="85"/>
      <c r="G426" s="85"/>
    </row>
    <row r="427" spans="6:7" x14ac:dyDescent="0.2">
      <c r="F427" s="85"/>
      <c r="G427" s="85"/>
    </row>
    <row r="428" spans="6:7" x14ac:dyDescent="0.2">
      <c r="F428" s="85"/>
      <c r="G428" s="85"/>
    </row>
    <row r="429" spans="6:7" x14ac:dyDescent="0.2">
      <c r="F429" s="85"/>
      <c r="G429" s="85"/>
    </row>
    <row r="430" spans="6:7" x14ac:dyDescent="0.2">
      <c r="F430" s="85"/>
      <c r="G430" s="85"/>
    </row>
    <row r="431" spans="6:7" x14ac:dyDescent="0.2">
      <c r="F431" s="85"/>
      <c r="G431" s="85"/>
    </row>
    <row r="432" spans="6:7" x14ac:dyDescent="0.2">
      <c r="F432" s="85"/>
      <c r="G432" s="85"/>
    </row>
    <row r="433" spans="6:7" x14ac:dyDescent="0.2">
      <c r="F433" s="85"/>
      <c r="G433" s="85"/>
    </row>
    <row r="434" spans="6:7" x14ac:dyDescent="0.2">
      <c r="F434" s="85"/>
      <c r="G434" s="85"/>
    </row>
    <row r="435" spans="6:7" x14ac:dyDescent="0.2">
      <c r="F435" s="85"/>
      <c r="G435" s="85"/>
    </row>
    <row r="436" spans="6:7" x14ac:dyDescent="0.2">
      <c r="F436" s="85"/>
      <c r="G436" s="85"/>
    </row>
    <row r="437" spans="6:7" x14ac:dyDescent="0.2">
      <c r="F437" s="85"/>
      <c r="G437" s="85"/>
    </row>
    <row r="438" spans="6:7" x14ac:dyDescent="0.2">
      <c r="F438" s="85"/>
      <c r="G438" s="85"/>
    </row>
    <row r="439" spans="6:7" x14ac:dyDescent="0.2">
      <c r="F439" s="85"/>
      <c r="G439" s="85"/>
    </row>
    <row r="440" spans="6:7" x14ac:dyDescent="0.2">
      <c r="F440" s="85"/>
      <c r="G440" s="85"/>
    </row>
    <row r="441" spans="6:7" x14ac:dyDescent="0.2">
      <c r="F441" s="85"/>
      <c r="G441" s="85"/>
    </row>
    <row r="442" spans="6:7" x14ac:dyDescent="0.2">
      <c r="F442" s="85"/>
      <c r="G442" s="85"/>
    </row>
    <row r="443" spans="6:7" x14ac:dyDescent="0.2">
      <c r="F443" s="85"/>
      <c r="G443" s="85"/>
    </row>
    <row r="444" spans="6:7" x14ac:dyDescent="0.2">
      <c r="F444" s="85"/>
      <c r="G444" s="85"/>
    </row>
    <row r="445" spans="6:7" x14ac:dyDescent="0.2">
      <c r="F445" s="85"/>
      <c r="G445" s="85"/>
    </row>
    <row r="446" spans="6:7" x14ac:dyDescent="0.2">
      <c r="F446" s="85"/>
      <c r="G446" s="85"/>
    </row>
    <row r="447" spans="6:7" x14ac:dyDescent="0.2">
      <c r="F447" s="85"/>
      <c r="G447" s="85"/>
    </row>
    <row r="448" spans="6:7" x14ac:dyDescent="0.2">
      <c r="F448" s="85"/>
      <c r="G448" s="85"/>
    </row>
    <row r="449" spans="6:7" x14ac:dyDescent="0.2">
      <c r="F449" s="85"/>
      <c r="G449" s="85"/>
    </row>
    <row r="450" spans="6:7" x14ac:dyDescent="0.2">
      <c r="F450" s="85"/>
      <c r="G450" s="85"/>
    </row>
    <row r="451" spans="6:7" x14ac:dyDescent="0.2">
      <c r="F451" s="85"/>
      <c r="G451" s="85"/>
    </row>
    <row r="452" spans="6:7" x14ac:dyDescent="0.2">
      <c r="F452" s="85"/>
      <c r="G452" s="85"/>
    </row>
    <row r="453" spans="6:7" x14ac:dyDescent="0.2">
      <c r="F453" s="85"/>
      <c r="G453" s="85"/>
    </row>
    <row r="454" spans="6:7" x14ac:dyDescent="0.2">
      <c r="F454" s="85"/>
      <c r="G454" s="85"/>
    </row>
    <row r="455" spans="6:7" x14ac:dyDescent="0.2">
      <c r="F455" s="85"/>
      <c r="G455" s="85"/>
    </row>
    <row r="456" spans="6:7" x14ac:dyDescent="0.2">
      <c r="F456" s="85"/>
      <c r="G456" s="85"/>
    </row>
    <row r="457" spans="6:7" x14ac:dyDescent="0.2">
      <c r="F457" s="85"/>
      <c r="G457" s="85"/>
    </row>
    <row r="458" spans="6:7" x14ac:dyDescent="0.2">
      <c r="F458" s="85"/>
      <c r="G458" s="85"/>
    </row>
    <row r="459" spans="6:7" x14ac:dyDescent="0.2">
      <c r="F459" s="85"/>
      <c r="G459" s="85"/>
    </row>
    <row r="460" spans="6:7" x14ac:dyDescent="0.2">
      <c r="F460" s="85"/>
      <c r="G460" s="85"/>
    </row>
    <row r="461" spans="6:7" x14ac:dyDescent="0.2">
      <c r="F461" s="85"/>
      <c r="G461" s="85"/>
    </row>
    <row r="462" spans="6:7" x14ac:dyDescent="0.2">
      <c r="F462" s="85"/>
      <c r="G462" s="85"/>
    </row>
    <row r="463" spans="6:7" x14ac:dyDescent="0.2">
      <c r="F463" s="85"/>
      <c r="G463" s="85"/>
    </row>
    <row r="464" spans="6:7" x14ac:dyDescent="0.2">
      <c r="F464" s="85"/>
      <c r="G464" s="85"/>
    </row>
    <row r="465" spans="6:7" x14ac:dyDescent="0.2">
      <c r="F465" s="85"/>
      <c r="G465" s="85"/>
    </row>
    <row r="466" spans="6:7" x14ac:dyDescent="0.2">
      <c r="F466" s="85"/>
      <c r="G466" s="85"/>
    </row>
    <row r="467" spans="6:7" x14ac:dyDescent="0.2">
      <c r="F467" s="85"/>
      <c r="G467" s="85"/>
    </row>
    <row r="468" spans="6:7" x14ac:dyDescent="0.2">
      <c r="F468" s="85"/>
      <c r="G468" s="85"/>
    </row>
    <row r="469" spans="6:7" x14ac:dyDescent="0.2">
      <c r="F469" s="85"/>
      <c r="G469" s="85"/>
    </row>
    <row r="470" spans="6:7" x14ac:dyDescent="0.2">
      <c r="F470" s="85"/>
      <c r="G470" s="85"/>
    </row>
    <row r="471" spans="6:7" x14ac:dyDescent="0.2">
      <c r="F471" s="85"/>
      <c r="G471" s="85"/>
    </row>
    <row r="472" spans="6:7" x14ac:dyDescent="0.2">
      <c r="F472" s="85"/>
      <c r="G472" s="85"/>
    </row>
    <row r="473" spans="6:7" x14ac:dyDescent="0.2">
      <c r="F473" s="85"/>
      <c r="G473" s="85"/>
    </row>
    <row r="474" spans="6:7" x14ac:dyDescent="0.2">
      <c r="F474" s="85"/>
      <c r="G474" s="85"/>
    </row>
    <row r="475" spans="6:7" x14ac:dyDescent="0.2">
      <c r="F475" s="85"/>
      <c r="G475" s="85"/>
    </row>
    <row r="476" spans="6:7" x14ac:dyDescent="0.2">
      <c r="F476" s="85"/>
      <c r="G476" s="85"/>
    </row>
    <row r="477" spans="6:7" x14ac:dyDescent="0.2">
      <c r="F477" s="85"/>
      <c r="G477" s="85"/>
    </row>
    <row r="478" spans="6:7" x14ac:dyDescent="0.2">
      <c r="F478" s="85"/>
      <c r="G478" s="85"/>
    </row>
    <row r="479" spans="6:7" x14ac:dyDescent="0.2">
      <c r="F479" s="85"/>
      <c r="G479" s="85"/>
    </row>
    <row r="480" spans="6:7" x14ac:dyDescent="0.2">
      <c r="F480" s="85"/>
      <c r="G480" s="85"/>
    </row>
    <row r="481" spans="6:7" x14ac:dyDescent="0.2">
      <c r="F481" s="85"/>
      <c r="G481" s="85"/>
    </row>
    <row r="482" spans="6:7" x14ac:dyDescent="0.2">
      <c r="F482" s="85"/>
      <c r="G482" s="85"/>
    </row>
    <row r="483" spans="6:7" x14ac:dyDescent="0.2">
      <c r="F483" s="85"/>
      <c r="G483" s="85"/>
    </row>
    <row r="484" spans="6:7" x14ac:dyDescent="0.2">
      <c r="F484" s="85"/>
      <c r="G484" s="85"/>
    </row>
    <row r="485" spans="6:7" x14ac:dyDescent="0.2">
      <c r="F485" s="85"/>
      <c r="G485" s="85"/>
    </row>
    <row r="486" spans="6:7" x14ac:dyDescent="0.2">
      <c r="F486" s="85"/>
      <c r="G486" s="85"/>
    </row>
    <row r="487" spans="6:7" x14ac:dyDescent="0.2">
      <c r="F487" s="85"/>
      <c r="G487" s="85"/>
    </row>
    <row r="488" spans="6:7" x14ac:dyDescent="0.2">
      <c r="F488" s="85"/>
      <c r="G488" s="85"/>
    </row>
    <row r="489" spans="6:7" x14ac:dyDescent="0.2">
      <c r="F489" s="85"/>
      <c r="G489" s="85"/>
    </row>
    <row r="490" spans="6:7" x14ac:dyDescent="0.2">
      <c r="F490" s="85"/>
      <c r="G490" s="85"/>
    </row>
    <row r="491" spans="6:7" x14ac:dyDescent="0.2">
      <c r="F491" s="85"/>
      <c r="G491" s="85"/>
    </row>
    <row r="492" spans="6:7" x14ac:dyDescent="0.2">
      <c r="F492" s="85"/>
      <c r="G492" s="85"/>
    </row>
    <row r="493" spans="6:7" x14ac:dyDescent="0.2">
      <c r="F493" s="85"/>
      <c r="G493" s="85"/>
    </row>
    <row r="494" spans="6:7" x14ac:dyDescent="0.2">
      <c r="F494" s="85"/>
      <c r="G494" s="85"/>
    </row>
    <row r="495" spans="6:7" x14ac:dyDescent="0.2">
      <c r="F495" s="85"/>
      <c r="G495" s="85"/>
    </row>
    <row r="496" spans="6:7" x14ac:dyDescent="0.2">
      <c r="F496" s="85"/>
      <c r="G496" s="85"/>
    </row>
    <row r="497" spans="6:7" x14ac:dyDescent="0.2">
      <c r="F497" s="85"/>
      <c r="G497" s="85"/>
    </row>
    <row r="498" spans="6:7" x14ac:dyDescent="0.2">
      <c r="F498" s="85"/>
      <c r="G498" s="85"/>
    </row>
    <row r="499" spans="6:7" x14ac:dyDescent="0.2">
      <c r="F499" s="85"/>
      <c r="G499" s="85"/>
    </row>
    <row r="500" spans="6:7" x14ac:dyDescent="0.2">
      <c r="F500" s="85"/>
      <c r="G500" s="85"/>
    </row>
    <row r="501" spans="6:7" x14ac:dyDescent="0.2">
      <c r="F501" s="85"/>
      <c r="G501" s="85"/>
    </row>
    <row r="502" spans="6:7" x14ac:dyDescent="0.2">
      <c r="F502" s="85"/>
      <c r="G502" s="85"/>
    </row>
    <row r="503" spans="6:7" x14ac:dyDescent="0.2">
      <c r="F503" s="85"/>
      <c r="G503" s="85"/>
    </row>
    <row r="504" spans="6:7" x14ac:dyDescent="0.2">
      <c r="F504" s="85"/>
      <c r="G504" s="85"/>
    </row>
    <row r="505" spans="6:7" x14ac:dyDescent="0.2">
      <c r="F505" s="85"/>
      <c r="G505" s="85"/>
    </row>
    <row r="506" spans="6:7" x14ac:dyDescent="0.2">
      <c r="F506" s="85"/>
      <c r="G506" s="85"/>
    </row>
    <row r="507" spans="6:7" x14ac:dyDescent="0.2">
      <c r="F507" s="85"/>
      <c r="G507" s="85"/>
    </row>
    <row r="508" spans="6:7" x14ac:dyDescent="0.2">
      <c r="F508" s="85"/>
      <c r="G508" s="85"/>
    </row>
    <row r="509" spans="6:7" x14ac:dyDescent="0.2">
      <c r="F509" s="85"/>
      <c r="G509" s="85"/>
    </row>
    <row r="510" spans="6:7" x14ac:dyDescent="0.2">
      <c r="F510" s="85"/>
      <c r="G510" s="85"/>
    </row>
    <row r="511" spans="6:7" x14ac:dyDescent="0.2">
      <c r="F511" s="85"/>
      <c r="G511" s="85"/>
    </row>
    <row r="512" spans="6:7" x14ac:dyDescent="0.2">
      <c r="F512" s="85"/>
      <c r="G512" s="85"/>
    </row>
    <row r="513" spans="6:7" x14ac:dyDescent="0.2">
      <c r="F513" s="85"/>
      <c r="G513" s="85"/>
    </row>
    <row r="514" spans="6:7" x14ac:dyDescent="0.2">
      <c r="F514" s="85"/>
      <c r="G514" s="85"/>
    </row>
    <row r="515" spans="6:7" x14ac:dyDescent="0.2">
      <c r="F515" s="85"/>
      <c r="G515" s="85"/>
    </row>
    <row r="516" spans="6:7" x14ac:dyDescent="0.2">
      <c r="F516" s="85"/>
      <c r="G516" s="85"/>
    </row>
    <row r="517" spans="6:7" x14ac:dyDescent="0.2">
      <c r="F517" s="85"/>
      <c r="G517" s="85"/>
    </row>
    <row r="518" spans="6:7" x14ac:dyDescent="0.2">
      <c r="F518" s="85"/>
      <c r="G518" s="85"/>
    </row>
    <row r="519" spans="6:7" x14ac:dyDescent="0.2">
      <c r="F519" s="85"/>
      <c r="G519" s="85"/>
    </row>
    <row r="520" spans="6:7" x14ac:dyDescent="0.2">
      <c r="F520" s="85"/>
      <c r="G520" s="85"/>
    </row>
    <row r="521" spans="6:7" x14ac:dyDescent="0.2">
      <c r="F521" s="85"/>
      <c r="G521" s="85"/>
    </row>
    <row r="522" spans="6:7" x14ac:dyDescent="0.2">
      <c r="F522" s="85"/>
      <c r="G522" s="85"/>
    </row>
    <row r="523" spans="6:7" x14ac:dyDescent="0.2">
      <c r="F523" s="85"/>
      <c r="G523" s="85"/>
    </row>
    <row r="524" spans="6:7" x14ac:dyDescent="0.2">
      <c r="F524" s="85"/>
      <c r="G524" s="85"/>
    </row>
    <row r="525" spans="6:7" x14ac:dyDescent="0.2">
      <c r="F525" s="85"/>
      <c r="G525" s="85"/>
    </row>
    <row r="526" spans="6:7" x14ac:dyDescent="0.2">
      <c r="F526" s="85"/>
      <c r="G526" s="85"/>
    </row>
    <row r="527" spans="6:7" x14ac:dyDescent="0.2">
      <c r="F527" s="85"/>
      <c r="G527" s="85"/>
    </row>
    <row r="528" spans="6:7" x14ac:dyDescent="0.2">
      <c r="F528" s="85"/>
      <c r="G528" s="85"/>
    </row>
    <row r="529" spans="6:7" x14ac:dyDescent="0.2">
      <c r="F529" s="85"/>
      <c r="G529" s="85"/>
    </row>
    <row r="530" spans="6:7" x14ac:dyDescent="0.2">
      <c r="F530" s="85"/>
      <c r="G530" s="85"/>
    </row>
    <row r="531" spans="6:7" x14ac:dyDescent="0.2">
      <c r="F531" s="85"/>
      <c r="G531" s="85"/>
    </row>
    <row r="532" spans="6:7" x14ac:dyDescent="0.2">
      <c r="F532" s="85"/>
      <c r="G532" s="85"/>
    </row>
    <row r="533" spans="6:7" x14ac:dyDescent="0.2">
      <c r="F533" s="85"/>
      <c r="G533" s="85"/>
    </row>
    <row r="534" spans="6:7" x14ac:dyDescent="0.2">
      <c r="F534" s="85"/>
      <c r="G534" s="85"/>
    </row>
    <row r="535" spans="6:7" x14ac:dyDescent="0.2">
      <c r="F535" s="85"/>
      <c r="G535" s="85"/>
    </row>
    <row r="536" spans="6:7" x14ac:dyDescent="0.2">
      <c r="F536" s="85"/>
      <c r="G536" s="85"/>
    </row>
    <row r="537" spans="6:7" x14ac:dyDescent="0.2">
      <c r="F537" s="85"/>
      <c r="G537" s="85"/>
    </row>
    <row r="538" spans="6:7" x14ac:dyDescent="0.2">
      <c r="F538" s="85"/>
      <c r="G538" s="85"/>
    </row>
    <row r="539" spans="6:7" x14ac:dyDescent="0.2">
      <c r="F539" s="85"/>
      <c r="G539" s="85"/>
    </row>
    <row r="540" spans="6:7" x14ac:dyDescent="0.2">
      <c r="F540" s="85"/>
      <c r="G540" s="85"/>
    </row>
    <row r="541" spans="6:7" x14ac:dyDescent="0.2">
      <c r="F541" s="85"/>
      <c r="G541" s="85"/>
    </row>
    <row r="542" spans="6:7" x14ac:dyDescent="0.2">
      <c r="F542" s="85"/>
      <c r="G542" s="85"/>
    </row>
    <row r="543" spans="6:7" x14ac:dyDescent="0.2">
      <c r="F543" s="85"/>
      <c r="G543" s="85"/>
    </row>
    <row r="544" spans="6:7" x14ac:dyDescent="0.2">
      <c r="F544" s="85"/>
      <c r="G544" s="85"/>
    </row>
    <row r="545" spans="6:7" x14ac:dyDescent="0.2">
      <c r="F545" s="85"/>
      <c r="G545" s="85"/>
    </row>
    <row r="546" spans="6:7" x14ac:dyDescent="0.2">
      <c r="F546" s="85"/>
      <c r="G546" s="85"/>
    </row>
    <row r="547" spans="6:7" x14ac:dyDescent="0.2">
      <c r="F547" s="85"/>
      <c r="G547" s="85"/>
    </row>
    <row r="548" spans="6:7" x14ac:dyDescent="0.2">
      <c r="F548" s="85"/>
      <c r="G548" s="85"/>
    </row>
    <row r="549" spans="6:7" x14ac:dyDescent="0.2">
      <c r="F549" s="85"/>
      <c r="G549" s="85"/>
    </row>
    <row r="550" spans="6:7" x14ac:dyDescent="0.2">
      <c r="F550" s="85"/>
      <c r="G550" s="85"/>
    </row>
    <row r="551" spans="6:7" x14ac:dyDescent="0.2">
      <c r="F551" s="85"/>
      <c r="G551" s="85"/>
    </row>
    <row r="552" spans="6:7" x14ac:dyDescent="0.2">
      <c r="F552" s="85"/>
      <c r="G552" s="85"/>
    </row>
    <row r="553" spans="6:7" x14ac:dyDescent="0.2">
      <c r="F553" s="85"/>
      <c r="G553" s="85"/>
    </row>
    <row r="554" spans="6:7" x14ac:dyDescent="0.2">
      <c r="F554" s="85"/>
      <c r="G554" s="85"/>
    </row>
    <row r="555" spans="6:7" x14ac:dyDescent="0.2">
      <c r="F555" s="85"/>
      <c r="G555" s="85"/>
    </row>
    <row r="556" spans="6:7" x14ac:dyDescent="0.2">
      <c r="F556" s="85"/>
      <c r="G556" s="85"/>
    </row>
    <row r="557" spans="6:7" x14ac:dyDescent="0.2">
      <c r="F557" s="85"/>
      <c r="G557" s="85"/>
    </row>
    <row r="558" spans="6:7" x14ac:dyDescent="0.2">
      <c r="F558" s="85"/>
      <c r="G558" s="85"/>
    </row>
    <row r="559" spans="6:7" x14ac:dyDescent="0.2">
      <c r="F559" s="85"/>
      <c r="G559" s="85"/>
    </row>
    <row r="560" spans="6:7" x14ac:dyDescent="0.2">
      <c r="F560" s="85"/>
      <c r="G560" s="85"/>
    </row>
    <row r="561" spans="6:7" x14ac:dyDescent="0.2">
      <c r="F561" s="85"/>
      <c r="G561" s="85"/>
    </row>
    <row r="562" spans="6:7" x14ac:dyDescent="0.2">
      <c r="F562" s="85"/>
      <c r="G562" s="85"/>
    </row>
    <row r="563" spans="6:7" x14ac:dyDescent="0.2">
      <c r="F563" s="85"/>
      <c r="G563" s="85"/>
    </row>
    <row r="564" spans="6:7" x14ac:dyDescent="0.2">
      <c r="F564" s="85"/>
      <c r="G564" s="85"/>
    </row>
    <row r="565" spans="6:7" x14ac:dyDescent="0.2">
      <c r="F565" s="85"/>
      <c r="G565" s="85"/>
    </row>
    <row r="566" spans="6:7" x14ac:dyDescent="0.2">
      <c r="F566" s="85"/>
      <c r="G566" s="85"/>
    </row>
    <row r="567" spans="6:7" x14ac:dyDescent="0.2">
      <c r="F567" s="85"/>
      <c r="G567" s="85"/>
    </row>
    <row r="568" spans="6:7" x14ac:dyDescent="0.2">
      <c r="F568" s="85"/>
      <c r="G568" s="85"/>
    </row>
    <row r="569" spans="6:7" x14ac:dyDescent="0.2">
      <c r="F569" s="85"/>
      <c r="G569" s="85"/>
    </row>
    <row r="570" spans="6:7" x14ac:dyDescent="0.2">
      <c r="F570" s="85"/>
      <c r="G570" s="85"/>
    </row>
    <row r="571" spans="6:7" x14ac:dyDescent="0.2">
      <c r="F571" s="85"/>
      <c r="G571" s="85"/>
    </row>
    <row r="572" spans="6:7" x14ac:dyDescent="0.2">
      <c r="F572" s="85"/>
      <c r="G572" s="85"/>
    </row>
    <row r="573" spans="6:7" x14ac:dyDescent="0.2">
      <c r="F573" s="85"/>
      <c r="G573" s="85"/>
    </row>
    <row r="574" spans="6:7" x14ac:dyDescent="0.2">
      <c r="F574" s="85"/>
      <c r="G574" s="85"/>
    </row>
    <row r="575" spans="6:7" x14ac:dyDescent="0.2">
      <c r="F575" s="85"/>
      <c r="G575" s="85"/>
    </row>
    <row r="576" spans="6:7" x14ac:dyDescent="0.2">
      <c r="F576" s="85"/>
      <c r="G576" s="85"/>
    </row>
    <row r="577" spans="6:7" x14ac:dyDescent="0.2">
      <c r="F577" s="85"/>
      <c r="G577" s="85"/>
    </row>
    <row r="578" spans="6:7" x14ac:dyDescent="0.2">
      <c r="F578" s="85"/>
      <c r="G578" s="85"/>
    </row>
    <row r="579" spans="6:7" x14ac:dyDescent="0.2">
      <c r="F579" s="85"/>
      <c r="G579" s="85"/>
    </row>
    <row r="580" spans="6:7" x14ac:dyDescent="0.2">
      <c r="F580" s="85"/>
      <c r="G580" s="85"/>
    </row>
    <row r="581" spans="6:7" x14ac:dyDescent="0.2">
      <c r="F581" s="85"/>
      <c r="G581" s="85"/>
    </row>
    <row r="582" spans="6:7" x14ac:dyDescent="0.2">
      <c r="F582" s="85"/>
      <c r="G582" s="85"/>
    </row>
    <row r="583" spans="6:7" x14ac:dyDescent="0.2">
      <c r="F583" s="85"/>
      <c r="G583" s="85"/>
    </row>
    <row r="584" spans="6:7" x14ac:dyDescent="0.2">
      <c r="F584" s="85"/>
      <c r="G584" s="85"/>
    </row>
    <row r="585" spans="6:7" x14ac:dyDescent="0.2">
      <c r="F585" s="85"/>
      <c r="G585" s="85"/>
    </row>
    <row r="586" spans="6:7" x14ac:dyDescent="0.2">
      <c r="F586" s="85"/>
      <c r="G586" s="85"/>
    </row>
    <row r="587" spans="6:7" x14ac:dyDescent="0.2">
      <c r="F587" s="85"/>
      <c r="G587" s="85"/>
    </row>
    <row r="588" spans="6:7" x14ac:dyDescent="0.2">
      <c r="F588" s="85"/>
      <c r="G588" s="85"/>
    </row>
    <row r="589" spans="6:7" x14ac:dyDescent="0.2">
      <c r="F589" s="85"/>
      <c r="G589" s="85"/>
    </row>
    <row r="590" spans="6:7" x14ac:dyDescent="0.2">
      <c r="F590" s="85"/>
      <c r="G590" s="85"/>
    </row>
    <row r="591" spans="6:7" x14ac:dyDescent="0.2">
      <c r="F591" s="85"/>
      <c r="G591" s="85"/>
    </row>
    <row r="592" spans="6:7" x14ac:dyDescent="0.2">
      <c r="F592" s="85"/>
      <c r="G592" s="85"/>
    </row>
    <row r="593" spans="6:7" x14ac:dyDescent="0.2">
      <c r="F593" s="85"/>
      <c r="G593" s="85"/>
    </row>
    <row r="594" spans="6:7" x14ac:dyDescent="0.2">
      <c r="F594" s="85"/>
      <c r="G594" s="85"/>
    </row>
    <row r="595" spans="6:7" x14ac:dyDescent="0.2">
      <c r="F595" s="85"/>
      <c r="G595" s="85"/>
    </row>
    <row r="596" spans="6:7" x14ac:dyDescent="0.2">
      <c r="F596" s="85"/>
      <c r="G596" s="85"/>
    </row>
    <row r="597" spans="6:7" x14ac:dyDescent="0.2">
      <c r="F597" s="85"/>
      <c r="G597" s="85"/>
    </row>
    <row r="598" spans="6:7" x14ac:dyDescent="0.2">
      <c r="F598" s="85"/>
      <c r="G598" s="85"/>
    </row>
    <row r="599" spans="6:7" x14ac:dyDescent="0.2">
      <c r="F599" s="85"/>
      <c r="G599" s="85"/>
    </row>
    <row r="600" spans="6:7" x14ac:dyDescent="0.2">
      <c r="F600" s="85"/>
      <c r="G600" s="85"/>
    </row>
    <row r="601" spans="6:7" x14ac:dyDescent="0.2">
      <c r="F601" s="85"/>
      <c r="G601" s="85"/>
    </row>
    <row r="602" spans="6:7" x14ac:dyDescent="0.2">
      <c r="F602" s="85"/>
      <c r="G602" s="85"/>
    </row>
    <row r="603" spans="6:7" x14ac:dyDescent="0.2">
      <c r="F603" s="85"/>
      <c r="G603" s="85"/>
    </row>
    <row r="604" spans="6:7" x14ac:dyDescent="0.2">
      <c r="F604" s="85"/>
      <c r="G604" s="85"/>
    </row>
    <row r="605" spans="6:7" x14ac:dyDescent="0.2">
      <c r="F605" s="85"/>
      <c r="G605" s="85"/>
    </row>
    <row r="606" spans="6:7" x14ac:dyDescent="0.2">
      <c r="F606" s="85"/>
      <c r="G606" s="85"/>
    </row>
    <row r="607" spans="6:7" x14ac:dyDescent="0.2">
      <c r="F607" s="85"/>
      <c r="G607" s="85"/>
    </row>
    <row r="608" spans="6:7" x14ac:dyDescent="0.2">
      <c r="F608" s="85"/>
      <c r="G608" s="85"/>
    </row>
    <row r="609" spans="1:7" x14ac:dyDescent="0.2">
      <c r="F609" s="85"/>
      <c r="G609" s="85"/>
    </row>
    <row r="610" spans="1:7" x14ac:dyDescent="0.2">
      <c r="F610" s="85"/>
      <c r="G610" s="85"/>
    </row>
    <row r="611" spans="1:7" x14ac:dyDescent="0.2">
      <c r="F611" s="85"/>
      <c r="G611" s="85"/>
    </row>
    <row r="612" spans="1:7" x14ac:dyDescent="0.2">
      <c r="F612" s="85"/>
      <c r="G612" s="85"/>
    </row>
    <row r="613" spans="1:7" x14ac:dyDescent="0.2">
      <c r="F613" s="85"/>
      <c r="G613" s="85"/>
    </row>
    <row r="614" spans="1:7" x14ac:dyDescent="0.2">
      <c r="F614" s="85"/>
      <c r="G614" s="85"/>
    </row>
    <row r="615" spans="1:7" x14ac:dyDescent="0.2">
      <c r="F615" s="85"/>
      <c r="G615" s="85"/>
    </row>
    <row r="616" spans="1:7" x14ac:dyDescent="0.2">
      <c r="F616" s="85"/>
      <c r="G616" s="85"/>
    </row>
    <row r="617" spans="1:7" x14ac:dyDescent="0.2">
      <c r="F617" s="85"/>
      <c r="G617" s="85"/>
    </row>
    <row r="618" spans="1:7" x14ac:dyDescent="0.2">
      <c r="F618" s="85"/>
      <c r="G618" s="85"/>
    </row>
    <row r="619" spans="1:7" x14ac:dyDescent="0.2">
      <c r="F619" s="85"/>
      <c r="G619" s="85"/>
    </row>
    <row r="620" spans="1:7" x14ac:dyDescent="0.2">
      <c r="A620" s="90"/>
      <c r="B620" s="89"/>
      <c r="C620" s="88"/>
      <c r="D620" s="87"/>
      <c r="E620" s="86"/>
      <c r="F620" s="85"/>
      <c r="G620" s="85"/>
    </row>
    <row r="1000" spans="1:7" s="84" customFormat="1" x14ac:dyDescent="0.2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7.7109375" style="80" customWidth="1"/>
    <col min="5" max="5" width="9.7109375" style="79" customWidth="1"/>
    <col min="6" max="6" width="8.7109375" style="79" customWidth="1"/>
    <col min="7" max="7" width="9.7109375" style="79" customWidth="1"/>
    <col min="8" max="16384" width="9.140625" style="78"/>
  </cols>
  <sheetData>
    <row r="1" spans="1:7" s="98" customFormat="1" ht="28.5" customHeight="1" x14ac:dyDescent="0.2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[2]OpeningDebtors!$H$2</f>
        <v>20</v>
      </c>
      <c r="G2" s="167" t="s">
        <v>27</v>
      </c>
    </row>
    <row r="3" spans="1:7" s="97" customFormat="1" ht="24" x14ac:dyDescent="0.2">
      <c r="A3" s="172"/>
      <c r="B3" s="173"/>
      <c r="C3" s="174"/>
      <c r="D3" s="165"/>
      <c r="E3" s="167"/>
      <c r="F3" s="127" t="s">
        <v>26</v>
      </c>
      <c r="G3" s="167"/>
    </row>
    <row r="4" spans="1:7" x14ac:dyDescent="0.2">
      <c r="A4" s="168"/>
      <c r="B4" s="168"/>
      <c r="C4" s="168"/>
      <c r="D4" s="166"/>
      <c r="E4" s="168"/>
      <c r="F4" s="128">
        <f>[2]OpeningDebtors!$H$4</f>
        <v>0</v>
      </c>
      <c r="G4" s="168"/>
    </row>
    <row r="5" spans="1:7" x14ac:dyDescent="0.2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5" thickBot="1" x14ac:dyDescent="0.25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">
      <c r="A201" s="83" t="s">
        <v>25</v>
      </c>
      <c r="F201" s="85"/>
      <c r="G201" s="85"/>
    </row>
    <row r="202" spans="1:7" x14ac:dyDescent="0.2">
      <c r="F202" s="85"/>
      <c r="G202" s="85"/>
    </row>
    <row r="203" spans="1:7" x14ac:dyDescent="0.2">
      <c r="F203" s="85"/>
      <c r="G203" s="85"/>
    </row>
    <row r="204" spans="1:7" x14ac:dyDescent="0.2">
      <c r="F204" s="85"/>
      <c r="G204" s="85"/>
    </row>
    <row r="205" spans="1:7" x14ac:dyDescent="0.2">
      <c r="F205" s="85"/>
      <c r="G205" s="85"/>
    </row>
    <row r="206" spans="1:7" x14ac:dyDescent="0.2">
      <c r="F206" s="85"/>
      <c r="G206" s="85"/>
    </row>
    <row r="207" spans="1:7" x14ac:dyDescent="0.2">
      <c r="F207" s="85"/>
      <c r="G207" s="85"/>
    </row>
    <row r="208" spans="1:7" x14ac:dyDescent="0.2">
      <c r="F208" s="85"/>
      <c r="G208" s="85"/>
    </row>
    <row r="209" spans="6:7" x14ac:dyDescent="0.2">
      <c r="F209" s="85"/>
      <c r="G209" s="85"/>
    </row>
    <row r="210" spans="6:7" x14ac:dyDescent="0.2">
      <c r="F210" s="85"/>
      <c r="G210" s="85"/>
    </row>
    <row r="211" spans="6:7" x14ac:dyDescent="0.2">
      <c r="F211" s="85"/>
      <c r="G211" s="85"/>
    </row>
    <row r="212" spans="6:7" x14ac:dyDescent="0.2">
      <c r="F212" s="85"/>
      <c r="G212" s="85"/>
    </row>
    <row r="213" spans="6:7" x14ac:dyDescent="0.2">
      <c r="F213" s="85"/>
      <c r="G213" s="85"/>
    </row>
    <row r="214" spans="6:7" x14ac:dyDescent="0.2">
      <c r="F214" s="85"/>
      <c r="G214" s="85"/>
    </row>
    <row r="215" spans="6:7" x14ac:dyDescent="0.2">
      <c r="F215" s="85"/>
      <c r="G215" s="85"/>
    </row>
    <row r="216" spans="6:7" x14ac:dyDescent="0.2">
      <c r="F216" s="85"/>
      <c r="G216" s="85"/>
    </row>
    <row r="217" spans="6:7" x14ac:dyDescent="0.2">
      <c r="F217" s="85"/>
      <c r="G217" s="85"/>
    </row>
    <row r="218" spans="6:7" x14ac:dyDescent="0.2">
      <c r="F218" s="85"/>
      <c r="G218" s="85"/>
    </row>
    <row r="219" spans="6:7" x14ac:dyDescent="0.2">
      <c r="F219" s="85"/>
      <c r="G219" s="85"/>
    </row>
    <row r="220" spans="6:7" x14ac:dyDescent="0.2">
      <c r="F220" s="85"/>
      <c r="G220" s="85"/>
    </row>
    <row r="221" spans="6:7" x14ac:dyDescent="0.2">
      <c r="F221" s="85"/>
      <c r="G221" s="85"/>
    </row>
    <row r="222" spans="6:7" x14ac:dyDescent="0.2">
      <c r="F222" s="85"/>
      <c r="G222" s="85"/>
    </row>
    <row r="223" spans="6:7" x14ac:dyDescent="0.2">
      <c r="F223" s="85"/>
      <c r="G223" s="85"/>
    </row>
    <row r="224" spans="6:7" x14ac:dyDescent="0.2">
      <c r="F224" s="85"/>
      <c r="G224" s="85"/>
    </row>
    <row r="225" spans="6:7" x14ac:dyDescent="0.2">
      <c r="F225" s="85"/>
      <c r="G225" s="85"/>
    </row>
    <row r="226" spans="6:7" x14ac:dyDescent="0.2">
      <c r="F226" s="85"/>
      <c r="G226" s="85"/>
    </row>
    <row r="227" spans="6:7" x14ac:dyDescent="0.2">
      <c r="F227" s="85"/>
      <c r="G227" s="85"/>
    </row>
    <row r="228" spans="6:7" x14ac:dyDescent="0.2">
      <c r="F228" s="85"/>
      <c r="G228" s="85"/>
    </row>
    <row r="229" spans="6:7" x14ac:dyDescent="0.2">
      <c r="F229" s="85"/>
      <c r="G229" s="85"/>
    </row>
    <row r="230" spans="6:7" x14ac:dyDescent="0.2">
      <c r="F230" s="85"/>
      <c r="G230" s="85"/>
    </row>
    <row r="231" spans="6:7" x14ac:dyDescent="0.2">
      <c r="F231" s="85"/>
      <c r="G231" s="85"/>
    </row>
    <row r="232" spans="6:7" x14ac:dyDescent="0.2">
      <c r="F232" s="85"/>
      <c r="G232" s="85"/>
    </row>
    <row r="233" spans="6:7" x14ac:dyDescent="0.2">
      <c r="F233" s="85"/>
      <c r="G233" s="85"/>
    </row>
    <row r="234" spans="6:7" x14ac:dyDescent="0.2">
      <c r="F234" s="85"/>
      <c r="G234" s="85"/>
    </row>
    <row r="235" spans="6:7" x14ac:dyDescent="0.2">
      <c r="F235" s="85"/>
      <c r="G235" s="85"/>
    </row>
    <row r="236" spans="6:7" x14ac:dyDescent="0.2">
      <c r="F236" s="85"/>
      <c r="G236" s="85"/>
    </row>
    <row r="237" spans="6:7" x14ac:dyDescent="0.2">
      <c r="F237" s="85"/>
      <c r="G237" s="85"/>
    </row>
    <row r="238" spans="6:7" x14ac:dyDescent="0.2">
      <c r="F238" s="85"/>
      <c r="G238" s="85"/>
    </row>
    <row r="239" spans="6:7" x14ac:dyDescent="0.2">
      <c r="F239" s="85"/>
      <c r="G239" s="85"/>
    </row>
    <row r="240" spans="6:7" x14ac:dyDescent="0.2">
      <c r="F240" s="85"/>
      <c r="G240" s="85"/>
    </row>
    <row r="241" spans="6:7" x14ac:dyDescent="0.2">
      <c r="F241" s="85"/>
      <c r="G241" s="85"/>
    </row>
    <row r="242" spans="6:7" x14ac:dyDescent="0.2">
      <c r="F242" s="85"/>
      <c r="G242" s="85"/>
    </row>
    <row r="243" spans="6:7" x14ac:dyDescent="0.2">
      <c r="F243" s="85"/>
      <c r="G243" s="85"/>
    </row>
    <row r="244" spans="6:7" x14ac:dyDescent="0.2">
      <c r="F244" s="85"/>
      <c r="G244" s="85"/>
    </row>
    <row r="245" spans="6:7" x14ac:dyDescent="0.2">
      <c r="F245" s="85"/>
      <c r="G245" s="85"/>
    </row>
    <row r="246" spans="6:7" x14ac:dyDescent="0.2">
      <c r="F246" s="85"/>
      <c r="G246" s="85"/>
    </row>
    <row r="247" spans="6:7" x14ac:dyDescent="0.2">
      <c r="F247" s="85"/>
      <c r="G247" s="85"/>
    </row>
    <row r="248" spans="6:7" x14ac:dyDescent="0.2">
      <c r="F248" s="85"/>
      <c r="G248" s="85"/>
    </row>
    <row r="249" spans="6:7" x14ac:dyDescent="0.2">
      <c r="F249" s="85"/>
      <c r="G249" s="85"/>
    </row>
    <row r="250" spans="6:7" x14ac:dyDescent="0.2">
      <c r="F250" s="85"/>
      <c r="G250" s="85"/>
    </row>
    <row r="251" spans="6:7" x14ac:dyDescent="0.2">
      <c r="F251" s="85"/>
      <c r="G251" s="85"/>
    </row>
    <row r="252" spans="6:7" x14ac:dyDescent="0.2">
      <c r="F252" s="85"/>
      <c r="G252" s="85"/>
    </row>
    <row r="253" spans="6:7" x14ac:dyDescent="0.2">
      <c r="F253" s="85"/>
      <c r="G253" s="85"/>
    </row>
    <row r="254" spans="6:7" x14ac:dyDescent="0.2">
      <c r="F254" s="85"/>
      <c r="G254" s="85"/>
    </row>
    <row r="255" spans="6:7" x14ac:dyDescent="0.2">
      <c r="F255" s="85"/>
      <c r="G255" s="85"/>
    </row>
    <row r="256" spans="6:7" x14ac:dyDescent="0.2">
      <c r="F256" s="85"/>
      <c r="G256" s="85"/>
    </row>
    <row r="257" spans="6:7" x14ac:dyDescent="0.2">
      <c r="F257" s="85"/>
      <c r="G257" s="85"/>
    </row>
    <row r="258" spans="6:7" x14ac:dyDescent="0.2">
      <c r="F258" s="85"/>
      <c r="G258" s="85"/>
    </row>
    <row r="259" spans="6:7" x14ac:dyDescent="0.2">
      <c r="F259" s="85"/>
      <c r="G259" s="85"/>
    </row>
    <row r="260" spans="6:7" x14ac:dyDescent="0.2">
      <c r="F260" s="85"/>
      <c r="G260" s="85"/>
    </row>
    <row r="261" spans="6:7" x14ac:dyDescent="0.2">
      <c r="F261" s="85"/>
      <c r="G261" s="85"/>
    </row>
    <row r="262" spans="6:7" x14ac:dyDescent="0.2">
      <c r="F262" s="85"/>
      <c r="G262" s="85"/>
    </row>
    <row r="263" spans="6:7" x14ac:dyDescent="0.2">
      <c r="F263" s="85"/>
      <c r="G263" s="85"/>
    </row>
    <row r="264" spans="6:7" x14ac:dyDescent="0.2">
      <c r="F264" s="85"/>
      <c r="G264" s="85"/>
    </row>
    <row r="265" spans="6:7" x14ac:dyDescent="0.2">
      <c r="F265" s="85"/>
      <c r="G265" s="85"/>
    </row>
    <row r="266" spans="6:7" x14ac:dyDescent="0.2">
      <c r="F266" s="85"/>
      <c r="G266" s="85"/>
    </row>
    <row r="267" spans="6:7" x14ac:dyDescent="0.2">
      <c r="F267" s="85"/>
      <c r="G267" s="85"/>
    </row>
    <row r="268" spans="6:7" x14ac:dyDescent="0.2">
      <c r="F268" s="85"/>
      <c r="G268" s="85"/>
    </row>
    <row r="269" spans="6:7" x14ac:dyDescent="0.2">
      <c r="F269" s="85"/>
      <c r="G269" s="85"/>
    </row>
    <row r="270" spans="6:7" x14ac:dyDescent="0.2">
      <c r="F270" s="85"/>
      <c r="G270" s="85"/>
    </row>
    <row r="271" spans="6:7" x14ac:dyDescent="0.2">
      <c r="F271" s="85"/>
      <c r="G271" s="85"/>
    </row>
    <row r="272" spans="6:7" x14ac:dyDescent="0.2">
      <c r="F272" s="85"/>
      <c r="G272" s="85"/>
    </row>
    <row r="273" spans="6:7" x14ac:dyDescent="0.2">
      <c r="F273" s="85"/>
      <c r="G273" s="85"/>
    </row>
    <row r="274" spans="6:7" x14ac:dyDescent="0.2">
      <c r="F274" s="85"/>
      <c r="G274" s="85"/>
    </row>
    <row r="275" spans="6:7" x14ac:dyDescent="0.2">
      <c r="F275" s="85"/>
      <c r="G275" s="85"/>
    </row>
    <row r="276" spans="6:7" x14ac:dyDescent="0.2">
      <c r="F276" s="85"/>
      <c r="G276" s="85"/>
    </row>
    <row r="277" spans="6:7" x14ac:dyDescent="0.2">
      <c r="F277" s="85"/>
      <c r="G277" s="85"/>
    </row>
    <row r="278" spans="6:7" x14ac:dyDescent="0.2">
      <c r="F278" s="85"/>
      <c r="G278" s="85"/>
    </row>
    <row r="279" spans="6:7" x14ac:dyDescent="0.2">
      <c r="F279" s="85"/>
      <c r="G279" s="85"/>
    </row>
    <row r="280" spans="6:7" x14ac:dyDescent="0.2">
      <c r="F280" s="85"/>
      <c r="G280" s="85"/>
    </row>
    <row r="281" spans="6:7" x14ac:dyDescent="0.2">
      <c r="F281" s="85"/>
      <c r="G281" s="85"/>
    </row>
    <row r="282" spans="6:7" x14ac:dyDescent="0.2">
      <c r="F282" s="85"/>
      <c r="G282" s="85"/>
    </row>
    <row r="283" spans="6:7" x14ac:dyDescent="0.2">
      <c r="F283" s="85"/>
      <c r="G283" s="85"/>
    </row>
    <row r="284" spans="6:7" x14ac:dyDescent="0.2">
      <c r="F284" s="85"/>
      <c r="G284" s="85"/>
    </row>
    <row r="285" spans="6:7" x14ac:dyDescent="0.2">
      <c r="F285" s="85"/>
      <c r="G285" s="85"/>
    </row>
    <row r="286" spans="6:7" x14ac:dyDescent="0.2">
      <c r="F286" s="85"/>
      <c r="G286" s="85"/>
    </row>
    <row r="287" spans="6:7" x14ac:dyDescent="0.2">
      <c r="F287" s="85"/>
      <c r="G287" s="85"/>
    </row>
    <row r="288" spans="6:7" x14ac:dyDescent="0.2">
      <c r="F288" s="85"/>
      <c r="G288" s="85"/>
    </row>
    <row r="289" spans="6:7" x14ac:dyDescent="0.2">
      <c r="F289" s="85"/>
      <c r="G289" s="85"/>
    </row>
    <row r="290" spans="6:7" x14ac:dyDescent="0.2">
      <c r="F290" s="85"/>
      <c r="G290" s="85"/>
    </row>
    <row r="291" spans="6:7" x14ac:dyDescent="0.2">
      <c r="F291" s="85"/>
      <c r="G291" s="85"/>
    </row>
    <row r="292" spans="6:7" x14ac:dyDescent="0.2">
      <c r="F292" s="85"/>
      <c r="G292" s="85"/>
    </row>
    <row r="293" spans="6:7" x14ac:dyDescent="0.2">
      <c r="F293" s="85"/>
      <c r="G293" s="85"/>
    </row>
    <row r="294" spans="6:7" x14ac:dyDescent="0.2">
      <c r="F294" s="85"/>
      <c r="G294" s="85"/>
    </row>
    <row r="295" spans="6:7" x14ac:dyDescent="0.2">
      <c r="F295" s="85"/>
      <c r="G295" s="85"/>
    </row>
    <row r="296" spans="6:7" x14ac:dyDescent="0.2">
      <c r="F296" s="85"/>
      <c r="G296" s="85"/>
    </row>
    <row r="297" spans="6:7" x14ac:dyDescent="0.2">
      <c r="F297" s="85"/>
      <c r="G297" s="85"/>
    </row>
    <row r="298" spans="6:7" x14ac:dyDescent="0.2">
      <c r="F298" s="85"/>
      <c r="G298" s="85"/>
    </row>
    <row r="299" spans="6:7" x14ac:dyDescent="0.2">
      <c r="F299" s="85"/>
      <c r="G299" s="85"/>
    </row>
    <row r="300" spans="6:7" x14ac:dyDescent="0.2">
      <c r="F300" s="85"/>
      <c r="G300" s="85"/>
    </row>
    <row r="301" spans="6:7" x14ac:dyDescent="0.2">
      <c r="F301" s="85"/>
      <c r="G301" s="85"/>
    </row>
    <row r="302" spans="6:7" x14ac:dyDescent="0.2">
      <c r="F302" s="85"/>
      <c r="G302" s="85"/>
    </row>
    <row r="303" spans="6:7" x14ac:dyDescent="0.2">
      <c r="F303" s="85"/>
      <c r="G303" s="85"/>
    </row>
    <row r="304" spans="6:7" x14ac:dyDescent="0.2">
      <c r="F304" s="85"/>
      <c r="G304" s="85"/>
    </row>
    <row r="305" spans="6:7" x14ac:dyDescent="0.2">
      <c r="F305" s="85"/>
      <c r="G305" s="85"/>
    </row>
    <row r="306" spans="6:7" x14ac:dyDescent="0.2">
      <c r="F306" s="85"/>
      <c r="G306" s="85"/>
    </row>
    <row r="307" spans="6:7" x14ac:dyDescent="0.2">
      <c r="F307" s="85"/>
      <c r="G307" s="85"/>
    </row>
    <row r="308" spans="6:7" x14ac:dyDescent="0.2">
      <c r="F308" s="85"/>
      <c r="G308" s="85"/>
    </row>
    <row r="309" spans="6:7" x14ac:dyDescent="0.2">
      <c r="F309" s="85"/>
      <c r="G309" s="85"/>
    </row>
    <row r="310" spans="6:7" x14ac:dyDescent="0.2">
      <c r="F310" s="85"/>
      <c r="G310" s="85"/>
    </row>
    <row r="311" spans="6:7" x14ac:dyDescent="0.2">
      <c r="F311" s="85"/>
      <c r="G311" s="85"/>
    </row>
    <row r="312" spans="6:7" x14ac:dyDescent="0.2">
      <c r="F312" s="85"/>
      <c r="G312" s="85"/>
    </row>
    <row r="313" spans="6:7" x14ac:dyDescent="0.2">
      <c r="F313" s="85"/>
      <c r="G313" s="85"/>
    </row>
    <row r="314" spans="6:7" x14ac:dyDescent="0.2">
      <c r="F314" s="85"/>
      <c r="G314" s="85"/>
    </row>
    <row r="315" spans="6:7" x14ac:dyDescent="0.2">
      <c r="F315" s="85"/>
      <c r="G315" s="85"/>
    </row>
    <row r="316" spans="6:7" x14ac:dyDescent="0.2">
      <c r="F316" s="85"/>
      <c r="G316" s="85"/>
    </row>
    <row r="317" spans="6:7" x14ac:dyDescent="0.2">
      <c r="F317" s="85"/>
      <c r="G317" s="85"/>
    </row>
    <row r="318" spans="6:7" x14ac:dyDescent="0.2">
      <c r="F318" s="85"/>
      <c r="G318" s="85"/>
    </row>
    <row r="319" spans="6:7" x14ac:dyDescent="0.2">
      <c r="F319" s="85"/>
      <c r="G319" s="85"/>
    </row>
    <row r="320" spans="6:7" x14ac:dyDescent="0.2">
      <c r="F320" s="85"/>
      <c r="G320" s="85"/>
    </row>
    <row r="321" spans="6:7" x14ac:dyDescent="0.2">
      <c r="F321" s="85"/>
      <c r="G321" s="85"/>
    </row>
    <row r="322" spans="6:7" x14ac:dyDescent="0.2">
      <c r="F322" s="85"/>
      <c r="G322" s="85"/>
    </row>
    <row r="323" spans="6:7" x14ac:dyDescent="0.2">
      <c r="F323" s="85"/>
      <c r="G323" s="85"/>
    </row>
    <row r="324" spans="6:7" x14ac:dyDescent="0.2">
      <c r="F324" s="85"/>
      <c r="G324" s="85"/>
    </row>
    <row r="325" spans="6:7" x14ac:dyDescent="0.2">
      <c r="F325" s="85"/>
      <c r="G325" s="85"/>
    </row>
    <row r="326" spans="6:7" x14ac:dyDescent="0.2">
      <c r="F326" s="85"/>
      <c r="G326" s="85"/>
    </row>
    <row r="327" spans="6:7" x14ac:dyDescent="0.2">
      <c r="F327" s="85"/>
      <c r="G327" s="85"/>
    </row>
    <row r="328" spans="6:7" x14ac:dyDescent="0.2">
      <c r="F328" s="85"/>
      <c r="G328" s="85"/>
    </row>
    <row r="329" spans="6:7" x14ac:dyDescent="0.2">
      <c r="F329" s="85"/>
      <c r="G329" s="85"/>
    </row>
    <row r="330" spans="6:7" x14ac:dyDescent="0.2">
      <c r="F330" s="85"/>
      <c r="G330" s="85"/>
    </row>
    <row r="331" spans="6:7" x14ac:dyDescent="0.2">
      <c r="F331" s="85"/>
      <c r="G331" s="85"/>
    </row>
    <row r="332" spans="6:7" x14ac:dyDescent="0.2">
      <c r="F332" s="85"/>
      <c r="G332" s="85"/>
    </row>
    <row r="333" spans="6:7" x14ac:dyDescent="0.2">
      <c r="F333" s="85"/>
      <c r="G333" s="85"/>
    </row>
    <row r="334" spans="6:7" x14ac:dyDescent="0.2">
      <c r="F334" s="85"/>
      <c r="G334" s="85"/>
    </row>
    <row r="335" spans="6:7" x14ac:dyDescent="0.2">
      <c r="F335" s="85"/>
      <c r="G335" s="85"/>
    </row>
    <row r="336" spans="6:7" x14ac:dyDescent="0.2">
      <c r="F336" s="85"/>
      <c r="G336" s="85"/>
    </row>
    <row r="337" spans="6:7" x14ac:dyDescent="0.2">
      <c r="F337" s="85"/>
      <c r="G337" s="85"/>
    </row>
    <row r="338" spans="6:7" x14ac:dyDescent="0.2">
      <c r="F338" s="85"/>
      <c r="G338" s="85"/>
    </row>
    <row r="339" spans="6:7" x14ac:dyDescent="0.2">
      <c r="F339" s="85"/>
      <c r="G339" s="85"/>
    </row>
    <row r="340" spans="6:7" x14ac:dyDescent="0.2">
      <c r="F340" s="85"/>
      <c r="G340" s="85"/>
    </row>
    <row r="341" spans="6:7" x14ac:dyDescent="0.2">
      <c r="F341" s="85"/>
      <c r="G341" s="85"/>
    </row>
    <row r="342" spans="6:7" x14ac:dyDescent="0.2">
      <c r="F342" s="85"/>
      <c r="G342" s="85"/>
    </row>
    <row r="343" spans="6:7" x14ac:dyDescent="0.2">
      <c r="F343" s="85"/>
      <c r="G343" s="85"/>
    </row>
    <row r="344" spans="6:7" x14ac:dyDescent="0.2">
      <c r="F344" s="85"/>
      <c r="G344" s="85"/>
    </row>
    <row r="345" spans="6:7" x14ac:dyDescent="0.2">
      <c r="F345" s="85"/>
      <c r="G345" s="85"/>
    </row>
    <row r="346" spans="6:7" x14ac:dyDescent="0.2">
      <c r="F346" s="85"/>
      <c r="G346" s="85"/>
    </row>
    <row r="347" spans="6:7" x14ac:dyDescent="0.2">
      <c r="F347" s="85"/>
      <c r="G347" s="85"/>
    </row>
    <row r="348" spans="6:7" x14ac:dyDescent="0.2">
      <c r="F348" s="85"/>
      <c r="G348" s="85"/>
    </row>
    <row r="349" spans="6:7" x14ac:dyDescent="0.2">
      <c r="F349" s="85"/>
      <c r="G349" s="85"/>
    </row>
    <row r="350" spans="6:7" x14ac:dyDescent="0.2">
      <c r="F350" s="85"/>
      <c r="G350" s="85"/>
    </row>
    <row r="351" spans="6:7" x14ac:dyDescent="0.2">
      <c r="F351" s="85"/>
      <c r="G351" s="85"/>
    </row>
    <row r="352" spans="6:7" x14ac:dyDescent="0.2">
      <c r="F352" s="85"/>
      <c r="G352" s="85"/>
    </row>
    <row r="353" spans="6:7" x14ac:dyDescent="0.2">
      <c r="F353" s="85"/>
      <c r="G353" s="85"/>
    </row>
    <row r="354" spans="6:7" x14ac:dyDescent="0.2">
      <c r="F354" s="85"/>
      <c r="G354" s="85"/>
    </row>
    <row r="355" spans="6:7" x14ac:dyDescent="0.2">
      <c r="F355" s="85"/>
      <c r="G355" s="85"/>
    </row>
    <row r="356" spans="6:7" x14ac:dyDescent="0.2">
      <c r="F356" s="85"/>
      <c r="G356" s="85"/>
    </row>
    <row r="357" spans="6:7" x14ac:dyDescent="0.2">
      <c r="F357" s="85"/>
      <c r="G357" s="85"/>
    </row>
    <row r="358" spans="6:7" x14ac:dyDescent="0.2">
      <c r="F358" s="85"/>
      <c r="G358" s="85"/>
    </row>
    <row r="359" spans="6:7" x14ac:dyDescent="0.2">
      <c r="F359" s="85"/>
      <c r="G359" s="85"/>
    </row>
    <row r="360" spans="6:7" x14ac:dyDescent="0.2">
      <c r="F360" s="85"/>
      <c r="G360" s="85"/>
    </row>
    <row r="361" spans="6:7" x14ac:dyDescent="0.2">
      <c r="F361" s="85"/>
      <c r="G361" s="85"/>
    </row>
    <row r="362" spans="6:7" x14ac:dyDescent="0.2">
      <c r="F362" s="85"/>
      <c r="G362" s="85"/>
    </row>
    <row r="363" spans="6:7" x14ac:dyDescent="0.2">
      <c r="F363" s="85"/>
      <c r="G363" s="85"/>
    </row>
    <row r="364" spans="6:7" x14ac:dyDescent="0.2">
      <c r="F364" s="85"/>
      <c r="G364" s="85"/>
    </row>
    <row r="365" spans="6:7" x14ac:dyDescent="0.2">
      <c r="F365" s="85"/>
      <c r="G365" s="85"/>
    </row>
    <row r="366" spans="6:7" x14ac:dyDescent="0.2">
      <c r="F366" s="85"/>
      <c r="G366" s="85"/>
    </row>
    <row r="367" spans="6:7" x14ac:dyDescent="0.2">
      <c r="F367" s="85"/>
      <c r="G367" s="85"/>
    </row>
    <row r="368" spans="6:7" x14ac:dyDescent="0.2">
      <c r="F368" s="85"/>
      <c r="G368" s="85"/>
    </row>
    <row r="369" spans="6:7" x14ac:dyDescent="0.2">
      <c r="F369" s="85"/>
      <c r="G369" s="85"/>
    </row>
    <row r="370" spans="6:7" x14ac:dyDescent="0.2">
      <c r="F370" s="85"/>
      <c r="G370" s="85"/>
    </row>
    <row r="371" spans="6:7" x14ac:dyDescent="0.2">
      <c r="F371" s="85"/>
      <c r="G371" s="85"/>
    </row>
    <row r="372" spans="6:7" x14ac:dyDescent="0.2">
      <c r="F372" s="85"/>
      <c r="G372" s="85"/>
    </row>
    <row r="373" spans="6:7" x14ac:dyDescent="0.2">
      <c r="F373" s="85"/>
      <c r="G373" s="85"/>
    </row>
    <row r="374" spans="6:7" x14ac:dyDescent="0.2">
      <c r="F374" s="85"/>
      <c r="G374" s="85"/>
    </row>
    <row r="375" spans="6:7" x14ac:dyDescent="0.2">
      <c r="F375" s="85"/>
      <c r="G375" s="85"/>
    </row>
    <row r="376" spans="6:7" x14ac:dyDescent="0.2">
      <c r="F376" s="85"/>
      <c r="G376" s="85"/>
    </row>
    <row r="377" spans="6:7" x14ac:dyDescent="0.2">
      <c r="F377" s="85"/>
      <c r="G377" s="85"/>
    </row>
    <row r="378" spans="6:7" x14ac:dyDescent="0.2">
      <c r="F378" s="85"/>
      <c r="G378" s="85"/>
    </row>
    <row r="379" spans="6:7" x14ac:dyDescent="0.2">
      <c r="F379" s="85"/>
      <c r="G379" s="85"/>
    </row>
    <row r="380" spans="6:7" x14ac:dyDescent="0.2">
      <c r="F380" s="85"/>
      <c r="G380" s="85"/>
    </row>
    <row r="381" spans="6:7" x14ac:dyDescent="0.2">
      <c r="F381" s="85"/>
      <c r="G381" s="85"/>
    </row>
    <row r="382" spans="6:7" x14ac:dyDescent="0.2">
      <c r="F382" s="85"/>
      <c r="G382" s="85"/>
    </row>
    <row r="383" spans="6:7" x14ac:dyDescent="0.2">
      <c r="F383" s="85"/>
      <c r="G383" s="85"/>
    </row>
    <row r="384" spans="6:7" x14ac:dyDescent="0.2">
      <c r="F384" s="85"/>
      <c r="G384" s="85"/>
    </row>
    <row r="385" spans="6:7" x14ac:dyDescent="0.2">
      <c r="F385" s="85"/>
      <c r="G385" s="85"/>
    </row>
    <row r="386" spans="6:7" x14ac:dyDescent="0.2">
      <c r="F386" s="85"/>
      <c r="G386" s="85"/>
    </row>
    <row r="387" spans="6:7" x14ac:dyDescent="0.2">
      <c r="F387" s="85"/>
      <c r="G387" s="85"/>
    </row>
    <row r="388" spans="6:7" x14ac:dyDescent="0.2">
      <c r="F388" s="85"/>
      <c r="G388" s="85"/>
    </row>
    <row r="389" spans="6:7" x14ac:dyDescent="0.2">
      <c r="F389" s="85"/>
      <c r="G389" s="85"/>
    </row>
    <row r="390" spans="6:7" x14ac:dyDescent="0.2">
      <c r="F390" s="85"/>
      <c r="G390" s="85"/>
    </row>
    <row r="391" spans="6:7" x14ac:dyDescent="0.2">
      <c r="F391" s="85"/>
      <c r="G391" s="85"/>
    </row>
    <row r="392" spans="6:7" x14ac:dyDescent="0.2">
      <c r="F392" s="85"/>
      <c r="G392" s="85"/>
    </row>
    <row r="393" spans="6:7" x14ac:dyDescent="0.2">
      <c r="F393" s="85"/>
      <c r="G393" s="85"/>
    </row>
    <row r="394" spans="6:7" x14ac:dyDescent="0.2">
      <c r="F394" s="85"/>
      <c r="G394" s="85"/>
    </row>
    <row r="395" spans="6:7" x14ac:dyDescent="0.2">
      <c r="F395" s="85"/>
      <c r="G395" s="85"/>
    </row>
    <row r="396" spans="6:7" x14ac:dyDescent="0.2">
      <c r="F396" s="85"/>
      <c r="G396" s="85"/>
    </row>
    <row r="397" spans="6:7" x14ac:dyDescent="0.2">
      <c r="F397" s="85"/>
      <c r="G397" s="85"/>
    </row>
    <row r="398" spans="6:7" x14ac:dyDescent="0.2">
      <c r="F398" s="85"/>
      <c r="G398" s="85"/>
    </row>
    <row r="399" spans="6:7" x14ac:dyDescent="0.2">
      <c r="F399" s="85"/>
      <c r="G399" s="85"/>
    </row>
    <row r="400" spans="6:7" x14ac:dyDescent="0.2">
      <c r="F400" s="85"/>
      <c r="G400" s="85"/>
    </row>
    <row r="401" spans="6:7" x14ac:dyDescent="0.2">
      <c r="F401" s="85"/>
      <c r="G401" s="85"/>
    </row>
    <row r="402" spans="6:7" x14ac:dyDescent="0.2">
      <c r="F402" s="85"/>
      <c r="G402" s="85"/>
    </row>
    <row r="403" spans="6:7" x14ac:dyDescent="0.2">
      <c r="F403" s="85"/>
      <c r="G403" s="85"/>
    </row>
    <row r="404" spans="6:7" x14ac:dyDescent="0.2">
      <c r="F404" s="85"/>
      <c r="G404" s="85"/>
    </row>
    <row r="405" spans="6:7" x14ac:dyDescent="0.2">
      <c r="F405" s="85"/>
      <c r="G405" s="85"/>
    </row>
    <row r="406" spans="6:7" x14ac:dyDescent="0.2">
      <c r="F406" s="85"/>
      <c r="G406" s="85"/>
    </row>
    <row r="407" spans="6:7" x14ac:dyDescent="0.2">
      <c r="F407" s="85"/>
      <c r="G407" s="85"/>
    </row>
    <row r="408" spans="6:7" x14ac:dyDescent="0.2">
      <c r="F408" s="85"/>
      <c r="G408" s="85"/>
    </row>
    <row r="409" spans="6:7" x14ac:dyDescent="0.2">
      <c r="F409" s="85"/>
      <c r="G409" s="85"/>
    </row>
    <row r="410" spans="6:7" x14ac:dyDescent="0.2">
      <c r="F410" s="85"/>
      <c r="G410" s="85"/>
    </row>
    <row r="411" spans="6:7" x14ac:dyDescent="0.2">
      <c r="F411" s="85"/>
      <c r="G411" s="85"/>
    </row>
    <row r="412" spans="6:7" x14ac:dyDescent="0.2">
      <c r="F412" s="85"/>
      <c r="G412" s="85"/>
    </row>
    <row r="413" spans="6:7" x14ac:dyDescent="0.2">
      <c r="F413" s="85"/>
      <c r="G413" s="85"/>
    </row>
    <row r="414" spans="6:7" x14ac:dyDescent="0.2">
      <c r="F414" s="85"/>
      <c r="G414" s="85"/>
    </row>
    <row r="415" spans="6:7" x14ac:dyDescent="0.2">
      <c r="F415" s="85"/>
      <c r="G415" s="85"/>
    </row>
    <row r="416" spans="6:7" x14ac:dyDescent="0.2">
      <c r="F416" s="85"/>
      <c r="G416" s="85"/>
    </row>
    <row r="417" spans="6:7" x14ac:dyDescent="0.2">
      <c r="F417" s="85"/>
      <c r="G417" s="85"/>
    </row>
    <row r="418" spans="6:7" x14ac:dyDescent="0.2">
      <c r="F418" s="85"/>
      <c r="G418" s="85"/>
    </row>
    <row r="419" spans="6:7" x14ac:dyDescent="0.2">
      <c r="F419" s="85"/>
      <c r="G419" s="85"/>
    </row>
    <row r="420" spans="6:7" x14ac:dyDescent="0.2">
      <c r="F420" s="85"/>
      <c r="G420" s="85"/>
    </row>
    <row r="421" spans="6:7" x14ac:dyDescent="0.2">
      <c r="F421" s="85"/>
      <c r="G421" s="85"/>
    </row>
    <row r="422" spans="6:7" x14ac:dyDescent="0.2">
      <c r="F422" s="85"/>
      <c r="G422" s="85"/>
    </row>
    <row r="423" spans="6:7" x14ac:dyDescent="0.2">
      <c r="F423" s="85"/>
      <c r="G423" s="85"/>
    </row>
    <row r="424" spans="6:7" x14ac:dyDescent="0.2">
      <c r="F424" s="85"/>
      <c r="G424" s="85"/>
    </row>
    <row r="425" spans="6:7" x14ac:dyDescent="0.2">
      <c r="F425" s="85"/>
      <c r="G425" s="85"/>
    </row>
    <row r="426" spans="6:7" x14ac:dyDescent="0.2">
      <c r="F426" s="85"/>
      <c r="G426" s="85"/>
    </row>
    <row r="427" spans="6:7" x14ac:dyDescent="0.2">
      <c r="F427" s="85"/>
      <c r="G427" s="85"/>
    </row>
    <row r="428" spans="6:7" x14ac:dyDescent="0.2">
      <c r="F428" s="85"/>
      <c r="G428" s="85"/>
    </row>
    <row r="429" spans="6:7" x14ac:dyDescent="0.2">
      <c r="F429" s="85"/>
      <c r="G429" s="85"/>
    </row>
    <row r="430" spans="6:7" x14ac:dyDescent="0.2">
      <c r="F430" s="85"/>
      <c r="G430" s="85"/>
    </row>
    <row r="431" spans="6:7" x14ac:dyDescent="0.2">
      <c r="F431" s="85"/>
      <c r="G431" s="85"/>
    </row>
    <row r="432" spans="6:7" x14ac:dyDescent="0.2">
      <c r="F432" s="85"/>
      <c r="G432" s="85"/>
    </row>
    <row r="433" spans="6:7" x14ac:dyDescent="0.2">
      <c r="F433" s="85"/>
      <c r="G433" s="85"/>
    </row>
    <row r="434" spans="6:7" x14ac:dyDescent="0.2">
      <c r="F434" s="85"/>
      <c r="G434" s="85"/>
    </row>
    <row r="435" spans="6:7" x14ac:dyDescent="0.2">
      <c r="F435" s="85"/>
      <c r="G435" s="85"/>
    </row>
    <row r="436" spans="6:7" x14ac:dyDescent="0.2">
      <c r="F436" s="85"/>
      <c r="G436" s="85"/>
    </row>
    <row r="437" spans="6:7" x14ac:dyDescent="0.2">
      <c r="F437" s="85"/>
      <c r="G437" s="85"/>
    </row>
    <row r="438" spans="6:7" x14ac:dyDescent="0.2">
      <c r="F438" s="85"/>
      <c r="G438" s="85"/>
    </row>
    <row r="439" spans="6:7" x14ac:dyDescent="0.2">
      <c r="F439" s="85"/>
      <c r="G439" s="85"/>
    </row>
    <row r="440" spans="6:7" x14ac:dyDescent="0.2">
      <c r="F440" s="85"/>
      <c r="G440" s="85"/>
    </row>
    <row r="441" spans="6:7" x14ac:dyDescent="0.2">
      <c r="F441" s="85"/>
      <c r="G441" s="85"/>
    </row>
    <row r="442" spans="6:7" x14ac:dyDescent="0.2">
      <c r="F442" s="85"/>
      <c r="G442" s="85"/>
    </row>
    <row r="443" spans="6:7" x14ac:dyDescent="0.2">
      <c r="F443" s="85"/>
      <c r="G443" s="85"/>
    </row>
    <row r="444" spans="6:7" x14ac:dyDescent="0.2">
      <c r="F444" s="85"/>
      <c r="G444" s="85"/>
    </row>
    <row r="445" spans="6:7" x14ac:dyDescent="0.2">
      <c r="F445" s="85"/>
      <c r="G445" s="85"/>
    </row>
    <row r="446" spans="6:7" x14ac:dyDescent="0.2">
      <c r="F446" s="85"/>
      <c r="G446" s="85"/>
    </row>
    <row r="447" spans="6:7" x14ac:dyDescent="0.2">
      <c r="F447" s="85"/>
      <c r="G447" s="85"/>
    </row>
    <row r="448" spans="6:7" x14ac:dyDescent="0.2">
      <c r="F448" s="85"/>
      <c r="G448" s="85"/>
    </row>
    <row r="449" spans="6:7" x14ac:dyDescent="0.2">
      <c r="F449" s="85"/>
      <c r="G449" s="85"/>
    </row>
    <row r="450" spans="6:7" x14ac:dyDescent="0.2">
      <c r="F450" s="85"/>
      <c r="G450" s="85"/>
    </row>
    <row r="451" spans="6:7" x14ac:dyDescent="0.2">
      <c r="F451" s="85"/>
      <c r="G451" s="85"/>
    </row>
    <row r="452" spans="6:7" x14ac:dyDescent="0.2">
      <c r="F452" s="85"/>
      <c r="G452" s="85"/>
    </row>
    <row r="453" spans="6:7" x14ac:dyDescent="0.2">
      <c r="F453" s="85"/>
      <c r="G453" s="85"/>
    </row>
    <row r="454" spans="6:7" x14ac:dyDescent="0.2">
      <c r="F454" s="85"/>
      <c r="G454" s="85"/>
    </row>
    <row r="455" spans="6:7" x14ac:dyDescent="0.2">
      <c r="F455" s="85"/>
      <c r="G455" s="85"/>
    </row>
    <row r="456" spans="6:7" x14ac:dyDescent="0.2">
      <c r="F456" s="85"/>
      <c r="G456" s="85"/>
    </row>
    <row r="457" spans="6:7" x14ac:dyDescent="0.2">
      <c r="F457" s="85"/>
      <c r="G457" s="85"/>
    </row>
    <row r="458" spans="6:7" x14ac:dyDescent="0.2">
      <c r="F458" s="85"/>
      <c r="G458" s="85"/>
    </row>
    <row r="459" spans="6:7" x14ac:dyDescent="0.2">
      <c r="F459" s="85"/>
      <c r="G459" s="85"/>
    </row>
    <row r="460" spans="6:7" x14ac:dyDescent="0.2">
      <c r="F460" s="85"/>
      <c r="G460" s="85"/>
    </row>
    <row r="461" spans="6:7" x14ac:dyDescent="0.2">
      <c r="F461" s="85"/>
      <c r="G461" s="85"/>
    </row>
    <row r="462" spans="6:7" x14ac:dyDescent="0.2">
      <c r="F462" s="85"/>
      <c r="G462" s="85"/>
    </row>
    <row r="463" spans="6:7" x14ac:dyDescent="0.2">
      <c r="F463" s="85"/>
      <c r="G463" s="85"/>
    </row>
    <row r="464" spans="6:7" x14ac:dyDescent="0.2">
      <c r="F464" s="85"/>
      <c r="G464" s="85"/>
    </row>
    <row r="465" spans="6:7" x14ac:dyDescent="0.2">
      <c r="F465" s="85"/>
      <c r="G465" s="85"/>
    </row>
    <row r="466" spans="6:7" x14ac:dyDescent="0.2">
      <c r="F466" s="85"/>
      <c r="G466" s="85"/>
    </row>
    <row r="467" spans="6:7" x14ac:dyDescent="0.2">
      <c r="F467" s="85"/>
      <c r="G467" s="85"/>
    </row>
    <row r="468" spans="6:7" x14ac:dyDescent="0.2">
      <c r="F468" s="85"/>
      <c r="G468" s="85"/>
    </row>
    <row r="469" spans="6:7" x14ac:dyDescent="0.2">
      <c r="F469" s="85"/>
      <c r="G469" s="85"/>
    </row>
    <row r="470" spans="6:7" x14ac:dyDescent="0.2">
      <c r="F470" s="85"/>
      <c r="G470" s="85"/>
    </row>
    <row r="471" spans="6:7" x14ac:dyDescent="0.2">
      <c r="F471" s="85"/>
      <c r="G471" s="85"/>
    </row>
    <row r="472" spans="6:7" x14ac:dyDescent="0.2">
      <c r="F472" s="85"/>
      <c r="G472" s="85"/>
    </row>
    <row r="473" spans="6:7" x14ac:dyDescent="0.2">
      <c r="F473" s="85"/>
      <c r="G473" s="85"/>
    </row>
    <row r="474" spans="6:7" x14ac:dyDescent="0.2">
      <c r="F474" s="85"/>
      <c r="G474" s="85"/>
    </row>
    <row r="475" spans="6:7" x14ac:dyDescent="0.2">
      <c r="F475" s="85"/>
      <c r="G475" s="85"/>
    </row>
    <row r="476" spans="6:7" x14ac:dyDescent="0.2">
      <c r="F476" s="85"/>
      <c r="G476" s="85"/>
    </row>
    <row r="477" spans="6:7" x14ac:dyDescent="0.2">
      <c r="F477" s="85"/>
      <c r="G477" s="85"/>
    </row>
    <row r="478" spans="6:7" x14ac:dyDescent="0.2">
      <c r="F478" s="85"/>
      <c r="G478" s="85"/>
    </row>
    <row r="479" spans="6:7" x14ac:dyDescent="0.2">
      <c r="F479" s="85"/>
      <c r="G479" s="85"/>
    </row>
    <row r="480" spans="6:7" x14ac:dyDescent="0.2">
      <c r="F480" s="85"/>
      <c r="G480" s="85"/>
    </row>
    <row r="481" spans="6:7" x14ac:dyDescent="0.2">
      <c r="F481" s="85"/>
      <c r="G481" s="85"/>
    </row>
    <row r="482" spans="6:7" x14ac:dyDescent="0.2">
      <c r="F482" s="85"/>
      <c r="G482" s="85"/>
    </row>
    <row r="483" spans="6:7" x14ac:dyDescent="0.2">
      <c r="F483" s="85"/>
      <c r="G483" s="85"/>
    </row>
    <row r="484" spans="6:7" x14ac:dyDescent="0.2">
      <c r="F484" s="85"/>
      <c r="G484" s="85"/>
    </row>
    <row r="485" spans="6:7" x14ac:dyDescent="0.2">
      <c r="F485" s="85"/>
      <c r="G485" s="85"/>
    </row>
    <row r="486" spans="6:7" x14ac:dyDescent="0.2">
      <c r="F486" s="85"/>
      <c r="G486" s="85"/>
    </row>
    <row r="487" spans="6:7" x14ac:dyDescent="0.2">
      <c r="F487" s="85"/>
      <c r="G487" s="85"/>
    </row>
    <row r="488" spans="6:7" x14ac:dyDescent="0.2">
      <c r="F488" s="85"/>
      <c r="G488" s="85"/>
    </row>
    <row r="489" spans="6:7" x14ac:dyDescent="0.2">
      <c r="F489" s="85"/>
      <c r="G489" s="85"/>
    </row>
    <row r="490" spans="6:7" x14ac:dyDescent="0.2">
      <c r="F490" s="85"/>
      <c r="G490" s="85"/>
    </row>
    <row r="491" spans="6:7" x14ac:dyDescent="0.2">
      <c r="F491" s="85"/>
      <c r="G491" s="85"/>
    </row>
    <row r="492" spans="6:7" x14ac:dyDescent="0.2">
      <c r="F492" s="85"/>
      <c r="G492" s="85"/>
    </row>
    <row r="493" spans="6:7" x14ac:dyDescent="0.2">
      <c r="F493" s="85"/>
      <c r="G493" s="85"/>
    </row>
    <row r="494" spans="6:7" x14ac:dyDescent="0.2">
      <c r="F494" s="85"/>
      <c r="G494" s="85"/>
    </row>
    <row r="495" spans="6:7" x14ac:dyDescent="0.2">
      <c r="F495" s="85"/>
      <c r="G495" s="85"/>
    </row>
    <row r="496" spans="6:7" x14ac:dyDescent="0.2">
      <c r="F496" s="85"/>
      <c r="G496" s="85"/>
    </row>
    <row r="497" spans="6:7" x14ac:dyDescent="0.2">
      <c r="F497" s="85"/>
      <c r="G497" s="85"/>
    </row>
    <row r="498" spans="6:7" x14ac:dyDescent="0.2">
      <c r="F498" s="85"/>
      <c r="G498" s="85"/>
    </row>
    <row r="499" spans="6:7" x14ac:dyDescent="0.2">
      <c r="F499" s="85"/>
      <c r="G499" s="85"/>
    </row>
    <row r="500" spans="6:7" x14ac:dyDescent="0.2">
      <c r="F500" s="85"/>
      <c r="G500" s="85"/>
    </row>
    <row r="501" spans="6:7" x14ac:dyDescent="0.2">
      <c r="F501" s="85"/>
      <c r="G501" s="85"/>
    </row>
    <row r="502" spans="6:7" x14ac:dyDescent="0.2">
      <c r="F502" s="85"/>
      <c r="G502" s="85"/>
    </row>
    <row r="503" spans="6:7" x14ac:dyDescent="0.2">
      <c r="F503" s="85"/>
      <c r="G503" s="85"/>
    </row>
    <row r="504" spans="6:7" x14ac:dyDescent="0.2">
      <c r="F504" s="85"/>
      <c r="G504" s="85"/>
    </row>
    <row r="505" spans="6:7" x14ac:dyDescent="0.2">
      <c r="F505" s="85"/>
      <c r="G505" s="85"/>
    </row>
    <row r="506" spans="6:7" x14ac:dyDescent="0.2">
      <c r="F506" s="85"/>
      <c r="G506" s="85"/>
    </row>
    <row r="507" spans="6:7" x14ac:dyDescent="0.2">
      <c r="F507" s="85"/>
      <c r="G507" s="85"/>
    </row>
    <row r="508" spans="6:7" x14ac:dyDescent="0.2">
      <c r="F508" s="85"/>
      <c r="G508" s="85"/>
    </row>
    <row r="509" spans="6:7" x14ac:dyDescent="0.2">
      <c r="F509" s="85"/>
      <c r="G509" s="85"/>
    </row>
    <row r="510" spans="6:7" x14ac:dyDescent="0.2">
      <c r="F510" s="85"/>
      <c r="G510" s="85"/>
    </row>
    <row r="511" spans="6:7" x14ac:dyDescent="0.2">
      <c r="F511" s="85"/>
      <c r="G511" s="85"/>
    </row>
    <row r="512" spans="6:7" x14ac:dyDescent="0.2">
      <c r="F512" s="85"/>
      <c r="G512" s="85"/>
    </row>
    <row r="513" spans="6:7" x14ac:dyDescent="0.2">
      <c r="F513" s="85"/>
      <c r="G513" s="85"/>
    </row>
    <row r="514" spans="6:7" x14ac:dyDescent="0.2">
      <c r="F514" s="85"/>
      <c r="G514" s="85"/>
    </row>
    <row r="515" spans="6:7" x14ac:dyDescent="0.2">
      <c r="F515" s="85"/>
      <c r="G515" s="85"/>
    </row>
    <row r="516" spans="6:7" x14ac:dyDescent="0.2">
      <c r="F516" s="85"/>
      <c r="G516" s="85"/>
    </row>
    <row r="517" spans="6:7" x14ac:dyDescent="0.2">
      <c r="F517" s="85"/>
      <c r="G517" s="85"/>
    </row>
    <row r="518" spans="6:7" x14ac:dyDescent="0.2">
      <c r="F518" s="85"/>
      <c r="G518" s="85"/>
    </row>
    <row r="519" spans="6:7" x14ac:dyDescent="0.2">
      <c r="F519" s="85"/>
      <c r="G519" s="85"/>
    </row>
    <row r="520" spans="6:7" x14ac:dyDescent="0.2">
      <c r="F520" s="85"/>
      <c r="G520" s="85"/>
    </row>
    <row r="521" spans="6:7" x14ac:dyDescent="0.2">
      <c r="F521" s="85"/>
      <c r="G521" s="85"/>
    </row>
    <row r="522" spans="6:7" x14ac:dyDescent="0.2">
      <c r="F522" s="85"/>
      <c r="G522" s="85"/>
    </row>
    <row r="523" spans="6:7" x14ac:dyDescent="0.2">
      <c r="F523" s="85"/>
      <c r="G523" s="85"/>
    </row>
    <row r="524" spans="6:7" x14ac:dyDescent="0.2">
      <c r="F524" s="85"/>
      <c r="G524" s="85"/>
    </row>
    <row r="525" spans="6:7" x14ac:dyDescent="0.2">
      <c r="F525" s="85"/>
      <c r="G525" s="85"/>
    </row>
    <row r="526" spans="6:7" x14ac:dyDescent="0.2">
      <c r="F526" s="85"/>
      <c r="G526" s="85"/>
    </row>
    <row r="527" spans="6:7" x14ac:dyDescent="0.2">
      <c r="F527" s="85"/>
      <c r="G527" s="85"/>
    </row>
    <row r="528" spans="6:7" x14ac:dyDescent="0.2">
      <c r="F528" s="85"/>
      <c r="G528" s="85"/>
    </row>
    <row r="529" spans="6:7" x14ac:dyDescent="0.2">
      <c r="F529" s="85"/>
      <c r="G529" s="85"/>
    </row>
    <row r="530" spans="6:7" x14ac:dyDescent="0.2">
      <c r="F530" s="85"/>
      <c r="G530" s="85"/>
    </row>
    <row r="531" spans="6:7" x14ac:dyDescent="0.2">
      <c r="F531" s="85"/>
      <c r="G531" s="85"/>
    </row>
    <row r="532" spans="6:7" x14ac:dyDescent="0.2">
      <c r="F532" s="85"/>
      <c r="G532" s="85"/>
    </row>
    <row r="533" spans="6:7" x14ac:dyDescent="0.2">
      <c r="F533" s="85"/>
      <c r="G533" s="85"/>
    </row>
    <row r="534" spans="6:7" x14ac:dyDescent="0.2">
      <c r="F534" s="85"/>
      <c r="G534" s="85"/>
    </row>
    <row r="535" spans="6:7" x14ac:dyDescent="0.2">
      <c r="F535" s="85"/>
      <c r="G535" s="85"/>
    </row>
    <row r="536" spans="6:7" x14ac:dyDescent="0.2">
      <c r="F536" s="85"/>
      <c r="G536" s="85"/>
    </row>
    <row r="537" spans="6:7" x14ac:dyDescent="0.2">
      <c r="F537" s="85"/>
      <c r="G537" s="85"/>
    </row>
    <row r="538" spans="6:7" x14ac:dyDescent="0.2">
      <c r="F538" s="85"/>
      <c r="G538" s="85"/>
    </row>
    <row r="539" spans="6:7" x14ac:dyDescent="0.2">
      <c r="F539" s="85"/>
      <c r="G539" s="85"/>
    </row>
    <row r="540" spans="6:7" x14ac:dyDescent="0.2">
      <c r="F540" s="85"/>
      <c r="G540" s="85"/>
    </row>
    <row r="541" spans="6:7" x14ac:dyDescent="0.2">
      <c r="F541" s="85"/>
      <c r="G541" s="85"/>
    </row>
    <row r="542" spans="6:7" x14ac:dyDescent="0.2">
      <c r="F542" s="85"/>
      <c r="G542" s="85"/>
    </row>
    <row r="543" spans="6:7" x14ac:dyDescent="0.2">
      <c r="F543" s="85"/>
      <c r="G543" s="85"/>
    </row>
    <row r="544" spans="6:7" x14ac:dyDescent="0.2">
      <c r="F544" s="85"/>
      <c r="G544" s="85"/>
    </row>
    <row r="545" spans="6:7" x14ac:dyDescent="0.2">
      <c r="F545" s="85"/>
      <c r="G545" s="85"/>
    </row>
    <row r="546" spans="6:7" x14ac:dyDescent="0.2">
      <c r="F546" s="85"/>
      <c r="G546" s="85"/>
    </row>
    <row r="547" spans="6:7" x14ac:dyDescent="0.2">
      <c r="F547" s="85"/>
      <c r="G547" s="85"/>
    </row>
    <row r="548" spans="6:7" x14ac:dyDescent="0.2">
      <c r="F548" s="85"/>
      <c r="G548" s="85"/>
    </row>
    <row r="549" spans="6:7" x14ac:dyDescent="0.2">
      <c r="F549" s="85"/>
      <c r="G549" s="85"/>
    </row>
    <row r="550" spans="6:7" x14ac:dyDescent="0.2">
      <c r="F550" s="85"/>
      <c r="G550" s="85"/>
    </row>
    <row r="551" spans="6:7" x14ac:dyDescent="0.2">
      <c r="F551" s="85"/>
      <c r="G551" s="85"/>
    </row>
    <row r="552" spans="6:7" x14ac:dyDescent="0.2">
      <c r="F552" s="85"/>
      <c r="G552" s="85"/>
    </row>
    <row r="553" spans="6:7" x14ac:dyDescent="0.2">
      <c r="F553" s="85"/>
      <c r="G553" s="85"/>
    </row>
    <row r="554" spans="6:7" x14ac:dyDescent="0.2">
      <c r="F554" s="85"/>
      <c r="G554" s="85"/>
    </row>
    <row r="555" spans="6:7" x14ac:dyDescent="0.2">
      <c r="F555" s="85"/>
      <c r="G555" s="85"/>
    </row>
    <row r="556" spans="6:7" x14ac:dyDescent="0.2">
      <c r="F556" s="85"/>
      <c r="G556" s="85"/>
    </row>
    <row r="557" spans="6:7" x14ac:dyDescent="0.2">
      <c r="F557" s="85"/>
      <c r="G557" s="85"/>
    </row>
    <row r="558" spans="6:7" x14ac:dyDescent="0.2">
      <c r="F558" s="85"/>
      <c r="G558" s="85"/>
    </row>
    <row r="559" spans="6:7" x14ac:dyDescent="0.2">
      <c r="F559" s="85"/>
      <c r="G559" s="85"/>
    </row>
    <row r="560" spans="6:7" x14ac:dyDescent="0.2">
      <c r="F560" s="85"/>
      <c r="G560" s="85"/>
    </row>
    <row r="561" spans="6:7" x14ac:dyDescent="0.2">
      <c r="F561" s="85"/>
      <c r="G561" s="85"/>
    </row>
    <row r="562" spans="6:7" x14ac:dyDescent="0.2">
      <c r="F562" s="85"/>
      <c r="G562" s="85"/>
    </row>
    <row r="563" spans="6:7" x14ac:dyDescent="0.2">
      <c r="F563" s="85"/>
      <c r="G563" s="85"/>
    </row>
    <row r="564" spans="6:7" x14ac:dyDescent="0.2">
      <c r="F564" s="85"/>
      <c r="G564" s="85"/>
    </row>
    <row r="565" spans="6:7" x14ac:dyDescent="0.2">
      <c r="F565" s="85"/>
      <c r="G565" s="85"/>
    </row>
    <row r="566" spans="6:7" x14ac:dyDescent="0.2">
      <c r="F566" s="85"/>
      <c r="G566" s="85"/>
    </row>
    <row r="567" spans="6:7" x14ac:dyDescent="0.2">
      <c r="F567" s="85"/>
      <c r="G567" s="85"/>
    </row>
    <row r="568" spans="6:7" x14ac:dyDescent="0.2">
      <c r="F568" s="85"/>
      <c r="G568" s="85"/>
    </row>
    <row r="569" spans="6:7" x14ac:dyDescent="0.2">
      <c r="F569" s="85"/>
      <c r="G569" s="85"/>
    </row>
    <row r="570" spans="6:7" x14ac:dyDescent="0.2">
      <c r="F570" s="85"/>
      <c r="G570" s="85"/>
    </row>
    <row r="571" spans="6:7" x14ac:dyDescent="0.2">
      <c r="F571" s="85"/>
      <c r="G571" s="85"/>
    </row>
    <row r="572" spans="6:7" x14ac:dyDescent="0.2">
      <c r="F572" s="85"/>
      <c r="G572" s="85"/>
    </row>
    <row r="573" spans="6:7" x14ac:dyDescent="0.2">
      <c r="F573" s="85"/>
      <c r="G573" s="85"/>
    </row>
    <row r="574" spans="6:7" x14ac:dyDescent="0.2">
      <c r="F574" s="85"/>
      <c r="G574" s="85"/>
    </row>
    <row r="575" spans="6:7" x14ac:dyDescent="0.2">
      <c r="F575" s="85"/>
      <c r="G575" s="85"/>
    </row>
    <row r="576" spans="6:7" x14ac:dyDescent="0.2">
      <c r="F576" s="85"/>
      <c r="G576" s="85"/>
    </row>
    <row r="577" spans="6:7" x14ac:dyDescent="0.2">
      <c r="F577" s="85"/>
      <c r="G577" s="85"/>
    </row>
    <row r="578" spans="6:7" x14ac:dyDescent="0.2">
      <c r="F578" s="85"/>
      <c r="G578" s="85"/>
    </row>
    <row r="579" spans="6:7" x14ac:dyDescent="0.2">
      <c r="F579" s="85"/>
      <c r="G579" s="85"/>
    </row>
    <row r="580" spans="6:7" x14ac:dyDescent="0.2">
      <c r="F580" s="85"/>
      <c r="G580" s="85"/>
    </row>
    <row r="581" spans="6:7" x14ac:dyDescent="0.2">
      <c r="F581" s="85"/>
      <c r="G581" s="85"/>
    </row>
    <row r="582" spans="6:7" x14ac:dyDescent="0.2">
      <c r="F582" s="85"/>
      <c r="G582" s="85"/>
    </row>
    <row r="583" spans="6:7" x14ac:dyDescent="0.2">
      <c r="F583" s="85"/>
      <c r="G583" s="85"/>
    </row>
    <row r="584" spans="6:7" x14ac:dyDescent="0.2">
      <c r="F584" s="85"/>
      <c r="G584" s="85"/>
    </row>
    <row r="585" spans="6:7" x14ac:dyDescent="0.2">
      <c r="F585" s="85"/>
      <c r="G585" s="85"/>
    </row>
    <row r="586" spans="6:7" x14ac:dyDescent="0.2">
      <c r="F586" s="85"/>
      <c r="G586" s="85"/>
    </row>
    <row r="587" spans="6:7" x14ac:dyDescent="0.2">
      <c r="F587" s="85"/>
      <c r="G587" s="85"/>
    </row>
    <row r="588" spans="6:7" x14ac:dyDescent="0.2">
      <c r="F588" s="85"/>
      <c r="G588" s="85"/>
    </row>
    <row r="589" spans="6:7" x14ac:dyDescent="0.2">
      <c r="F589" s="85"/>
      <c r="G589" s="85"/>
    </row>
    <row r="590" spans="6:7" x14ac:dyDescent="0.2">
      <c r="F590" s="85"/>
      <c r="G590" s="85"/>
    </row>
    <row r="591" spans="6:7" x14ac:dyDescent="0.2">
      <c r="F591" s="85"/>
      <c r="G591" s="85"/>
    </row>
    <row r="592" spans="6:7" x14ac:dyDescent="0.2">
      <c r="F592" s="85"/>
      <c r="G592" s="85"/>
    </row>
    <row r="593" spans="6:7" x14ac:dyDescent="0.2">
      <c r="F593" s="85"/>
      <c r="G593" s="85"/>
    </row>
    <row r="594" spans="6:7" x14ac:dyDescent="0.2">
      <c r="F594" s="85"/>
      <c r="G594" s="85"/>
    </row>
    <row r="595" spans="6:7" x14ac:dyDescent="0.2">
      <c r="F595" s="85"/>
      <c r="G595" s="85"/>
    </row>
    <row r="596" spans="6:7" x14ac:dyDescent="0.2">
      <c r="F596" s="85"/>
      <c r="G596" s="85"/>
    </row>
    <row r="597" spans="6:7" x14ac:dyDescent="0.2">
      <c r="F597" s="85"/>
      <c r="G597" s="85"/>
    </row>
    <row r="598" spans="6:7" x14ac:dyDescent="0.2">
      <c r="F598" s="85"/>
      <c r="G598" s="85"/>
    </row>
    <row r="599" spans="6:7" x14ac:dyDescent="0.2">
      <c r="F599" s="85"/>
      <c r="G599" s="85"/>
    </row>
    <row r="600" spans="6:7" x14ac:dyDescent="0.2">
      <c r="F600" s="85"/>
      <c r="G600" s="85"/>
    </row>
    <row r="601" spans="6:7" x14ac:dyDescent="0.2">
      <c r="F601" s="85"/>
      <c r="G601" s="85"/>
    </row>
    <row r="602" spans="6:7" x14ac:dyDescent="0.2">
      <c r="F602" s="85"/>
      <c r="G602" s="85"/>
    </row>
    <row r="603" spans="6:7" x14ac:dyDescent="0.2">
      <c r="F603" s="85"/>
      <c r="G603" s="85"/>
    </row>
    <row r="604" spans="6:7" x14ac:dyDescent="0.2">
      <c r="F604" s="85"/>
      <c r="G604" s="85"/>
    </row>
    <row r="605" spans="6:7" x14ac:dyDescent="0.2">
      <c r="F605" s="85"/>
      <c r="G605" s="85"/>
    </row>
    <row r="606" spans="6:7" x14ac:dyDescent="0.2">
      <c r="F606" s="85"/>
      <c r="G606" s="85"/>
    </row>
    <row r="607" spans="6:7" x14ac:dyDescent="0.2">
      <c r="F607" s="85"/>
      <c r="G607" s="85"/>
    </row>
    <row r="608" spans="6:7" x14ac:dyDescent="0.2">
      <c r="F608" s="85"/>
      <c r="G608" s="85"/>
    </row>
    <row r="609" spans="1:7" x14ac:dyDescent="0.2">
      <c r="F609" s="85"/>
      <c r="G609" s="85"/>
    </row>
    <row r="610" spans="1:7" x14ac:dyDescent="0.2">
      <c r="F610" s="85"/>
      <c r="G610" s="85"/>
    </row>
    <row r="611" spans="1:7" x14ac:dyDescent="0.2">
      <c r="F611" s="85"/>
      <c r="G611" s="85"/>
    </row>
    <row r="612" spans="1:7" x14ac:dyDescent="0.2">
      <c r="F612" s="85"/>
      <c r="G612" s="85"/>
    </row>
    <row r="613" spans="1:7" x14ac:dyDescent="0.2">
      <c r="F613" s="85"/>
      <c r="G613" s="85"/>
    </row>
    <row r="614" spans="1:7" x14ac:dyDescent="0.2">
      <c r="F614" s="85"/>
      <c r="G614" s="85"/>
    </row>
    <row r="615" spans="1:7" x14ac:dyDescent="0.2">
      <c r="F615" s="85"/>
      <c r="G615" s="85"/>
    </row>
    <row r="616" spans="1:7" x14ac:dyDescent="0.2">
      <c r="F616" s="85"/>
      <c r="G616" s="85"/>
    </row>
    <row r="617" spans="1:7" x14ac:dyDescent="0.2">
      <c r="F617" s="85"/>
      <c r="G617" s="85"/>
    </row>
    <row r="618" spans="1:7" x14ac:dyDescent="0.2">
      <c r="F618" s="85"/>
      <c r="G618" s="85"/>
    </row>
    <row r="619" spans="1:7" x14ac:dyDescent="0.2">
      <c r="F619" s="85"/>
      <c r="G619" s="85"/>
    </row>
    <row r="620" spans="1:7" x14ac:dyDescent="0.2">
      <c r="A620" s="90"/>
      <c r="B620" s="89"/>
      <c r="C620" s="88"/>
      <c r="D620" s="87"/>
      <c r="E620" s="86"/>
      <c r="F620" s="85"/>
      <c r="G620" s="85"/>
    </row>
    <row r="1000" spans="1:7" s="84" customFormat="1" x14ac:dyDescent="0.2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7.7109375" style="80" customWidth="1"/>
    <col min="5" max="5" width="9.7109375" style="79" customWidth="1"/>
    <col min="6" max="6" width="8.7109375" style="79" customWidth="1"/>
    <col min="7" max="7" width="9.7109375" style="79" customWidth="1"/>
    <col min="8" max="16384" width="9.140625" style="78"/>
  </cols>
  <sheetData>
    <row r="1" spans="1:7" s="98" customFormat="1" ht="28.5" customHeight="1" x14ac:dyDescent="0.2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[2]ClosingDebtors!$H$2</f>
        <v>20</v>
      </c>
      <c r="G2" s="167" t="s">
        <v>27</v>
      </c>
    </row>
    <row r="3" spans="1:7" s="97" customFormat="1" ht="24" x14ac:dyDescent="0.2">
      <c r="A3" s="172"/>
      <c r="B3" s="173"/>
      <c r="C3" s="174"/>
      <c r="D3" s="165"/>
      <c r="E3" s="167"/>
      <c r="F3" s="127" t="s">
        <v>26</v>
      </c>
      <c r="G3" s="167"/>
    </row>
    <row r="4" spans="1:7" x14ac:dyDescent="0.2">
      <c r="A4" s="168"/>
      <c r="B4" s="168"/>
      <c r="C4" s="168"/>
      <c r="D4" s="166"/>
      <c r="E4" s="168"/>
      <c r="F4" s="128">
        <f>[2]ClosingDebtors!$H$4</f>
        <v>0</v>
      </c>
      <c r="G4" s="168"/>
    </row>
    <row r="5" spans="1:7" x14ac:dyDescent="0.2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5" thickBot="1" x14ac:dyDescent="0.25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">
      <c r="A201" s="83" t="s">
        <v>25</v>
      </c>
      <c r="F201" s="85"/>
      <c r="G201" s="85"/>
    </row>
    <row r="202" spans="1:7" x14ac:dyDescent="0.2">
      <c r="F202" s="85"/>
      <c r="G202" s="85"/>
    </row>
    <row r="203" spans="1:7" x14ac:dyDescent="0.2">
      <c r="F203" s="85"/>
      <c r="G203" s="85"/>
    </row>
    <row r="204" spans="1:7" x14ac:dyDescent="0.2">
      <c r="F204" s="85"/>
      <c r="G204" s="85"/>
    </row>
    <row r="205" spans="1:7" x14ac:dyDescent="0.2">
      <c r="F205" s="85"/>
      <c r="G205" s="85"/>
    </row>
    <row r="206" spans="1:7" x14ac:dyDescent="0.2">
      <c r="F206" s="85"/>
      <c r="G206" s="85"/>
    </row>
    <row r="207" spans="1:7" x14ac:dyDescent="0.2">
      <c r="F207" s="85"/>
      <c r="G207" s="85"/>
    </row>
    <row r="208" spans="1:7" x14ac:dyDescent="0.2">
      <c r="F208" s="85"/>
      <c r="G208" s="85"/>
    </row>
    <row r="209" spans="6:7" x14ac:dyDescent="0.2">
      <c r="F209" s="85"/>
      <c r="G209" s="85"/>
    </row>
    <row r="210" spans="6:7" x14ac:dyDescent="0.2">
      <c r="F210" s="85"/>
      <c r="G210" s="85"/>
    </row>
    <row r="211" spans="6:7" x14ac:dyDescent="0.2">
      <c r="F211" s="85"/>
      <c r="G211" s="85"/>
    </row>
    <row r="212" spans="6:7" x14ac:dyDescent="0.2">
      <c r="F212" s="85"/>
      <c r="G212" s="85"/>
    </row>
    <row r="213" spans="6:7" x14ac:dyDescent="0.2">
      <c r="F213" s="85"/>
      <c r="G213" s="85"/>
    </row>
    <row r="214" spans="6:7" x14ac:dyDescent="0.2">
      <c r="F214" s="85"/>
      <c r="G214" s="85"/>
    </row>
    <row r="215" spans="6:7" x14ac:dyDescent="0.2">
      <c r="F215" s="85"/>
      <c r="G215" s="85"/>
    </row>
    <row r="216" spans="6:7" x14ac:dyDescent="0.2">
      <c r="F216" s="85"/>
      <c r="G216" s="85"/>
    </row>
    <row r="217" spans="6:7" x14ac:dyDescent="0.2">
      <c r="F217" s="85"/>
      <c r="G217" s="85"/>
    </row>
    <row r="218" spans="6:7" x14ac:dyDescent="0.2">
      <c r="F218" s="85"/>
      <c r="G218" s="85"/>
    </row>
    <row r="219" spans="6:7" x14ac:dyDescent="0.2">
      <c r="F219" s="85"/>
      <c r="G219" s="85"/>
    </row>
    <row r="220" spans="6:7" x14ac:dyDescent="0.2">
      <c r="F220" s="85"/>
      <c r="G220" s="85"/>
    </row>
    <row r="221" spans="6:7" x14ac:dyDescent="0.2">
      <c r="F221" s="85"/>
      <c r="G221" s="85"/>
    </row>
    <row r="222" spans="6:7" x14ac:dyDescent="0.2">
      <c r="F222" s="85"/>
      <c r="G222" s="85"/>
    </row>
    <row r="223" spans="6:7" x14ac:dyDescent="0.2">
      <c r="F223" s="85"/>
      <c r="G223" s="85"/>
    </row>
    <row r="224" spans="6:7" x14ac:dyDescent="0.2">
      <c r="F224" s="85"/>
      <c r="G224" s="85"/>
    </row>
    <row r="225" spans="6:7" x14ac:dyDescent="0.2">
      <c r="F225" s="85"/>
      <c r="G225" s="85"/>
    </row>
    <row r="226" spans="6:7" x14ac:dyDescent="0.2">
      <c r="F226" s="85"/>
      <c r="G226" s="85"/>
    </row>
    <row r="227" spans="6:7" x14ac:dyDescent="0.2">
      <c r="F227" s="85"/>
      <c r="G227" s="85"/>
    </row>
    <row r="228" spans="6:7" x14ac:dyDescent="0.2">
      <c r="F228" s="85"/>
      <c r="G228" s="85"/>
    </row>
    <row r="229" spans="6:7" x14ac:dyDescent="0.2">
      <c r="F229" s="85"/>
      <c r="G229" s="85"/>
    </row>
    <row r="230" spans="6:7" x14ac:dyDescent="0.2">
      <c r="F230" s="85"/>
      <c r="G230" s="85"/>
    </row>
    <row r="231" spans="6:7" x14ac:dyDescent="0.2">
      <c r="F231" s="85"/>
      <c r="G231" s="85"/>
    </row>
    <row r="232" spans="6:7" x14ac:dyDescent="0.2">
      <c r="F232" s="85"/>
      <c r="G232" s="85"/>
    </row>
    <row r="233" spans="6:7" x14ac:dyDescent="0.2">
      <c r="F233" s="85"/>
      <c r="G233" s="85"/>
    </row>
    <row r="234" spans="6:7" x14ac:dyDescent="0.2">
      <c r="F234" s="85"/>
      <c r="G234" s="85"/>
    </row>
    <row r="235" spans="6:7" x14ac:dyDescent="0.2">
      <c r="F235" s="85"/>
      <c r="G235" s="85"/>
    </row>
    <row r="236" spans="6:7" x14ac:dyDescent="0.2">
      <c r="F236" s="85"/>
      <c r="G236" s="85"/>
    </row>
    <row r="237" spans="6:7" x14ac:dyDescent="0.2">
      <c r="F237" s="85"/>
      <c r="G237" s="85"/>
    </row>
    <row r="238" spans="6:7" x14ac:dyDescent="0.2">
      <c r="F238" s="85"/>
      <c r="G238" s="85"/>
    </row>
    <row r="239" spans="6:7" x14ac:dyDescent="0.2">
      <c r="F239" s="85"/>
      <c r="G239" s="85"/>
    </row>
    <row r="240" spans="6:7" x14ac:dyDescent="0.2">
      <c r="F240" s="85"/>
      <c r="G240" s="85"/>
    </row>
    <row r="241" spans="6:7" x14ac:dyDescent="0.2">
      <c r="F241" s="85"/>
      <c r="G241" s="85"/>
    </row>
    <row r="242" spans="6:7" x14ac:dyDescent="0.2">
      <c r="F242" s="85"/>
      <c r="G242" s="85"/>
    </row>
    <row r="243" spans="6:7" x14ac:dyDescent="0.2">
      <c r="F243" s="85"/>
      <c r="G243" s="85"/>
    </row>
    <row r="244" spans="6:7" x14ac:dyDescent="0.2">
      <c r="F244" s="85"/>
      <c r="G244" s="85"/>
    </row>
    <row r="245" spans="6:7" x14ac:dyDescent="0.2">
      <c r="F245" s="85"/>
      <c r="G245" s="85"/>
    </row>
    <row r="246" spans="6:7" x14ac:dyDescent="0.2">
      <c r="F246" s="85"/>
      <c r="G246" s="85"/>
    </row>
    <row r="247" spans="6:7" x14ac:dyDescent="0.2">
      <c r="F247" s="85"/>
      <c r="G247" s="85"/>
    </row>
    <row r="248" spans="6:7" x14ac:dyDescent="0.2">
      <c r="F248" s="85"/>
      <c r="G248" s="85"/>
    </row>
    <row r="249" spans="6:7" x14ac:dyDescent="0.2">
      <c r="F249" s="85"/>
      <c r="G249" s="85"/>
    </row>
    <row r="250" spans="6:7" x14ac:dyDescent="0.2">
      <c r="F250" s="85"/>
      <c r="G250" s="85"/>
    </row>
    <row r="251" spans="6:7" x14ac:dyDescent="0.2">
      <c r="F251" s="85"/>
      <c r="G251" s="85"/>
    </row>
    <row r="252" spans="6:7" x14ac:dyDescent="0.2">
      <c r="F252" s="85"/>
      <c r="G252" s="85"/>
    </row>
    <row r="253" spans="6:7" x14ac:dyDescent="0.2">
      <c r="F253" s="85"/>
      <c r="G253" s="85"/>
    </row>
    <row r="254" spans="6:7" x14ac:dyDescent="0.2">
      <c r="F254" s="85"/>
      <c r="G254" s="85"/>
    </row>
    <row r="255" spans="6:7" x14ac:dyDescent="0.2">
      <c r="F255" s="85"/>
      <c r="G255" s="85"/>
    </row>
    <row r="256" spans="6:7" x14ac:dyDescent="0.2">
      <c r="F256" s="85"/>
      <c r="G256" s="85"/>
    </row>
    <row r="257" spans="6:7" x14ac:dyDescent="0.2">
      <c r="F257" s="85"/>
      <c r="G257" s="85"/>
    </row>
    <row r="258" spans="6:7" x14ac:dyDescent="0.2">
      <c r="F258" s="85"/>
      <c r="G258" s="85"/>
    </row>
    <row r="259" spans="6:7" x14ac:dyDescent="0.2">
      <c r="F259" s="85"/>
      <c r="G259" s="85"/>
    </row>
    <row r="260" spans="6:7" x14ac:dyDescent="0.2">
      <c r="F260" s="85"/>
      <c r="G260" s="85"/>
    </row>
    <row r="261" spans="6:7" x14ac:dyDescent="0.2">
      <c r="F261" s="85"/>
      <c r="G261" s="85"/>
    </row>
    <row r="262" spans="6:7" x14ac:dyDescent="0.2">
      <c r="F262" s="85"/>
      <c r="G262" s="85"/>
    </row>
    <row r="263" spans="6:7" x14ac:dyDescent="0.2">
      <c r="F263" s="85"/>
      <c r="G263" s="85"/>
    </row>
    <row r="264" spans="6:7" x14ac:dyDescent="0.2">
      <c r="F264" s="85"/>
      <c r="G264" s="85"/>
    </row>
    <row r="265" spans="6:7" x14ac:dyDescent="0.2">
      <c r="F265" s="85"/>
      <c r="G265" s="85"/>
    </row>
    <row r="266" spans="6:7" x14ac:dyDescent="0.2">
      <c r="F266" s="85"/>
      <c r="G266" s="85"/>
    </row>
    <row r="267" spans="6:7" x14ac:dyDescent="0.2">
      <c r="F267" s="85"/>
      <c r="G267" s="85"/>
    </row>
    <row r="268" spans="6:7" x14ac:dyDescent="0.2">
      <c r="F268" s="85"/>
      <c r="G268" s="85"/>
    </row>
    <row r="269" spans="6:7" x14ac:dyDescent="0.2">
      <c r="F269" s="85"/>
      <c r="G269" s="85"/>
    </row>
    <row r="270" spans="6:7" x14ac:dyDescent="0.2">
      <c r="F270" s="85"/>
      <c r="G270" s="85"/>
    </row>
    <row r="271" spans="6:7" x14ac:dyDescent="0.2">
      <c r="F271" s="85"/>
      <c r="G271" s="85"/>
    </row>
    <row r="272" spans="6:7" x14ac:dyDescent="0.2">
      <c r="F272" s="85"/>
      <c r="G272" s="85"/>
    </row>
    <row r="273" spans="6:7" x14ac:dyDescent="0.2">
      <c r="F273" s="85"/>
      <c r="G273" s="85"/>
    </row>
    <row r="274" spans="6:7" x14ac:dyDescent="0.2">
      <c r="F274" s="85"/>
      <c r="G274" s="85"/>
    </row>
    <row r="275" spans="6:7" x14ac:dyDescent="0.2">
      <c r="F275" s="85"/>
      <c r="G275" s="85"/>
    </row>
    <row r="276" spans="6:7" x14ac:dyDescent="0.2">
      <c r="F276" s="85"/>
      <c r="G276" s="85"/>
    </row>
    <row r="277" spans="6:7" x14ac:dyDescent="0.2">
      <c r="F277" s="85"/>
      <c r="G277" s="85"/>
    </row>
    <row r="278" spans="6:7" x14ac:dyDescent="0.2">
      <c r="F278" s="85"/>
      <c r="G278" s="85"/>
    </row>
    <row r="279" spans="6:7" x14ac:dyDescent="0.2">
      <c r="F279" s="85"/>
      <c r="G279" s="85"/>
    </row>
    <row r="280" spans="6:7" x14ac:dyDescent="0.2">
      <c r="F280" s="85"/>
      <c r="G280" s="85"/>
    </row>
    <row r="281" spans="6:7" x14ac:dyDescent="0.2">
      <c r="F281" s="85"/>
      <c r="G281" s="85"/>
    </row>
    <row r="282" spans="6:7" x14ac:dyDescent="0.2">
      <c r="F282" s="85"/>
      <c r="G282" s="85"/>
    </row>
    <row r="283" spans="6:7" x14ac:dyDescent="0.2">
      <c r="F283" s="85"/>
      <c r="G283" s="85"/>
    </row>
    <row r="284" spans="6:7" x14ac:dyDescent="0.2">
      <c r="F284" s="85"/>
      <c r="G284" s="85"/>
    </row>
    <row r="285" spans="6:7" x14ac:dyDescent="0.2">
      <c r="F285" s="85"/>
      <c r="G285" s="85"/>
    </row>
    <row r="286" spans="6:7" x14ac:dyDescent="0.2">
      <c r="F286" s="85"/>
      <c r="G286" s="85"/>
    </row>
    <row r="287" spans="6:7" x14ac:dyDescent="0.2">
      <c r="F287" s="85"/>
      <c r="G287" s="85"/>
    </row>
    <row r="288" spans="6:7" x14ac:dyDescent="0.2">
      <c r="F288" s="85"/>
      <c r="G288" s="85"/>
    </row>
    <row r="289" spans="6:7" x14ac:dyDescent="0.2">
      <c r="F289" s="85"/>
      <c r="G289" s="85"/>
    </row>
    <row r="290" spans="6:7" x14ac:dyDescent="0.2">
      <c r="F290" s="85"/>
      <c r="G290" s="85"/>
    </row>
    <row r="291" spans="6:7" x14ac:dyDescent="0.2">
      <c r="F291" s="85"/>
      <c r="G291" s="85"/>
    </row>
    <row r="292" spans="6:7" x14ac:dyDescent="0.2">
      <c r="F292" s="85"/>
      <c r="G292" s="85"/>
    </row>
    <row r="293" spans="6:7" x14ac:dyDescent="0.2">
      <c r="F293" s="85"/>
      <c r="G293" s="85"/>
    </row>
    <row r="294" spans="6:7" x14ac:dyDescent="0.2">
      <c r="F294" s="85"/>
      <c r="G294" s="85"/>
    </row>
    <row r="295" spans="6:7" x14ac:dyDescent="0.2">
      <c r="F295" s="85"/>
      <c r="G295" s="85"/>
    </row>
    <row r="296" spans="6:7" x14ac:dyDescent="0.2">
      <c r="F296" s="85"/>
      <c r="G296" s="85"/>
    </row>
    <row r="297" spans="6:7" x14ac:dyDescent="0.2">
      <c r="F297" s="85"/>
      <c r="G297" s="85"/>
    </row>
    <row r="298" spans="6:7" x14ac:dyDescent="0.2">
      <c r="F298" s="85"/>
      <c r="G298" s="85"/>
    </row>
    <row r="299" spans="6:7" x14ac:dyDescent="0.2">
      <c r="F299" s="85"/>
      <c r="G299" s="85"/>
    </row>
    <row r="300" spans="6:7" x14ac:dyDescent="0.2">
      <c r="F300" s="85"/>
      <c r="G300" s="85"/>
    </row>
    <row r="301" spans="6:7" x14ac:dyDescent="0.2">
      <c r="F301" s="85"/>
      <c r="G301" s="85"/>
    </row>
    <row r="302" spans="6:7" x14ac:dyDescent="0.2">
      <c r="F302" s="85"/>
      <c r="G302" s="85"/>
    </row>
    <row r="303" spans="6:7" x14ac:dyDescent="0.2">
      <c r="F303" s="85"/>
      <c r="G303" s="85"/>
    </row>
    <row r="304" spans="6:7" x14ac:dyDescent="0.2">
      <c r="F304" s="85"/>
      <c r="G304" s="85"/>
    </row>
    <row r="305" spans="6:7" x14ac:dyDescent="0.2">
      <c r="F305" s="85"/>
      <c r="G305" s="85"/>
    </row>
    <row r="306" spans="6:7" x14ac:dyDescent="0.2">
      <c r="F306" s="85"/>
      <c r="G306" s="85"/>
    </row>
    <row r="307" spans="6:7" x14ac:dyDescent="0.2">
      <c r="F307" s="85"/>
      <c r="G307" s="85"/>
    </row>
    <row r="308" spans="6:7" x14ac:dyDescent="0.2">
      <c r="F308" s="85"/>
      <c r="G308" s="85"/>
    </row>
    <row r="309" spans="6:7" x14ac:dyDescent="0.2">
      <c r="F309" s="85"/>
      <c r="G309" s="85"/>
    </row>
    <row r="310" spans="6:7" x14ac:dyDescent="0.2">
      <c r="F310" s="85"/>
      <c r="G310" s="85"/>
    </row>
    <row r="311" spans="6:7" x14ac:dyDescent="0.2">
      <c r="F311" s="85"/>
      <c r="G311" s="85"/>
    </row>
    <row r="312" spans="6:7" x14ac:dyDescent="0.2">
      <c r="F312" s="85"/>
      <c r="G312" s="85"/>
    </row>
    <row r="313" spans="6:7" x14ac:dyDescent="0.2">
      <c r="F313" s="85"/>
      <c r="G313" s="85"/>
    </row>
    <row r="314" spans="6:7" x14ac:dyDescent="0.2">
      <c r="F314" s="85"/>
      <c r="G314" s="85"/>
    </row>
    <row r="315" spans="6:7" x14ac:dyDescent="0.2">
      <c r="F315" s="85"/>
      <c r="G315" s="85"/>
    </row>
    <row r="316" spans="6:7" x14ac:dyDescent="0.2">
      <c r="F316" s="85"/>
      <c r="G316" s="85"/>
    </row>
    <row r="317" spans="6:7" x14ac:dyDescent="0.2">
      <c r="F317" s="85"/>
      <c r="G317" s="85"/>
    </row>
    <row r="318" spans="6:7" x14ac:dyDescent="0.2">
      <c r="F318" s="85"/>
      <c r="G318" s="85"/>
    </row>
    <row r="319" spans="6:7" x14ac:dyDescent="0.2">
      <c r="F319" s="85"/>
      <c r="G319" s="85"/>
    </row>
    <row r="320" spans="6:7" x14ac:dyDescent="0.2">
      <c r="F320" s="85"/>
      <c r="G320" s="85"/>
    </row>
    <row r="321" spans="6:7" x14ac:dyDescent="0.2">
      <c r="F321" s="85"/>
      <c r="G321" s="85"/>
    </row>
    <row r="322" spans="6:7" x14ac:dyDescent="0.2">
      <c r="F322" s="85"/>
      <c r="G322" s="85"/>
    </row>
    <row r="323" spans="6:7" x14ac:dyDescent="0.2">
      <c r="F323" s="85"/>
      <c r="G323" s="85"/>
    </row>
    <row r="324" spans="6:7" x14ac:dyDescent="0.2">
      <c r="F324" s="85"/>
      <c r="G324" s="85"/>
    </row>
    <row r="325" spans="6:7" x14ac:dyDescent="0.2">
      <c r="F325" s="85"/>
      <c r="G325" s="85"/>
    </row>
    <row r="326" spans="6:7" x14ac:dyDescent="0.2">
      <c r="F326" s="85"/>
      <c r="G326" s="85"/>
    </row>
    <row r="327" spans="6:7" x14ac:dyDescent="0.2">
      <c r="F327" s="85"/>
      <c r="G327" s="85"/>
    </row>
    <row r="328" spans="6:7" x14ac:dyDescent="0.2">
      <c r="F328" s="85"/>
      <c r="G328" s="85"/>
    </row>
    <row r="329" spans="6:7" x14ac:dyDescent="0.2">
      <c r="F329" s="85"/>
      <c r="G329" s="85"/>
    </row>
    <row r="330" spans="6:7" x14ac:dyDescent="0.2">
      <c r="F330" s="85"/>
      <c r="G330" s="85"/>
    </row>
    <row r="331" spans="6:7" x14ac:dyDescent="0.2">
      <c r="F331" s="85"/>
      <c r="G331" s="85"/>
    </row>
    <row r="332" spans="6:7" x14ac:dyDescent="0.2">
      <c r="F332" s="85"/>
      <c r="G332" s="85"/>
    </row>
    <row r="333" spans="6:7" x14ac:dyDescent="0.2">
      <c r="F333" s="85"/>
      <c r="G333" s="85"/>
    </row>
    <row r="334" spans="6:7" x14ac:dyDescent="0.2">
      <c r="F334" s="85"/>
      <c r="G334" s="85"/>
    </row>
    <row r="335" spans="6:7" x14ac:dyDescent="0.2">
      <c r="F335" s="85"/>
      <c r="G335" s="85"/>
    </row>
    <row r="336" spans="6:7" x14ac:dyDescent="0.2">
      <c r="F336" s="85"/>
      <c r="G336" s="85"/>
    </row>
    <row r="337" spans="6:7" x14ac:dyDescent="0.2">
      <c r="F337" s="85"/>
      <c r="G337" s="85"/>
    </row>
    <row r="338" spans="6:7" x14ac:dyDescent="0.2">
      <c r="F338" s="85"/>
      <c r="G338" s="85"/>
    </row>
    <row r="339" spans="6:7" x14ac:dyDescent="0.2">
      <c r="F339" s="85"/>
      <c r="G339" s="85"/>
    </row>
    <row r="340" spans="6:7" x14ac:dyDescent="0.2">
      <c r="F340" s="85"/>
      <c r="G340" s="85"/>
    </row>
    <row r="341" spans="6:7" x14ac:dyDescent="0.2">
      <c r="F341" s="85"/>
      <c r="G341" s="85"/>
    </row>
    <row r="342" spans="6:7" x14ac:dyDescent="0.2">
      <c r="F342" s="85"/>
      <c r="G342" s="85"/>
    </row>
    <row r="343" spans="6:7" x14ac:dyDescent="0.2">
      <c r="F343" s="85"/>
      <c r="G343" s="85"/>
    </row>
    <row r="344" spans="6:7" x14ac:dyDescent="0.2">
      <c r="F344" s="85"/>
      <c r="G344" s="85"/>
    </row>
    <row r="345" spans="6:7" x14ac:dyDescent="0.2">
      <c r="F345" s="85"/>
      <c r="G345" s="85"/>
    </row>
    <row r="346" spans="6:7" x14ac:dyDescent="0.2">
      <c r="F346" s="85"/>
      <c r="G346" s="85"/>
    </row>
    <row r="347" spans="6:7" x14ac:dyDescent="0.2">
      <c r="F347" s="85"/>
      <c r="G347" s="85"/>
    </row>
    <row r="348" spans="6:7" x14ac:dyDescent="0.2">
      <c r="F348" s="85"/>
      <c r="G348" s="85"/>
    </row>
    <row r="349" spans="6:7" x14ac:dyDescent="0.2">
      <c r="F349" s="85"/>
      <c r="G349" s="85"/>
    </row>
    <row r="350" spans="6:7" x14ac:dyDescent="0.2">
      <c r="F350" s="85"/>
      <c r="G350" s="85"/>
    </row>
    <row r="351" spans="6:7" x14ac:dyDescent="0.2">
      <c r="F351" s="85"/>
      <c r="G351" s="85"/>
    </row>
    <row r="352" spans="6:7" x14ac:dyDescent="0.2">
      <c r="F352" s="85"/>
      <c r="G352" s="85"/>
    </row>
    <row r="353" spans="6:7" x14ac:dyDescent="0.2">
      <c r="F353" s="85"/>
      <c r="G353" s="85"/>
    </row>
    <row r="354" spans="6:7" x14ac:dyDescent="0.2">
      <c r="F354" s="85"/>
      <c r="G354" s="85"/>
    </row>
    <row r="355" spans="6:7" x14ac:dyDescent="0.2">
      <c r="F355" s="85"/>
      <c r="G355" s="85"/>
    </row>
    <row r="356" spans="6:7" x14ac:dyDescent="0.2">
      <c r="F356" s="85"/>
      <c r="G356" s="85"/>
    </row>
    <row r="357" spans="6:7" x14ac:dyDescent="0.2">
      <c r="F357" s="85"/>
      <c r="G357" s="85"/>
    </row>
    <row r="358" spans="6:7" x14ac:dyDescent="0.2">
      <c r="F358" s="85"/>
      <c r="G358" s="85"/>
    </row>
    <row r="359" spans="6:7" x14ac:dyDescent="0.2">
      <c r="F359" s="85"/>
      <c r="G359" s="85"/>
    </row>
    <row r="360" spans="6:7" x14ac:dyDescent="0.2">
      <c r="F360" s="85"/>
      <c r="G360" s="85"/>
    </row>
    <row r="361" spans="6:7" x14ac:dyDescent="0.2">
      <c r="F361" s="85"/>
      <c r="G361" s="85"/>
    </row>
    <row r="362" spans="6:7" x14ac:dyDescent="0.2">
      <c r="F362" s="85"/>
      <c r="G362" s="85"/>
    </row>
    <row r="363" spans="6:7" x14ac:dyDescent="0.2">
      <c r="F363" s="85"/>
      <c r="G363" s="85"/>
    </row>
    <row r="364" spans="6:7" x14ac:dyDescent="0.2">
      <c r="F364" s="85"/>
      <c r="G364" s="85"/>
    </row>
    <row r="365" spans="6:7" x14ac:dyDescent="0.2">
      <c r="F365" s="85"/>
      <c r="G365" s="85"/>
    </row>
    <row r="366" spans="6:7" x14ac:dyDescent="0.2">
      <c r="F366" s="85"/>
      <c r="G366" s="85"/>
    </row>
    <row r="367" spans="6:7" x14ac:dyDescent="0.2">
      <c r="F367" s="85"/>
      <c r="G367" s="85"/>
    </row>
    <row r="368" spans="6:7" x14ac:dyDescent="0.2">
      <c r="F368" s="85"/>
      <c r="G368" s="85"/>
    </row>
    <row r="369" spans="6:7" x14ac:dyDescent="0.2">
      <c r="F369" s="85"/>
      <c r="G369" s="85"/>
    </row>
    <row r="370" spans="6:7" x14ac:dyDescent="0.2">
      <c r="F370" s="85"/>
      <c r="G370" s="85"/>
    </row>
    <row r="371" spans="6:7" x14ac:dyDescent="0.2">
      <c r="F371" s="85"/>
      <c r="G371" s="85"/>
    </row>
    <row r="372" spans="6:7" x14ac:dyDescent="0.2">
      <c r="F372" s="85"/>
      <c r="G372" s="85"/>
    </row>
    <row r="373" spans="6:7" x14ac:dyDescent="0.2">
      <c r="F373" s="85"/>
      <c r="G373" s="85"/>
    </row>
    <row r="374" spans="6:7" x14ac:dyDescent="0.2">
      <c r="F374" s="85"/>
      <c r="G374" s="85"/>
    </row>
    <row r="375" spans="6:7" x14ac:dyDescent="0.2">
      <c r="F375" s="85"/>
      <c r="G375" s="85"/>
    </row>
    <row r="376" spans="6:7" x14ac:dyDescent="0.2">
      <c r="F376" s="85"/>
      <c r="G376" s="85"/>
    </row>
    <row r="377" spans="6:7" x14ac:dyDescent="0.2">
      <c r="F377" s="85"/>
      <c r="G377" s="85"/>
    </row>
    <row r="378" spans="6:7" x14ac:dyDescent="0.2">
      <c r="F378" s="85"/>
      <c r="G378" s="85"/>
    </row>
    <row r="379" spans="6:7" x14ac:dyDescent="0.2">
      <c r="F379" s="85"/>
      <c r="G379" s="85"/>
    </row>
    <row r="380" spans="6:7" x14ac:dyDescent="0.2">
      <c r="F380" s="85"/>
      <c r="G380" s="85"/>
    </row>
    <row r="381" spans="6:7" x14ac:dyDescent="0.2">
      <c r="F381" s="85"/>
      <c r="G381" s="85"/>
    </row>
    <row r="382" spans="6:7" x14ac:dyDescent="0.2">
      <c r="F382" s="85"/>
      <c r="G382" s="85"/>
    </row>
    <row r="383" spans="6:7" x14ac:dyDescent="0.2">
      <c r="F383" s="85"/>
      <c r="G383" s="85"/>
    </row>
    <row r="384" spans="6:7" x14ac:dyDescent="0.2">
      <c r="F384" s="85"/>
      <c r="G384" s="85"/>
    </row>
    <row r="385" spans="6:7" x14ac:dyDescent="0.2">
      <c r="F385" s="85"/>
      <c r="G385" s="85"/>
    </row>
    <row r="386" spans="6:7" x14ac:dyDescent="0.2">
      <c r="F386" s="85"/>
      <c r="G386" s="85"/>
    </row>
    <row r="387" spans="6:7" x14ac:dyDescent="0.2">
      <c r="F387" s="85"/>
      <c r="G387" s="85"/>
    </row>
    <row r="388" spans="6:7" x14ac:dyDescent="0.2">
      <c r="F388" s="85"/>
      <c r="G388" s="85"/>
    </row>
    <row r="389" spans="6:7" x14ac:dyDescent="0.2">
      <c r="F389" s="85"/>
      <c r="G389" s="85"/>
    </row>
    <row r="390" spans="6:7" x14ac:dyDescent="0.2">
      <c r="F390" s="85"/>
      <c r="G390" s="85"/>
    </row>
    <row r="391" spans="6:7" x14ac:dyDescent="0.2">
      <c r="F391" s="85"/>
      <c r="G391" s="85"/>
    </row>
    <row r="392" spans="6:7" x14ac:dyDescent="0.2">
      <c r="F392" s="85"/>
      <c r="G392" s="85"/>
    </row>
    <row r="393" spans="6:7" x14ac:dyDescent="0.2">
      <c r="F393" s="85"/>
      <c r="G393" s="85"/>
    </row>
    <row r="394" spans="6:7" x14ac:dyDescent="0.2">
      <c r="F394" s="85"/>
      <c r="G394" s="85"/>
    </row>
    <row r="395" spans="6:7" x14ac:dyDescent="0.2">
      <c r="F395" s="85"/>
      <c r="G395" s="85"/>
    </row>
    <row r="396" spans="6:7" x14ac:dyDescent="0.2">
      <c r="F396" s="85"/>
      <c r="G396" s="85"/>
    </row>
    <row r="397" spans="6:7" x14ac:dyDescent="0.2">
      <c r="F397" s="85"/>
      <c r="G397" s="85"/>
    </row>
    <row r="398" spans="6:7" x14ac:dyDescent="0.2">
      <c r="F398" s="85"/>
      <c r="G398" s="85"/>
    </row>
    <row r="399" spans="6:7" x14ac:dyDescent="0.2">
      <c r="F399" s="85"/>
      <c r="G399" s="85"/>
    </row>
    <row r="400" spans="6:7" x14ac:dyDescent="0.2">
      <c r="F400" s="85"/>
      <c r="G400" s="85"/>
    </row>
    <row r="401" spans="6:7" x14ac:dyDescent="0.2">
      <c r="F401" s="85"/>
      <c r="G401" s="85"/>
    </row>
    <row r="402" spans="6:7" x14ac:dyDescent="0.2">
      <c r="F402" s="85"/>
      <c r="G402" s="85"/>
    </row>
    <row r="403" spans="6:7" x14ac:dyDescent="0.2">
      <c r="F403" s="85"/>
      <c r="G403" s="85"/>
    </row>
    <row r="404" spans="6:7" x14ac:dyDescent="0.2">
      <c r="F404" s="85"/>
      <c r="G404" s="85"/>
    </row>
    <row r="405" spans="6:7" x14ac:dyDescent="0.2">
      <c r="F405" s="85"/>
      <c r="G405" s="85"/>
    </row>
    <row r="406" spans="6:7" x14ac:dyDescent="0.2">
      <c r="F406" s="85"/>
      <c r="G406" s="85"/>
    </row>
    <row r="407" spans="6:7" x14ac:dyDescent="0.2">
      <c r="F407" s="85"/>
      <c r="G407" s="85"/>
    </row>
    <row r="408" spans="6:7" x14ac:dyDescent="0.2">
      <c r="F408" s="85"/>
      <c r="G408" s="85"/>
    </row>
    <row r="409" spans="6:7" x14ac:dyDescent="0.2">
      <c r="F409" s="85"/>
      <c r="G409" s="85"/>
    </row>
    <row r="410" spans="6:7" x14ac:dyDescent="0.2">
      <c r="F410" s="85"/>
      <c r="G410" s="85"/>
    </row>
    <row r="411" spans="6:7" x14ac:dyDescent="0.2">
      <c r="F411" s="85"/>
      <c r="G411" s="85"/>
    </row>
    <row r="412" spans="6:7" x14ac:dyDescent="0.2">
      <c r="F412" s="85"/>
      <c r="G412" s="85"/>
    </row>
    <row r="413" spans="6:7" x14ac:dyDescent="0.2">
      <c r="F413" s="85"/>
      <c r="G413" s="85"/>
    </row>
    <row r="414" spans="6:7" x14ac:dyDescent="0.2">
      <c r="F414" s="85"/>
      <c r="G414" s="85"/>
    </row>
    <row r="415" spans="6:7" x14ac:dyDescent="0.2">
      <c r="F415" s="85"/>
      <c r="G415" s="85"/>
    </row>
    <row r="416" spans="6:7" x14ac:dyDescent="0.2">
      <c r="F416" s="85"/>
      <c r="G416" s="85"/>
    </row>
    <row r="417" spans="6:7" x14ac:dyDescent="0.2">
      <c r="F417" s="85"/>
      <c r="G417" s="85"/>
    </row>
    <row r="418" spans="6:7" x14ac:dyDescent="0.2">
      <c r="F418" s="85"/>
      <c r="G418" s="85"/>
    </row>
    <row r="419" spans="6:7" x14ac:dyDescent="0.2">
      <c r="F419" s="85"/>
      <c r="G419" s="85"/>
    </row>
    <row r="420" spans="6:7" x14ac:dyDescent="0.2">
      <c r="F420" s="85"/>
      <c r="G420" s="85"/>
    </row>
    <row r="421" spans="6:7" x14ac:dyDescent="0.2">
      <c r="F421" s="85"/>
      <c r="G421" s="85"/>
    </row>
    <row r="422" spans="6:7" x14ac:dyDescent="0.2">
      <c r="F422" s="85"/>
      <c r="G422" s="85"/>
    </row>
    <row r="423" spans="6:7" x14ac:dyDescent="0.2">
      <c r="F423" s="85"/>
      <c r="G423" s="85"/>
    </row>
    <row r="424" spans="6:7" x14ac:dyDescent="0.2">
      <c r="F424" s="85"/>
      <c r="G424" s="85"/>
    </row>
    <row r="425" spans="6:7" x14ac:dyDescent="0.2">
      <c r="F425" s="85"/>
      <c r="G425" s="85"/>
    </row>
    <row r="426" spans="6:7" x14ac:dyDescent="0.2">
      <c r="F426" s="85"/>
      <c r="G426" s="85"/>
    </row>
    <row r="427" spans="6:7" x14ac:dyDescent="0.2">
      <c r="F427" s="85"/>
      <c r="G427" s="85"/>
    </row>
    <row r="428" spans="6:7" x14ac:dyDescent="0.2">
      <c r="F428" s="85"/>
      <c r="G428" s="85"/>
    </row>
    <row r="429" spans="6:7" x14ac:dyDescent="0.2">
      <c r="F429" s="85"/>
      <c r="G429" s="85"/>
    </row>
    <row r="430" spans="6:7" x14ac:dyDescent="0.2">
      <c r="F430" s="85"/>
      <c r="G430" s="85"/>
    </row>
    <row r="431" spans="6:7" x14ac:dyDescent="0.2">
      <c r="F431" s="85"/>
      <c r="G431" s="85"/>
    </row>
    <row r="432" spans="6:7" x14ac:dyDescent="0.2">
      <c r="F432" s="85"/>
      <c r="G432" s="85"/>
    </row>
    <row r="433" spans="6:7" x14ac:dyDescent="0.2">
      <c r="F433" s="85"/>
      <c r="G433" s="85"/>
    </row>
    <row r="434" spans="6:7" x14ac:dyDescent="0.2">
      <c r="F434" s="85"/>
      <c r="G434" s="85"/>
    </row>
    <row r="435" spans="6:7" x14ac:dyDescent="0.2">
      <c r="F435" s="85"/>
      <c r="G435" s="85"/>
    </row>
    <row r="436" spans="6:7" x14ac:dyDescent="0.2">
      <c r="F436" s="85"/>
      <c r="G436" s="85"/>
    </row>
    <row r="437" spans="6:7" x14ac:dyDescent="0.2">
      <c r="F437" s="85"/>
      <c r="G437" s="85"/>
    </row>
    <row r="438" spans="6:7" x14ac:dyDescent="0.2">
      <c r="F438" s="85"/>
      <c r="G438" s="85"/>
    </row>
    <row r="439" spans="6:7" x14ac:dyDescent="0.2">
      <c r="F439" s="85"/>
      <c r="G439" s="85"/>
    </row>
    <row r="440" spans="6:7" x14ac:dyDescent="0.2">
      <c r="F440" s="85"/>
      <c r="G440" s="85"/>
    </row>
    <row r="441" spans="6:7" x14ac:dyDescent="0.2">
      <c r="F441" s="85"/>
      <c r="G441" s="85"/>
    </row>
    <row r="442" spans="6:7" x14ac:dyDescent="0.2">
      <c r="F442" s="85"/>
      <c r="G442" s="85"/>
    </row>
    <row r="443" spans="6:7" x14ac:dyDescent="0.2">
      <c r="F443" s="85"/>
      <c r="G443" s="85"/>
    </row>
    <row r="444" spans="6:7" x14ac:dyDescent="0.2">
      <c r="F444" s="85"/>
      <c r="G444" s="85"/>
    </row>
    <row r="445" spans="6:7" x14ac:dyDescent="0.2">
      <c r="F445" s="85"/>
      <c r="G445" s="85"/>
    </row>
    <row r="446" spans="6:7" x14ac:dyDescent="0.2">
      <c r="F446" s="85"/>
      <c r="G446" s="85"/>
    </row>
    <row r="447" spans="6:7" x14ac:dyDescent="0.2">
      <c r="F447" s="85"/>
      <c r="G447" s="85"/>
    </row>
    <row r="448" spans="6:7" x14ac:dyDescent="0.2">
      <c r="F448" s="85"/>
      <c r="G448" s="85"/>
    </row>
    <row r="449" spans="6:7" x14ac:dyDescent="0.2">
      <c r="F449" s="85"/>
      <c r="G449" s="85"/>
    </row>
    <row r="450" spans="6:7" x14ac:dyDescent="0.2">
      <c r="F450" s="85"/>
      <c r="G450" s="85"/>
    </row>
    <row r="451" spans="6:7" x14ac:dyDescent="0.2">
      <c r="F451" s="85"/>
      <c r="G451" s="85"/>
    </row>
    <row r="452" spans="6:7" x14ac:dyDescent="0.2">
      <c r="F452" s="85"/>
      <c r="G452" s="85"/>
    </row>
    <row r="453" spans="6:7" x14ac:dyDescent="0.2">
      <c r="F453" s="85"/>
      <c r="G453" s="85"/>
    </row>
    <row r="454" spans="6:7" x14ac:dyDescent="0.2">
      <c r="F454" s="85"/>
      <c r="G454" s="85"/>
    </row>
    <row r="455" spans="6:7" x14ac:dyDescent="0.2">
      <c r="F455" s="85"/>
      <c r="G455" s="85"/>
    </row>
    <row r="456" spans="6:7" x14ac:dyDescent="0.2">
      <c r="F456" s="85"/>
      <c r="G456" s="85"/>
    </row>
    <row r="457" spans="6:7" x14ac:dyDescent="0.2">
      <c r="F457" s="85"/>
      <c r="G457" s="85"/>
    </row>
    <row r="458" spans="6:7" x14ac:dyDescent="0.2">
      <c r="F458" s="85"/>
      <c r="G458" s="85"/>
    </row>
    <row r="459" spans="6:7" x14ac:dyDescent="0.2">
      <c r="F459" s="85"/>
      <c r="G459" s="85"/>
    </row>
    <row r="460" spans="6:7" x14ac:dyDescent="0.2">
      <c r="F460" s="85"/>
      <c r="G460" s="85"/>
    </row>
    <row r="461" spans="6:7" x14ac:dyDescent="0.2">
      <c r="F461" s="85"/>
      <c r="G461" s="85"/>
    </row>
    <row r="462" spans="6:7" x14ac:dyDescent="0.2">
      <c r="F462" s="85"/>
      <c r="G462" s="85"/>
    </row>
    <row r="463" spans="6:7" x14ac:dyDescent="0.2">
      <c r="F463" s="85"/>
      <c r="G463" s="85"/>
    </row>
    <row r="464" spans="6:7" x14ac:dyDescent="0.2">
      <c r="F464" s="85"/>
      <c r="G464" s="85"/>
    </row>
    <row r="465" spans="6:7" x14ac:dyDescent="0.2">
      <c r="F465" s="85"/>
      <c r="G465" s="85"/>
    </row>
    <row r="466" spans="6:7" x14ac:dyDescent="0.2">
      <c r="F466" s="85"/>
      <c r="G466" s="85"/>
    </row>
    <row r="467" spans="6:7" x14ac:dyDescent="0.2">
      <c r="F467" s="85"/>
      <c r="G467" s="85"/>
    </row>
    <row r="468" spans="6:7" x14ac:dyDescent="0.2">
      <c r="F468" s="85"/>
      <c r="G468" s="85"/>
    </row>
    <row r="469" spans="6:7" x14ac:dyDescent="0.2">
      <c r="F469" s="85"/>
      <c r="G469" s="85"/>
    </row>
    <row r="470" spans="6:7" x14ac:dyDescent="0.2">
      <c r="F470" s="85"/>
      <c r="G470" s="85"/>
    </row>
    <row r="471" spans="6:7" x14ac:dyDescent="0.2">
      <c r="F471" s="85"/>
      <c r="G471" s="85"/>
    </row>
    <row r="472" spans="6:7" x14ac:dyDescent="0.2">
      <c r="F472" s="85"/>
      <c r="G472" s="85"/>
    </row>
    <row r="473" spans="6:7" x14ac:dyDescent="0.2">
      <c r="F473" s="85"/>
      <c r="G473" s="85"/>
    </row>
    <row r="474" spans="6:7" x14ac:dyDescent="0.2">
      <c r="F474" s="85"/>
      <c r="G474" s="85"/>
    </row>
    <row r="475" spans="6:7" x14ac:dyDescent="0.2">
      <c r="F475" s="85"/>
      <c r="G475" s="85"/>
    </row>
    <row r="476" spans="6:7" x14ac:dyDescent="0.2">
      <c r="F476" s="85"/>
      <c r="G476" s="85"/>
    </row>
    <row r="477" spans="6:7" x14ac:dyDescent="0.2">
      <c r="F477" s="85"/>
      <c r="G477" s="85"/>
    </row>
    <row r="478" spans="6:7" x14ac:dyDescent="0.2">
      <c r="F478" s="85"/>
      <c r="G478" s="85"/>
    </row>
    <row r="479" spans="6:7" x14ac:dyDescent="0.2">
      <c r="F479" s="85"/>
      <c r="G479" s="85"/>
    </row>
    <row r="480" spans="6:7" x14ac:dyDescent="0.2">
      <c r="F480" s="85"/>
      <c r="G480" s="85"/>
    </row>
    <row r="481" spans="6:7" x14ac:dyDescent="0.2">
      <c r="F481" s="85"/>
      <c r="G481" s="85"/>
    </row>
    <row r="482" spans="6:7" x14ac:dyDescent="0.2">
      <c r="F482" s="85"/>
      <c r="G482" s="85"/>
    </row>
    <row r="483" spans="6:7" x14ac:dyDescent="0.2">
      <c r="F483" s="85"/>
      <c r="G483" s="85"/>
    </row>
    <row r="484" spans="6:7" x14ac:dyDescent="0.2">
      <c r="F484" s="85"/>
      <c r="G484" s="85"/>
    </row>
    <row r="485" spans="6:7" x14ac:dyDescent="0.2">
      <c r="F485" s="85"/>
      <c r="G485" s="85"/>
    </row>
    <row r="486" spans="6:7" x14ac:dyDescent="0.2">
      <c r="F486" s="85"/>
      <c r="G486" s="85"/>
    </row>
    <row r="487" spans="6:7" x14ac:dyDescent="0.2">
      <c r="F487" s="85"/>
      <c r="G487" s="85"/>
    </row>
    <row r="488" spans="6:7" x14ac:dyDescent="0.2">
      <c r="F488" s="85"/>
      <c r="G488" s="85"/>
    </row>
    <row r="489" spans="6:7" x14ac:dyDescent="0.2">
      <c r="F489" s="85"/>
      <c r="G489" s="85"/>
    </row>
    <row r="490" spans="6:7" x14ac:dyDescent="0.2">
      <c r="F490" s="85"/>
      <c r="G490" s="85"/>
    </row>
    <row r="491" spans="6:7" x14ac:dyDescent="0.2">
      <c r="F491" s="85"/>
      <c r="G491" s="85"/>
    </row>
    <row r="492" spans="6:7" x14ac:dyDescent="0.2">
      <c r="F492" s="85"/>
      <c r="G492" s="85"/>
    </row>
    <row r="493" spans="6:7" x14ac:dyDescent="0.2">
      <c r="F493" s="85"/>
      <c r="G493" s="85"/>
    </row>
    <row r="494" spans="6:7" x14ac:dyDescent="0.2">
      <c r="F494" s="85"/>
      <c r="G494" s="85"/>
    </row>
    <row r="495" spans="6:7" x14ac:dyDescent="0.2">
      <c r="F495" s="85"/>
      <c r="G495" s="85"/>
    </row>
    <row r="496" spans="6:7" x14ac:dyDescent="0.2">
      <c r="F496" s="85"/>
      <c r="G496" s="85"/>
    </row>
    <row r="497" spans="6:7" x14ac:dyDescent="0.2">
      <c r="F497" s="85"/>
      <c r="G497" s="85"/>
    </row>
    <row r="498" spans="6:7" x14ac:dyDescent="0.2">
      <c r="F498" s="85"/>
      <c r="G498" s="85"/>
    </row>
    <row r="499" spans="6:7" x14ac:dyDescent="0.2">
      <c r="F499" s="85"/>
      <c r="G499" s="85"/>
    </row>
    <row r="500" spans="6:7" x14ac:dyDescent="0.2">
      <c r="F500" s="85"/>
      <c r="G500" s="85"/>
    </row>
    <row r="501" spans="6:7" x14ac:dyDescent="0.2">
      <c r="F501" s="85"/>
      <c r="G501" s="85"/>
    </row>
    <row r="502" spans="6:7" x14ac:dyDescent="0.2">
      <c r="F502" s="85"/>
      <c r="G502" s="85"/>
    </row>
    <row r="503" spans="6:7" x14ac:dyDescent="0.2">
      <c r="F503" s="85"/>
      <c r="G503" s="85"/>
    </row>
    <row r="504" spans="6:7" x14ac:dyDescent="0.2">
      <c r="F504" s="85"/>
      <c r="G504" s="85"/>
    </row>
    <row r="505" spans="6:7" x14ac:dyDescent="0.2">
      <c r="F505" s="85"/>
      <c r="G505" s="85"/>
    </row>
    <row r="506" spans="6:7" x14ac:dyDescent="0.2">
      <c r="F506" s="85"/>
      <c r="G506" s="85"/>
    </row>
    <row r="507" spans="6:7" x14ac:dyDescent="0.2">
      <c r="F507" s="85"/>
      <c r="G507" s="85"/>
    </row>
    <row r="508" spans="6:7" x14ac:dyDescent="0.2">
      <c r="F508" s="85"/>
      <c r="G508" s="85"/>
    </row>
    <row r="509" spans="6:7" x14ac:dyDescent="0.2">
      <c r="F509" s="85"/>
      <c r="G509" s="85"/>
    </row>
    <row r="510" spans="6:7" x14ac:dyDescent="0.2">
      <c r="F510" s="85"/>
      <c r="G510" s="85"/>
    </row>
    <row r="511" spans="6:7" x14ac:dyDescent="0.2">
      <c r="F511" s="85"/>
      <c r="G511" s="85"/>
    </row>
    <row r="512" spans="6:7" x14ac:dyDescent="0.2">
      <c r="F512" s="85"/>
      <c r="G512" s="85"/>
    </row>
    <row r="513" spans="6:7" x14ac:dyDescent="0.2">
      <c r="F513" s="85"/>
      <c r="G513" s="85"/>
    </row>
    <row r="514" spans="6:7" x14ac:dyDescent="0.2">
      <c r="F514" s="85"/>
      <c r="G514" s="85"/>
    </row>
    <row r="515" spans="6:7" x14ac:dyDescent="0.2">
      <c r="F515" s="85"/>
      <c r="G515" s="85"/>
    </row>
    <row r="516" spans="6:7" x14ac:dyDescent="0.2">
      <c r="F516" s="85"/>
      <c r="G516" s="85"/>
    </row>
    <row r="517" spans="6:7" x14ac:dyDescent="0.2">
      <c r="F517" s="85"/>
      <c r="G517" s="85"/>
    </row>
    <row r="518" spans="6:7" x14ac:dyDescent="0.2">
      <c r="F518" s="85"/>
      <c r="G518" s="85"/>
    </row>
    <row r="519" spans="6:7" x14ac:dyDescent="0.2">
      <c r="F519" s="85"/>
      <c r="G519" s="85"/>
    </row>
    <row r="520" spans="6:7" x14ac:dyDescent="0.2">
      <c r="F520" s="85"/>
      <c r="G520" s="85"/>
    </row>
    <row r="521" spans="6:7" x14ac:dyDescent="0.2">
      <c r="F521" s="85"/>
      <c r="G521" s="85"/>
    </row>
    <row r="522" spans="6:7" x14ac:dyDescent="0.2">
      <c r="F522" s="85"/>
      <c r="G522" s="85"/>
    </row>
    <row r="523" spans="6:7" x14ac:dyDescent="0.2">
      <c r="F523" s="85"/>
      <c r="G523" s="85"/>
    </row>
    <row r="524" spans="6:7" x14ac:dyDescent="0.2">
      <c r="F524" s="85"/>
      <c r="G524" s="85"/>
    </row>
    <row r="525" spans="6:7" x14ac:dyDescent="0.2">
      <c r="F525" s="85"/>
      <c r="G525" s="85"/>
    </row>
    <row r="526" spans="6:7" x14ac:dyDescent="0.2">
      <c r="F526" s="85"/>
      <c r="G526" s="85"/>
    </row>
    <row r="527" spans="6:7" x14ac:dyDescent="0.2">
      <c r="F527" s="85"/>
      <c r="G527" s="85"/>
    </row>
    <row r="528" spans="6:7" x14ac:dyDescent="0.2">
      <c r="F528" s="85"/>
      <c r="G528" s="85"/>
    </row>
    <row r="529" spans="6:7" x14ac:dyDescent="0.2">
      <c r="F529" s="85"/>
      <c r="G529" s="85"/>
    </row>
    <row r="530" spans="6:7" x14ac:dyDescent="0.2">
      <c r="F530" s="85"/>
      <c r="G530" s="85"/>
    </row>
    <row r="531" spans="6:7" x14ac:dyDescent="0.2">
      <c r="F531" s="85"/>
      <c r="G531" s="85"/>
    </row>
    <row r="532" spans="6:7" x14ac:dyDescent="0.2">
      <c r="F532" s="85"/>
      <c r="G532" s="85"/>
    </row>
    <row r="533" spans="6:7" x14ac:dyDescent="0.2">
      <c r="F533" s="85"/>
      <c r="G533" s="85"/>
    </row>
    <row r="534" spans="6:7" x14ac:dyDescent="0.2">
      <c r="F534" s="85"/>
      <c r="G534" s="85"/>
    </row>
    <row r="535" spans="6:7" x14ac:dyDescent="0.2">
      <c r="F535" s="85"/>
      <c r="G535" s="85"/>
    </row>
    <row r="536" spans="6:7" x14ac:dyDescent="0.2">
      <c r="F536" s="85"/>
      <c r="G536" s="85"/>
    </row>
    <row r="537" spans="6:7" x14ac:dyDescent="0.2">
      <c r="F537" s="85"/>
      <c r="G537" s="85"/>
    </row>
    <row r="538" spans="6:7" x14ac:dyDescent="0.2">
      <c r="F538" s="85"/>
      <c r="G538" s="85"/>
    </row>
    <row r="539" spans="6:7" x14ac:dyDescent="0.2">
      <c r="F539" s="85"/>
      <c r="G539" s="85"/>
    </row>
    <row r="540" spans="6:7" x14ac:dyDescent="0.2">
      <c r="F540" s="85"/>
      <c r="G540" s="85"/>
    </row>
    <row r="541" spans="6:7" x14ac:dyDescent="0.2">
      <c r="F541" s="85"/>
      <c r="G541" s="85"/>
    </row>
    <row r="542" spans="6:7" x14ac:dyDescent="0.2">
      <c r="F542" s="85"/>
      <c r="G542" s="85"/>
    </row>
    <row r="543" spans="6:7" x14ac:dyDescent="0.2">
      <c r="F543" s="85"/>
      <c r="G543" s="85"/>
    </row>
    <row r="544" spans="6:7" x14ac:dyDescent="0.2">
      <c r="F544" s="85"/>
      <c r="G544" s="85"/>
    </row>
    <row r="545" spans="6:7" x14ac:dyDescent="0.2">
      <c r="F545" s="85"/>
      <c r="G545" s="85"/>
    </row>
    <row r="546" spans="6:7" x14ac:dyDescent="0.2">
      <c r="F546" s="85"/>
      <c r="G546" s="85"/>
    </row>
    <row r="547" spans="6:7" x14ac:dyDescent="0.2">
      <c r="F547" s="85"/>
      <c r="G547" s="85"/>
    </row>
    <row r="548" spans="6:7" x14ac:dyDescent="0.2">
      <c r="F548" s="85"/>
      <c r="G548" s="85"/>
    </row>
    <row r="549" spans="6:7" x14ac:dyDescent="0.2">
      <c r="F549" s="85"/>
      <c r="G549" s="85"/>
    </row>
    <row r="550" spans="6:7" x14ac:dyDescent="0.2">
      <c r="F550" s="85"/>
      <c r="G550" s="85"/>
    </row>
    <row r="551" spans="6:7" x14ac:dyDescent="0.2">
      <c r="F551" s="85"/>
      <c r="G551" s="85"/>
    </row>
    <row r="552" spans="6:7" x14ac:dyDescent="0.2">
      <c r="F552" s="85"/>
      <c r="G552" s="85"/>
    </row>
    <row r="553" spans="6:7" x14ac:dyDescent="0.2">
      <c r="F553" s="85"/>
      <c r="G553" s="85"/>
    </row>
    <row r="554" spans="6:7" x14ac:dyDescent="0.2">
      <c r="F554" s="85"/>
      <c r="G554" s="85"/>
    </row>
    <row r="555" spans="6:7" x14ac:dyDescent="0.2">
      <c r="F555" s="85"/>
      <c r="G555" s="85"/>
    </row>
    <row r="556" spans="6:7" x14ac:dyDescent="0.2">
      <c r="F556" s="85"/>
      <c r="G556" s="85"/>
    </row>
    <row r="557" spans="6:7" x14ac:dyDescent="0.2">
      <c r="F557" s="85"/>
      <c r="G557" s="85"/>
    </row>
    <row r="558" spans="6:7" x14ac:dyDescent="0.2">
      <c r="F558" s="85"/>
      <c r="G558" s="85"/>
    </row>
    <row r="559" spans="6:7" x14ac:dyDescent="0.2">
      <c r="F559" s="85"/>
      <c r="G559" s="85"/>
    </row>
    <row r="560" spans="6:7" x14ac:dyDescent="0.2">
      <c r="F560" s="85"/>
      <c r="G560" s="85"/>
    </row>
    <row r="561" spans="6:7" x14ac:dyDescent="0.2">
      <c r="F561" s="85"/>
      <c r="G561" s="85"/>
    </row>
    <row r="562" spans="6:7" x14ac:dyDescent="0.2">
      <c r="F562" s="85"/>
      <c r="G562" s="85"/>
    </row>
    <row r="563" spans="6:7" x14ac:dyDescent="0.2">
      <c r="F563" s="85"/>
      <c r="G563" s="85"/>
    </row>
    <row r="564" spans="6:7" x14ac:dyDescent="0.2">
      <c r="F564" s="85"/>
      <c r="G564" s="85"/>
    </row>
    <row r="565" spans="6:7" x14ac:dyDescent="0.2">
      <c r="F565" s="85"/>
      <c r="G565" s="85"/>
    </row>
    <row r="566" spans="6:7" x14ac:dyDescent="0.2">
      <c r="F566" s="85"/>
      <c r="G566" s="85"/>
    </row>
    <row r="567" spans="6:7" x14ac:dyDescent="0.2">
      <c r="F567" s="85"/>
      <c r="G567" s="85"/>
    </row>
    <row r="568" spans="6:7" x14ac:dyDescent="0.2">
      <c r="F568" s="85"/>
      <c r="G568" s="85"/>
    </row>
    <row r="569" spans="6:7" x14ac:dyDescent="0.2">
      <c r="F569" s="85"/>
      <c r="G569" s="85"/>
    </row>
    <row r="570" spans="6:7" x14ac:dyDescent="0.2">
      <c r="F570" s="85"/>
      <c r="G570" s="85"/>
    </row>
    <row r="571" spans="6:7" x14ac:dyDescent="0.2">
      <c r="F571" s="85"/>
      <c r="G571" s="85"/>
    </row>
    <row r="572" spans="6:7" x14ac:dyDescent="0.2">
      <c r="F572" s="85"/>
      <c r="G572" s="85"/>
    </row>
    <row r="573" spans="6:7" x14ac:dyDescent="0.2">
      <c r="F573" s="85"/>
      <c r="G573" s="85"/>
    </row>
    <row r="574" spans="6:7" x14ac:dyDescent="0.2">
      <c r="F574" s="85"/>
      <c r="G574" s="85"/>
    </row>
    <row r="575" spans="6:7" x14ac:dyDescent="0.2">
      <c r="F575" s="85"/>
      <c r="G575" s="85"/>
    </row>
    <row r="576" spans="6:7" x14ac:dyDescent="0.2">
      <c r="F576" s="85"/>
      <c r="G576" s="85"/>
    </row>
    <row r="577" spans="6:7" x14ac:dyDescent="0.2">
      <c r="F577" s="85"/>
      <c r="G577" s="85"/>
    </row>
    <row r="578" spans="6:7" x14ac:dyDescent="0.2">
      <c r="F578" s="85"/>
      <c r="G578" s="85"/>
    </row>
    <row r="579" spans="6:7" x14ac:dyDescent="0.2">
      <c r="F579" s="85"/>
      <c r="G579" s="85"/>
    </row>
    <row r="580" spans="6:7" x14ac:dyDescent="0.2">
      <c r="F580" s="85"/>
      <c r="G580" s="85"/>
    </row>
    <row r="581" spans="6:7" x14ac:dyDescent="0.2">
      <c r="F581" s="85"/>
      <c r="G581" s="85"/>
    </row>
    <row r="582" spans="6:7" x14ac:dyDescent="0.2">
      <c r="F582" s="85"/>
      <c r="G582" s="85"/>
    </row>
    <row r="583" spans="6:7" x14ac:dyDescent="0.2">
      <c r="F583" s="85"/>
      <c r="G583" s="85"/>
    </row>
    <row r="584" spans="6:7" x14ac:dyDescent="0.2">
      <c r="F584" s="85"/>
      <c r="G584" s="85"/>
    </row>
    <row r="585" spans="6:7" x14ac:dyDescent="0.2">
      <c r="F585" s="85"/>
      <c r="G585" s="85"/>
    </row>
    <row r="586" spans="6:7" x14ac:dyDescent="0.2">
      <c r="F586" s="85"/>
      <c r="G586" s="85"/>
    </row>
    <row r="587" spans="6:7" x14ac:dyDescent="0.2">
      <c r="F587" s="85"/>
      <c r="G587" s="85"/>
    </row>
    <row r="588" spans="6:7" x14ac:dyDescent="0.2">
      <c r="F588" s="85"/>
      <c r="G588" s="85"/>
    </row>
    <row r="589" spans="6:7" x14ac:dyDescent="0.2">
      <c r="F589" s="85"/>
      <c r="G589" s="85"/>
    </row>
    <row r="590" spans="6:7" x14ac:dyDescent="0.2">
      <c r="F590" s="85"/>
      <c r="G590" s="85"/>
    </row>
    <row r="591" spans="6:7" x14ac:dyDescent="0.2">
      <c r="F591" s="85"/>
      <c r="G591" s="85"/>
    </row>
    <row r="592" spans="6:7" x14ac:dyDescent="0.2">
      <c r="F592" s="85"/>
      <c r="G592" s="85"/>
    </row>
    <row r="593" spans="6:7" x14ac:dyDescent="0.2">
      <c r="F593" s="85"/>
      <c r="G593" s="85"/>
    </row>
    <row r="594" spans="6:7" x14ac:dyDescent="0.2">
      <c r="F594" s="85"/>
      <c r="G594" s="85"/>
    </row>
    <row r="595" spans="6:7" x14ac:dyDescent="0.2">
      <c r="F595" s="85"/>
      <c r="G595" s="85"/>
    </row>
    <row r="596" spans="6:7" x14ac:dyDescent="0.2">
      <c r="F596" s="85"/>
      <c r="G596" s="85"/>
    </row>
    <row r="597" spans="6:7" x14ac:dyDescent="0.2">
      <c r="F597" s="85"/>
      <c r="G597" s="85"/>
    </row>
    <row r="598" spans="6:7" x14ac:dyDescent="0.2">
      <c r="F598" s="85"/>
      <c r="G598" s="85"/>
    </row>
    <row r="599" spans="6:7" x14ac:dyDescent="0.2">
      <c r="F599" s="85"/>
      <c r="G599" s="85"/>
    </row>
    <row r="600" spans="6:7" x14ac:dyDescent="0.2">
      <c r="F600" s="85"/>
      <c r="G600" s="85"/>
    </row>
    <row r="601" spans="6:7" x14ac:dyDescent="0.2">
      <c r="F601" s="85"/>
      <c r="G601" s="85"/>
    </row>
    <row r="602" spans="6:7" x14ac:dyDescent="0.2">
      <c r="F602" s="85"/>
      <c r="G602" s="85"/>
    </row>
    <row r="603" spans="6:7" x14ac:dyDescent="0.2">
      <c r="F603" s="85"/>
      <c r="G603" s="85"/>
    </row>
    <row r="604" spans="6:7" x14ac:dyDescent="0.2">
      <c r="F604" s="85"/>
      <c r="G604" s="85"/>
    </row>
    <row r="605" spans="6:7" x14ac:dyDescent="0.2">
      <c r="F605" s="85"/>
      <c r="G605" s="85"/>
    </row>
    <row r="606" spans="6:7" x14ac:dyDescent="0.2">
      <c r="F606" s="85"/>
      <c r="G606" s="85"/>
    </row>
    <row r="607" spans="6:7" x14ac:dyDescent="0.2">
      <c r="F607" s="85"/>
      <c r="G607" s="85"/>
    </row>
    <row r="608" spans="6:7" x14ac:dyDescent="0.2">
      <c r="F608" s="85"/>
      <c r="G608" s="85"/>
    </row>
    <row r="609" spans="1:7" x14ac:dyDescent="0.2">
      <c r="F609" s="85"/>
      <c r="G609" s="85"/>
    </row>
    <row r="610" spans="1:7" x14ac:dyDescent="0.2">
      <c r="F610" s="85"/>
      <c r="G610" s="85"/>
    </row>
    <row r="611" spans="1:7" x14ac:dyDescent="0.2">
      <c r="F611" s="85"/>
      <c r="G611" s="85"/>
    </row>
    <row r="612" spans="1:7" x14ac:dyDescent="0.2">
      <c r="F612" s="85"/>
      <c r="G612" s="85"/>
    </row>
    <row r="613" spans="1:7" x14ac:dyDescent="0.2">
      <c r="F613" s="85"/>
      <c r="G613" s="85"/>
    </row>
    <row r="614" spans="1:7" x14ac:dyDescent="0.2">
      <c r="F614" s="85"/>
      <c r="G614" s="85"/>
    </row>
    <row r="615" spans="1:7" x14ac:dyDescent="0.2">
      <c r="F615" s="85"/>
      <c r="G615" s="85"/>
    </row>
    <row r="616" spans="1:7" x14ac:dyDescent="0.2">
      <c r="F616" s="85"/>
      <c r="G616" s="85"/>
    </row>
    <row r="617" spans="1:7" x14ac:dyDescent="0.2">
      <c r="F617" s="85"/>
      <c r="G617" s="85"/>
    </row>
    <row r="618" spans="1:7" x14ac:dyDescent="0.2">
      <c r="F618" s="85"/>
      <c r="G618" s="85"/>
    </row>
    <row r="619" spans="1:7" x14ac:dyDescent="0.2">
      <c r="F619" s="85"/>
      <c r="G619" s="85"/>
    </row>
    <row r="620" spans="1:7" x14ac:dyDescent="0.2">
      <c r="A620" s="90"/>
      <c r="B620" s="89"/>
      <c r="C620" s="88"/>
      <c r="D620" s="87"/>
      <c r="E620" s="86"/>
      <c r="F620" s="85"/>
      <c r="G620" s="85"/>
    </row>
    <row r="1000" spans="1:7" s="84" customFormat="1" x14ac:dyDescent="0.2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S0217</vt:lpstr>
      <vt:lpstr>S0317</vt:lpstr>
      <vt:lpstr>S0418</vt:lpstr>
      <vt:lpstr>S0518</vt:lpstr>
      <vt:lpstr>P0217</vt:lpstr>
      <vt:lpstr>P0317</vt:lpstr>
      <vt:lpstr>P0418</vt:lpstr>
      <vt:lpstr>P0518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2017-04-02T15:09:02Z</dcterms:modified>
</cp:coreProperties>
</file>