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2-31 (Dec20) Excel 2007\"/>
    </mc:Choice>
  </mc:AlternateContent>
  <xr:revisionPtr revIDLastSave="0" documentId="13_ncr:1_{5A2C61D2-287B-4974-A93D-8515FDC0D206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9" sheetId="20" r:id="rId7"/>
    <sheet name="S1219" sheetId="26" r:id="rId8"/>
    <sheet name="S0121" sheetId="25" r:id="rId9"/>
    <sheet name="S0221" sheetId="24" r:id="rId10"/>
    <sheet name="P1119" sheetId="23" r:id="rId11"/>
    <sheet name="P1219" sheetId="22" r:id="rId12"/>
    <sheet name="P0121" sheetId="21" r:id="rId13"/>
    <sheet name="P02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G2" i="20" l="1"/>
  <c r="G2" i="26"/>
  <c r="F8" i="19"/>
  <c r="F9" i="19"/>
  <c r="F7" i="19"/>
  <c r="D17" i="19"/>
  <c r="E19" i="19" s="1"/>
  <c r="F6" i="19"/>
  <c r="D11" i="19"/>
  <c r="D9" i="19"/>
  <c r="D10" i="19"/>
  <c r="D12" i="19"/>
  <c r="D14" i="19"/>
  <c r="D8" i="19"/>
  <c r="E10" i="19" s="1"/>
  <c r="D13" i="19"/>
  <c r="E15" i="19" s="1"/>
  <c r="D15" i="19"/>
  <c r="D6" i="19"/>
  <c r="D7" i="19"/>
  <c r="E9" i="19" s="1"/>
  <c r="D16" i="19"/>
  <c r="E18" i="19" s="1"/>
  <c r="E16" i="19" l="1"/>
  <c r="E12" i="19"/>
  <c r="G8" i="19"/>
  <c r="G9" i="11" s="1"/>
  <c r="G13" i="11" s="1"/>
  <c r="G6" i="19"/>
  <c r="G7" i="19"/>
  <c r="E14" i="19"/>
  <c r="G21" i="5" s="1"/>
  <c r="E11" i="19"/>
  <c r="G21" i="8" s="1"/>
  <c r="E7" i="19"/>
  <c r="G21" i="18" s="1"/>
  <c r="E6" i="19"/>
  <c r="E8" i="19"/>
  <c r="G21" i="11" s="1"/>
  <c r="E17" i="19"/>
  <c r="G21" i="2" s="1"/>
  <c r="G9" i="19"/>
  <c r="E13" i="19"/>
  <c r="F10" i="19"/>
  <c r="F11" i="19"/>
  <c r="G11" i="19" l="1"/>
  <c r="G9" i="8" s="1"/>
  <c r="G13" i="8" s="1"/>
  <c r="G10" i="19"/>
  <c r="F12" i="19"/>
  <c r="G12" i="19" l="1"/>
  <c r="F13" i="19"/>
  <c r="G13" i="19" l="1"/>
  <c r="F14" i="19"/>
  <c r="G14" i="19" s="1"/>
  <c r="G9" i="5" s="1"/>
  <c r="G13" i="5" s="1"/>
  <c r="F15" i="19" l="1"/>
  <c r="G15" i="19" l="1"/>
  <c r="F16" i="19"/>
  <c r="G16" i="19" l="1"/>
  <c r="F17" i="19"/>
  <c r="G19" i="19" s="1"/>
  <c r="G17" i="19" l="1"/>
  <c r="G9" i="2" s="1"/>
  <c r="G13" i="2" s="1"/>
  <c r="G18" i="19"/>
  <c r="G9" i="18" s="1"/>
  <c r="G13" i="18" s="1"/>
  <c r="G2" i="24" l="1"/>
  <c r="G2" i="25"/>
  <c r="G2" i="23" l="1"/>
  <c r="G2" i="22"/>
  <c r="G2" i="27"/>
  <c r="G2" i="21"/>
  <c r="J9" i="19" l="1"/>
  <c r="J17" i="19"/>
  <c r="K19" i="19" s="1"/>
  <c r="J8" i="19"/>
  <c r="H8" i="19"/>
  <c r="J11" i="19"/>
  <c r="J6" i="19"/>
  <c r="J13" i="19"/>
  <c r="H12" i="19"/>
  <c r="H11" i="19"/>
  <c r="H9" i="19"/>
  <c r="I11" i="19" s="1"/>
  <c r="G23" i="8" s="1"/>
  <c r="H15" i="19"/>
  <c r="I17" i="19" s="1"/>
  <c r="G23" i="2" s="1"/>
  <c r="J10" i="19"/>
  <c r="H13" i="19"/>
  <c r="I15" i="19" s="1"/>
  <c r="H14" i="19"/>
  <c r="J12" i="19"/>
  <c r="K14" i="19" s="1"/>
  <c r="G15" i="5" s="1"/>
  <c r="G17" i="5" s="1"/>
  <c r="B17" i="5" s="1"/>
  <c r="H16" i="19"/>
  <c r="H17" i="19"/>
  <c r="I19" i="19" s="1"/>
  <c r="J16" i="19"/>
  <c r="K18" i="19" s="1"/>
  <c r="J14" i="19"/>
  <c r="K16" i="19" s="1"/>
  <c r="J15" i="19"/>
  <c r="H10" i="19"/>
  <c r="J7" i="19"/>
  <c r="K9" i="19" s="1"/>
  <c r="H6" i="19"/>
  <c r="H7" i="19"/>
  <c r="I9" i="19" s="1"/>
  <c r="I7" i="19" l="1"/>
  <c r="G23" i="18" s="1"/>
  <c r="I6" i="19"/>
  <c r="I8" i="19"/>
  <c r="G23" i="11" s="1"/>
  <c r="I14" i="19"/>
  <c r="G23" i="5" s="1"/>
  <c r="I12" i="19"/>
  <c r="K17" i="19"/>
  <c r="G15" i="2" s="1"/>
  <c r="G17" i="2" s="1"/>
  <c r="B17" i="2" s="1"/>
  <c r="I18" i="19"/>
  <c r="I16" i="19"/>
  <c r="K13" i="19"/>
  <c r="K12" i="19"/>
  <c r="K15" i="19"/>
  <c r="I10" i="19"/>
  <c r="I13" i="19"/>
  <c r="K6" i="19"/>
  <c r="K7" i="19"/>
  <c r="G15" i="18" s="1"/>
  <c r="G17" i="18" s="1"/>
  <c r="B17" i="18" s="1"/>
  <c r="K8" i="19"/>
  <c r="G15" i="11" s="1"/>
  <c r="G17" i="11" s="1"/>
  <c r="B17" i="11" s="1"/>
  <c r="K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<sst xmlns="http://schemas.openxmlformats.org/spreadsheetml/2006/main" count="182" uniqueCount="45">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</sst>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  <row r="48">
          <cell r="B48">
            <v>44165</v>
          </cell>
        </row>
        <row r="50">
          <cell r="B50">
            <v>44196</v>
          </cell>
        </row>
        <row r="52">
          <cell r="B52">
            <v>44227</v>
          </cell>
        </row>
        <row r="54">
          <cell r="B54">
            <v>44255</v>
          </cell>
        </row>
        <row r="56">
          <cell r="B56">
            <v>44286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43861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43890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43921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43921</v>
      </c>
      <c r="H5" s="10"/>
      <c r="I5" s="13"/>
      <c r="K5" s="69">
        <f>Vatinterface!B9</f>
        <v>43951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43982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43951</v>
      </c>
      <c r="H7" s="10"/>
      <c r="I7" s="13"/>
      <c r="K7" s="69">
        <f>Vatinterface!B11</f>
        <v>44012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44043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44074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44135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44196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44227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44255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50" t="s">
        <v>32</v>
      </c>
      <c r="G2" s="103">
        <f>[3]OpeningCreditors!$G$2</f>
        <v>20</v>
      </c>
      <c r="H2" s="150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51"/>
      <c r="G3" s="150" t="s">
        <v>30</v>
      </c>
      <c r="H3" s="151"/>
    </row>
    <row r="4" spans="1:8" x14ac:dyDescent="0.2">
      <c r="A4" s="149"/>
      <c r="B4" s="149"/>
      <c r="C4" s="149"/>
      <c r="D4" s="149"/>
      <c r="E4" s="158"/>
      <c r="F4" s="151"/>
      <c r="G4" s="157"/>
      <c r="H4" s="15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[3]OpeningCreditors!$G$2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O22" sqref="O22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43861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43890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43921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44012</v>
      </c>
      <c r="H5" s="10"/>
      <c r="I5" s="13"/>
      <c r="K5" s="69">
        <f>Vatinterface!B9</f>
        <v>43951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43982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44043</v>
      </c>
      <c r="H7" s="10"/>
      <c r="I7" s="13"/>
      <c r="K7" s="69">
        <f>Vatinterface!B11</f>
        <v>44012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44043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44074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44135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44196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44227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44255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43861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43890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43921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44104</v>
      </c>
      <c r="H5" s="10"/>
      <c r="I5" s="13"/>
      <c r="K5" s="69">
        <f>Vatinterface!B9</f>
        <v>43951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43982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44135</v>
      </c>
      <c r="H7" s="10"/>
      <c r="I7" s="13"/>
      <c r="K7" s="69">
        <f>Vatinterface!B11</f>
        <v>44012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44043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44074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44135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44196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44227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44255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43861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43890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43921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44196</v>
      </c>
      <c r="H5" s="10"/>
      <c r="I5" s="13"/>
      <c r="K5" s="69">
        <f>Vatinterface!B9</f>
        <v>43951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43982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44227</v>
      </c>
      <c r="H7" s="10"/>
      <c r="I7" s="13"/>
      <c r="K7" s="69">
        <f>Vatinterface!B11</f>
        <v>44012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44043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44074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44135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44196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44227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44255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43861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43890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43921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44255</v>
      </c>
      <c r="H5" s="10"/>
      <c r="I5" s="13"/>
      <c r="K5" s="69">
        <f>Vatinterface!B9</f>
        <v>43951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43982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44286</v>
      </c>
      <c r="H7" s="10"/>
      <c r="I7" s="13"/>
      <c r="K7" s="69">
        <f>Vatinterface!B11</f>
        <v>44012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44043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44074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44135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44196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44227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44255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[1]Admin!$B$24</f>
        <v>43799</v>
      </c>
      <c r="C4" s="62">
        <f>B5</f>
        <v>43830</v>
      </c>
      <c r="D4" s="104">
        <f>'S1119'!$H$1</f>
        <v>0</v>
      </c>
      <c r="E4" s="105"/>
      <c r="F4" s="105">
        <f>'S1119'!$G$1</f>
        <v>0</v>
      </c>
      <c r="G4" s="105"/>
      <c r="H4" s="105">
        <f>'P1119'!$H$1</f>
        <v>0</v>
      </c>
      <c r="I4" s="105"/>
      <c r="J4" s="105">
        <f>'P1119'!$G$1</f>
        <v>0</v>
      </c>
      <c r="K4" s="105"/>
      <c r="L4" s="114"/>
      <c r="M4" s="115">
        <f>IF([2]Jan20!$G$4&gt;0,[2]Jan20!$G$4,0)</f>
        <v>0</v>
      </c>
      <c r="N4" s="57"/>
    </row>
    <row r="5" spans="1:14" x14ac:dyDescent="0.2">
      <c r="A5" s="56"/>
      <c r="B5" s="62">
        <f>[1]Admin!$B$26</f>
        <v>43830</v>
      </c>
      <c r="C5" s="62">
        <f t="shared" ref="C5:C18" si="0">B6</f>
        <v>43861</v>
      </c>
      <c r="D5" s="104">
        <f>'S1219'!$H$1</f>
        <v>0</v>
      </c>
      <c r="E5" s="105"/>
      <c r="F5" s="105">
        <f>'S1219'!$G$1</f>
        <v>0</v>
      </c>
      <c r="G5" s="105"/>
      <c r="H5" s="105">
        <f>'P1219'!$H$1</f>
        <v>0</v>
      </c>
      <c r="I5" s="105"/>
      <c r="J5" s="105">
        <f>'P1219'!$G$1</f>
        <v>0</v>
      </c>
      <c r="K5" s="105"/>
      <c r="L5" s="114"/>
      <c r="M5" s="115">
        <f>IF([2]Jan20!$G$4&gt;0,[2]Jan20!$G$4,0)</f>
        <v>0</v>
      </c>
      <c r="N5" s="57"/>
    </row>
    <row r="6" spans="1:14" x14ac:dyDescent="0.2">
      <c r="A6" s="56"/>
      <c r="B6" s="62">
        <f>[1]Admin!$B$28</f>
        <v>43861</v>
      </c>
      <c r="C6" s="62">
        <f t="shared" si="0"/>
        <v>43890</v>
      </c>
      <c r="D6" s="104">
        <f>[2]Jan20!$H$1</f>
        <v>0</v>
      </c>
      <c r="E6" s="105">
        <f>SUM(D4:D6)</f>
        <v>0</v>
      </c>
      <c r="F6" s="105">
        <f>[2]Jan20!$G$1</f>
        <v>0</v>
      </c>
      <c r="G6" s="105">
        <f>SUM(F4:F6)</f>
        <v>0</v>
      </c>
      <c r="H6" s="105">
        <f>[3]Jan20!$H$1</f>
        <v>0</v>
      </c>
      <c r="I6" s="105">
        <f t="shared" ref="I6:I19" si="1">SUM(H4:H6)</f>
        <v>0</v>
      </c>
      <c r="J6" s="105">
        <f>[3]Jan20!$G$1</f>
        <v>0</v>
      </c>
      <c r="K6" s="105">
        <f t="shared" ref="K6:K19" si="2">SUM(J4:J6)</f>
        <v>0</v>
      </c>
      <c r="L6" s="114"/>
      <c r="M6" s="115">
        <f>IF([2]Jan20!$G$4&gt;0,[2]Jan20!$G$4,0)</f>
        <v>0</v>
      </c>
      <c r="N6" s="57"/>
    </row>
    <row r="7" spans="1:14" x14ac:dyDescent="0.2">
      <c r="A7" s="56"/>
      <c r="B7" s="62">
        <f>[1]Admin!$B$30</f>
        <v>43890</v>
      </c>
      <c r="C7" s="62">
        <f t="shared" si="0"/>
        <v>43921</v>
      </c>
      <c r="D7" s="104">
        <f>[2]Feb20!$H$1</f>
        <v>0</v>
      </c>
      <c r="E7" s="105">
        <f t="shared" ref="E7:G19" si="3">SUM(D5:D7)</f>
        <v>0</v>
      </c>
      <c r="F7" s="105">
        <f>[2]Feb20!$G$1</f>
        <v>0</v>
      </c>
      <c r="G7" s="105">
        <f t="shared" si="3"/>
        <v>0</v>
      </c>
      <c r="H7" s="105">
        <f>[3]Feb20!$H$1</f>
        <v>0</v>
      </c>
      <c r="I7" s="105">
        <f t="shared" si="1"/>
        <v>0</v>
      </c>
      <c r="J7" s="105">
        <f>[3]Feb20!$G$1</f>
        <v>0</v>
      </c>
      <c r="K7" s="105">
        <f t="shared" si="2"/>
        <v>0</v>
      </c>
      <c r="L7" s="114"/>
      <c r="M7" s="115">
        <f>IF([2]Feb20!$G$4&gt;0,[2]Feb20!$G$4,0)</f>
        <v>0</v>
      </c>
      <c r="N7" s="57"/>
    </row>
    <row r="8" spans="1:14" x14ac:dyDescent="0.2">
      <c r="A8" s="56"/>
      <c r="B8" s="62">
        <f>[1]Admin!$B$32</f>
        <v>43921</v>
      </c>
      <c r="C8" s="62">
        <f t="shared" si="0"/>
        <v>43951</v>
      </c>
      <c r="D8" s="104">
        <f>[2]Mar20!$H$1</f>
        <v>0</v>
      </c>
      <c r="E8" s="105">
        <f t="shared" si="3"/>
        <v>0</v>
      </c>
      <c r="F8" s="105">
        <f>[2]Mar20!$G$1</f>
        <v>0</v>
      </c>
      <c r="G8" s="105">
        <f t="shared" si="3"/>
        <v>0</v>
      </c>
      <c r="H8" s="105">
        <f>[3]Mar20!$H$1</f>
        <v>0</v>
      </c>
      <c r="I8" s="105">
        <f t="shared" si="1"/>
        <v>0</v>
      </c>
      <c r="J8" s="105">
        <f>[3]Mar20!$G$1</f>
        <v>0</v>
      </c>
      <c r="K8" s="105">
        <f t="shared" si="2"/>
        <v>0</v>
      </c>
      <c r="L8" s="114"/>
      <c r="M8" s="115">
        <f>IF([2]Mar20!$G$4&gt;0,[2]Mar20!$G$4,0)</f>
        <v>0</v>
      </c>
      <c r="N8" s="57"/>
    </row>
    <row r="9" spans="1:14" x14ac:dyDescent="0.2">
      <c r="A9" s="56"/>
      <c r="B9" s="62">
        <f>[1]Admin!$B$34</f>
        <v>43951</v>
      </c>
      <c r="C9" s="62">
        <f t="shared" si="0"/>
        <v>43982</v>
      </c>
      <c r="D9" s="104">
        <f>[2]Apr20!$H$1</f>
        <v>0</v>
      </c>
      <c r="E9" s="105">
        <f t="shared" si="3"/>
        <v>0</v>
      </c>
      <c r="F9" s="105">
        <f>[2]Apr20!$G$1</f>
        <v>0</v>
      </c>
      <c r="G9" s="105">
        <f t="shared" si="3"/>
        <v>0</v>
      </c>
      <c r="H9" s="105">
        <f>[3]Apr20!$H$1</f>
        <v>0</v>
      </c>
      <c r="I9" s="105">
        <f t="shared" si="1"/>
        <v>0</v>
      </c>
      <c r="J9" s="105">
        <f>[3]Apr20!$G$1</f>
        <v>0</v>
      </c>
      <c r="K9" s="105">
        <f t="shared" si="2"/>
        <v>0</v>
      </c>
      <c r="L9" s="114"/>
      <c r="M9" s="115">
        <f>IF([2]Apr20!$G$4&gt;0,[2]Apr20!$G$4,0)</f>
        <v>0</v>
      </c>
      <c r="N9" s="57"/>
    </row>
    <row r="10" spans="1:14" x14ac:dyDescent="0.2">
      <c r="A10" s="56"/>
      <c r="B10" s="62">
        <f>[1]Admin!$B$36</f>
        <v>43982</v>
      </c>
      <c r="C10" s="62">
        <f t="shared" si="0"/>
        <v>44012</v>
      </c>
      <c r="D10" s="104">
        <f>[2]May20!$H$1</f>
        <v>0</v>
      </c>
      <c r="E10" s="105">
        <f t="shared" si="3"/>
        <v>0</v>
      </c>
      <c r="F10" s="105">
        <f>[2]May20!$G$1</f>
        <v>0</v>
      </c>
      <c r="G10" s="105">
        <f t="shared" si="3"/>
        <v>0</v>
      </c>
      <c r="H10" s="105">
        <f>[3]May20!$H$1</f>
        <v>0</v>
      </c>
      <c r="I10" s="105">
        <f t="shared" si="1"/>
        <v>0</v>
      </c>
      <c r="J10" s="105">
        <f>[3]May20!$G$1</f>
        <v>0</v>
      </c>
      <c r="K10" s="105">
        <f t="shared" si="2"/>
        <v>0</v>
      </c>
      <c r="L10" s="114"/>
      <c r="M10" s="115">
        <f>IF([2]May20!$G$4&gt;0,[2]May20!$G$4,0)</f>
        <v>0</v>
      </c>
      <c r="N10" s="57"/>
    </row>
    <row r="11" spans="1:14" x14ac:dyDescent="0.2">
      <c r="A11" s="56"/>
      <c r="B11" s="62">
        <f>[1]Admin!$B$38</f>
        <v>44012</v>
      </c>
      <c r="C11" s="62">
        <f t="shared" si="0"/>
        <v>44043</v>
      </c>
      <c r="D11" s="104">
        <f>[2]Jun20!$H$1</f>
        <v>0</v>
      </c>
      <c r="E11" s="105">
        <f t="shared" si="3"/>
        <v>0</v>
      </c>
      <c r="F11" s="105">
        <f>[2]Jun20!$G$1</f>
        <v>0</v>
      </c>
      <c r="G11" s="105">
        <f t="shared" si="3"/>
        <v>0</v>
      </c>
      <c r="H11" s="105">
        <f>[3]Jun20!$H$1</f>
        <v>0</v>
      </c>
      <c r="I11" s="105">
        <f t="shared" si="1"/>
        <v>0</v>
      </c>
      <c r="J11" s="105">
        <f>[3]Jun20!$G$1</f>
        <v>0</v>
      </c>
      <c r="K11" s="105">
        <f t="shared" si="2"/>
        <v>0</v>
      </c>
      <c r="L11" s="114"/>
      <c r="M11" s="115">
        <f>IF([2]Jun20!$G$4&gt;0,[2]Jun20!$G$4,0)</f>
        <v>0</v>
      </c>
      <c r="N11" s="57"/>
    </row>
    <row r="12" spans="1:14" x14ac:dyDescent="0.2">
      <c r="A12" s="56"/>
      <c r="B12" s="62">
        <f>[1]Admin!$B$40</f>
        <v>44043</v>
      </c>
      <c r="C12" s="62">
        <f t="shared" si="0"/>
        <v>44074</v>
      </c>
      <c r="D12" s="104">
        <f>[2]Jul20!$H$1</f>
        <v>0</v>
      </c>
      <c r="E12" s="105">
        <f t="shared" si="3"/>
        <v>0</v>
      </c>
      <c r="F12" s="105">
        <f>[2]Jul20!$G$1</f>
        <v>0</v>
      </c>
      <c r="G12" s="105">
        <f t="shared" si="3"/>
        <v>0</v>
      </c>
      <c r="H12" s="105">
        <f>[3]Jul20!$H$1</f>
        <v>0</v>
      </c>
      <c r="I12" s="105">
        <f t="shared" si="1"/>
        <v>0</v>
      </c>
      <c r="J12" s="105">
        <f>[3]Jul20!$G$1</f>
        <v>0</v>
      </c>
      <c r="K12" s="105">
        <f t="shared" si="2"/>
        <v>0</v>
      </c>
      <c r="L12" s="114"/>
      <c r="M12" s="115">
        <f>IF([2]Jul20!$G$4&gt;0,[2]Jul20!$G$4,0)</f>
        <v>0</v>
      </c>
      <c r="N12" s="57"/>
    </row>
    <row r="13" spans="1:14" x14ac:dyDescent="0.2">
      <c r="A13" s="56"/>
      <c r="B13" s="62">
        <f>[1]Admin!$B$42</f>
        <v>44074</v>
      </c>
      <c r="C13" s="62">
        <f t="shared" si="0"/>
        <v>44104</v>
      </c>
      <c r="D13" s="104">
        <f>[2]Aug20!$H$1</f>
        <v>0</v>
      </c>
      <c r="E13" s="105">
        <f t="shared" si="3"/>
        <v>0</v>
      </c>
      <c r="F13" s="105">
        <f>[2]Aug20!$G$1</f>
        <v>0</v>
      </c>
      <c r="G13" s="105">
        <f t="shared" si="3"/>
        <v>0</v>
      </c>
      <c r="H13" s="105">
        <f>[3]Aug20!$H$1</f>
        <v>0</v>
      </c>
      <c r="I13" s="105">
        <f t="shared" si="1"/>
        <v>0</v>
      </c>
      <c r="J13" s="105">
        <f>[3]Aug20!$G$1</f>
        <v>0</v>
      </c>
      <c r="K13" s="105">
        <f t="shared" si="2"/>
        <v>0</v>
      </c>
      <c r="L13" s="114"/>
      <c r="M13" s="115">
        <f>IF([2]Aug20!$G$4&gt;0,[2]Aug20!$G$4,0)</f>
        <v>0</v>
      </c>
      <c r="N13" s="57"/>
    </row>
    <row r="14" spans="1:14" x14ac:dyDescent="0.2">
      <c r="A14" s="56"/>
      <c r="B14" s="62">
        <f>[1]Admin!$B$44</f>
        <v>44104</v>
      </c>
      <c r="C14" s="62">
        <f t="shared" si="0"/>
        <v>44135</v>
      </c>
      <c r="D14" s="104">
        <f>[2]Sep20!$H$1</f>
        <v>0</v>
      </c>
      <c r="E14" s="105">
        <f t="shared" si="3"/>
        <v>0</v>
      </c>
      <c r="F14" s="105">
        <f>[2]Sep20!$G$1</f>
        <v>0</v>
      </c>
      <c r="G14" s="105">
        <f t="shared" si="3"/>
        <v>0</v>
      </c>
      <c r="H14" s="105">
        <f>[3]Sep20!$H$1</f>
        <v>0</v>
      </c>
      <c r="I14" s="105">
        <f t="shared" si="1"/>
        <v>0</v>
      </c>
      <c r="J14" s="105">
        <f>[3]Sep20!$G$1</f>
        <v>0</v>
      </c>
      <c r="K14" s="105">
        <f t="shared" si="2"/>
        <v>0</v>
      </c>
      <c r="L14" s="114"/>
      <c r="M14" s="115">
        <f>IF([2]Sep20!$G$4&gt;0,[2]Sep20!$G$4,0)</f>
        <v>0</v>
      </c>
      <c r="N14" s="57"/>
    </row>
    <row r="15" spans="1:14" x14ac:dyDescent="0.2">
      <c r="A15" s="56"/>
      <c r="B15" s="62">
        <f>[1]Admin!$B$46</f>
        <v>44135</v>
      </c>
      <c r="C15" s="62">
        <f t="shared" si="0"/>
        <v>44165</v>
      </c>
      <c r="D15" s="104">
        <f>[2]Oct20!$H$1</f>
        <v>0</v>
      </c>
      <c r="E15" s="105">
        <f t="shared" si="3"/>
        <v>0</v>
      </c>
      <c r="F15" s="105">
        <f>[2]Oct20!$G$1</f>
        <v>0</v>
      </c>
      <c r="G15" s="105">
        <f t="shared" si="3"/>
        <v>0</v>
      </c>
      <c r="H15" s="105">
        <f>[3]Oct20!$H$1</f>
        <v>0</v>
      </c>
      <c r="I15" s="105">
        <f t="shared" si="1"/>
        <v>0</v>
      </c>
      <c r="J15" s="105">
        <f>[3]Oct20!$G$1</f>
        <v>0</v>
      </c>
      <c r="K15" s="105">
        <f t="shared" si="2"/>
        <v>0</v>
      </c>
      <c r="L15" s="114"/>
      <c r="M15" s="115">
        <f>IF([2]Oct20!$G$4&gt;0,[2]Oct20!$G$4,0)</f>
        <v>0</v>
      </c>
      <c r="N15" s="57"/>
    </row>
    <row r="16" spans="1:14" x14ac:dyDescent="0.2">
      <c r="A16" s="56"/>
      <c r="B16" s="62">
        <f>[1]Admin!$B$48</f>
        <v>44165</v>
      </c>
      <c r="C16" s="62">
        <f t="shared" si="0"/>
        <v>44196</v>
      </c>
      <c r="D16" s="104">
        <f>[2]Nov20!$H$1</f>
        <v>0</v>
      </c>
      <c r="E16" s="105">
        <f t="shared" si="3"/>
        <v>0</v>
      </c>
      <c r="F16" s="105">
        <f>[2]Nov20!$G$1</f>
        <v>0</v>
      </c>
      <c r="G16" s="105">
        <f t="shared" si="3"/>
        <v>0</v>
      </c>
      <c r="H16" s="105">
        <f>[3]Nov20!$H$1</f>
        <v>0</v>
      </c>
      <c r="I16" s="105">
        <f t="shared" si="1"/>
        <v>0</v>
      </c>
      <c r="J16" s="105">
        <f>[3]Nov20!$G$1</f>
        <v>0</v>
      </c>
      <c r="K16" s="105">
        <f t="shared" si="2"/>
        <v>0</v>
      </c>
      <c r="L16" s="114"/>
      <c r="M16" s="115">
        <f>IF([2]Nov20!$G$4&gt;0,[2]Nov20!$G$4,0)</f>
        <v>0</v>
      </c>
      <c r="N16" s="57"/>
    </row>
    <row r="17" spans="1:14" x14ac:dyDescent="0.2">
      <c r="A17" s="56"/>
      <c r="B17" s="62">
        <f>[1]Admin!$B$50</f>
        <v>44196</v>
      </c>
      <c r="C17" s="62">
        <f t="shared" si="0"/>
        <v>44227</v>
      </c>
      <c r="D17" s="104">
        <f>[2]Dec20!$H$1</f>
        <v>0</v>
      </c>
      <c r="E17" s="105">
        <f t="shared" si="3"/>
        <v>0</v>
      </c>
      <c r="F17" s="105">
        <f>[2]Dec20!$G$1</f>
        <v>0</v>
      </c>
      <c r="G17" s="105">
        <f t="shared" si="3"/>
        <v>0</v>
      </c>
      <c r="H17" s="105">
        <f>[3]Dec20!$H$1</f>
        <v>0</v>
      </c>
      <c r="I17" s="105">
        <f t="shared" si="1"/>
        <v>0</v>
      </c>
      <c r="J17" s="105">
        <f>[3]Dec20!$G$1</f>
        <v>0</v>
      </c>
      <c r="K17" s="105">
        <f t="shared" si="2"/>
        <v>0</v>
      </c>
      <c r="L17" s="114"/>
      <c r="M17" s="115">
        <f>IF([2]Dec20!$G$4&gt;0,[2]Dec20!$G$4,0)</f>
        <v>0</v>
      </c>
      <c r="N17" s="57"/>
    </row>
    <row r="18" spans="1:14" x14ac:dyDescent="0.2">
      <c r="A18" s="56"/>
      <c r="B18" s="62">
        <f>[1]Admin!$B$52</f>
        <v>44227</v>
      </c>
      <c r="C18" s="62">
        <f t="shared" si="0"/>
        <v>44255</v>
      </c>
      <c r="D18" s="104">
        <f>'S0121'!$H$1</f>
        <v>0</v>
      </c>
      <c r="E18" s="105">
        <f t="shared" si="3"/>
        <v>0</v>
      </c>
      <c r="F18" s="105">
        <f>'S0121'!$G$1</f>
        <v>0</v>
      </c>
      <c r="G18" s="105">
        <f t="shared" si="3"/>
        <v>0</v>
      </c>
      <c r="H18" s="105">
        <f>'P0121'!$H$1</f>
        <v>0</v>
      </c>
      <c r="I18" s="105">
        <f t="shared" si="1"/>
        <v>0</v>
      </c>
      <c r="J18" s="105">
        <f>'P0121'!$G$1</f>
        <v>0</v>
      </c>
      <c r="K18" s="105">
        <f t="shared" si="2"/>
        <v>0</v>
      </c>
      <c r="L18" s="114"/>
      <c r="M18" s="115">
        <f>IF([2]Dec20!$G$4&gt;0,[2]Dec20!$G$4,0)</f>
        <v>0</v>
      </c>
      <c r="N18" s="57"/>
    </row>
    <row r="19" spans="1:14" x14ac:dyDescent="0.2">
      <c r="A19" s="56"/>
      <c r="B19" s="62">
        <f>[1]Admin!$B$54</f>
        <v>44255</v>
      </c>
      <c r="C19" s="63">
        <f>[1]Admin!$B$56</f>
        <v>44286</v>
      </c>
      <c r="D19" s="104">
        <f>'S0221'!$H$1</f>
        <v>0</v>
      </c>
      <c r="E19" s="105">
        <f t="shared" si="3"/>
        <v>0</v>
      </c>
      <c r="F19" s="105">
        <f>'S0221'!$G$1</f>
        <v>0</v>
      </c>
      <c r="G19" s="105">
        <f t="shared" si="3"/>
        <v>0</v>
      </c>
      <c r="H19" s="105">
        <f>'P0221'!$H$1</f>
        <v>0</v>
      </c>
      <c r="I19" s="105">
        <f t="shared" si="1"/>
        <v>0</v>
      </c>
      <c r="J19" s="105">
        <f>'P0221'!$G$1</f>
        <v>0</v>
      </c>
      <c r="K19" s="105">
        <f t="shared" si="2"/>
        <v>0</v>
      </c>
      <c r="L19" s="114"/>
      <c r="M19" s="115">
        <f>IF([2]Dec20!$G$4&gt;0,[2]Dec20!$G$4,0)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S1119</vt:lpstr>
      <vt:lpstr>S1219</vt:lpstr>
      <vt:lpstr>S0121</vt:lpstr>
      <vt:lpstr>S0221</vt:lpstr>
      <vt:lpstr>P1119</vt:lpstr>
      <vt:lpstr>P1219</vt:lpstr>
      <vt:lpstr>P0121</vt:lpstr>
      <vt:lpstr>P0221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2020-01-14T11:53:37Z</dcterms:modified>
</cp:coreProperties>
</file>