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0F3A6E7D-D6BE-4B04-8C55-10E22BF3D55A}" xr6:coauthVersionLast="45" xr6:coauthVersionMax="45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9" sheetId="20" r:id="rId7"/>
    <sheet name="S0120" sheetId="26" r:id="rId8"/>
    <sheet name="S0221" sheetId="25" r:id="rId9"/>
    <sheet name="S0321" sheetId="24" r:id="rId10"/>
    <sheet name="P1219" sheetId="23" r:id="rId11"/>
    <sheet name="P0120" sheetId="22" r:id="rId12"/>
    <sheet name="P0221" sheetId="21" r:id="rId13"/>
    <sheet name="P03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I12" i="19"/>
  <c r="E6" i="19"/>
  <c r="I13" i="19"/>
  <c r="H4" i="19"/>
  <c r="K16" i="19"/>
  <c r="K17" i="19"/>
  <c r="G15" i="2" s="1"/>
  <c r="I10" i="19"/>
  <c r="K14" i="19"/>
  <c r="G15" i="5" s="1"/>
  <c r="K10" i="19"/>
  <c r="I16" i="19"/>
  <c r="G1" i="24"/>
  <c r="F19" i="19" s="1"/>
  <c r="E19" i="19"/>
  <c r="E18" i="19"/>
  <c r="B2" i="21"/>
  <c r="H18" i="19"/>
  <c r="G1" i="25"/>
  <c r="F18" i="19" s="1"/>
  <c r="K18" i="19"/>
  <c r="G1" i="20"/>
  <c r="F4" i="19" s="1"/>
  <c r="B2" i="22"/>
  <c r="H5" i="19"/>
  <c r="I7" i="19" s="1"/>
  <c r="G6" i="19" l="1"/>
  <c r="G21" i="18"/>
  <c r="K7" i="19"/>
  <c r="G15" i="18" s="1"/>
  <c r="K6" i="19"/>
  <c r="G7" i="19"/>
  <c r="G8" i="19"/>
  <c r="G9" i="11" s="1"/>
  <c r="G13" i="11" s="1"/>
  <c r="G9" i="19"/>
  <c r="I6" i="19"/>
  <c r="K13" i="19"/>
  <c r="K12" i="19"/>
  <c r="K8" i="19"/>
  <c r="G15" i="11" s="1"/>
  <c r="K9" i="19"/>
  <c r="I18" i="19"/>
  <c r="I19" i="19"/>
  <c r="G23" i="18" s="1"/>
  <c r="G17" i="11" l="1"/>
  <c r="B17" i="11" s="1"/>
  <c r="G10" i="19"/>
  <c r="G11" i="19" l="1"/>
  <c r="G9" i="8" s="1"/>
  <c r="G13" i="8" s="1"/>
  <c r="G17" i="8" s="1"/>
  <c r="B17" i="8" s="1"/>
  <c r="G12" i="19" l="1"/>
  <c r="G13" i="19" l="1"/>
  <c r="G14" i="19"/>
  <c r="G9" i="5" s="1"/>
  <c r="G13" i="5" s="1"/>
  <c r="G17" i="5" s="1"/>
  <c r="B17" i="5" s="1"/>
  <c r="G15" i="19" l="1"/>
  <c r="G16" i="19" l="1"/>
  <c r="G19" i="19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<sst xmlns="http://schemas.openxmlformats.org/spreadsheetml/2006/main" count="182" uniqueCount="46">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</sst>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/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43830</v>
          </cell>
        </row>
        <row r="4">
          <cell r="B4">
            <v>43861</v>
          </cell>
        </row>
        <row r="6">
          <cell r="B6">
            <v>43890</v>
          </cell>
        </row>
        <row r="8">
          <cell r="B8">
            <v>43921</v>
          </cell>
        </row>
        <row r="10">
          <cell r="B10">
            <v>43951</v>
          </cell>
        </row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ClosingDeb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ClosingCredi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43890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43921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43951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43951</v>
      </c>
      <c r="H5" s="10"/>
      <c r="I5" s="13"/>
      <c r="K5" s="66">
        <f>Vatinterface!B9</f>
        <v>43982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44012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43982</v>
      </c>
      <c r="H7" s="10"/>
      <c r="I7" s="13"/>
      <c r="K7" s="66">
        <f>Vatinterface!B11</f>
        <v>44043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44074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44104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44135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44165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44196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44227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44255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44286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3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57031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1406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43890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43921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43951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44043</v>
      </c>
      <c r="H5" s="10"/>
      <c r="I5" s="13"/>
      <c r="K5" s="66">
        <f>Vatinterface!B9</f>
        <v>43982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44012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44074</v>
      </c>
      <c r="H7" s="10"/>
      <c r="I7" s="13"/>
      <c r="K7" s="66">
        <f>Vatinterface!B11</f>
        <v>44043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44074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44104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44135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44165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44196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44227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44255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44286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43890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43921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43951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44135</v>
      </c>
      <c r="H5" s="10"/>
      <c r="I5" s="13"/>
      <c r="K5" s="66">
        <f>Vatinterface!B9</f>
        <v>43982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44012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44165</v>
      </c>
      <c r="H7" s="10"/>
      <c r="I7" s="13"/>
      <c r="K7" s="66">
        <f>Vatinterface!B11</f>
        <v>44043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44074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44104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44135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44165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44196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44227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44255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44286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43890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43921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43951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44227</v>
      </c>
      <c r="H5" s="10"/>
      <c r="I5" s="13"/>
      <c r="K5" s="66">
        <f>Vatinterface!B9</f>
        <v>43982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44012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44255</v>
      </c>
      <c r="H7" s="10"/>
      <c r="I7" s="13"/>
      <c r="K7" s="66">
        <f>Vatinterface!B11</f>
        <v>44043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44074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44104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44135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44165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44196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44227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44255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44286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ht="13.9" customHeight="1" x14ac:dyDescent="0.2">
      <c r="A31" s="122" t="s">
        <v>43</v>
      </c>
      <c r="B31" s="10"/>
      <c r="C31" s="10"/>
      <c r="D31" s="10"/>
      <c r="E31" s="10"/>
      <c r="F31" s="14"/>
      <c r="G31" s="15"/>
      <c r="H31" s="10"/>
      <c r="I31" s="13"/>
    </row>
    <row r="32" spans="1:11" ht="6.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43890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43921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43951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44286</v>
      </c>
      <c r="H5" s="10"/>
      <c r="I5" s="13"/>
      <c r="K5" s="66">
        <f>Vatinterface!B9</f>
        <v>43982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44012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44316</v>
      </c>
      <c r="H7" s="10"/>
      <c r="I7" s="13"/>
      <c r="K7" s="66">
        <f>Vatinterface!B11</f>
        <v>44043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44074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44104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44135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44165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44196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44227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44255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44286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4.9000000000000004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0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05"/>
      <c r="M1" s="111"/>
      <c r="N1" s="53"/>
    </row>
    <row r="2" spans="1:14" s="46" customFormat="1" ht="37.5" customHeight="1" x14ac:dyDescent="0.2">
      <c r="A2" s="54"/>
      <c r="B2" s="48" t="s">
        <v>11</v>
      </c>
      <c r="C2" s="48" t="s">
        <v>36</v>
      </c>
      <c r="D2" s="49" t="s">
        <v>19</v>
      </c>
      <c r="E2" s="49" t="s">
        <v>16</v>
      </c>
      <c r="F2" s="49" t="s">
        <v>13</v>
      </c>
      <c r="G2" s="70" t="s">
        <v>18</v>
      </c>
      <c r="H2" s="49" t="s">
        <v>12</v>
      </c>
      <c r="I2" s="49" t="s">
        <v>15</v>
      </c>
      <c r="J2" s="49" t="s">
        <v>14</v>
      </c>
      <c r="K2" s="70" t="s">
        <v>17</v>
      </c>
      <c r="L2" s="106"/>
      <c r="M2" s="117" t="s">
        <v>37</v>
      </c>
      <c r="N2" s="55"/>
    </row>
    <row r="3" spans="1:14" s="46" customFormat="1" ht="11.25" customHeight="1" x14ac:dyDescent="0.2">
      <c r="A3" s="54"/>
      <c r="B3" s="113"/>
      <c r="C3" s="113"/>
      <c r="D3" s="115"/>
      <c r="E3" s="63"/>
      <c r="F3" s="63"/>
      <c r="G3" s="63"/>
      <c r="H3" s="63"/>
      <c r="I3" s="63"/>
      <c r="J3" s="63"/>
      <c r="K3" s="63"/>
      <c r="L3" s="106"/>
      <c r="M3" s="106"/>
      <c r="N3" s="55"/>
    </row>
    <row r="4" spans="1:14" x14ac:dyDescent="0.2">
      <c r="A4" s="56"/>
      <c r="B4" s="61">
        <f>[1]Admin!$B$2</f>
        <v>43830</v>
      </c>
      <c r="C4" s="61">
        <f>B5</f>
        <v>43861</v>
      </c>
      <c r="D4" s="100">
        <f>'S1219'!$H$1</f>
        <v>0</v>
      </c>
      <c r="E4" s="101"/>
      <c r="F4" s="101">
        <f>'S1219'!$G$1</f>
        <v>0</v>
      </c>
      <c r="G4" s="101"/>
      <c r="H4" s="101">
        <f>'P1219'!$H$1</f>
        <v>0</v>
      </c>
      <c r="I4" s="101"/>
      <c r="J4" s="101">
        <f>'P1219'!$G$1</f>
        <v>0</v>
      </c>
      <c r="K4" s="101"/>
      <c r="L4" s="107"/>
      <c r="M4" s="110">
        <f>IF([2]Feb20!$G$4&gt;0,[2]Feb20!$G$4,0)</f>
        <v>0</v>
      </c>
      <c r="N4" s="57"/>
    </row>
    <row r="5" spans="1:14" x14ac:dyDescent="0.2">
      <c r="A5" s="56"/>
      <c r="B5" s="61">
        <f>[1]Admin!$B$4</f>
        <v>43861</v>
      </c>
      <c r="C5" s="61">
        <f t="shared" ref="C5:C18" si="0">B6</f>
        <v>43890</v>
      </c>
      <c r="D5" s="100">
        <f>'S0120'!$H$1</f>
        <v>0</v>
      </c>
      <c r="E5" s="101"/>
      <c r="F5" s="101">
        <f>'S0120'!$G$1</f>
        <v>0</v>
      </c>
      <c r="G5" s="101"/>
      <c r="H5" s="101">
        <f>'P0120'!$H$1</f>
        <v>0</v>
      </c>
      <c r="I5" s="101"/>
      <c r="J5" s="101">
        <f>'P0120'!$G$1</f>
        <v>0</v>
      </c>
      <c r="K5" s="101"/>
      <c r="L5" s="107"/>
      <c r="M5" s="110">
        <f>IF([2]Feb20!$G$4&gt;0,[2]Feb20!$G$4,0)</f>
        <v>0</v>
      </c>
      <c r="N5" s="57"/>
    </row>
    <row r="6" spans="1:14" x14ac:dyDescent="0.2">
      <c r="A6" s="56"/>
      <c r="B6" s="61">
        <f>[1]Admin!$B$6</f>
        <v>43890</v>
      </c>
      <c r="C6" s="61">
        <f t="shared" si="0"/>
        <v>43921</v>
      </c>
      <c r="D6" s="100">
        <f>[2]Feb20!$H$1</f>
        <v>0</v>
      </c>
      <c r="E6" s="101">
        <f>SUM(D4:D6)</f>
        <v>0</v>
      </c>
      <c r="F6" s="101">
        <f>[2]Feb20!$G$1</f>
        <v>0</v>
      </c>
      <c r="G6" s="101">
        <f>SUM(F4:F6)</f>
        <v>0</v>
      </c>
      <c r="H6" s="101">
        <f>[3]Feb20!$H$1</f>
        <v>0</v>
      </c>
      <c r="I6" s="101">
        <f t="shared" ref="I6:I19" si="1">SUM(H4:H6)</f>
        <v>0</v>
      </c>
      <c r="J6" s="101">
        <f>[3]Feb20!$G$1</f>
        <v>0</v>
      </c>
      <c r="K6" s="101">
        <f t="shared" ref="K6:K19" si="2">SUM(J4:J6)</f>
        <v>0</v>
      </c>
      <c r="L6" s="107"/>
      <c r="M6" s="110">
        <f>IF([2]Feb20!$G$4&gt;0,[2]Feb20!$G$4,0)</f>
        <v>0</v>
      </c>
      <c r="N6" s="57"/>
    </row>
    <row r="7" spans="1:14" x14ac:dyDescent="0.2">
      <c r="A7" s="56"/>
      <c r="B7" s="61">
        <f>[1]Admin!$B$8</f>
        <v>43921</v>
      </c>
      <c r="C7" s="61">
        <f t="shared" si="0"/>
        <v>43951</v>
      </c>
      <c r="D7" s="100">
        <f>[2]Mar20!$H$1</f>
        <v>0</v>
      </c>
      <c r="E7" s="101">
        <f t="shared" ref="E7:G19" si="3">SUM(D5:D7)</f>
        <v>0</v>
      </c>
      <c r="F7" s="101">
        <f>[2]Mar20!$G$1</f>
        <v>0</v>
      </c>
      <c r="G7" s="101">
        <f t="shared" si="3"/>
        <v>0</v>
      </c>
      <c r="H7" s="101">
        <f>[3]Mar20!$H$1</f>
        <v>0</v>
      </c>
      <c r="I7" s="101">
        <f t="shared" si="1"/>
        <v>0</v>
      </c>
      <c r="J7" s="101">
        <f>[3]Mar20!$G$1</f>
        <v>0</v>
      </c>
      <c r="K7" s="101">
        <f t="shared" si="2"/>
        <v>0</v>
      </c>
      <c r="L7" s="107"/>
      <c r="M7" s="110">
        <f>IF([2]Mar20!$G$4&gt;0,[2]Mar20!$G$4,0)</f>
        <v>0</v>
      </c>
      <c r="N7" s="57"/>
    </row>
    <row r="8" spans="1:14" x14ac:dyDescent="0.2">
      <c r="A8" s="56"/>
      <c r="B8" s="61">
        <f>[1]Admin!$B$10</f>
        <v>43951</v>
      </c>
      <c r="C8" s="61">
        <f t="shared" si="0"/>
        <v>43982</v>
      </c>
      <c r="D8" s="100">
        <f>[2]Apr20!$H$1</f>
        <v>0</v>
      </c>
      <c r="E8" s="101">
        <f t="shared" si="3"/>
        <v>0</v>
      </c>
      <c r="F8" s="101">
        <f>[2]Apr20!$G$1</f>
        <v>0</v>
      </c>
      <c r="G8" s="101">
        <f t="shared" si="3"/>
        <v>0</v>
      </c>
      <c r="H8" s="101">
        <f>[3]Apr20!$H$1</f>
        <v>0</v>
      </c>
      <c r="I8" s="101">
        <f t="shared" si="1"/>
        <v>0</v>
      </c>
      <c r="J8" s="101">
        <f>[3]Apr20!$G$1</f>
        <v>0</v>
      </c>
      <c r="K8" s="101">
        <f t="shared" si="2"/>
        <v>0</v>
      </c>
      <c r="L8" s="107"/>
      <c r="M8" s="110">
        <f>IF([2]Apr20!$G$4&gt;0,[2]Apr20!$G$4,0)</f>
        <v>0</v>
      </c>
      <c r="N8" s="57"/>
    </row>
    <row r="9" spans="1:14" x14ac:dyDescent="0.2">
      <c r="A9" s="56"/>
      <c r="B9" s="61">
        <f>[1]Admin!$B$12</f>
        <v>43982</v>
      </c>
      <c r="C9" s="61">
        <f t="shared" si="0"/>
        <v>44012</v>
      </c>
      <c r="D9" s="100">
        <f>[2]May20!$H$1</f>
        <v>0</v>
      </c>
      <c r="E9" s="101">
        <f t="shared" si="3"/>
        <v>0</v>
      </c>
      <c r="F9" s="101">
        <f>[2]May20!$G$1</f>
        <v>0</v>
      </c>
      <c r="G9" s="101">
        <f t="shared" si="3"/>
        <v>0</v>
      </c>
      <c r="H9" s="101">
        <f>[3]May20!$H$1</f>
        <v>0</v>
      </c>
      <c r="I9" s="101">
        <f t="shared" si="1"/>
        <v>0</v>
      </c>
      <c r="J9" s="101">
        <f>[3]May20!$G$1</f>
        <v>0</v>
      </c>
      <c r="K9" s="101">
        <f t="shared" si="2"/>
        <v>0</v>
      </c>
      <c r="L9" s="107"/>
      <c r="M9" s="110">
        <f>IF([2]May20!$G$4&gt;0,[2]May20!$G$4,0)</f>
        <v>0</v>
      </c>
      <c r="N9" s="57"/>
    </row>
    <row r="10" spans="1:14" x14ac:dyDescent="0.2">
      <c r="A10" s="56"/>
      <c r="B10" s="61">
        <f>[1]Admin!$B$14</f>
        <v>44012</v>
      </c>
      <c r="C10" s="61">
        <f t="shared" si="0"/>
        <v>44043</v>
      </c>
      <c r="D10" s="100">
        <f>[2]Jun20!$H$1</f>
        <v>0</v>
      </c>
      <c r="E10" s="101">
        <f t="shared" si="3"/>
        <v>0</v>
      </c>
      <c r="F10" s="101">
        <f>[2]Jun20!$G$1</f>
        <v>0</v>
      </c>
      <c r="G10" s="101">
        <f t="shared" si="3"/>
        <v>0</v>
      </c>
      <c r="H10" s="101">
        <f>[3]Jun20!$H$1</f>
        <v>0</v>
      </c>
      <c r="I10" s="101">
        <f t="shared" si="1"/>
        <v>0</v>
      </c>
      <c r="J10" s="101">
        <f>[3]Jun20!$G$1</f>
        <v>0</v>
      </c>
      <c r="K10" s="101">
        <f t="shared" si="2"/>
        <v>0</v>
      </c>
      <c r="L10" s="107"/>
      <c r="M10" s="110">
        <f>IF([2]Jun20!$G$4&gt;0,[2]Jun20!$G$4,0)</f>
        <v>0</v>
      </c>
      <c r="N10" s="57"/>
    </row>
    <row r="11" spans="1:14" x14ac:dyDescent="0.2">
      <c r="A11" s="56"/>
      <c r="B11" s="61">
        <f>[1]Admin!$B$16</f>
        <v>44043</v>
      </c>
      <c r="C11" s="61">
        <f t="shared" si="0"/>
        <v>44074</v>
      </c>
      <c r="D11" s="100">
        <f>[2]Jul20!$H$1</f>
        <v>0</v>
      </c>
      <c r="E11" s="101">
        <f t="shared" si="3"/>
        <v>0</v>
      </c>
      <c r="F11" s="101">
        <f>[2]Jul20!$G$1</f>
        <v>0</v>
      </c>
      <c r="G11" s="101">
        <f t="shared" si="3"/>
        <v>0</v>
      </c>
      <c r="H11" s="101">
        <f>[3]Jul20!$H$1</f>
        <v>0</v>
      </c>
      <c r="I11" s="101">
        <f t="shared" si="1"/>
        <v>0</v>
      </c>
      <c r="J11" s="101">
        <f>[3]Jul20!$G$1</f>
        <v>0</v>
      </c>
      <c r="K11" s="101">
        <f t="shared" si="2"/>
        <v>0</v>
      </c>
      <c r="L11" s="107"/>
      <c r="M11" s="110">
        <f>IF([2]Jul20!$G$4&gt;0,[2]Jul20!$G$4,0)</f>
        <v>0</v>
      </c>
      <c r="N11" s="57"/>
    </row>
    <row r="12" spans="1:14" x14ac:dyDescent="0.2">
      <c r="A12" s="56"/>
      <c r="B12" s="61">
        <f>[1]Admin!$B$18</f>
        <v>44074</v>
      </c>
      <c r="C12" s="61">
        <f t="shared" si="0"/>
        <v>44104</v>
      </c>
      <c r="D12" s="100">
        <f>[2]Aug20!$H$1</f>
        <v>0</v>
      </c>
      <c r="E12" s="101">
        <f t="shared" si="3"/>
        <v>0</v>
      </c>
      <c r="F12" s="101">
        <f>[2]Aug20!$G$1</f>
        <v>0</v>
      </c>
      <c r="G12" s="101">
        <f t="shared" si="3"/>
        <v>0</v>
      </c>
      <c r="H12" s="101">
        <f>[3]Aug20!$H$1</f>
        <v>0</v>
      </c>
      <c r="I12" s="101">
        <f t="shared" si="1"/>
        <v>0</v>
      </c>
      <c r="J12" s="101">
        <f>[3]Aug20!$G$1</f>
        <v>0</v>
      </c>
      <c r="K12" s="101">
        <f t="shared" si="2"/>
        <v>0</v>
      </c>
      <c r="L12" s="107"/>
      <c r="M12" s="110">
        <f>IF([2]Aug20!$G$4&gt;0,[2]Aug20!$G$4,0)</f>
        <v>0</v>
      </c>
      <c r="N12" s="57"/>
    </row>
    <row r="13" spans="1:14" x14ac:dyDescent="0.2">
      <c r="A13" s="56"/>
      <c r="B13" s="61">
        <f>[1]Admin!$B$20</f>
        <v>44104</v>
      </c>
      <c r="C13" s="61">
        <f t="shared" si="0"/>
        <v>44135</v>
      </c>
      <c r="D13" s="100">
        <f>[2]Sep20!$H$1</f>
        <v>0</v>
      </c>
      <c r="E13" s="101">
        <f t="shared" si="3"/>
        <v>0</v>
      </c>
      <c r="F13" s="101">
        <f>[2]Sep20!$G$1</f>
        <v>0</v>
      </c>
      <c r="G13" s="101">
        <f t="shared" si="3"/>
        <v>0</v>
      </c>
      <c r="H13" s="101">
        <f>[3]Sep20!$H$1</f>
        <v>0</v>
      </c>
      <c r="I13" s="101">
        <f t="shared" si="1"/>
        <v>0</v>
      </c>
      <c r="J13" s="101">
        <f>[3]Sep20!$G$1</f>
        <v>0</v>
      </c>
      <c r="K13" s="101">
        <f t="shared" si="2"/>
        <v>0</v>
      </c>
      <c r="L13" s="107"/>
      <c r="M13" s="110">
        <f>IF([2]Sep20!$G$4&gt;0,[2]Sep20!$G$4,0)</f>
        <v>0</v>
      </c>
      <c r="N13" s="57"/>
    </row>
    <row r="14" spans="1:14" x14ac:dyDescent="0.2">
      <c r="A14" s="56"/>
      <c r="B14" s="61">
        <f>[1]Admin!$B$22</f>
        <v>44135</v>
      </c>
      <c r="C14" s="61">
        <f t="shared" si="0"/>
        <v>44165</v>
      </c>
      <c r="D14" s="100">
        <f>[2]Oct20!$H$1</f>
        <v>0</v>
      </c>
      <c r="E14" s="101">
        <f t="shared" si="3"/>
        <v>0</v>
      </c>
      <c r="F14" s="101">
        <f>[2]Oct20!$G$1</f>
        <v>0</v>
      </c>
      <c r="G14" s="101">
        <f t="shared" si="3"/>
        <v>0</v>
      </c>
      <c r="H14" s="101">
        <f>[3]Oct20!$H$1</f>
        <v>0</v>
      </c>
      <c r="I14" s="101">
        <f t="shared" si="1"/>
        <v>0</v>
      </c>
      <c r="J14" s="101">
        <f>[3]Oct20!$G$1</f>
        <v>0</v>
      </c>
      <c r="K14" s="101">
        <f t="shared" si="2"/>
        <v>0</v>
      </c>
      <c r="L14" s="107"/>
      <c r="M14" s="110">
        <f>IF([2]Oct20!$G$4&gt;0,[2]Oct20!$G$4,0)</f>
        <v>0</v>
      </c>
      <c r="N14" s="57"/>
    </row>
    <row r="15" spans="1:14" x14ac:dyDescent="0.2">
      <c r="A15" s="56"/>
      <c r="B15" s="61">
        <f>[1]Admin!$B$24</f>
        <v>44165</v>
      </c>
      <c r="C15" s="61">
        <f t="shared" si="0"/>
        <v>44196</v>
      </c>
      <c r="D15" s="100">
        <f>[2]Nov20!$H$1</f>
        <v>0</v>
      </c>
      <c r="E15" s="101">
        <f t="shared" si="3"/>
        <v>0</v>
      </c>
      <c r="F15" s="101">
        <f>[2]Nov20!$G$1</f>
        <v>0</v>
      </c>
      <c r="G15" s="101">
        <f t="shared" si="3"/>
        <v>0</v>
      </c>
      <c r="H15" s="101">
        <f>[3]Nov20!$H$1</f>
        <v>0</v>
      </c>
      <c r="I15" s="101">
        <f t="shared" si="1"/>
        <v>0</v>
      </c>
      <c r="J15" s="101">
        <f>[3]Nov20!$G$1</f>
        <v>0</v>
      </c>
      <c r="K15" s="101">
        <f t="shared" si="2"/>
        <v>0</v>
      </c>
      <c r="L15" s="107"/>
      <c r="M15" s="110">
        <f>IF([2]Nov20!$G$4&gt;0,[2]Nov20!$G$4,0)</f>
        <v>0</v>
      </c>
      <c r="N15" s="57"/>
    </row>
    <row r="16" spans="1:14" x14ac:dyDescent="0.2">
      <c r="A16" s="56"/>
      <c r="B16" s="61">
        <f>[1]Admin!$B$26</f>
        <v>44196</v>
      </c>
      <c r="C16" s="61">
        <f t="shared" si="0"/>
        <v>44227</v>
      </c>
      <c r="D16" s="100">
        <f>[2]Dec20!$H$1</f>
        <v>0</v>
      </c>
      <c r="E16" s="101">
        <f t="shared" si="3"/>
        <v>0</v>
      </c>
      <c r="F16" s="101">
        <f>[2]Dec20!$G$1</f>
        <v>0</v>
      </c>
      <c r="G16" s="101">
        <f t="shared" si="3"/>
        <v>0</v>
      </c>
      <c r="H16" s="101">
        <f>[3]Dec20!$H$1</f>
        <v>0</v>
      </c>
      <c r="I16" s="101">
        <f t="shared" si="1"/>
        <v>0</v>
      </c>
      <c r="J16" s="101">
        <f>[3]Dec20!$G$1</f>
        <v>0</v>
      </c>
      <c r="K16" s="101">
        <f t="shared" si="2"/>
        <v>0</v>
      </c>
      <c r="L16" s="107"/>
      <c r="M16" s="110">
        <f>IF([2]Dec20!$G$4&gt;0,[2]Dec20!$G$4,0)</f>
        <v>0</v>
      </c>
      <c r="N16" s="57"/>
    </row>
    <row r="17" spans="1:14" x14ac:dyDescent="0.2">
      <c r="A17" s="56"/>
      <c r="B17" s="61">
        <f>[1]Admin!$B$28</f>
        <v>44227</v>
      </c>
      <c r="C17" s="61">
        <f t="shared" si="0"/>
        <v>44255</v>
      </c>
      <c r="D17" s="100">
        <f>[2]Jan21!$H$1</f>
        <v>0</v>
      </c>
      <c r="E17" s="101">
        <f t="shared" si="3"/>
        <v>0</v>
      </c>
      <c r="F17" s="101">
        <f>[2]Jan21!$G$1</f>
        <v>0</v>
      </c>
      <c r="G17" s="101">
        <f t="shared" si="3"/>
        <v>0</v>
      </c>
      <c r="H17" s="101">
        <f>[3]Jan21!$H$1</f>
        <v>0</v>
      </c>
      <c r="I17" s="101">
        <f t="shared" si="1"/>
        <v>0</v>
      </c>
      <c r="J17" s="101">
        <f>[3]Jan21!$G$1</f>
        <v>0</v>
      </c>
      <c r="K17" s="101">
        <f t="shared" si="2"/>
        <v>0</v>
      </c>
      <c r="L17" s="107"/>
      <c r="M17" s="110">
        <f>IF([2]Jan21!$G$4&gt;0,[2]Jan21!$G$4,0)</f>
        <v>0</v>
      </c>
      <c r="N17" s="57"/>
    </row>
    <row r="18" spans="1:14" x14ac:dyDescent="0.2">
      <c r="A18" s="56"/>
      <c r="B18" s="61">
        <f>[1]Admin!$B$30</f>
        <v>44255</v>
      </c>
      <c r="C18" s="61">
        <f t="shared" si="0"/>
        <v>44286</v>
      </c>
      <c r="D18" s="100">
        <f>'S0221'!$H$1</f>
        <v>0</v>
      </c>
      <c r="E18" s="101">
        <f t="shared" si="3"/>
        <v>0</v>
      </c>
      <c r="F18" s="101">
        <f>'S0221'!$G$1</f>
        <v>0</v>
      </c>
      <c r="G18" s="101">
        <f t="shared" si="3"/>
        <v>0</v>
      </c>
      <c r="H18" s="101">
        <f>'P0221'!$H$1</f>
        <v>0</v>
      </c>
      <c r="I18" s="101">
        <f t="shared" si="1"/>
        <v>0</v>
      </c>
      <c r="J18" s="101">
        <f>'P0221'!$G$1</f>
        <v>0</v>
      </c>
      <c r="K18" s="101">
        <f t="shared" si="2"/>
        <v>0</v>
      </c>
      <c r="L18" s="107"/>
      <c r="M18" s="110">
        <f>IF([2]Jan21!$G$4&gt;0,[2]Jan21!$G$4,0)</f>
        <v>0</v>
      </c>
      <c r="N18" s="57"/>
    </row>
    <row r="19" spans="1:14" x14ac:dyDescent="0.2">
      <c r="A19" s="56"/>
      <c r="B19" s="61">
        <f>[1]Admin!$B$32</f>
        <v>44286</v>
      </c>
      <c r="C19" s="62">
        <f>[1]Admin!$B$34</f>
        <v>44316</v>
      </c>
      <c r="D19" s="100">
        <f>'S0321'!$H$1</f>
        <v>0</v>
      </c>
      <c r="E19" s="101">
        <f t="shared" si="3"/>
        <v>0</v>
      </c>
      <c r="F19" s="101">
        <f>'S0321'!$G$1</f>
        <v>0</v>
      </c>
      <c r="G19" s="101">
        <f t="shared" si="3"/>
        <v>0</v>
      </c>
      <c r="H19" s="101">
        <f>'P0321'!$H$1</f>
        <v>0</v>
      </c>
      <c r="I19" s="101">
        <f t="shared" si="1"/>
        <v>0</v>
      </c>
      <c r="J19" s="101">
        <f>'P0321'!$G$1</f>
        <v>0</v>
      </c>
      <c r="K19" s="101">
        <f t="shared" si="2"/>
        <v>0</v>
      </c>
      <c r="L19" s="107"/>
      <c r="M19" s="110">
        <f>IF([2]Jan21!$G$4&gt;0,[2]Jan21!$G$4,0)</f>
        <v>0</v>
      </c>
      <c r="N19" s="57"/>
    </row>
    <row r="20" spans="1:14" ht="9" customHeight="1" thickBot="1" x14ac:dyDescent="0.25">
      <c r="A20" s="58"/>
      <c r="B20" s="114"/>
      <c r="C20" s="114"/>
      <c r="D20" s="116"/>
      <c r="E20" s="59"/>
      <c r="F20" s="59"/>
      <c r="G20" s="59"/>
      <c r="H20" s="59"/>
      <c r="I20" s="59"/>
      <c r="J20" s="59"/>
      <c r="K20" s="59"/>
      <c r="L20" s="108"/>
      <c r="M20" s="112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S1219</vt:lpstr>
      <vt:lpstr>S0120</vt:lpstr>
      <vt:lpstr>S0221</vt:lpstr>
      <vt:lpstr>S0321</vt:lpstr>
      <vt:lpstr>P1219</vt:lpstr>
      <vt:lpstr>P0120</vt:lpstr>
      <vt:lpstr>P0221</vt:lpstr>
      <vt:lpstr>P0321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2010-03-07T16:10:18Z</cp:lastPrinted>
  <dcterms:created xsi:type="dcterms:W3CDTF">2006-06-05T10:56:36Z</dcterms:created>
  <dcterms:modified xsi:type="dcterms:W3CDTF">2020-02-17T12:23:36Z</dcterms:modified>
</cp:coreProperties>
</file>