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5D6A84CD-4ABD-4B07-8951-913F4458561B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K13" i="12" l="1"/>
  <c r="E13" i="12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V30" i="11"/>
  <c r="V83" i="11"/>
  <c r="V41" i="1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82" i="11"/>
  <c r="H66" i="11"/>
  <c r="H70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75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67" i="11" l="1"/>
  <c r="H71" i="11"/>
  <c r="H73" i="11"/>
  <c r="J11" i="11"/>
  <c r="J64" i="11"/>
  <c r="J94" i="11"/>
  <c r="H68" i="11"/>
  <c r="H86" i="11"/>
  <c r="H90" i="11"/>
  <c r="I11" i="11"/>
  <c r="K6" i="12"/>
  <c r="B41" i="11"/>
  <c r="B55" i="11"/>
  <c r="K22" i="11"/>
  <c r="J41" i="11"/>
  <c r="B11" i="11"/>
  <c r="B30" i="11"/>
  <c r="H69" i="11"/>
  <c r="H105" i="11"/>
  <c r="K7" i="12"/>
  <c r="E57" i="11"/>
  <c r="B22" i="11"/>
  <c r="K108" i="11"/>
  <c r="I83" i="11"/>
  <c r="R30" i="11"/>
  <c r="G41" i="11"/>
  <c r="W108" i="11"/>
  <c r="J30" i="11"/>
  <c r="J55" i="11"/>
  <c r="J83" i="11"/>
  <c r="H80" i="11"/>
  <c r="K9" i="12"/>
  <c r="Y22" i="11"/>
  <c r="R22" i="11"/>
  <c r="K11" i="11"/>
  <c r="K30" i="11"/>
  <c r="K55" i="11"/>
  <c r="K64" i="11"/>
  <c r="K75" i="11"/>
  <c r="K83" i="11"/>
  <c r="K94" i="11"/>
  <c r="J108" i="11"/>
  <c r="G11" i="11"/>
  <c r="K10" i="12"/>
  <c r="G30" i="11"/>
  <c r="G22" i="11"/>
  <c r="J22" i="11"/>
  <c r="K41" i="11"/>
  <c r="Y30" i="11"/>
  <c r="Z41" i="11"/>
  <c r="I75" i="11"/>
  <c r="R41" i="11"/>
  <c r="Q83" i="11"/>
  <c r="Q75" i="11"/>
  <c r="Q94" i="11"/>
  <c r="Q108" i="11"/>
  <c r="R55" i="11"/>
  <c r="S108" i="11"/>
  <c r="S94" i="11"/>
  <c r="X75" i="11"/>
  <c r="E110" i="11"/>
  <c r="E1" i="11" s="1"/>
  <c r="W83" i="11"/>
  <c r="H74" i="11"/>
  <c r="H78" i="11"/>
  <c r="X83" i="11"/>
  <c r="S22" i="11"/>
  <c r="S83" i="11"/>
  <c r="S30" i="11"/>
  <c r="H72" i="11"/>
  <c r="H81" i="11"/>
  <c r="I30" i="11"/>
  <c r="W75" i="11"/>
  <c r="F110" i="11"/>
  <c r="Y75" i="11"/>
  <c r="I108" i="11"/>
  <c r="S55" i="11"/>
  <c r="Y55" i="1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O57" i="11"/>
  <c r="O1" i="11" s="1"/>
  <c r="R110" i="11"/>
  <c r="E11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H61" i="11"/>
  <c r="H93" i="11"/>
  <c r="H91" i="11"/>
  <c r="H89" i="11"/>
  <c r="H97" i="11"/>
  <c r="H106" i="11"/>
  <c r="H104" i="11"/>
  <c r="H98" i="11"/>
  <c r="H99" i="11"/>
  <c r="G1" i="11" l="1"/>
  <c r="J110" i="11"/>
  <c r="J57" i="11"/>
  <c r="K57" i="11"/>
  <c r="K11" i="12"/>
  <c r="Y57" i="11"/>
  <c r="Z57" i="11"/>
  <c r="J1" i="11"/>
  <c r="X110" i="11"/>
  <c r="R57" i="11"/>
  <c r="R1" i="11" s="1"/>
  <c r="K110" i="11"/>
  <c r="W57" i="11"/>
  <c r="I110" i="11"/>
  <c r="W110" i="11"/>
  <c r="S57" i="11"/>
  <c r="Y110" i="11"/>
  <c r="S110" i="11"/>
  <c r="Q110" i="11"/>
  <c r="Q1" i="11" s="1"/>
  <c r="I57" i="11"/>
  <c r="X57" i="11"/>
  <c r="X1" i="11" s="1"/>
  <c r="F1" i="11"/>
  <c r="V1" i="11"/>
  <c r="Z110" i="11"/>
  <c r="K1" i="11" l="1"/>
  <c r="W1" i="11"/>
  <c r="I1" i="11"/>
  <c r="Z1" i="11"/>
  <c r="Y1" i="11"/>
  <c r="S1" i="11"/>
  <c r="F59" i="11" l="1"/>
  <c r="D110" i="11" s="1"/>
  <c r="K4" i="11"/>
  <c r="S4" i="11"/>
  <c r="O4" i="11"/>
  <c r="D57" i="11"/>
  <c r="D59" i="11" s="1"/>
  <c r="G4" i="11"/>
  <c r="F4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<sst xmlns="http://schemas.openxmlformats.org/spreadsheetml/2006/main" count="95" uniqueCount="67">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</sst>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43891</v>
          </cell>
        </row>
        <row r="7">
          <cell r="G7">
            <v>100</v>
          </cell>
          <cell r="N7">
            <v>44255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G14" sqref="G1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43891</v>
      </c>
      <c r="G4" s="129">
        <f>D6</f>
        <v>43891</v>
      </c>
      <c r="H4" s="172"/>
      <c r="I4" s="152"/>
      <c r="J4" s="129">
        <f>[1]Admin!$N$7</f>
        <v>44255</v>
      </c>
      <c r="K4" s="129">
        <f>J4</f>
        <v>44255</v>
      </c>
      <c r="L4" s="161"/>
      <c r="M4" s="171"/>
      <c r="N4" s="161"/>
      <c r="O4" s="128">
        <f>D6</f>
        <v>43891</v>
      </c>
      <c r="P4" s="137">
        <v>100</v>
      </c>
      <c r="Q4" s="163"/>
      <c r="R4" s="136">
        <v>20</v>
      </c>
      <c r="S4" s="128">
        <f>J4</f>
        <v>44255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43891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43891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43891</v>
      </c>
      <c r="E59" s="131" t="s">
        <v>61</v>
      </c>
      <c r="F59" s="135">
        <f>J4</f>
        <v>44255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44255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 t="e">
        <f>#REF!</f>
        <v>#REF!</v>
      </c>
      <c r="F13" s="49"/>
      <c r="G13" s="190" t="s">
        <v>27</v>
      </c>
      <c r="H13" s="190"/>
      <c r="I13" s="190"/>
      <c r="J13" s="191"/>
      <c r="K13" s="53" t="e">
        <f>#REF!</f>
        <v>#REF!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e">
        <f>IF(E15&gt;0,"Purchases exceed Assets listed on Schedule",IF(E15&lt;0,"Assets listed on Schedule exceed Purchase values","Purchases reconcile with Fixed asset Schedule"))</f>
        <v>#REF!</v>
      </c>
      <c r="C15" s="188"/>
      <c r="D15" s="189"/>
      <c r="E15" s="120" t="e">
        <f>E13-E11</f>
        <v>#REF!</v>
      </c>
      <c r="F15" s="49"/>
      <c r="G15" s="187" t="e">
        <f>IF(K15&gt;0,"Sales exceed Assets listed on Schedule",IF(K15&lt;0,"Assets listed on Schedule exceed Sales values","Sales reconcile with Fixed asset Schedule"))</f>
        <v>#REF!</v>
      </c>
      <c r="H15" s="188"/>
      <c r="I15" s="188"/>
      <c r="J15" s="189"/>
      <c r="K15" s="120" t="e">
        <f>K13-K11</f>
        <v>#REF!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2020-03-02T21:59:03Z</dcterms:modified>
</cp:coreProperties>
</file>