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18-04-05 (Apr18) Excel 2007\"/>
    </mc:Choice>
  </mc:AlternateContent>
  <bookViews>
    <workbookView xWindow="0" yWindow="0" windowWidth="20490" windowHeight="753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O110" i="11" l="1"/>
  <c r="E110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5" i="12" l="1"/>
  <c r="G15" i="12" s="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<sst xmlns="http://schemas.openxmlformats.org/spreadsheetml/2006/main" count="98" uniqueCount="73">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</sst>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  <sheetName val="Financialaccounts0504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43195</v>
          </cell>
          <cell r="G17">
            <v>0.25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1"/>
      <c r="B1" s="152" t="s">
        <v>0</v>
      </c>
      <c r="C1" s="163" t="s">
        <v>8</v>
      </c>
      <c r="D1" s="164"/>
      <c r="E1" s="62">
        <f>E57+E110</f>
        <v>0</v>
      </c>
      <c r="F1" s="20">
        <f>F57+F110</f>
        <v>0</v>
      </c>
      <c r="G1" s="20">
        <f>G57+G110</f>
        <v>0</v>
      </c>
      <c r="H1" s="143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0"/>
      <c r="M1" s="143" t="s">
        <v>6</v>
      </c>
      <c r="N1" s="160"/>
      <c r="O1" s="20">
        <f>O57+O110</f>
        <v>0</v>
      </c>
      <c r="P1" s="156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0"/>
      <c r="U1" s="15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42"/>
      <c r="B2" s="152"/>
      <c r="C2" s="153" t="s">
        <v>1</v>
      </c>
      <c r="D2" s="155" t="s">
        <v>2</v>
      </c>
      <c r="E2" s="150" t="s">
        <v>3</v>
      </c>
      <c r="F2" s="146" t="s">
        <v>56</v>
      </c>
      <c r="G2" s="148" t="s">
        <v>57</v>
      </c>
      <c r="H2" s="145"/>
      <c r="I2" s="165" t="s">
        <v>17</v>
      </c>
      <c r="J2" s="146" t="s">
        <v>56</v>
      </c>
      <c r="K2" s="148" t="s">
        <v>58</v>
      </c>
      <c r="L2" s="166"/>
      <c r="M2" s="144"/>
      <c r="N2" s="166"/>
      <c r="O2" s="148" t="s">
        <v>59</v>
      </c>
      <c r="P2" s="157"/>
      <c r="Q2" s="148" t="s">
        <v>4</v>
      </c>
      <c r="R2" s="150" t="s">
        <v>5</v>
      </c>
      <c r="S2" s="148" t="s">
        <v>60</v>
      </c>
      <c r="T2" s="161"/>
      <c r="U2" s="152"/>
      <c r="V2" s="162" t="s">
        <v>29</v>
      </c>
      <c r="W2" s="162" t="s">
        <v>30</v>
      </c>
      <c r="X2" s="162" t="s">
        <v>32</v>
      </c>
      <c r="Y2" s="150" t="s">
        <v>50</v>
      </c>
      <c r="Z2" s="150" t="s">
        <v>51</v>
      </c>
      <c r="AA2" s="22"/>
    </row>
    <row r="3" spans="1:27" ht="12" customHeight="1" x14ac:dyDescent="0.2">
      <c r="A3" s="142"/>
      <c r="B3" s="152"/>
      <c r="C3" s="154"/>
      <c r="D3" s="155"/>
      <c r="E3" s="150"/>
      <c r="F3" s="147"/>
      <c r="G3" s="149"/>
      <c r="H3" s="145"/>
      <c r="I3" s="165"/>
      <c r="J3" s="147"/>
      <c r="K3" s="149"/>
      <c r="L3" s="166"/>
      <c r="M3" s="144"/>
      <c r="N3" s="166"/>
      <c r="O3" s="149"/>
      <c r="P3" s="157"/>
      <c r="Q3" s="168"/>
      <c r="R3" s="150"/>
      <c r="S3" s="149"/>
      <c r="T3" s="161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">
      <c r="A4" s="142"/>
      <c r="B4" s="152"/>
      <c r="C4" s="154"/>
      <c r="D4" s="155"/>
      <c r="E4" s="150"/>
      <c r="F4" s="130">
        <f>[1]Admin!$B$4</f>
        <v>42831</v>
      </c>
      <c r="G4" s="130">
        <f>[1]Admin!$B$4</f>
        <v>42831</v>
      </c>
      <c r="H4" s="145"/>
      <c r="I4" s="165"/>
      <c r="J4" s="130">
        <f>[1]Admin!$B$17</f>
        <v>43195</v>
      </c>
      <c r="K4" s="130">
        <f>[1]Admin!$B$17</f>
        <v>43195</v>
      </c>
      <c r="L4" s="167"/>
      <c r="M4" s="144"/>
      <c r="N4" s="167"/>
      <c r="O4" s="130">
        <f>[1]Admin!$B$4</f>
        <v>42831</v>
      </c>
      <c r="P4" s="134">
        <f>[1]Admin!$G$4</f>
        <v>1</v>
      </c>
      <c r="Q4" s="169"/>
      <c r="R4" s="15">
        <f>[1]Admin!$G$5</f>
        <v>0.18</v>
      </c>
      <c r="S4" s="130">
        <f>[1]Admin!$B$17</f>
        <v>43195</v>
      </c>
      <c r="T4" s="161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70" t="s">
        <v>61</v>
      </c>
      <c r="C6" s="172"/>
      <c r="D6" s="131">
        <f>[1]Admin!$B$4</f>
        <v>42831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0" t="s">
        <v>10</v>
      </c>
      <c r="C7" s="140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35" t="s">
        <v>67</v>
      </c>
      <c r="C11" s="136"/>
      <c r="D11" s="137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0" t="s">
        <v>9</v>
      </c>
      <c r="C13" s="140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35" t="s">
        <v>68</v>
      </c>
      <c r="C19" s="136"/>
      <c r="D19" s="137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0" t="s">
        <v>55</v>
      </c>
      <c r="C21" s="140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35" t="s">
        <v>69</v>
      </c>
      <c r="C27" s="136"/>
      <c r="D27" s="137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0" t="s">
        <v>7</v>
      </c>
      <c r="C29" s="140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35" t="s">
        <v>70</v>
      </c>
      <c r="C35" s="136"/>
      <c r="D35" s="137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38" t="s">
        <v>63</v>
      </c>
      <c r="C37" s="139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38" t="s">
        <v>64</v>
      </c>
      <c r="C43" s="139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0" t="s">
        <v>54</v>
      </c>
      <c r="C49" s="140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35" t="s">
        <v>71</v>
      </c>
      <c r="C55" s="136"/>
      <c r="D55" s="137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70" t="str">
        <f>B6</f>
        <v xml:space="preserve">EXISTING FIXED ASSETS at </v>
      </c>
      <c r="C57" s="172"/>
      <c r="D57" s="131">
        <f>D6</f>
        <v>42831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70" t="s">
        <v>62</v>
      </c>
      <c r="C59" s="171"/>
      <c r="D59" s="131">
        <f>[1]Admin!$B$4</f>
        <v>42831</v>
      </c>
      <c r="E59" s="11"/>
      <c r="F59" s="158"/>
      <c r="G59" s="15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0" t="s">
        <v>10</v>
      </c>
      <c r="C60" s="140"/>
      <c r="D60" s="30"/>
      <c r="E60" s="8"/>
      <c r="F60" s="159"/>
      <c r="G60" s="15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35" t="s">
        <v>12</v>
      </c>
      <c r="C64" s="136"/>
      <c r="D64" s="137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0" t="s">
        <v>9</v>
      </c>
      <c r="C66" s="140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35" t="s">
        <v>13</v>
      </c>
      <c r="C72" s="136"/>
      <c r="D72" s="137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0" t="s">
        <v>55</v>
      </c>
      <c r="C74" s="140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35" t="s">
        <v>14</v>
      </c>
      <c r="C80" s="136"/>
      <c r="D80" s="137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0" t="s">
        <v>7</v>
      </c>
      <c r="C82" s="140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35" t="s">
        <v>15</v>
      </c>
      <c r="C88" s="136"/>
      <c r="D88" s="137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38" t="str">
        <f>B37</f>
        <v>Motor Vehicles - costing over £</v>
      </c>
      <c r="C90" s="138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0" t="s">
        <v>54</v>
      </c>
      <c r="C102" s="140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35" t="s">
        <v>16</v>
      </c>
      <c r="C108" s="136"/>
      <c r="D108" s="137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70" t="str">
        <f>B59</f>
        <v xml:space="preserve">NEW FIXED ASSETS Bought AFTER </v>
      </c>
      <c r="C110" s="171"/>
      <c r="D110" s="131">
        <f>D59</f>
        <v>42831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95" t="s">
        <v>66</v>
      </c>
      <c r="C13" s="195"/>
      <c r="D13" s="196"/>
      <c r="E13" s="133">
        <f>[2]Mar18!$AG$2</f>
        <v>0</v>
      </c>
      <c r="F13" s="50"/>
      <c r="G13" s="189" t="s">
        <v>28</v>
      </c>
      <c r="H13" s="189"/>
      <c r="I13" s="189"/>
      <c r="J13" s="190"/>
      <c r="K13" s="133">
        <f>[3]Mar18!$AA$2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52" t="s">
        <v>39</v>
      </c>
      <c r="C5" s="155" t="s">
        <v>33</v>
      </c>
      <c r="D5" s="155" t="s">
        <v>37</v>
      </c>
      <c r="E5" s="199" t="s">
        <v>45</v>
      </c>
      <c r="F5" s="199" t="s">
        <v>44</v>
      </c>
      <c r="G5" s="199" t="s">
        <v>38</v>
      </c>
      <c r="H5" s="155" t="s">
        <v>35</v>
      </c>
      <c r="I5" s="199" t="s">
        <v>47</v>
      </c>
      <c r="J5" s="200"/>
      <c r="K5" s="200"/>
      <c r="L5" s="155" t="s">
        <v>46</v>
      </c>
      <c r="M5" s="101"/>
    </row>
    <row r="6" spans="1:13" s="87" customFormat="1" ht="30.75" customHeight="1" x14ac:dyDescent="0.2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52" t="s">
        <v>39</v>
      </c>
      <c r="C19" s="155" t="s">
        <v>33</v>
      </c>
      <c r="D19" s="155" t="s">
        <v>37</v>
      </c>
      <c r="E19" s="199" t="s">
        <v>45</v>
      </c>
      <c r="F19" s="199" t="s">
        <v>44</v>
      </c>
      <c r="G19" s="199" t="s">
        <v>38</v>
      </c>
      <c r="H19" s="155" t="s">
        <v>35</v>
      </c>
      <c r="I19" s="199" t="s">
        <v>47</v>
      </c>
      <c r="J19" s="200"/>
      <c r="K19" s="200"/>
      <c r="L19" s="155" t="s">
        <v>46</v>
      </c>
      <c r="M19" s="101"/>
    </row>
    <row r="20" spans="1:13" s="87" customFormat="1" ht="30.75" customHeight="1" x14ac:dyDescent="0.2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2017-05-05T09:46:12Z</dcterms:modified>
</cp:coreProperties>
</file>