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stock/gb-accounts/GB Accounts 2020-21/GB Accounts Self Employed 2021-04-05 (Apr21) Excel 2007/"/>
    </mc:Choice>
  </mc:AlternateContent>
  <xr:revisionPtr revIDLastSave="0" documentId="13_ncr:1_{3BC38AEB-2386-D842-A34F-BFA7C1E0C664}" xr6:coauthVersionLast="45" xr6:coauthVersionMax="45" xr10:uidLastSave="{00000000-0000-0000-0000-000000000000}"/>
  <bookViews>
    <workbookView xWindow="3520" yWindow="460" windowWidth="24040" windowHeight="1624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0" sheetId="20" r:id="rId7"/>
    <sheet name="S0320" sheetId="26" r:id="rId8"/>
    <sheet name="S0421" sheetId="25" r:id="rId9"/>
    <sheet name="S0521" sheetId="24" r:id="rId10"/>
    <sheet name="P0220" sheetId="23" r:id="rId11"/>
    <sheet name="P0320" sheetId="22" r:id="rId12"/>
    <sheet name="P0421" sheetId="21" r:id="rId13"/>
    <sheet name="P05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7" i="19" l="1"/>
  <c r="C16" i="19"/>
  <c r="C13" i="19"/>
  <c r="C12" i="19"/>
  <c r="C11" i="19"/>
  <c r="C9" i="19"/>
  <c r="C8" i="19"/>
  <c r="C7" i="19"/>
  <c r="C5" i="19"/>
  <c r="C4" i="19"/>
  <c r="F180" i="24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88" i="20"/>
  <c r="F170" i="20"/>
  <c r="F151" i="20"/>
  <c r="F133" i="20"/>
  <c r="F115" i="20"/>
  <c r="F96" i="20"/>
  <c r="F78" i="20"/>
  <c r="F60" i="20"/>
  <c r="F42" i="20"/>
  <c r="F23" i="20"/>
  <c r="F5" i="20"/>
  <c r="E1" i="20"/>
  <c r="C6" i="19"/>
  <c r="C10" i="19"/>
  <c r="C14" i="19"/>
  <c r="C18" i="19"/>
  <c r="F11" i="20" l="1"/>
  <c r="F29" i="20"/>
  <c r="F47" i="20"/>
  <c r="F66" i="20"/>
  <c r="F84" i="20"/>
  <c r="F102" i="20"/>
  <c r="F120" i="20"/>
  <c r="F139" i="20"/>
  <c r="F157" i="20"/>
  <c r="F175" i="20"/>
  <c r="F194" i="20"/>
  <c r="F6" i="20"/>
  <c r="F24" i="20"/>
  <c r="F43" i="20"/>
  <c r="F61" i="20"/>
  <c r="F79" i="20"/>
  <c r="F98" i="20"/>
  <c r="F116" i="20"/>
  <c r="F134" i="20"/>
  <c r="F152" i="20"/>
  <c r="F171" i="20"/>
  <c r="F189" i="20"/>
  <c r="F14" i="20"/>
  <c r="F32" i="20"/>
  <c r="F51" i="20"/>
  <c r="F69" i="20"/>
  <c r="F87" i="20"/>
  <c r="F106" i="20"/>
  <c r="F124" i="20"/>
  <c r="F142" i="20"/>
  <c r="F160" i="20"/>
  <c r="F179" i="20"/>
  <c r="F197" i="20"/>
  <c r="B19" i="1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G21" i="18" l="1"/>
  <c r="K19" i="19"/>
  <c r="K15" i="19"/>
  <c r="K17" i="19"/>
  <c r="G15" i="2" s="1"/>
  <c r="G17" i="2" s="1"/>
  <c r="B17" i="2" s="1"/>
  <c r="K9" i="19" l="1"/>
  <c r="K12" i="19"/>
  <c r="K10" i="19"/>
  <c r="K18" i="19"/>
  <c r="K16" i="19"/>
  <c r="K13" i="19"/>
  <c r="K14" i="19"/>
  <c r="G15" i="5" s="1"/>
  <c r="G17" i="5" s="1"/>
  <c r="B17" i="5" s="1"/>
  <c r="K6" i="19"/>
  <c r="K7" i="19"/>
  <c r="K8" i="19"/>
  <c r="G15" i="11" s="1"/>
  <c r="G17" i="11" s="1"/>
  <c r="B17" i="11" s="1"/>
  <c r="K11" i="19"/>
  <c r="G15" i="8" s="1"/>
  <c r="G17" i="8" s="1"/>
  <c r="B17" i="8" s="1"/>
  <c r="G15" i="18" l="1"/>
  <c r="G17" i="18" s="1"/>
  <c r="B17" i="18" s="1"/>
  <c r="I6" i="19" l="1"/>
  <c r="I7" i="19"/>
  <c r="I8" i="19"/>
  <c r="G23" i="11" s="1"/>
  <c r="I9" i="19" l="1"/>
  <c r="I10" i="19"/>
  <c r="I11" i="19" l="1"/>
  <c r="G23" i="8" s="1"/>
  <c r="I12" i="19" l="1"/>
  <c r="I13" i="19"/>
  <c r="I14" i="19" l="1"/>
  <c r="G23" i="5" s="1"/>
  <c r="I15" i="19"/>
  <c r="I19" i="19" l="1"/>
  <c r="I18" i="19" l="1"/>
  <c r="G23" i="18" s="1"/>
  <c r="I16" i="19"/>
  <c r="I17" i="19"/>
  <c r="G23" i="2" s="1"/>
</calcChain>
</file>

<file path=xl/sharedStrings.xml><?xml version="1.0" encoding="utf-8"?>
<sst xmlns="http://schemas.openxmlformats.org/spreadsheetml/2006/main" count="178" uniqueCount="44">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</sst>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43890</v>
          </cell>
        </row>
        <row r="3">
          <cell r="B3">
            <v>43921</v>
          </cell>
        </row>
        <row r="5">
          <cell r="B5">
            <v>43951</v>
          </cell>
        </row>
        <row r="6">
          <cell r="B6">
            <v>43982</v>
          </cell>
        </row>
        <row r="7">
          <cell r="B7">
            <v>44012</v>
          </cell>
        </row>
        <row r="8">
          <cell r="B8">
            <v>44043</v>
          </cell>
        </row>
        <row r="9">
          <cell r="B9">
            <v>44074</v>
          </cell>
        </row>
        <row r="10">
          <cell r="B10">
            <v>44104</v>
          </cell>
        </row>
        <row r="11">
          <cell r="B11">
            <v>44135</v>
          </cell>
        </row>
        <row r="12">
          <cell r="B12">
            <v>44165</v>
          </cell>
        </row>
        <row r="13">
          <cell r="B13">
            <v>44196</v>
          </cell>
        </row>
        <row r="14">
          <cell r="B14">
            <v>44227</v>
          </cell>
        </row>
        <row r="15">
          <cell r="B15">
            <v>44255</v>
          </cell>
        </row>
        <row r="16">
          <cell r="B16">
            <v>44286</v>
          </cell>
        </row>
        <row r="18">
          <cell r="B18">
            <v>44316</v>
          </cell>
        </row>
        <row r="19">
          <cell r="B19">
            <v>44347</v>
          </cell>
        </row>
        <row r="20">
          <cell r="B20">
            <v>44377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6.5" style="40" bestFit="1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7"/>
      <c r="C5" s="138"/>
      <c r="D5" s="10"/>
      <c r="E5" s="128" t="s">
        <v>8</v>
      </c>
      <c r="F5" s="129"/>
      <c r="G5" s="42">
        <v>44012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44043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2.33203125" style="40" bestFit="1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7"/>
      <c r="C5" s="138"/>
      <c r="D5" s="10"/>
      <c r="E5" s="128" t="s">
        <v>8</v>
      </c>
      <c r="F5" s="129"/>
      <c r="G5" s="42">
        <v>44104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44135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0.5" style="40" bestFit="1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7"/>
      <c r="C5" s="138"/>
      <c r="D5" s="10"/>
      <c r="E5" s="128" t="s">
        <v>8</v>
      </c>
      <c r="F5" s="129"/>
      <c r="G5" s="42">
        <v>44196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44227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9.6640625" style="40" bestFit="1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7"/>
      <c r="C5" s="138"/>
      <c r="D5" s="10"/>
      <c r="E5" s="128" t="s">
        <v>8</v>
      </c>
      <c r="F5" s="129"/>
      <c r="G5" s="42">
        <v>44286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44316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8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7"/>
      <c r="C5" s="138"/>
      <c r="D5" s="10"/>
      <c r="E5" s="128" t="s">
        <v>8</v>
      </c>
      <c r="F5" s="129"/>
      <c r="G5" s="42">
        <v>44316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44347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8" sqref="H18"/>
    </sheetView>
  </sheetViews>
  <sheetFormatPr baseColWidth="10" defaultColWidth="9.1640625" defaultRowHeight="12" x14ac:dyDescent="0.15"/>
  <cols>
    <col min="1" max="1" width="2" style="44" customWidth="1"/>
    <col min="2" max="3" width="18.6640625" style="45" customWidth="1"/>
    <col min="4" max="11" width="10.6640625" style="47" customWidth="1"/>
    <col min="12" max="12" width="1.6640625" style="44" customWidth="1"/>
    <col min="13" max="13" width="9.1640625" style="125"/>
    <col min="14" max="14" width="1.6640625" style="44" customWidth="1"/>
    <col min="15" max="16384" width="9.1640625" style="44"/>
  </cols>
  <sheetData>
    <row r="1" spans="1:14" ht="9" customHeight="1" x14ac:dyDescent="0.15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7"/>
      <c r="M1" s="118"/>
      <c r="N1" s="53"/>
    </row>
    <row r="2" spans="1:14" s="46" customFormat="1" ht="37.5" customHeight="1" x14ac:dyDescent="0.15">
      <c r="A2" s="54"/>
      <c r="B2" s="48" t="s">
        <v>15</v>
      </c>
      <c r="C2" s="48" t="s">
        <v>40</v>
      </c>
      <c r="D2" s="49" t="s">
        <v>23</v>
      </c>
      <c r="E2" s="49" t="s">
        <v>20</v>
      </c>
      <c r="F2" s="49" t="s">
        <v>17</v>
      </c>
      <c r="G2" s="74" t="s">
        <v>22</v>
      </c>
      <c r="H2" s="49" t="s">
        <v>16</v>
      </c>
      <c r="I2" s="49" t="s">
        <v>19</v>
      </c>
      <c r="J2" s="49" t="s">
        <v>18</v>
      </c>
      <c r="K2" s="74" t="s">
        <v>21</v>
      </c>
      <c r="L2" s="119"/>
      <c r="M2" s="120" t="s">
        <v>41</v>
      </c>
      <c r="N2" s="55"/>
    </row>
    <row r="3" spans="1:14" s="46" customFormat="1" ht="11.25" customHeight="1" x14ac:dyDescent="0.15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9"/>
      <c r="M3" s="119"/>
      <c r="N3" s="55"/>
    </row>
    <row r="4" spans="1:14" x14ac:dyDescent="0.15">
      <c r="A4" s="56"/>
      <c r="B4" s="62">
        <f>[1]Admin!$B$2</f>
        <v>43890</v>
      </c>
      <c r="C4" s="62">
        <f>B5</f>
        <v>43921</v>
      </c>
      <c r="D4" s="107">
        <f>'S0220'!$G$1</f>
        <v>0</v>
      </c>
      <c r="E4" s="108"/>
      <c r="F4" s="108">
        <f>'S0220'!$F$1</f>
        <v>0</v>
      </c>
      <c r="G4" s="108"/>
      <c r="H4" s="108">
        <f>'P0220'!$I$1</f>
        <v>0</v>
      </c>
      <c r="I4" s="108"/>
      <c r="J4" s="108">
        <f>'P0220'!$H$1</f>
        <v>0</v>
      </c>
      <c r="K4" s="108"/>
      <c r="L4" s="121"/>
      <c r="M4" s="122">
        <f>IF([2]Apr20!$H$4&gt;0,[2]Apr20!$H$4,0)</f>
        <v>0</v>
      </c>
      <c r="N4" s="57"/>
    </row>
    <row r="5" spans="1:14" x14ac:dyDescent="0.15">
      <c r="A5" s="56"/>
      <c r="B5" s="62">
        <f>[1]Admin!$B$3</f>
        <v>43921</v>
      </c>
      <c r="C5" s="62">
        <f t="shared" ref="C5:C18" si="0">B6</f>
        <v>43951</v>
      </c>
      <c r="D5" s="107">
        <f>'S0320'!$G$1</f>
        <v>0</v>
      </c>
      <c r="E5" s="108"/>
      <c r="F5" s="108">
        <f>'S0320'!$F$1</f>
        <v>0</v>
      </c>
      <c r="G5" s="108"/>
      <c r="H5" s="108">
        <f>'P0320'!$I$1</f>
        <v>0</v>
      </c>
      <c r="I5" s="108"/>
      <c r="J5" s="108">
        <f>'P0320'!$H$1</f>
        <v>0</v>
      </c>
      <c r="K5" s="108"/>
      <c r="L5" s="121"/>
      <c r="M5" s="122">
        <f>IF([2]Apr20!$H$4&gt;0,[2]Apr20!$H$4,0)</f>
        <v>0</v>
      </c>
      <c r="N5" s="57"/>
    </row>
    <row r="6" spans="1:14" x14ac:dyDescent="0.15">
      <c r="A6" s="56"/>
      <c r="B6" s="62">
        <f>[1]Admin!$B$5</f>
        <v>43951</v>
      </c>
      <c r="C6" s="62">
        <f t="shared" si="0"/>
        <v>43982</v>
      </c>
      <c r="D6" s="107">
        <f>[2]Apr20!$I$1</f>
        <v>0</v>
      </c>
      <c r="E6" s="108">
        <f>SUM(D4:D6)</f>
        <v>0</v>
      </c>
      <c r="F6" s="108">
        <f>[2]Apr20!$H$1</f>
        <v>0</v>
      </c>
      <c r="G6" s="108">
        <f>SUM(F4:F6)</f>
        <v>0</v>
      </c>
      <c r="H6" s="108">
        <f>[3]Apr20!$I$1</f>
        <v>0</v>
      </c>
      <c r="I6" s="108">
        <f t="shared" ref="I6:I19" si="1">SUM(H4:H6)</f>
        <v>0</v>
      </c>
      <c r="J6" s="108">
        <f>[3]Apr20!$H$1</f>
        <v>0</v>
      </c>
      <c r="K6" s="108">
        <f t="shared" ref="K6:K19" si="2">SUM(J4:J6)</f>
        <v>0</v>
      </c>
      <c r="L6" s="121"/>
      <c r="M6" s="122">
        <f>IF([2]Apr20!$H$4&gt;0,[2]Apr20!$H$4,0)</f>
        <v>0</v>
      </c>
      <c r="N6" s="57"/>
    </row>
    <row r="7" spans="1:14" x14ac:dyDescent="0.15">
      <c r="A7" s="56"/>
      <c r="B7" s="62">
        <f>[1]Admin!$B$6</f>
        <v>43982</v>
      </c>
      <c r="C7" s="62">
        <f t="shared" si="0"/>
        <v>44012</v>
      </c>
      <c r="D7" s="107">
        <f>[2]May20!$I$1</f>
        <v>0</v>
      </c>
      <c r="E7" s="108">
        <f t="shared" ref="E7:G19" si="3">SUM(D5:D7)</f>
        <v>0</v>
      </c>
      <c r="F7" s="108">
        <f>[2]May20!$H$1</f>
        <v>0</v>
      </c>
      <c r="G7" s="108">
        <f t="shared" si="3"/>
        <v>0</v>
      </c>
      <c r="H7" s="108">
        <f>[3]May20!$I$1</f>
        <v>0</v>
      </c>
      <c r="I7" s="108">
        <f t="shared" si="1"/>
        <v>0</v>
      </c>
      <c r="J7" s="108">
        <f>[3]May20!$H$1</f>
        <v>0</v>
      </c>
      <c r="K7" s="108">
        <f t="shared" si="2"/>
        <v>0</v>
      </c>
      <c r="L7" s="121"/>
      <c r="M7" s="122">
        <f>IF([2]May20!$H$4&gt;0,[2]May20!$H$4,0)</f>
        <v>0</v>
      </c>
      <c r="N7" s="57"/>
    </row>
    <row r="8" spans="1:14" x14ac:dyDescent="0.15">
      <c r="A8" s="56"/>
      <c r="B8" s="62">
        <f>[1]Admin!$B$7</f>
        <v>44012</v>
      </c>
      <c r="C8" s="62">
        <f t="shared" si="0"/>
        <v>44043</v>
      </c>
      <c r="D8" s="107">
        <f>[2]Jun20!$I$1</f>
        <v>0</v>
      </c>
      <c r="E8" s="108">
        <f t="shared" si="3"/>
        <v>0</v>
      </c>
      <c r="F8" s="108">
        <f>[2]Jun20!$H$1</f>
        <v>0</v>
      </c>
      <c r="G8" s="108">
        <f t="shared" si="3"/>
        <v>0</v>
      </c>
      <c r="H8" s="108">
        <f>[3]Jun20!$I$1</f>
        <v>0</v>
      </c>
      <c r="I8" s="108">
        <f t="shared" si="1"/>
        <v>0</v>
      </c>
      <c r="J8" s="108">
        <f>[3]Jun20!$H$1</f>
        <v>0</v>
      </c>
      <c r="K8" s="108">
        <f t="shared" si="2"/>
        <v>0</v>
      </c>
      <c r="L8" s="121"/>
      <c r="M8" s="122">
        <f>IF([2]Jun20!$H$4&gt;0,[2]Jun20!$H$4,0)</f>
        <v>0</v>
      </c>
      <c r="N8" s="57"/>
    </row>
    <row r="9" spans="1:14" x14ac:dyDescent="0.15">
      <c r="A9" s="56"/>
      <c r="B9" s="62">
        <f>[1]Admin!$B$8</f>
        <v>44043</v>
      </c>
      <c r="C9" s="62">
        <f t="shared" si="0"/>
        <v>44074</v>
      </c>
      <c r="D9" s="107">
        <f>[2]Jul20!$I$1</f>
        <v>0</v>
      </c>
      <c r="E9" s="108">
        <f t="shared" si="3"/>
        <v>0</v>
      </c>
      <c r="F9" s="108">
        <f>[2]Jul20!$H$1</f>
        <v>0</v>
      </c>
      <c r="G9" s="108">
        <f t="shared" si="3"/>
        <v>0</v>
      </c>
      <c r="H9" s="108">
        <f>[3]Jul20!$I$1</f>
        <v>0</v>
      </c>
      <c r="I9" s="108">
        <f t="shared" si="1"/>
        <v>0</v>
      </c>
      <c r="J9" s="108">
        <f>[3]Jul20!$H$1</f>
        <v>0</v>
      </c>
      <c r="K9" s="108">
        <f t="shared" si="2"/>
        <v>0</v>
      </c>
      <c r="L9" s="121"/>
      <c r="M9" s="122">
        <f>IF([2]Jul20!$H$4&gt;0,[2]Jul20!$H$4,0)</f>
        <v>0</v>
      </c>
      <c r="N9" s="57"/>
    </row>
    <row r="10" spans="1:14" x14ac:dyDescent="0.15">
      <c r="A10" s="56"/>
      <c r="B10" s="62">
        <f>[1]Admin!$B$9</f>
        <v>44074</v>
      </c>
      <c r="C10" s="62">
        <f t="shared" si="0"/>
        <v>44104</v>
      </c>
      <c r="D10" s="107">
        <f>[2]Aug20!$I$1</f>
        <v>0</v>
      </c>
      <c r="E10" s="108">
        <f t="shared" si="3"/>
        <v>0</v>
      </c>
      <c r="F10" s="108">
        <f>[2]Aug20!$H$1</f>
        <v>0</v>
      </c>
      <c r="G10" s="108">
        <f t="shared" si="3"/>
        <v>0</v>
      </c>
      <c r="H10" s="108">
        <f>[3]Aug20!$I$1</f>
        <v>0</v>
      </c>
      <c r="I10" s="108">
        <f t="shared" si="1"/>
        <v>0</v>
      </c>
      <c r="J10" s="108">
        <f>[3]Aug20!$H$1</f>
        <v>0</v>
      </c>
      <c r="K10" s="108">
        <f t="shared" si="2"/>
        <v>0</v>
      </c>
      <c r="L10" s="121"/>
      <c r="M10" s="122">
        <f>IF([2]Aug20!$H$4&gt;0,[2]Aug20!$H$4,0)</f>
        <v>0</v>
      </c>
      <c r="N10" s="57"/>
    </row>
    <row r="11" spans="1:14" x14ac:dyDescent="0.15">
      <c r="A11" s="56"/>
      <c r="B11" s="62">
        <f>[1]Admin!$B$10</f>
        <v>44104</v>
      </c>
      <c r="C11" s="62">
        <f t="shared" si="0"/>
        <v>44135</v>
      </c>
      <c r="D11" s="107">
        <f>[2]Sep20!$I$1</f>
        <v>0</v>
      </c>
      <c r="E11" s="108">
        <f t="shared" si="3"/>
        <v>0</v>
      </c>
      <c r="F11" s="108">
        <f>[2]Sep20!$H$1</f>
        <v>0</v>
      </c>
      <c r="G11" s="108">
        <f t="shared" si="3"/>
        <v>0</v>
      </c>
      <c r="H11" s="108">
        <f>[3]Sep20!$I$1</f>
        <v>0</v>
      </c>
      <c r="I11" s="108">
        <f t="shared" si="1"/>
        <v>0</v>
      </c>
      <c r="J11" s="108">
        <f>[3]Sep20!$H$1</f>
        <v>0</v>
      </c>
      <c r="K11" s="108">
        <f t="shared" si="2"/>
        <v>0</v>
      </c>
      <c r="L11" s="121"/>
      <c r="M11" s="122">
        <f>IF([2]Sep20!$H$4&gt;0,[2]Sep20!$H$4,0)</f>
        <v>0</v>
      </c>
      <c r="N11" s="57"/>
    </row>
    <row r="12" spans="1:14" x14ac:dyDescent="0.15">
      <c r="A12" s="56"/>
      <c r="B12" s="62">
        <f>[1]Admin!$B$11</f>
        <v>44135</v>
      </c>
      <c r="C12" s="62">
        <f t="shared" si="0"/>
        <v>44165</v>
      </c>
      <c r="D12" s="107">
        <f>[2]Oct20!$I$1</f>
        <v>0</v>
      </c>
      <c r="E12" s="108">
        <f t="shared" si="3"/>
        <v>0</v>
      </c>
      <c r="F12" s="108">
        <f>[2]Oct20!$H$1</f>
        <v>0</v>
      </c>
      <c r="G12" s="108">
        <f t="shared" si="3"/>
        <v>0</v>
      </c>
      <c r="H12" s="108">
        <f>[3]Oct20!$I$1</f>
        <v>0</v>
      </c>
      <c r="I12" s="108">
        <f t="shared" si="1"/>
        <v>0</v>
      </c>
      <c r="J12" s="108">
        <f>[3]Oct20!$H$1</f>
        <v>0</v>
      </c>
      <c r="K12" s="108">
        <f t="shared" si="2"/>
        <v>0</v>
      </c>
      <c r="L12" s="121"/>
      <c r="M12" s="122">
        <f>IF([2]Oct20!$H$4&gt;0,[2]Oct20!$H$4,0)</f>
        <v>0</v>
      </c>
      <c r="N12" s="57"/>
    </row>
    <row r="13" spans="1:14" x14ac:dyDescent="0.15">
      <c r="A13" s="56"/>
      <c r="B13" s="62">
        <f>[1]Admin!$B$12</f>
        <v>44165</v>
      </c>
      <c r="C13" s="62">
        <f t="shared" si="0"/>
        <v>44196</v>
      </c>
      <c r="D13" s="107">
        <f>[2]Nov20!$I$1</f>
        <v>0</v>
      </c>
      <c r="E13" s="108">
        <f t="shared" si="3"/>
        <v>0</v>
      </c>
      <c r="F13" s="108">
        <f>[2]Nov20!$H$1</f>
        <v>0</v>
      </c>
      <c r="G13" s="108">
        <f t="shared" si="3"/>
        <v>0</v>
      </c>
      <c r="H13" s="108">
        <f>[3]Nov20!$I$1</f>
        <v>0</v>
      </c>
      <c r="I13" s="108">
        <f t="shared" si="1"/>
        <v>0</v>
      </c>
      <c r="J13" s="108">
        <f>[3]Nov20!$H$1</f>
        <v>0</v>
      </c>
      <c r="K13" s="108">
        <f t="shared" si="2"/>
        <v>0</v>
      </c>
      <c r="L13" s="121"/>
      <c r="M13" s="122">
        <f>IF([2]Nov20!$H$4&gt;0,[2]Nov20!$H$4,0)</f>
        <v>0</v>
      </c>
      <c r="N13" s="57"/>
    </row>
    <row r="14" spans="1:14" x14ac:dyDescent="0.15">
      <c r="A14" s="56"/>
      <c r="B14" s="62">
        <f>[1]Admin!$B$13</f>
        <v>44196</v>
      </c>
      <c r="C14" s="62">
        <f t="shared" si="0"/>
        <v>44227</v>
      </c>
      <c r="D14" s="107">
        <f>[2]Dec20!$I$1</f>
        <v>0</v>
      </c>
      <c r="E14" s="108">
        <f t="shared" si="3"/>
        <v>0</v>
      </c>
      <c r="F14" s="108">
        <f>[2]Dec20!$H$1</f>
        <v>0</v>
      </c>
      <c r="G14" s="108">
        <f t="shared" si="3"/>
        <v>0</v>
      </c>
      <c r="H14" s="108">
        <f>[3]Dec20!$I$1</f>
        <v>0</v>
      </c>
      <c r="I14" s="108">
        <f t="shared" si="1"/>
        <v>0</v>
      </c>
      <c r="J14" s="108">
        <f>[3]Dec20!$H$1</f>
        <v>0</v>
      </c>
      <c r="K14" s="108">
        <f t="shared" si="2"/>
        <v>0</v>
      </c>
      <c r="L14" s="121"/>
      <c r="M14" s="122">
        <f>IF([2]Dec20!$H$4&gt;0,[2]Dec20!$H$4,0)</f>
        <v>0</v>
      </c>
      <c r="N14" s="57"/>
    </row>
    <row r="15" spans="1:14" x14ac:dyDescent="0.15">
      <c r="A15" s="56"/>
      <c r="B15" s="62">
        <f>[1]Admin!$B$14</f>
        <v>44227</v>
      </c>
      <c r="C15" s="62">
        <f t="shared" si="0"/>
        <v>44255</v>
      </c>
      <c r="D15" s="107">
        <f>[2]Jan21!$I$1</f>
        <v>0</v>
      </c>
      <c r="E15" s="108">
        <f t="shared" si="3"/>
        <v>0</v>
      </c>
      <c r="F15" s="108">
        <f>[2]Jan21!$H$1</f>
        <v>0</v>
      </c>
      <c r="G15" s="108">
        <f t="shared" si="3"/>
        <v>0</v>
      </c>
      <c r="H15" s="108">
        <f>[3]Jan21!$I$1</f>
        <v>0</v>
      </c>
      <c r="I15" s="108">
        <f t="shared" si="1"/>
        <v>0</v>
      </c>
      <c r="J15" s="108">
        <f>[3]Jan21!$H$1</f>
        <v>0</v>
      </c>
      <c r="K15" s="108">
        <f t="shared" si="2"/>
        <v>0</v>
      </c>
      <c r="L15" s="121"/>
      <c r="M15" s="122">
        <f>IF([2]Jan21!$H$4&gt;0,[2]Jan21!$H$4,0)</f>
        <v>0</v>
      </c>
      <c r="N15" s="57"/>
    </row>
    <row r="16" spans="1:14" x14ac:dyDescent="0.15">
      <c r="A16" s="56"/>
      <c r="B16" s="62">
        <f>[1]Admin!$B$15</f>
        <v>44255</v>
      </c>
      <c r="C16" s="62">
        <f t="shared" si="0"/>
        <v>44286</v>
      </c>
      <c r="D16" s="107">
        <f>[2]Feb21!$I$1</f>
        <v>0</v>
      </c>
      <c r="E16" s="108">
        <f t="shared" si="3"/>
        <v>0</v>
      </c>
      <c r="F16" s="108">
        <f>[2]Feb21!$H$1</f>
        <v>0</v>
      </c>
      <c r="G16" s="108">
        <f t="shared" si="3"/>
        <v>0</v>
      </c>
      <c r="H16" s="108">
        <f>[3]Feb21!$I$1</f>
        <v>0</v>
      </c>
      <c r="I16" s="108">
        <f t="shared" si="1"/>
        <v>0</v>
      </c>
      <c r="J16" s="108">
        <f>[3]Feb21!$H$1</f>
        <v>0</v>
      </c>
      <c r="K16" s="108">
        <f t="shared" si="2"/>
        <v>0</v>
      </c>
      <c r="L16" s="121"/>
      <c r="M16" s="122">
        <f>IF([2]Feb21!$H$4&gt;0,[2]Feb21!$H$4,0)</f>
        <v>0</v>
      </c>
      <c r="N16" s="57"/>
    </row>
    <row r="17" spans="1:14" x14ac:dyDescent="0.15">
      <c r="A17" s="56"/>
      <c r="B17" s="62">
        <f>[1]Admin!$B$16</f>
        <v>44286</v>
      </c>
      <c r="C17" s="62">
        <f t="shared" si="0"/>
        <v>44316</v>
      </c>
      <c r="D17" s="107">
        <f>[2]Mar21!$I$1</f>
        <v>0</v>
      </c>
      <c r="E17" s="108">
        <f t="shared" si="3"/>
        <v>0</v>
      </c>
      <c r="F17" s="108">
        <f>[2]Mar21!$H$1</f>
        <v>0</v>
      </c>
      <c r="G17" s="108">
        <f t="shared" si="3"/>
        <v>0</v>
      </c>
      <c r="H17" s="108">
        <f>[3]Mar21!$I$1</f>
        <v>0</v>
      </c>
      <c r="I17" s="108">
        <f t="shared" si="1"/>
        <v>0</v>
      </c>
      <c r="J17" s="108">
        <f>[3]Mar21!$H$1</f>
        <v>0</v>
      </c>
      <c r="K17" s="108">
        <f t="shared" si="2"/>
        <v>0</v>
      </c>
      <c r="L17" s="121"/>
      <c r="M17" s="122">
        <f>IF([2]Mar21!$H$4&gt;0,[2]Mar21!$H$4,0)</f>
        <v>0</v>
      </c>
      <c r="N17" s="57"/>
    </row>
    <row r="18" spans="1:14" x14ac:dyDescent="0.15">
      <c r="A18" s="56"/>
      <c r="B18" s="62">
        <f>[1]Admin!$B$18</f>
        <v>44316</v>
      </c>
      <c r="C18" s="62">
        <f t="shared" si="0"/>
        <v>44347</v>
      </c>
      <c r="D18" s="107">
        <f>'S0421'!$G$1</f>
        <v>0</v>
      </c>
      <c r="E18" s="108">
        <f t="shared" si="3"/>
        <v>0</v>
      </c>
      <c r="F18" s="108">
        <f>'S0421'!$F$1</f>
        <v>0</v>
      </c>
      <c r="G18" s="108">
        <f t="shared" si="3"/>
        <v>0</v>
      </c>
      <c r="H18" s="108">
        <f>'P0421'!$I$1</f>
        <v>0</v>
      </c>
      <c r="I18" s="108">
        <f t="shared" si="1"/>
        <v>0</v>
      </c>
      <c r="J18" s="108">
        <f>'P0421'!$H$1</f>
        <v>0</v>
      </c>
      <c r="K18" s="108">
        <f t="shared" si="2"/>
        <v>0</v>
      </c>
      <c r="L18" s="121"/>
      <c r="M18" s="122">
        <f>IF([2]Mar21!$H$4&gt;0,[2]Mar21!$H$4,0)</f>
        <v>0</v>
      </c>
      <c r="N18" s="57"/>
    </row>
    <row r="19" spans="1:14" x14ac:dyDescent="0.15">
      <c r="A19" s="56"/>
      <c r="B19" s="62">
        <f>[1]Admin!$B$19</f>
        <v>44347</v>
      </c>
      <c r="C19" s="63">
        <f>[1]Admin!$B$20</f>
        <v>44377</v>
      </c>
      <c r="D19" s="107">
        <f>'S0521'!$G$1</f>
        <v>0</v>
      </c>
      <c r="E19" s="108">
        <f t="shared" si="3"/>
        <v>0</v>
      </c>
      <c r="F19" s="108">
        <f>'S0521'!$F$1</f>
        <v>0</v>
      </c>
      <c r="G19" s="108">
        <f t="shared" si="3"/>
        <v>0</v>
      </c>
      <c r="H19" s="108">
        <f>'P0521'!$I$1</f>
        <v>0</v>
      </c>
      <c r="I19" s="108">
        <f t="shared" si="1"/>
        <v>0</v>
      </c>
      <c r="J19" s="108">
        <f>'P0521'!$H$1</f>
        <v>0</v>
      </c>
      <c r="K19" s="108">
        <f t="shared" si="2"/>
        <v>0</v>
      </c>
      <c r="L19" s="121"/>
      <c r="M19" s="122">
        <f>IF([2]Mar21!$H$4&gt;0,[2]Mar21!$H$4,0)</f>
        <v>0</v>
      </c>
      <c r="N19" s="57"/>
    </row>
    <row r="20" spans="1:14" ht="9" customHeight="1" thickBot="1" x14ac:dyDescent="0.2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23"/>
      <c r="M20" s="124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S0220</vt:lpstr>
      <vt:lpstr>S0320</vt:lpstr>
      <vt:lpstr>S0421</vt:lpstr>
      <vt:lpstr>S0521</vt:lpstr>
      <vt:lpstr>P0220</vt:lpstr>
      <vt:lpstr>P0320</vt:lpstr>
      <vt:lpstr>P0421</vt:lpstr>
      <vt:lpstr>P0521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DIY Accounting Customer Service</cp:lastModifiedBy>
  <cp:lastPrinted>2007-02-10T23:38:25Z</cp:lastPrinted>
  <dcterms:created xsi:type="dcterms:W3CDTF">2006-06-05T10:56:36Z</dcterms:created>
  <dcterms:modified xsi:type="dcterms:W3CDTF">2020-07-28T11:59:25Z</dcterms:modified>
</cp:coreProperties>
</file>