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/m/yyyy" numFmtId="164"/>
  </numFmts>
  <fonts count="2">
    <font>
      <name val="Arial"/>
      <color rgb="FF000000"/>
      <sz val="10"/>
      <scheme val="minor"/>
    </font>
    <font>
      <name val="Arial"/>
      <color theme="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  <xf applyAlignment="1" borderId="0" fillId="0" fontId="1" numFmtId="2" pivotButton="0" quotePrefix="0" xfId="0">
      <alignment horizontal="right" vertical="bottom"/>
    </xf>
    <xf applyAlignment="1" borderId="0" fillId="0" fontId="1" numFmtId="0" pivotButton="0" quotePrefix="0" xfId="0">
      <alignment vertical="bottom" wrapText="1"/>
    </xf>
    <xf applyAlignment="1" borderId="0" fillId="0" fontId="1" numFmtId="1" pivotButton="0" quotePrefix="0" xfId="0">
      <alignment horizontal="right" vertical="bottom"/>
    </xf>
    <xf applyAlignment="1" borderId="0" fillId="2" fontId="1" numFmtId="0" pivotButton="0" quotePrefix="0" xfId="0">
      <alignment vertical="bottom"/>
    </xf>
    <xf applyAlignment="1" borderId="0" fillId="2" fontId="1" numFmtId="164" pivotButton="0" quotePrefix="0" xfId="0">
      <alignment horizontal="right" vertical="bottom"/>
    </xf>
    <xf applyAlignment="1" borderId="0" fillId="3" fontId="1" numFmtId="0" pivotButton="0" quotePrefix="0" xfId="0">
      <alignment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5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s="1" t="inlineStr">
        <is>
          <t>start production on Zeus 14 November</t>
        </is>
      </c>
      <c r="B1" s="1" t="n"/>
      <c r="C1" s="1" t="n"/>
      <c r="D1" s="1" t="n"/>
      <c r="E1" s="1" t="n"/>
    </row>
    <row r="2">
      <c r="A2" s="1" t="inlineStr">
        <is>
          <t>start production on Juno 18 Novembre</t>
        </is>
      </c>
      <c r="B2" s="1" t="n"/>
      <c r="C2" s="1" t="n"/>
      <c r="D2" s="1" t="n"/>
      <c r="E2" s="1" t="n"/>
    </row>
    <row r="3">
      <c r="A3" s="1" t="inlineStr">
        <is>
          <t>dimension $DIR_ARCHIVE complete</t>
        </is>
      </c>
      <c r="B3" s="1" t="n"/>
      <c r="C3" s="1" t="n"/>
      <c r="D3" s="1" t="inlineStr">
        <is>
          <t>270GB</t>
        </is>
      </c>
      <c r="E3" s="1" t="n"/>
    </row>
    <row r="4">
      <c r="A4" s="1" t="inlineStr">
        <is>
          <t>TOTAL hindcasts size</t>
        </is>
      </c>
      <c r="B4" s="2">
        <f>12*30*30</f>
        <v/>
      </c>
      <c r="C4" s="1" t="n"/>
      <c r="D4" s="1" t="n"/>
      <c r="E4" s="1" t="n"/>
    </row>
    <row r="5">
      <c r="A5" s="1" t="inlineStr">
        <is>
          <t xml:space="preserve">percentage </t>
        </is>
      </c>
      <c r="B5" s="3">
        <f>(Sheet1!G2/(B4))*100</f>
        <v/>
      </c>
      <c r="C5" s="1" t="n"/>
      <c r="D5" s="1" t="n"/>
      <c r="E5" s="1" t="n"/>
    </row>
    <row r="6">
      <c r="A6" s="1" t="inlineStr">
        <is>
          <t>days since start</t>
        </is>
      </c>
      <c r="B6" s="2">
        <f>DATEDIF( "18/11/2023",TODAY(), "D")</f>
        <v/>
      </c>
      <c r="C6" s="1" t="n"/>
      <c r="D6" s="1" t="n"/>
      <c r="E6" s="1" t="n"/>
    </row>
    <row r="7">
      <c r="A7" s="4" t="inlineStr">
        <is>
          <t>number of single 6m hindcast produced per day</t>
        </is>
      </c>
      <c r="B7" s="3">
        <f>Sheet1!G2/B6</f>
        <v/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inlineStr">
        <is>
          <t>TOTAL hindcasts still to be produced</t>
        </is>
      </c>
      <c r="B9" s="2">
        <f>(12*30*30-Sheet1!G2)</f>
        <v/>
      </c>
      <c r="C9" s="1" t="n"/>
      <c r="D9" s="1" t="n"/>
      <c r="E9" s="1" t="n"/>
    </row>
    <row r="10">
      <c r="A10" s="1" t="inlineStr">
        <is>
          <t>days necessary for hindcast production</t>
        </is>
      </c>
      <c r="B10" s="5">
        <f>CEILING(B9/B7,1)</f>
        <v/>
      </c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6" t="inlineStr">
        <is>
          <t>expected start of hindcast period for MB4 and MB5</t>
        </is>
      </c>
      <c r="B13" s="6" t="n"/>
      <c r="C13" s="7" t="n">
        <v>45280</v>
      </c>
      <c r="D13" s="8" t="inlineStr">
        <is>
          <t>27/12/2023 not yet ready</t>
        </is>
      </c>
    </row>
    <row r="14">
      <c r="A14" s="1" t="inlineStr">
        <is>
          <t xml:space="preserve">hindcast list update </t>
        </is>
      </c>
      <c r="B14" s="1" t="inlineStr">
        <is>
          <t>9 every day</t>
        </is>
      </c>
      <c r="C14" s="1" t="n"/>
      <c r="D14" s="1" t="n"/>
      <c r="E14" s="1" t="n"/>
    </row>
    <row r="15">
      <c r="A15" s="1" t="inlineStr">
        <is>
          <t>IC CAM and NEMO update</t>
        </is>
      </c>
      <c r="B15" s="1" t="inlineStr">
        <is>
          <t>18:45 every day</t>
        </is>
      </c>
      <c r="C15" s="1" t="n"/>
      <c r="D15" s="1" t="n"/>
      <c r="E15" s="1" t="n"/>
    </row>
  </sheetData>
  <mergeCells count="1">
    <mergeCell ref="D13:E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9117</v>
      </c>
      <c r="C2" t="n">
        <v>9117</v>
      </c>
      <c r="D2" t="n">
        <v>9117</v>
      </c>
      <c r="E2" t="n">
        <v>9117</v>
      </c>
      <c r="F2" t="n">
        <v>9117</v>
      </c>
      <c r="G2" t="n">
        <v>9117</v>
      </c>
      <c r="H2" t="n">
        <v>1741</v>
      </c>
      <c r="I2" t="n">
        <v>9085</v>
      </c>
      <c r="J2" t="n">
        <v>1686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29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29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28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23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25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29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25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28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28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29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25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13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12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5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27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25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25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27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2025-05-29T06:43:01Z</dcterms:created>
  <dcterms:modified xsi:type="dcterms:W3CDTF">2025-05-29T06:43:01Z</dcterms:modified>
</cp:coreProperties>
</file>