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837" activeTab="1"/>
  </bookViews>
  <sheets>
    <sheet name="crosswalk_aggreg_1960_2010" sheetId="1" r:id="rId1"/>
    <sheet name="crosswalk_1980_2010" sheetId="7" r:id="rId2"/>
    <sheet name="Fields_Codes_labels" sheetId="3" r:id="rId3"/>
    <sheet name="BR_Census2010_CodesCompleteList" sheetId="2" r:id="rId4"/>
  </sheets>
  <definedNames>
    <definedName name="_xlnm._FilterDatabase" localSheetId="3" hidden="1">BR_Census2010_CodesCompleteList!$A$1:$I$151</definedName>
    <definedName name="_xlnm._FilterDatabase" localSheetId="1" hidden="1">crosswalk_1980_2010!$A$1:$N$262</definedName>
    <definedName name="_xlnm._FilterDatabase" localSheetId="0" hidden="1">crosswalk_aggreg_1960_2010!$A$1:$N$466</definedName>
  </definedNames>
  <calcPr calcId="145621"/>
</workbook>
</file>

<file path=xl/calcChain.xml><?xml version="1.0" encoding="utf-8"?>
<calcChain xmlns="http://schemas.openxmlformats.org/spreadsheetml/2006/main">
  <c r="M367" i="1" l="1"/>
  <c r="M345" i="1"/>
  <c r="M346" i="1"/>
  <c r="L169" i="1"/>
  <c r="L111" i="1"/>
  <c r="M442" i="1"/>
  <c r="L442" i="1"/>
  <c r="M441" i="1"/>
  <c r="L441" i="1"/>
  <c r="M439" i="1"/>
  <c r="L439" i="1"/>
  <c r="M438" i="1"/>
  <c r="L438" i="1"/>
  <c r="M440" i="1"/>
  <c r="L440" i="1"/>
  <c r="M437" i="1"/>
  <c r="L437" i="1"/>
  <c r="M436" i="1"/>
  <c r="L436" i="1"/>
  <c r="M435" i="1"/>
  <c r="L435" i="1"/>
  <c r="M431" i="1"/>
  <c r="L431" i="1"/>
  <c r="M433" i="1"/>
  <c r="L433" i="1"/>
  <c r="M432" i="1"/>
  <c r="L432" i="1"/>
  <c r="M434" i="1"/>
  <c r="L434" i="1"/>
  <c r="M430" i="1"/>
  <c r="L430" i="1"/>
  <c r="M425" i="1"/>
  <c r="L425" i="1"/>
  <c r="M427" i="1"/>
  <c r="L427" i="1"/>
  <c r="M426" i="1"/>
  <c r="L426" i="1"/>
  <c r="M429" i="1"/>
  <c r="L429" i="1"/>
  <c r="M428" i="1"/>
  <c r="L428" i="1"/>
  <c r="M424" i="1"/>
  <c r="L424" i="1"/>
  <c r="M419" i="1"/>
  <c r="L419" i="1"/>
  <c r="M421" i="1"/>
  <c r="L421" i="1"/>
  <c r="M420" i="1"/>
  <c r="L420" i="1"/>
  <c r="M423" i="1"/>
  <c r="L423" i="1"/>
  <c r="M422" i="1"/>
  <c r="L422" i="1"/>
  <c r="L416" i="1"/>
  <c r="L406" i="1"/>
  <c r="L410" i="1"/>
  <c r="L409" i="1"/>
  <c r="L414" i="1"/>
  <c r="L413" i="1"/>
  <c r="L418" i="1"/>
  <c r="L417" i="1"/>
  <c r="L415" i="1"/>
  <c r="L408" i="1"/>
  <c r="L407" i="1"/>
  <c r="L412" i="1"/>
  <c r="L411" i="1"/>
  <c r="M405" i="1"/>
  <c r="L405" i="1"/>
  <c r="M398" i="1"/>
  <c r="L398" i="1"/>
  <c r="M397" i="1"/>
  <c r="L397" i="1"/>
  <c r="M403" i="1"/>
  <c r="L403" i="1"/>
  <c r="M400" i="1"/>
  <c r="L400" i="1"/>
  <c r="M402" i="1"/>
  <c r="L402" i="1"/>
  <c r="M399" i="1"/>
  <c r="L399" i="1"/>
  <c r="M404" i="1"/>
  <c r="L404" i="1"/>
  <c r="M401" i="1"/>
  <c r="L401" i="1"/>
  <c r="M396" i="1"/>
  <c r="L396" i="1"/>
  <c r="M391" i="1"/>
  <c r="L391" i="1"/>
  <c r="M394" i="1"/>
  <c r="L394" i="1"/>
  <c r="M393" i="1"/>
  <c r="L393" i="1"/>
  <c r="M395" i="1"/>
  <c r="L395" i="1"/>
  <c r="M392" i="1"/>
  <c r="L392" i="1"/>
  <c r="M390" i="1"/>
  <c r="L390" i="1"/>
  <c r="M389" i="1"/>
  <c r="L389" i="1"/>
  <c r="M388" i="1"/>
  <c r="L388" i="1"/>
  <c r="M387" i="1"/>
  <c r="L387" i="1"/>
  <c r="M386" i="1"/>
  <c r="L386" i="1"/>
  <c r="M377" i="1"/>
  <c r="L377" i="1"/>
  <c r="M376" i="1"/>
  <c r="L376" i="1"/>
  <c r="M375" i="1"/>
  <c r="L375" i="1"/>
  <c r="M385" i="1"/>
  <c r="L385" i="1"/>
  <c r="M381" i="1"/>
  <c r="L381" i="1"/>
  <c r="M379" i="1"/>
  <c r="L379" i="1"/>
  <c r="M384" i="1"/>
  <c r="L384" i="1"/>
  <c r="M380" i="1"/>
  <c r="L380" i="1"/>
  <c r="M378" i="1"/>
  <c r="L378" i="1"/>
  <c r="M383" i="1"/>
  <c r="L383" i="1"/>
  <c r="M382" i="1"/>
  <c r="L382" i="1"/>
  <c r="M374" i="1"/>
  <c r="L374" i="1"/>
  <c r="M369" i="1"/>
  <c r="L369" i="1"/>
  <c r="M371" i="1"/>
  <c r="L371" i="1"/>
  <c r="M370" i="1"/>
  <c r="L370" i="1"/>
  <c r="M373" i="1"/>
  <c r="L373" i="1"/>
  <c r="M372" i="1"/>
  <c r="L372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53" i="1"/>
  <c r="L353" i="1"/>
  <c r="M352" i="1"/>
  <c r="L352" i="1"/>
  <c r="M348" i="1"/>
  <c r="L348" i="1"/>
  <c r="L346" i="1"/>
  <c r="M344" i="1"/>
  <c r="L344" i="1"/>
  <c r="M342" i="1"/>
  <c r="L342" i="1"/>
  <c r="M340" i="1"/>
  <c r="L340" i="1"/>
  <c r="M351" i="1"/>
  <c r="L351" i="1"/>
  <c r="M347" i="1"/>
  <c r="L347" i="1"/>
  <c r="M343" i="1"/>
  <c r="L343" i="1"/>
  <c r="M341" i="1"/>
  <c r="L341" i="1"/>
  <c r="M339" i="1"/>
  <c r="L339" i="1"/>
  <c r="M350" i="1"/>
  <c r="L350" i="1"/>
  <c r="M349" i="1"/>
  <c r="L349" i="1"/>
  <c r="M332" i="1"/>
  <c r="L332" i="1"/>
  <c r="M331" i="1"/>
  <c r="L331" i="1"/>
  <c r="M330" i="1"/>
  <c r="L330" i="1"/>
  <c r="M326" i="1"/>
  <c r="L326" i="1"/>
  <c r="M328" i="1"/>
  <c r="L328" i="1"/>
  <c r="M329" i="1"/>
  <c r="L329" i="1"/>
  <c r="M327" i="1"/>
  <c r="L327" i="1"/>
  <c r="L325" i="1"/>
  <c r="L304" i="1"/>
  <c r="L310" i="1"/>
  <c r="L309" i="1"/>
  <c r="L321" i="1"/>
  <c r="L319" i="1"/>
  <c r="L324" i="1"/>
  <c r="L306" i="1"/>
  <c r="L315" i="1"/>
  <c r="L313" i="1"/>
  <c r="L320" i="1"/>
  <c r="L308" i="1"/>
  <c r="L323" i="1"/>
  <c r="L307" i="1"/>
  <c r="L317" i="1"/>
  <c r="L316" i="1"/>
  <c r="L345" i="1"/>
  <c r="L368" i="1"/>
  <c r="L367" i="1"/>
  <c r="L322" i="1"/>
  <c r="L305" i="1"/>
  <c r="L312" i="1"/>
  <c r="L318" i="1"/>
  <c r="L311" i="1"/>
  <c r="M303" i="1"/>
  <c r="L303" i="1"/>
  <c r="M302" i="1"/>
  <c r="L302" i="1"/>
  <c r="M296" i="1"/>
  <c r="L296" i="1"/>
  <c r="M295" i="1"/>
  <c r="L295" i="1"/>
  <c r="M294" i="1"/>
  <c r="L294" i="1"/>
  <c r="M293" i="1"/>
  <c r="L293" i="1"/>
  <c r="M301" i="1"/>
  <c r="L301" i="1"/>
  <c r="M300" i="1"/>
  <c r="L300" i="1"/>
  <c r="M298" i="1"/>
  <c r="L298" i="1"/>
  <c r="M299" i="1"/>
  <c r="L299" i="1"/>
  <c r="M297" i="1"/>
  <c r="L297" i="1"/>
  <c r="M292" i="1"/>
  <c r="L292" i="1"/>
  <c r="M291" i="1"/>
  <c r="L291" i="1"/>
  <c r="M290" i="1"/>
  <c r="L290" i="1"/>
  <c r="M285" i="1"/>
  <c r="L285" i="1"/>
  <c r="M289" i="1"/>
  <c r="L289" i="1"/>
  <c r="M287" i="1"/>
  <c r="L287" i="1"/>
  <c r="M288" i="1"/>
  <c r="L288" i="1"/>
  <c r="M286" i="1"/>
  <c r="L286" i="1"/>
  <c r="M284" i="1"/>
  <c r="L284" i="1"/>
  <c r="M280" i="1"/>
  <c r="L280" i="1"/>
  <c r="M276" i="1"/>
  <c r="L276" i="1"/>
  <c r="M283" i="1"/>
  <c r="L283" i="1"/>
  <c r="M279" i="1"/>
  <c r="L279" i="1"/>
  <c r="M282" i="1"/>
  <c r="L282" i="1"/>
  <c r="M278" i="1"/>
  <c r="L278" i="1"/>
  <c r="M281" i="1"/>
  <c r="L281" i="1"/>
  <c r="M277" i="1"/>
  <c r="L277" i="1"/>
  <c r="L275" i="1"/>
  <c r="L274" i="1"/>
  <c r="L273" i="1"/>
  <c r="L270" i="1"/>
  <c r="L269" i="1"/>
  <c r="L260" i="1"/>
  <c r="L206" i="1"/>
  <c r="L265" i="1"/>
  <c r="L210" i="1"/>
  <c r="L264" i="1"/>
  <c r="L209" i="1"/>
  <c r="L259" i="1"/>
  <c r="L272" i="1"/>
  <c r="L271" i="1"/>
  <c r="L207" i="1"/>
  <c r="L212" i="1"/>
  <c r="L211" i="1"/>
  <c r="L262" i="1"/>
  <c r="L193" i="1"/>
  <c r="L51" i="1"/>
  <c r="L97" i="1"/>
  <c r="L173" i="1"/>
  <c r="L161" i="1"/>
  <c r="L96" i="1"/>
  <c r="L194" i="1"/>
  <c r="L192" i="1"/>
  <c r="L191" i="1"/>
  <c r="L92" i="1"/>
  <c r="L89" i="1"/>
  <c r="L101" i="1"/>
  <c r="L100" i="1"/>
  <c r="L268" i="1"/>
  <c r="L261" i="1"/>
  <c r="L208" i="1"/>
  <c r="L267" i="1"/>
  <c r="L258" i="1"/>
  <c r="L266" i="1"/>
  <c r="L214" i="1"/>
  <c r="L263" i="1"/>
  <c r="L213" i="1"/>
  <c r="L188" i="1"/>
  <c r="L93" i="1"/>
  <c r="L110" i="1"/>
  <c r="L109" i="1"/>
  <c r="L171" i="1"/>
  <c r="L190" i="1"/>
  <c r="L189" i="1"/>
  <c r="L187" i="1"/>
  <c r="L112" i="1"/>
  <c r="L95" i="1"/>
  <c r="L53" i="1"/>
  <c r="L172" i="1"/>
  <c r="L99" i="1"/>
  <c r="L98" i="1"/>
  <c r="L105" i="1"/>
  <c r="L186" i="1"/>
  <c r="L91" i="1"/>
  <c r="L104" i="1"/>
  <c r="L103" i="1"/>
  <c r="L106" i="1"/>
  <c r="L205" i="1"/>
  <c r="L198" i="1"/>
  <c r="L197" i="1"/>
  <c r="L203" i="1"/>
  <c r="L200" i="1"/>
  <c r="L202" i="1"/>
  <c r="L199" i="1"/>
  <c r="L204" i="1"/>
  <c r="L201" i="1"/>
  <c r="L196" i="1"/>
  <c r="L195" i="1"/>
  <c r="L185" i="1"/>
  <c r="L184" i="1"/>
  <c r="L170" i="1"/>
  <c r="L116" i="1"/>
  <c r="L164" i="1"/>
  <c r="L163" i="1"/>
  <c r="L108" i="1"/>
  <c r="L50" i="1"/>
  <c r="L183" i="1"/>
  <c r="L94" i="1"/>
  <c r="L114" i="1"/>
  <c r="L113" i="1"/>
  <c r="L168" i="1"/>
  <c r="L107" i="1"/>
  <c r="L182" i="1"/>
  <c r="L167" i="1"/>
  <c r="L175" i="1"/>
  <c r="L115" i="1"/>
  <c r="L52" i="1"/>
  <c r="L181" i="1"/>
  <c r="L180" i="1"/>
  <c r="L179" i="1"/>
  <c r="L178" i="1"/>
  <c r="L177" i="1"/>
  <c r="L176" i="1"/>
  <c r="L162" i="1"/>
  <c r="L166" i="1"/>
  <c r="L174" i="1"/>
  <c r="L165" i="1"/>
  <c r="L102" i="1"/>
  <c r="L90" i="1"/>
  <c r="M49" i="1"/>
  <c r="L49" i="1"/>
  <c r="M48" i="1"/>
  <c r="L48" i="1"/>
  <c r="M45" i="1"/>
  <c r="L45" i="1"/>
  <c r="M42" i="1"/>
  <c r="L42" i="1"/>
  <c r="M44" i="1"/>
  <c r="L44" i="1"/>
  <c r="M43" i="1"/>
  <c r="L43" i="1"/>
  <c r="M47" i="1"/>
  <c r="L47" i="1"/>
  <c r="M46" i="1"/>
  <c r="L46" i="1"/>
  <c r="M41" i="1"/>
  <c r="L41" i="1"/>
  <c r="M40" i="1"/>
  <c r="L40" i="1"/>
  <c r="M39" i="1"/>
  <c r="L39" i="1"/>
  <c r="M38" i="1"/>
  <c r="L38" i="1"/>
  <c r="M34" i="1"/>
  <c r="L34" i="1"/>
  <c r="M31" i="1"/>
  <c r="L31" i="1"/>
  <c r="M37" i="1"/>
  <c r="L37" i="1"/>
  <c r="M33" i="1"/>
  <c r="L33" i="1"/>
  <c r="M36" i="1"/>
  <c r="L36" i="1"/>
  <c r="M32" i="1"/>
  <c r="L32" i="1"/>
  <c r="M35" i="1"/>
  <c r="L35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7" i="1"/>
  <c r="L447" i="1"/>
  <c r="M444" i="1"/>
  <c r="L444" i="1"/>
  <c r="M443" i="1"/>
  <c r="L443" i="1"/>
  <c r="M449" i="1"/>
  <c r="L449" i="1"/>
  <c r="M446" i="1"/>
  <c r="L446" i="1"/>
  <c r="M448" i="1"/>
  <c r="L448" i="1"/>
  <c r="M445" i="1"/>
  <c r="L445" i="1"/>
  <c r="M12" i="7"/>
  <c r="M220" i="7"/>
  <c r="M228" i="7"/>
  <c r="M213" i="7"/>
  <c r="M224" i="7"/>
  <c r="M206" i="7"/>
  <c r="M184" i="7"/>
  <c r="M117" i="7"/>
  <c r="M145" i="7"/>
  <c r="M152" i="7"/>
  <c r="M175" i="7"/>
  <c r="M153" i="7"/>
  <c r="M180" i="7"/>
  <c r="M154" i="7"/>
  <c r="M141" i="7"/>
  <c r="M128" i="7"/>
  <c r="M118" i="7"/>
  <c r="M137" i="7"/>
  <c r="M133" i="7"/>
  <c r="M129" i="7"/>
  <c r="M188" i="7"/>
  <c r="M202" i="7"/>
  <c r="M189" i="7"/>
  <c r="M91" i="7"/>
  <c r="M80" i="7"/>
  <c r="M86" i="7"/>
  <c r="M66" i="7"/>
  <c r="M53" i="7"/>
  <c r="M73" i="7"/>
  <c r="M102" i="7"/>
  <c r="M49" i="7"/>
  <c r="M42" i="7"/>
  <c r="M43" i="7"/>
  <c r="M2" i="7"/>
  <c r="M62" i="7"/>
  <c r="M232" i="7"/>
  <c r="M32" i="7"/>
  <c r="M81" i="7"/>
  <c r="M36" i="7"/>
  <c r="M18" i="7"/>
  <c r="M237" i="7"/>
  <c r="M241" i="7"/>
  <c r="M214" i="7"/>
  <c r="M110" i="7"/>
  <c r="M155" i="7"/>
  <c r="M146" i="7"/>
  <c r="M190" i="7"/>
  <c r="M92" i="7"/>
  <c r="M67" i="7"/>
  <c r="M103" i="7"/>
  <c r="M3" i="7"/>
  <c r="M82" i="7"/>
  <c r="M19" i="7"/>
  <c r="M111" i="7"/>
  <c r="M13" i="7"/>
  <c r="M221" i="7"/>
  <c r="M229" i="7"/>
  <c r="M215" i="7"/>
  <c r="M225" i="7"/>
  <c r="M207" i="7"/>
  <c r="M185" i="7"/>
  <c r="M119" i="7"/>
  <c r="M147" i="7"/>
  <c r="M156" i="7"/>
  <c r="M176" i="7"/>
  <c r="M157" i="7"/>
  <c r="M181" i="7"/>
  <c r="M158" i="7"/>
  <c r="M142" i="7"/>
  <c r="M130" i="7"/>
  <c r="M120" i="7"/>
  <c r="M138" i="7"/>
  <c r="M134" i="7"/>
  <c r="M121" i="7"/>
  <c r="M191" i="7"/>
  <c r="M203" i="7"/>
  <c r="M192" i="7"/>
  <c r="M93" i="7"/>
  <c r="M83" i="7"/>
  <c r="M87" i="7"/>
  <c r="M68" i="7"/>
  <c r="M54" i="7"/>
  <c r="M74" i="7"/>
  <c r="M104" i="7"/>
  <c r="M50" i="7"/>
  <c r="M44" i="7"/>
  <c r="M45" i="7"/>
  <c r="M4" i="7"/>
  <c r="M63" i="7"/>
  <c r="M233" i="7"/>
  <c r="M33" i="7"/>
  <c r="M29" i="7"/>
  <c r="M37" i="7"/>
  <c r="M20" i="7"/>
  <c r="M238" i="7"/>
  <c r="M242" i="7"/>
  <c r="M216" i="7"/>
  <c r="M112" i="7"/>
  <c r="M159" i="7"/>
  <c r="M160" i="7"/>
  <c r="M193" i="7"/>
  <c r="M94" i="7"/>
  <c r="M69" i="7"/>
  <c r="M105" i="7"/>
  <c r="M5" i="7"/>
  <c r="M55" i="7"/>
  <c r="M21" i="7"/>
  <c r="M243" i="7"/>
  <c r="M244" i="7"/>
  <c r="M245" i="7"/>
  <c r="M194" i="7"/>
  <c r="M204" i="7"/>
  <c r="M195" i="7"/>
  <c r="M196" i="7"/>
  <c r="M113" i="7"/>
  <c r="M14" i="7"/>
  <c r="M222" i="7"/>
  <c r="M230" i="7"/>
  <c r="M217" i="7"/>
  <c r="M226" i="7"/>
  <c r="M208" i="7"/>
  <c r="M218" i="7"/>
  <c r="M209" i="7"/>
  <c r="M186" i="7"/>
  <c r="M122" i="7"/>
  <c r="M148" i="7"/>
  <c r="M161" i="7"/>
  <c r="M177" i="7"/>
  <c r="M162" i="7"/>
  <c r="M182" i="7"/>
  <c r="M163" i="7"/>
  <c r="M164" i="7"/>
  <c r="M143" i="7"/>
  <c r="M131" i="7"/>
  <c r="M123" i="7"/>
  <c r="M139" i="7"/>
  <c r="M135" i="7"/>
  <c r="M124" i="7"/>
  <c r="M125" i="7"/>
  <c r="M95" i="7"/>
  <c r="M84" i="7"/>
  <c r="M88" i="7"/>
  <c r="M70" i="7"/>
  <c r="M56" i="7"/>
  <c r="M75" i="7"/>
  <c r="M106" i="7"/>
  <c r="M51" i="7"/>
  <c r="M15" i="7"/>
  <c r="M46" i="7"/>
  <c r="M47" i="7"/>
  <c r="M6" i="7"/>
  <c r="M76" i="7"/>
  <c r="M64" i="7"/>
  <c r="M234" i="7"/>
  <c r="M34" i="7"/>
  <c r="M57" i="7"/>
  <c r="M96" i="7"/>
  <c r="M71" i="7"/>
  <c r="M107" i="7"/>
  <c r="M7" i="7"/>
  <c r="M58" i="7"/>
  <c r="M38" i="7"/>
  <c r="M22" i="7"/>
  <c r="M30" i="7"/>
  <c r="M39" i="7"/>
  <c r="M239" i="7"/>
  <c r="M246" i="7"/>
  <c r="M247" i="7"/>
  <c r="M8" i="7"/>
  <c r="M9" i="7"/>
  <c r="M10" i="7"/>
  <c r="M11" i="7"/>
  <c r="M16" i="7"/>
  <c r="M17" i="7"/>
  <c r="M23" i="7"/>
  <c r="M24" i="7"/>
  <c r="M25" i="7"/>
  <c r="M26" i="7"/>
  <c r="M27" i="7"/>
  <c r="M28" i="7"/>
  <c r="M31" i="7"/>
  <c r="M35" i="7"/>
  <c r="M40" i="7"/>
  <c r="M41" i="7"/>
  <c r="M48" i="7"/>
  <c r="M52" i="7"/>
  <c r="M59" i="7"/>
  <c r="M65" i="7"/>
  <c r="M60" i="7"/>
  <c r="M61" i="7"/>
  <c r="M72" i="7"/>
  <c r="M77" i="7"/>
  <c r="M78" i="7"/>
  <c r="M85" i="7"/>
  <c r="M97" i="7"/>
  <c r="M98" i="7"/>
  <c r="M79" i="7"/>
  <c r="M89" i="7"/>
  <c r="M90" i="7"/>
  <c r="M99" i="7"/>
  <c r="M100" i="7"/>
  <c r="M101" i="7"/>
  <c r="M108" i="7"/>
  <c r="M114" i="7"/>
  <c r="M115" i="7"/>
  <c r="M116" i="7"/>
  <c r="M126" i="7"/>
  <c r="M132" i="7"/>
  <c r="M136" i="7"/>
  <c r="M127" i="7"/>
  <c r="M140" i="7"/>
  <c r="M144" i="7"/>
  <c r="M149" i="7"/>
  <c r="M150" i="7"/>
  <c r="M151" i="7"/>
  <c r="M165" i="7"/>
  <c r="M166" i="7"/>
  <c r="M178" i="7"/>
  <c r="M179" i="7"/>
  <c r="M183" i="7"/>
  <c r="M167" i="7"/>
  <c r="M168" i="7"/>
  <c r="M169" i="7"/>
  <c r="M170" i="7"/>
  <c r="M171" i="7"/>
  <c r="M172" i="7"/>
  <c r="M173" i="7"/>
  <c r="M187" i="7"/>
  <c r="M174" i="7"/>
  <c r="M197" i="7"/>
  <c r="M198" i="7"/>
  <c r="M199" i="7"/>
  <c r="M200" i="7"/>
  <c r="M201" i="7"/>
  <c r="M205" i="7"/>
  <c r="M210" i="7"/>
  <c r="M219" i="7"/>
  <c r="M223" i="7"/>
  <c r="M227" i="7"/>
  <c r="M211" i="7"/>
  <c r="M212" i="7"/>
  <c r="M231" i="7"/>
  <c r="M235" i="7"/>
  <c r="M236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40" i="7"/>
  <c r="M109" i="7"/>
  <c r="L12" i="7"/>
  <c r="L220" i="7"/>
  <c r="L228" i="7"/>
  <c r="L213" i="7"/>
  <c r="L224" i="7"/>
  <c r="L206" i="7"/>
  <c r="L184" i="7"/>
  <c r="L117" i="7"/>
  <c r="L145" i="7"/>
  <c r="L152" i="7"/>
  <c r="L175" i="7"/>
  <c r="L153" i="7"/>
  <c r="L180" i="7"/>
  <c r="L154" i="7"/>
  <c r="L141" i="7"/>
  <c r="L128" i="7"/>
  <c r="L118" i="7"/>
  <c r="L137" i="7"/>
  <c r="L133" i="7"/>
  <c r="L129" i="7"/>
  <c r="L188" i="7"/>
  <c r="L202" i="7"/>
  <c r="L189" i="7"/>
  <c r="L91" i="7"/>
  <c r="L80" i="7"/>
  <c r="L86" i="7"/>
  <c r="L66" i="7"/>
  <c r="L53" i="7"/>
  <c r="L73" i="7"/>
  <c r="L102" i="7"/>
  <c r="L49" i="7"/>
  <c r="L42" i="7"/>
  <c r="L43" i="7"/>
  <c r="L2" i="7"/>
  <c r="L62" i="7"/>
  <c r="L232" i="7"/>
  <c r="L32" i="7"/>
  <c r="L81" i="7"/>
  <c r="L36" i="7"/>
  <c r="L18" i="7"/>
  <c r="L237" i="7"/>
  <c r="L241" i="7"/>
  <c r="L214" i="7"/>
  <c r="L110" i="7"/>
  <c r="L155" i="7"/>
  <c r="L146" i="7"/>
  <c r="L190" i="7"/>
  <c r="L92" i="7"/>
  <c r="L67" i="7"/>
  <c r="L103" i="7"/>
  <c r="L3" i="7"/>
  <c r="L82" i="7"/>
  <c r="L19" i="7"/>
  <c r="L111" i="7"/>
  <c r="L13" i="7"/>
  <c r="L221" i="7"/>
  <c r="L229" i="7"/>
  <c r="L215" i="7"/>
  <c r="L225" i="7"/>
  <c r="L207" i="7"/>
  <c r="L185" i="7"/>
  <c r="L119" i="7"/>
  <c r="L147" i="7"/>
  <c r="L156" i="7"/>
  <c r="L176" i="7"/>
  <c r="L157" i="7"/>
  <c r="L181" i="7"/>
  <c r="L158" i="7"/>
  <c r="L142" i="7"/>
  <c r="L130" i="7"/>
  <c r="L120" i="7"/>
  <c r="L138" i="7"/>
  <c r="L134" i="7"/>
  <c r="L121" i="7"/>
  <c r="L191" i="7"/>
  <c r="L203" i="7"/>
  <c r="L192" i="7"/>
  <c r="L93" i="7"/>
  <c r="L83" i="7"/>
  <c r="L87" i="7"/>
  <c r="L68" i="7"/>
  <c r="L54" i="7"/>
  <c r="L74" i="7"/>
  <c r="L104" i="7"/>
  <c r="L50" i="7"/>
  <c r="L44" i="7"/>
  <c r="L45" i="7"/>
  <c r="L4" i="7"/>
  <c r="L63" i="7"/>
  <c r="L233" i="7"/>
  <c r="L33" i="7"/>
  <c r="L29" i="7"/>
  <c r="L37" i="7"/>
  <c r="L20" i="7"/>
  <c r="L238" i="7"/>
  <c r="L242" i="7"/>
  <c r="L216" i="7"/>
  <c r="L112" i="7"/>
  <c r="L159" i="7"/>
  <c r="L160" i="7"/>
  <c r="L193" i="7"/>
  <c r="L94" i="7"/>
  <c r="L69" i="7"/>
  <c r="L105" i="7"/>
  <c r="L5" i="7"/>
  <c r="L55" i="7"/>
  <c r="L21" i="7"/>
  <c r="L243" i="7"/>
  <c r="L244" i="7"/>
  <c r="L245" i="7"/>
  <c r="L194" i="7"/>
  <c r="L204" i="7"/>
  <c r="L195" i="7"/>
  <c r="L196" i="7"/>
  <c r="L113" i="7"/>
  <c r="L14" i="7"/>
  <c r="L222" i="7"/>
  <c r="L230" i="7"/>
  <c r="L217" i="7"/>
  <c r="L226" i="7"/>
  <c r="L208" i="7"/>
  <c r="L218" i="7"/>
  <c r="L209" i="7"/>
  <c r="L186" i="7"/>
  <c r="L122" i="7"/>
  <c r="L148" i="7"/>
  <c r="L161" i="7"/>
  <c r="L177" i="7"/>
  <c r="L162" i="7"/>
  <c r="L182" i="7"/>
  <c r="L163" i="7"/>
  <c r="L164" i="7"/>
  <c r="L143" i="7"/>
  <c r="L131" i="7"/>
  <c r="L123" i="7"/>
  <c r="L139" i="7"/>
  <c r="L135" i="7"/>
  <c r="L124" i="7"/>
  <c r="L125" i="7"/>
  <c r="L95" i="7"/>
  <c r="L84" i="7"/>
  <c r="L88" i="7"/>
  <c r="L70" i="7"/>
  <c r="L56" i="7"/>
  <c r="L75" i="7"/>
  <c r="L106" i="7"/>
  <c r="L51" i="7"/>
  <c r="L15" i="7"/>
  <c r="L46" i="7"/>
  <c r="L47" i="7"/>
  <c r="L6" i="7"/>
  <c r="L76" i="7"/>
  <c r="L64" i="7"/>
  <c r="L234" i="7"/>
  <c r="L34" i="7"/>
  <c r="L57" i="7"/>
  <c r="L96" i="7"/>
  <c r="L71" i="7"/>
  <c r="L107" i="7"/>
  <c r="L7" i="7"/>
  <c r="L58" i="7"/>
  <c r="L38" i="7"/>
  <c r="L22" i="7"/>
  <c r="L30" i="7"/>
  <c r="L39" i="7"/>
  <c r="L239" i="7"/>
  <c r="L246" i="7"/>
  <c r="L247" i="7"/>
  <c r="L8" i="7"/>
  <c r="L9" i="7"/>
  <c r="L10" i="7"/>
  <c r="L11" i="7"/>
  <c r="L16" i="7"/>
  <c r="L17" i="7"/>
  <c r="L23" i="7"/>
  <c r="L24" i="7"/>
  <c r="L25" i="7"/>
  <c r="L26" i="7"/>
  <c r="L27" i="7"/>
  <c r="L28" i="7"/>
  <c r="L31" i="7"/>
  <c r="L35" i="7"/>
  <c r="L40" i="7"/>
  <c r="L41" i="7"/>
  <c r="L48" i="7"/>
  <c r="L52" i="7"/>
  <c r="L59" i="7"/>
  <c r="L65" i="7"/>
  <c r="L60" i="7"/>
  <c r="L61" i="7"/>
  <c r="L72" i="7"/>
  <c r="L77" i="7"/>
  <c r="L78" i="7"/>
  <c r="L85" i="7"/>
  <c r="L97" i="7"/>
  <c r="L98" i="7"/>
  <c r="L79" i="7"/>
  <c r="L89" i="7"/>
  <c r="L90" i="7"/>
  <c r="L99" i="7"/>
  <c r="L100" i="7"/>
  <c r="L101" i="7"/>
  <c r="L108" i="7"/>
  <c r="L114" i="7"/>
  <c r="L115" i="7"/>
  <c r="L116" i="7"/>
  <c r="L126" i="7"/>
  <c r="L132" i="7"/>
  <c r="L136" i="7"/>
  <c r="L127" i="7"/>
  <c r="L140" i="7"/>
  <c r="L144" i="7"/>
  <c r="L149" i="7"/>
  <c r="L150" i="7"/>
  <c r="L151" i="7"/>
  <c r="L165" i="7"/>
  <c r="L166" i="7"/>
  <c r="L178" i="7"/>
  <c r="L179" i="7"/>
  <c r="L183" i="7"/>
  <c r="L167" i="7"/>
  <c r="L168" i="7"/>
  <c r="L169" i="7"/>
  <c r="L170" i="7"/>
  <c r="L171" i="7"/>
  <c r="L172" i="7"/>
  <c r="L173" i="7"/>
  <c r="L187" i="7"/>
  <c r="L174" i="7"/>
  <c r="L197" i="7"/>
  <c r="L198" i="7"/>
  <c r="L199" i="7"/>
  <c r="L200" i="7"/>
  <c r="L201" i="7"/>
  <c r="L205" i="7"/>
  <c r="L210" i="7"/>
  <c r="L219" i="7"/>
  <c r="L223" i="7"/>
  <c r="L227" i="7"/>
  <c r="L211" i="7"/>
  <c r="L212" i="7"/>
  <c r="L231" i="7"/>
  <c r="L235" i="7"/>
  <c r="L236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40" i="7"/>
  <c r="L109" i="7"/>
  <c r="J240" i="7"/>
  <c r="I240" i="7"/>
  <c r="H240" i="7"/>
  <c r="G240" i="7"/>
  <c r="F240" i="7"/>
  <c r="E240" i="7"/>
  <c r="J239" i="7"/>
  <c r="I239" i="7"/>
  <c r="H239" i="7"/>
  <c r="G239" i="7"/>
  <c r="F239" i="7"/>
  <c r="E239" i="7"/>
  <c r="J238" i="7"/>
  <c r="I238" i="7"/>
  <c r="H238" i="7"/>
  <c r="G238" i="7"/>
  <c r="F238" i="7"/>
  <c r="E238" i="7"/>
  <c r="J237" i="7"/>
  <c r="I237" i="7"/>
  <c r="H237" i="7"/>
  <c r="G237" i="7"/>
  <c r="F237" i="7"/>
  <c r="E237" i="7"/>
  <c r="J236" i="7"/>
  <c r="I236" i="7"/>
  <c r="H236" i="7"/>
  <c r="G236" i="7"/>
  <c r="F236" i="7"/>
  <c r="E236" i="7"/>
  <c r="J235" i="7"/>
  <c r="I235" i="7"/>
  <c r="H235" i="7"/>
  <c r="G235" i="7"/>
  <c r="F235" i="7"/>
  <c r="E235" i="7"/>
  <c r="J234" i="7"/>
  <c r="I234" i="7"/>
  <c r="H234" i="7"/>
  <c r="G234" i="7"/>
  <c r="F234" i="7"/>
  <c r="E234" i="7"/>
  <c r="J233" i="7"/>
  <c r="I233" i="7"/>
  <c r="H233" i="7"/>
  <c r="G233" i="7"/>
  <c r="F233" i="7"/>
  <c r="E233" i="7"/>
  <c r="J232" i="7"/>
  <c r="I232" i="7"/>
  <c r="H232" i="7"/>
  <c r="G232" i="7"/>
  <c r="F232" i="7"/>
  <c r="E232" i="7"/>
  <c r="J231" i="7"/>
  <c r="I231" i="7"/>
  <c r="H231" i="7"/>
  <c r="G231" i="7"/>
  <c r="F231" i="7"/>
  <c r="E231" i="7"/>
  <c r="J230" i="7"/>
  <c r="I230" i="7"/>
  <c r="H230" i="7"/>
  <c r="G230" i="7"/>
  <c r="F230" i="7"/>
  <c r="E230" i="7"/>
  <c r="J229" i="7"/>
  <c r="I229" i="7"/>
  <c r="H229" i="7"/>
  <c r="G229" i="7"/>
  <c r="F229" i="7"/>
  <c r="E229" i="7"/>
  <c r="J228" i="7"/>
  <c r="I228" i="7"/>
  <c r="H228" i="7"/>
  <c r="G228" i="7"/>
  <c r="F228" i="7"/>
  <c r="E228" i="7"/>
  <c r="J227" i="7"/>
  <c r="I227" i="7"/>
  <c r="H227" i="7"/>
  <c r="G227" i="7"/>
  <c r="F227" i="7"/>
  <c r="E227" i="7"/>
  <c r="J226" i="7"/>
  <c r="I226" i="7"/>
  <c r="H226" i="7"/>
  <c r="G226" i="7"/>
  <c r="F226" i="7"/>
  <c r="E226" i="7"/>
  <c r="J225" i="7"/>
  <c r="I225" i="7"/>
  <c r="H225" i="7"/>
  <c r="G225" i="7"/>
  <c r="F225" i="7"/>
  <c r="E225" i="7"/>
  <c r="J224" i="7"/>
  <c r="I224" i="7"/>
  <c r="H224" i="7"/>
  <c r="G224" i="7"/>
  <c r="F224" i="7"/>
  <c r="E224" i="7"/>
  <c r="J223" i="7"/>
  <c r="I223" i="7"/>
  <c r="H223" i="7"/>
  <c r="G223" i="7"/>
  <c r="F223" i="7"/>
  <c r="E223" i="7"/>
  <c r="J222" i="7"/>
  <c r="I222" i="7"/>
  <c r="H222" i="7"/>
  <c r="G222" i="7"/>
  <c r="F222" i="7"/>
  <c r="E222" i="7"/>
  <c r="J221" i="7"/>
  <c r="I221" i="7"/>
  <c r="H221" i="7"/>
  <c r="G221" i="7"/>
  <c r="F221" i="7"/>
  <c r="E221" i="7"/>
  <c r="J220" i="7"/>
  <c r="I220" i="7"/>
  <c r="H220" i="7"/>
  <c r="G220" i="7"/>
  <c r="F220" i="7"/>
  <c r="E220" i="7"/>
  <c r="J219" i="7"/>
  <c r="I219" i="7"/>
  <c r="H219" i="7"/>
  <c r="G219" i="7"/>
  <c r="F219" i="7"/>
  <c r="E219" i="7"/>
  <c r="J218" i="7"/>
  <c r="I218" i="7"/>
  <c r="H218" i="7"/>
  <c r="G218" i="7"/>
  <c r="F218" i="7"/>
  <c r="E218" i="7"/>
  <c r="J217" i="7"/>
  <c r="I217" i="7"/>
  <c r="H217" i="7"/>
  <c r="G217" i="7"/>
  <c r="F217" i="7"/>
  <c r="E217" i="7"/>
  <c r="J216" i="7"/>
  <c r="I216" i="7"/>
  <c r="H216" i="7"/>
  <c r="G216" i="7"/>
  <c r="F216" i="7"/>
  <c r="E216" i="7"/>
  <c r="J215" i="7"/>
  <c r="I215" i="7"/>
  <c r="H215" i="7"/>
  <c r="G215" i="7"/>
  <c r="F215" i="7"/>
  <c r="E215" i="7"/>
  <c r="J214" i="7"/>
  <c r="I214" i="7"/>
  <c r="H214" i="7"/>
  <c r="G214" i="7"/>
  <c r="F214" i="7"/>
  <c r="E214" i="7"/>
  <c r="J213" i="7"/>
  <c r="I213" i="7"/>
  <c r="H213" i="7"/>
  <c r="G213" i="7"/>
  <c r="F213" i="7"/>
  <c r="E213" i="7"/>
  <c r="J212" i="7"/>
  <c r="I212" i="7"/>
  <c r="H212" i="7"/>
  <c r="G212" i="7"/>
  <c r="F212" i="7"/>
  <c r="E212" i="7"/>
  <c r="J211" i="7"/>
  <c r="I211" i="7"/>
  <c r="H211" i="7"/>
  <c r="G211" i="7"/>
  <c r="F211" i="7"/>
  <c r="E211" i="7"/>
  <c r="J210" i="7"/>
  <c r="I210" i="7"/>
  <c r="H210" i="7"/>
  <c r="G210" i="7"/>
  <c r="F210" i="7"/>
  <c r="E210" i="7"/>
  <c r="J209" i="7"/>
  <c r="I209" i="7"/>
  <c r="H209" i="7"/>
  <c r="G209" i="7"/>
  <c r="F209" i="7"/>
  <c r="E209" i="7"/>
  <c r="J208" i="7"/>
  <c r="I208" i="7"/>
  <c r="H208" i="7"/>
  <c r="G208" i="7"/>
  <c r="F208" i="7"/>
  <c r="E208" i="7"/>
  <c r="J207" i="7"/>
  <c r="I207" i="7"/>
  <c r="H207" i="7"/>
  <c r="G207" i="7"/>
  <c r="F207" i="7"/>
  <c r="E207" i="7"/>
  <c r="J206" i="7"/>
  <c r="I206" i="7"/>
  <c r="H206" i="7"/>
  <c r="G206" i="7"/>
  <c r="F206" i="7"/>
  <c r="E206" i="7"/>
  <c r="J205" i="7"/>
  <c r="I205" i="7"/>
  <c r="H205" i="7"/>
  <c r="G205" i="7"/>
  <c r="F205" i="7"/>
  <c r="E205" i="7"/>
  <c r="J204" i="7"/>
  <c r="I204" i="7"/>
  <c r="H204" i="7"/>
  <c r="G204" i="7"/>
  <c r="F204" i="7"/>
  <c r="E204" i="7"/>
  <c r="J203" i="7"/>
  <c r="I203" i="7"/>
  <c r="H203" i="7"/>
  <c r="G203" i="7"/>
  <c r="F203" i="7"/>
  <c r="E203" i="7"/>
  <c r="J202" i="7"/>
  <c r="I202" i="7"/>
  <c r="H202" i="7"/>
  <c r="G202" i="7"/>
  <c r="F202" i="7"/>
  <c r="E202" i="7"/>
  <c r="J201" i="7"/>
  <c r="I201" i="7"/>
  <c r="H201" i="7"/>
  <c r="G201" i="7"/>
  <c r="F201" i="7"/>
  <c r="E201" i="7"/>
  <c r="J200" i="7"/>
  <c r="I200" i="7"/>
  <c r="H200" i="7"/>
  <c r="G200" i="7"/>
  <c r="F200" i="7"/>
  <c r="E200" i="7"/>
  <c r="J199" i="7"/>
  <c r="I199" i="7"/>
  <c r="H199" i="7"/>
  <c r="G199" i="7"/>
  <c r="F199" i="7"/>
  <c r="E199" i="7"/>
  <c r="J198" i="7"/>
  <c r="I198" i="7"/>
  <c r="H198" i="7"/>
  <c r="G198" i="7"/>
  <c r="F198" i="7"/>
  <c r="E198" i="7"/>
  <c r="J197" i="7"/>
  <c r="I197" i="7"/>
  <c r="H197" i="7"/>
  <c r="G197" i="7"/>
  <c r="F197" i="7"/>
  <c r="E197" i="7"/>
  <c r="J196" i="7"/>
  <c r="I196" i="7"/>
  <c r="H196" i="7"/>
  <c r="G196" i="7"/>
  <c r="F196" i="7"/>
  <c r="E196" i="7"/>
  <c r="J195" i="7"/>
  <c r="I195" i="7"/>
  <c r="H195" i="7"/>
  <c r="G195" i="7"/>
  <c r="F195" i="7"/>
  <c r="E195" i="7"/>
  <c r="J194" i="7"/>
  <c r="I194" i="7"/>
  <c r="H194" i="7"/>
  <c r="G194" i="7"/>
  <c r="F194" i="7"/>
  <c r="E194" i="7"/>
  <c r="J193" i="7"/>
  <c r="I193" i="7"/>
  <c r="H193" i="7"/>
  <c r="G193" i="7"/>
  <c r="F193" i="7"/>
  <c r="E193" i="7"/>
  <c r="J192" i="7"/>
  <c r="I192" i="7"/>
  <c r="H192" i="7"/>
  <c r="G192" i="7"/>
  <c r="F192" i="7"/>
  <c r="E192" i="7"/>
  <c r="J191" i="7"/>
  <c r="I191" i="7"/>
  <c r="H191" i="7"/>
  <c r="G191" i="7"/>
  <c r="F191" i="7"/>
  <c r="E191" i="7"/>
  <c r="J190" i="7"/>
  <c r="I190" i="7"/>
  <c r="H190" i="7"/>
  <c r="G190" i="7"/>
  <c r="F190" i="7"/>
  <c r="E190" i="7"/>
  <c r="J189" i="7"/>
  <c r="I189" i="7"/>
  <c r="H189" i="7"/>
  <c r="G189" i="7"/>
  <c r="F189" i="7"/>
  <c r="E189" i="7"/>
  <c r="J188" i="7"/>
  <c r="I188" i="7"/>
  <c r="H188" i="7"/>
  <c r="G188" i="7"/>
  <c r="F188" i="7"/>
  <c r="E188" i="7"/>
  <c r="J187" i="7"/>
  <c r="I187" i="7"/>
  <c r="H187" i="7"/>
  <c r="G187" i="7"/>
  <c r="F187" i="7"/>
  <c r="E187" i="7"/>
  <c r="J186" i="7"/>
  <c r="I186" i="7"/>
  <c r="H186" i="7"/>
  <c r="G186" i="7"/>
  <c r="F186" i="7"/>
  <c r="E186" i="7"/>
  <c r="J185" i="7"/>
  <c r="I185" i="7"/>
  <c r="H185" i="7"/>
  <c r="G185" i="7"/>
  <c r="F185" i="7"/>
  <c r="E185" i="7"/>
  <c r="J184" i="7"/>
  <c r="I184" i="7"/>
  <c r="H184" i="7"/>
  <c r="G184" i="7"/>
  <c r="F184" i="7"/>
  <c r="E184" i="7"/>
  <c r="J174" i="7"/>
  <c r="I174" i="7"/>
  <c r="H174" i="7"/>
  <c r="G174" i="7"/>
  <c r="F174" i="7"/>
  <c r="E174" i="7"/>
  <c r="J173" i="7"/>
  <c r="I173" i="7"/>
  <c r="H173" i="7"/>
  <c r="G173" i="7"/>
  <c r="F173" i="7"/>
  <c r="E173" i="7"/>
  <c r="J172" i="7"/>
  <c r="I172" i="7"/>
  <c r="H172" i="7"/>
  <c r="G172" i="7"/>
  <c r="F172" i="7"/>
  <c r="E172" i="7"/>
  <c r="J171" i="7"/>
  <c r="I171" i="7"/>
  <c r="H171" i="7"/>
  <c r="G171" i="7"/>
  <c r="F171" i="7"/>
  <c r="E171" i="7"/>
  <c r="J170" i="7"/>
  <c r="I170" i="7"/>
  <c r="H170" i="7"/>
  <c r="G170" i="7"/>
  <c r="F170" i="7"/>
  <c r="E170" i="7"/>
  <c r="J169" i="7"/>
  <c r="I169" i="7"/>
  <c r="H169" i="7"/>
  <c r="G169" i="7"/>
  <c r="F169" i="7"/>
  <c r="E169" i="7"/>
  <c r="J168" i="7"/>
  <c r="I168" i="7"/>
  <c r="H168" i="7"/>
  <c r="G168" i="7"/>
  <c r="F168" i="7"/>
  <c r="E168" i="7"/>
  <c r="J167" i="7"/>
  <c r="I167" i="7"/>
  <c r="H167" i="7"/>
  <c r="G167" i="7"/>
  <c r="F167" i="7"/>
  <c r="E167" i="7"/>
  <c r="J183" i="7"/>
  <c r="I183" i="7"/>
  <c r="H183" i="7"/>
  <c r="G183" i="7"/>
  <c r="F183" i="7"/>
  <c r="E183" i="7"/>
  <c r="J179" i="7"/>
  <c r="I179" i="7"/>
  <c r="H179" i="7"/>
  <c r="G179" i="7"/>
  <c r="F179" i="7"/>
  <c r="E179" i="7"/>
  <c r="J178" i="7"/>
  <c r="I178" i="7"/>
  <c r="H178" i="7"/>
  <c r="G178" i="7"/>
  <c r="F178" i="7"/>
  <c r="E178" i="7"/>
  <c r="J166" i="7"/>
  <c r="I166" i="7"/>
  <c r="H166" i="7"/>
  <c r="G166" i="7"/>
  <c r="F166" i="7"/>
  <c r="E166" i="7"/>
  <c r="J165" i="7"/>
  <c r="I165" i="7"/>
  <c r="H165" i="7"/>
  <c r="G165" i="7"/>
  <c r="F165" i="7"/>
  <c r="E165" i="7"/>
  <c r="J164" i="7"/>
  <c r="I164" i="7"/>
  <c r="H164" i="7"/>
  <c r="G164" i="7"/>
  <c r="F164" i="7"/>
  <c r="E164" i="7"/>
  <c r="J163" i="7"/>
  <c r="I163" i="7"/>
  <c r="H163" i="7"/>
  <c r="G163" i="7"/>
  <c r="F163" i="7"/>
  <c r="E163" i="7"/>
  <c r="J182" i="7"/>
  <c r="I182" i="7"/>
  <c r="H182" i="7"/>
  <c r="G182" i="7"/>
  <c r="F182" i="7"/>
  <c r="E182" i="7"/>
  <c r="J162" i="7"/>
  <c r="I162" i="7"/>
  <c r="H162" i="7"/>
  <c r="G162" i="7"/>
  <c r="F162" i="7"/>
  <c r="E162" i="7"/>
  <c r="J177" i="7"/>
  <c r="I177" i="7"/>
  <c r="H177" i="7"/>
  <c r="G177" i="7"/>
  <c r="F177" i="7"/>
  <c r="E177" i="7"/>
  <c r="J161" i="7"/>
  <c r="I161" i="7"/>
  <c r="H161" i="7"/>
  <c r="G161" i="7"/>
  <c r="F161" i="7"/>
  <c r="E161" i="7"/>
  <c r="J160" i="7"/>
  <c r="I160" i="7"/>
  <c r="H160" i="7"/>
  <c r="G160" i="7"/>
  <c r="F160" i="7"/>
  <c r="E160" i="7"/>
  <c r="J159" i="7"/>
  <c r="I159" i="7"/>
  <c r="H159" i="7"/>
  <c r="G159" i="7"/>
  <c r="F159" i="7"/>
  <c r="E159" i="7"/>
  <c r="J158" i="7"/>
  <c r="I158" i="7"/>
  <c r="H158" i="7"/>
  <c r="G158" i="7"/>
  <c r="F158" i="7"/>
  <c r="E158" i="7"/>
  <c r="J181" i="7"/>
  <c r="I181" i="7"/>
  <c r="H181" i="7"/>
  <c r="G181" i="7"/>
  <c r="F181" i="7"/>
  <c r="E181" i="7"/>
  <c r="J157" i="7"/>
  <c r="I157" i="7"/>
  <c r="H157" i="7"/>
  <c r="G157" i="7"/>
  <c r="F157" i="7"/>
  <c r="E157" i="7"/>
  <c r="J176" i="7"/>
  <c r="I176" i="7"/>
  <c r="H176" i="7"/>
  <c r="G176" i="7"/>
  <c r="F176" i="7"/>
  <c r="E176" i="7"/>
  <c r="J156" i="7"/>
  <c r="I156" i="7"/>
  <c r="H156" i="7"/>
  <c r="G156" i="7"/>
  <c r="F156" i="7"/>
  <c r="E156" i="7"/>
  <c r="J155" i="7"/>
  <c r="I155" i="7"/>
  <c r="H155" i="7"/>
  <c r="G155" i="7"/>
  <c r="F155" i="7"/>
  <c r="E155" i="7"/>
  <c r="J154" i="7"/>
  <c r="I154" i="7"/>
  <c r="H154" i="7"/>
  <c r="G154" i="7"/>
  <c r="F154" i="7"/>
  <c r="E154" i="7"/>
  <c r="J153" i="7"/>
  <c r="I153" i="7"/>
  <c r="H153" i="7"/>
  <c r="G153" i="7"/>
  <c r="F153" i="7"/>
  <c r="E153" i="7"/>
  <c r="J175" i="7"/>
  <c r="I175" i="7"/>
  <c r="H175" i="7"/>
  <c r="G175" i="7"/>
  <c r="F175" i="7"/>
  <c r="E175" i="7"/>
  <c r="J152" i="7"/>
  <c r="I152" i="7"/>
  <c r="H152" i="7"/>
  <c r="G152" i="7"/>
  <c r="F152" i="7"/>
  <c r="E152" i="7"/>
  <c r="J151" i="7"/>
  <c r="I151" i="7"/>
  <c r="H151" i="7"/>
  <c r="G151" i="7"/>
  <c r="F151" i="7"/>
  <c r="E151" i="7"/>
  <c r="J150" i="7"/>
  <c r="I150" i="7"/>
  <c r="H150" i="7"/>
  <c r="G150" i="7"/>
  <c r="F150" i="7"/>
  <c r="E150" i="7"/>
  <c r="J149" i="7"/>
  <c r="I149" i="7"/>
  <c r="H149" i="7"/>
  <c r="G149" i="7"/>
  <c r="F149" i="7"/>
  <c r="E149" i="7"/>
  <c r="J148" i="7"/>
  <c r="I148" i="7"/>
  <c r="H148" i="7"/>
  <c r="G148" i="7"/>
  <c r="F148" i="7"/>
  <c r="E148" i="7"/>
  <c r="J147" i="7"/>
  <c r="I147" i="7"/>
  <c r="H147" i="7"/>
  <c r="G147" i="7"/>
  <c r="F147" i="7"/>
  <c r="E147" i="7"/>
  <c r="J146" i="7"/>
  <c r="I146" i="7"/>
  <c r="H146" i="7"/>
  <c r="G146" i="7"/>
  <c r="F146" i="7"/>
  <c r="E146" i="7"/>
  <c r="J145" i="7"/>
  <c r="I145" i="7"/>
  <c r="H145" i="7"/>
  <c r="G145" i="7"/>
  <c r="F145" i="7"/>
  <c r="E145" i="7"/>
  <c r="J144" i="7"/>
  <c r="I144" i="7"/>
  <c r="H144" i="7"/>
  <c r="G144" i="7"/>
  <c r="F144" i="7"/>
  <c r="E144" i="7"/>
  <c r="J140" i="7"/>
  <c r="I140" i="7"/>
  <c r="H140" i="7"/>
  <c r="G140" i="7"/>
  <c r="F140" i="7"/>
  <c r="E140" i="7"/>
  <c r="J139" i="7"/>
  <c r="I139" i="7"/>
  <c r="H139" i="7"/>
  <c r="G139" i="7"/>
  <c r="F139" i="7"/>
  <c r="E139" i="7"/>
  <c r="J143" i="7"/>
  <c r="I143" i="7"/>
  <c r="H143" i="7"/>
  <c r="G143" i="7"/>
  <c r="F143" i="7"/>
  <c r="E143" i="7"/>
  <c r="J138" i="7"/>
  <c r="I138" i="7"/>
  <c r="H138" i="7"/>
  <c r="G138" i="7"/>
  <c r="F138" i="7"/>
  <c r="E138" i="7"/>
  <c r="J142" i="7"/>
  <c r="I142" i="7"/>
  <c r="H142" i="7"/>
  <c r="G142" i="7"/>
  <c r="F142" i="7"/>
  <c r="E142" i="7"/>
  <c r="J137" i="7"/>
  <c r="I137" i="7"/>
  <c r="H137" i="7"/>
  <c r="G137" i="7"/>
  <c r="F137" i="7"/>
  <c r="E137" i="7"/>
  <c r="J141" i="7"/>
  <c r="I141" i="7"/>
  <c r="H141" i="7"/>
  <c r="G141" i="7"/>
  <c r="F141" i="7"/>
  <c r="E141" i="7"/>
  <c r="J127" i="7"/>
  <c r="I127" i="7"/>
  <c r="H127" i="7"/>
  <c r="G127" i="7"/>
  <c r="F127" i="7"/>
  <c r="E127" i="7"/>
  <c r="J136" i="7"/>
  <c r="I136" i="7"/>
  <c r="H136" i="7"/>
  <c r="G136" i="7"/>
  <c r="F136" i="7"/>
  <c r="E136" i="7"/>
  <c r="J132" i="7"/>
  <c r="I132" i="7"/>
  <c r="H132" i="7"/>
  <c r="G132" i="7"/>
  <c r="F132" i="7"/>
  <c r="E132" i="7"/>
  <c r="J126" i="7"/>
  <c r="I126" i="7"/>
  <c r="H126" i="7"/>
  <c r="G126" i="7"/>
  <c r="F126" i="7"/>
  <c r="E126" i="7"/>
  <c r="J125" i="7"/>
  <c r="I125" i="7"/>
  <c r="H125" i="7"/>
  <c r="G125" i="7"/>
  <c r="F125" i="7"/>
  <c r="E125" i="7"/>
  <c r="J124" i="7"/>
  <c r="I124" i="7"/>
  <c r="H124" i="7"/>
  <c r="G124" i="7"/>
  <c r="F124" i="7"/>
  <c r="E124" i="7"/>
  <c r="J135" i="7"/>
  <c r="I135" i="7"/>
  <c r="H135" i="7"/>
  <c r="G135" i="7"/>
  <c r="F135" i="7"/>
  <c r="E135" i="7"/>
  <c r="J123" i="7"/>
  <c r="I123" i="7"/>
  <c r="H123" i="7"/>
  <c r="G123" i="7"/>
  <c r="F123" i="7"/>
  <c r="E123" i="7"/>
  <c r="J131" i="7"/>
  <c r="I131" i="7"/>
  <c r="H131" i="7"/>
  <c r="G131" i="7"/>
  <c r="F131" i="7"/>
  <c r="E131" i="7"/>
  <c r="J122" i="7"/>
  <c r="I122" i="7"/>
  <c r="H122" i="7"/>
  <c r="G122" i="7"/>
  <c r="F122" i="7"/>
  <c r="E122" i="7"/>
  <c r="J121" i="7"/>
  <c r="I121" i="7"/>
  <c r="H121" i="7"/>
  <c r="G121" i="7"/>
  <c r="F121" i="7"/>
  <c r="E121" i="7"/>
  <c r="J134" i="7"/>
  <c r="I134" i="7"/>
  <c r="H134" i="7"/>
  <c r="G134" i="7"/>
  <c r="F134" i="7"/>
  <c r="E134" i="7"/>
  <c r="J120" i="7"/>
  <c r="I120" i="7"/>
  <c r="H120" i="7"/>
  <c r="G120" i="7"/>
  <c r="F120" i="7"/>
  <c r="E120" i="7"/>
  <c r="J130" i="7"/>
  <c r="I130" i="7"/>
  <c r="H130" i="7"/>
  <c r="G130" i="7"/>
  <c r="F130" i="7"/>
  <c r="E130" i="7"/>
  <c r="J119" i="7"/>
  <c r="I119" i="7"/>
  <c r="H119" i="7"/>
  <c r="G119" i="7"/>
  <c r="F119" i="7"/>
  <c r="E119" i="7"/>
  <c r="J129" i="7"/>
  <c r="I129" i="7"/>
  <c r="H129" i="7"/>
  <c r="G129" i="7"/>
  <c r="F129" i="7"/>
  <c r="E129" i="7"/>
  <c r="J133" i="7"/>
  <c r="I133" i="7"/>
  <c r="H133" i="7"/>
  <c r="G133" i="7"/>
  <c r="F133" i="7"/>
  <c r="E133" i="7"/>
  <c r="J118" i="7"/>
  <c r="I118" i="7"/>
  <c r="H118" i="7"/>
  <c r="G118" i="7"/>
  <c r="F118" i="7"/>
  <c r="E118" i="7"/>
  <c r="J128" i="7"/>
  <c r="I128" i="7"/>
  <c r="H128" i="7"/>
  <c r="G128" i="7"/>
  <c r="F128" i="7"/>
  <c r="E128" i="7"/>
  <c r="J180" i="7"/>
  <c r="I180" i="7"/>
  <c r="H180" i="7"/>
  <c r="G180" i="7"/>
  <c r="F180" i="7"/>
  <c r="E180" i="7"/>
  <c r="J117" i="7"/>
  <c r="I117" i="7"/>
  <c r="H117" i="7"/>
  <c r="G117" i="7"/>
  <c r="F117" i="7"/>
  <c r="E117" i="7"/>
  <c r="J116" i="7"/>
  <c r="I116" i="7"/>
  <c r="H116" i="7"/>
  <c r="G116" i="7"/>
  <c r="F116" i="7"/>
  <c r="E116" i="7"/>
  <c r="J115" i="7"/>
  <c r="I115" i="7"/>
  <c r="H115" i="7"/>
  <c r="G115" i="7"/>
  <c r="F115" i="7"/>
  <c r="E115" i="7"/>
  <c r="J114" i="7"/>
  <c r="I114" i="7"/>
  <c r="H114" i="7"/>
  <c r="G114" i="7"/>
  <c r="F114" i="7"/>
  <c r="E114" i="7"/>
  <c r="J113" i="7"/>
  <c r="I113" i="7"/>
  <c r="H113" i="7"/>
  <c r="G113" i="7"/>
  <c r="F113" i="7"/>
  <c r="E113" i="7"/>
  <c r="J112" i="7"/>
  <c r="I112" i="7"/>
  <c r="H112" i="7"/>
  <c r="G112" i="7"/>
  <c r="F112" i="7"/>
  <c r="E112" i="7"/>
  <c r="J111" i="7"/>
  <c r="I111" i="7"/>
  <c r="H111" i="7"/>
  <c r="G111" i="7"/>
  <c r="F111" i="7"/>
  <c r="E111" i="7"/>
  <c r="J110" i="7"/>
  <c r="I110" i="7"/>
  <c r="H110" i="7"/>
  <c r="G110" i="7"/>
  <c r="F110" i="7"/>
  <c r="E110" i="7"/>
  <c r="J109" i="7"/>
  <c r="I109" i="7"/>
  <c r="H109" i="7"/>
  <c r="G109" i="7"/>
  <c r="F109" i="7"/>
  <c r="E109" i="7"/>
  <c r="J108" i="7"/>
  <c r="I108" i="7"/>
  <c r="H108" i="7"/>
  <c r="G108" i="7"/>
  <c r="F108" i="7"/>
  <c r="E108" i="7"/>
  <c r="J107" i="7"/>
  <c r="I107" i="7"/>
  <c r="H107" i="7"/>
  <c r="G107" i="7"/>
  <c r="F107" i="7"/>
  <c r="E107" i="7"/>
  <c r="J106" i="7"/>
  <c r="I106" i="7"/>
  <c r="H106" i="7"/>
  <c r="G106" i="7"/>
  <c r="F106" i="7"/>
  <c r="E106" i="7"/>
  <c r="J105" i="7"/>
  <c r="I105" i="7"/>
  <c r="H105" i="7"/>
  <c r="G105" i="7"/>
  <c r="F105" i="7"/>
  <c r="E105" i="7"/>
  <c r="J104" i="7"/>
  <c r="I104" i="7"/>
  <c r="H104" i="7"/>
  <c r="G104" i="7"/>
  <c r="F104" i="7"/>
  <c r="E104" i="7"/>
  <c r="J103" i="7"/>
  <c r="I103" i="7"/>
  <c r="H103" i="7"/>
  <c r="G103" i="7"/>
  <c r="F103" i="7"/>
  <c r="E103" i="7"/>
  <c r="J102" i="7"/>
  <c r="I102" i="7"/>
  <c r="H102" i="7"/>
  <c r="G102" i="7"/>
  <c r="F102" i="7"/>
  <c r="E102" i="7"/>
  <c r="J101" i="7"/>
  <c r="I101" i="7"/>
  <c r="H101" i="7"/>
  <c r="G101" i="7"/>
  <c r="F101" i="7"/>
  <c r="E101" i="7"/>
  <c r="J100" i="7"/>
  <c r="I100" i="7"/>
  <c r="H100" i="7"/>
  <c r="G100" i="7"/>
  <c r="F100" i="7"/>
  <c r="E100" i="7"/>
  <c r="J99" i="7"/>
  <c r="I99" i="7"/>
  <c r="H99" i="7"/>
  <c r="G99" i="7"/>
  <c r="F99" i="7"/>
  <c r="E99" i="7"/>
  <c r="J90" i="7"/>
  <c r="I90" i="7"/>
  <c r="H90" i="7"/>
  <c r="G90" i="7"/>
  <c r="F90" i="7"/>
  <c r="E90" i="7"/>
  <c r="J89" i="7"/>
  <c r="I89" i="7"/>
  <c r="H89" i="7"/>
  <c r="G89" i="7"/>
  <c r="F89" i="7"/>
  <c r="E89" i="7"/>
  <c r="J98" i="7"/>
  <c r="I98" i="7"/>
  <c r="H98" i="7"/>
  <c r="G98" i="7"/>
  <c r="F98" i="7"/>
  <c r="E98" i="7"/>
  <c r="J97" i="7"/>
  <c r="I97" i="7"/>
  <c r="H97" i="7"/>
  <c r="G97" i="7"/>
  <c r="F97" i="7"/>
  <c r="E97" i="7"/>
  <c r="J96" i="7"/>
  <c r="I96" i="7"/>
  <c r="H96" i="7"/>
  <c r="G96" i="7"/>
  <c r="F96" i="7"/>
  <c r="E96" i="7"/>
  <c r="J88" i="7"/>
  <c r="I88" i="7"/>
  <c r="H88" i="7"/>
  <c r="G88" i="7"/>
  <c r="F88" i="7"/>
  <c r="E88" i="7"/>
  <c r="J95" i="7"/>
  <c r="I95" i="7"/>
  <c r="H95" i="7"/>
  <c r="G95" i="7"/>
  <c r="F95" i="7"/>
  <c r="E95" i="7"/>
  <c r="J94" i="7"/>
  <c r="I94" i="7"/>
  <c r="H94" i="7"/>
  <c r="G94" i="7"/>
  <c r="F94" i="7"/>
  <c r="E94" i="7"/>
  <c r="J87" i="7"/>
  <c r="I87" i="7"/>
  <c r="H87" i="7"/>
  <c r="G87" i="7"/>
  <c r="F87" i="7"/>
  <c r="E87" i="7"/>
  <c r="J93" i="7"/>
  <c r="I93" i="7"/>
  <c r="H93" i="7"/>
  <c r="G93" i="7"/>
  <c r="F93" i="7"/>
  <c r="E93" i="7"/>
  <c r="J92" i="7"/>
  <c r="I92" i="7"/>
  <c r="H92" i="7"/>
  <c r="G92" i="7"/>
  <c r="F92" i="7"/>
  <c r="E92" i="7"/>
  <c r="J86" i="7"/>
  <c r="I86" i="7"/>
  <c r="H86" i="7"/>
  <c r="G86" i="7"/>
  <c r="F86" i="7"/>
  <c r="E86" i="7"/>
  <c r="J91" i="7"/>
  <c r="I91" i="7"/>
  <c r="H91" i="7"/>
  <c r="G91" i="7"/>
  <c r="F91" i="7"/>
  <c r="E91" i="7"/>
  <c r="J79" i="7"/>
  <c r="I79" i="7"/>
  <c r="H79" i="7"/>
  <c r="G79" i="7"/>
  <c r="F79" i="7"/>
  <c r="E79" i="7"/>
  <c r="J85" i="7"/>
  <c r="I85" i="7"/>
  <c r="H85" i="7"/>
  <c r="G85" i="7"/>
  <c r="F85" i="7"/>
  <c r="E85" i="7"/>
  <c r="J78" i="7"/>
  <c r="I78" i="7"/>
  <c r="H78" i="7"/>
  <c r="G78" i="7"/>
  <c r="F78" i="7"/>
  <c r="E78" i="7"/>
  <c r="J77" i="7"/>
  <c r="I77" i="7"/>
  <c r="H77" i="7"/>
  <c r="G77" i="7"/>
  <c r="F77" i="7"/>
  <c r="E77" i="7"/>
  <c r="J76" i="7"/>
  <c r="I76" i="7"/>
  <c r="H76" i="7"/>
  <c r="G76" i="7"/>
  <c r="F76" i="7"/>
  <c r="E76" i="7"/>
  <c r="J75" i="7"/>
  <c r="I75" i="7"/>
  <c r="H75" i="7"/>
  <c r="G75" i="7"/>
  <c r="F75" i="7"/>
  <c r="E75" i="7"/>
  <c r="J84" i="7"/>
  <c r="I84" i="7"/>
  <c r="H84" i="7"/>
  <c r="G84" i="7"/>
  <c r="F84" i="7"/>
  <c r="E84" i="7"/>
  <c r="J74" i="7"/>
  <c r="I74" i="7"/>
  <c r="H74" i="7"/>
  <c r="G74" i="7"/>
  <c r="F74" i="7"/>
  <c r="E74" i="7"/>
  <c r="J83" i="7"/>
  <c r="I83" i="7"/>
  <c r="H83" i="7"/>
  <c r="G83" i="7"/>
  <c r="F83" i="7"/>
  <c r="E83" i="7"/>
  <c r="J82" i="7"/>
  <c r="I82" i="7"/>
  <c r="H82" i="7"/>
  <c r="G82" i="7"/>
  <c r="F82" i="7"/>
  <c r="E82" i="7"/>
  <c r="J81" i="7"/>
  <c r="I81" i="7"/>
  <c r="H81" i="7"/>
  <c r="G81" i="7"/>
  <c r="F81" i="7"/>
  <c r="E81" i="7"/>
  <c r="J73" i="7"/>
  <c r="I73" i="7"/>
  <c r="H73" i="7"/>
  <c r="G73" i="7"/>
  <c r="F73" i="7"/>
  <c r="E73" i="7"/>
  <c r="J80" i="7"/>
  <c r="I80" i="7"/>
  <c r="H80" i="7"/>
  <c r="G80" i="7"/>
  <c r="F80" i="7"/>
  <c r="E80" i="7"/>
  <c r="J72" i="7"/>
  <c r="I72" i="7"/>
  <c r="H72" i="7"/>
  <c r="G72" i="7"/>
  <c r="F72" i="7"/>
  <c r="E72" i="7"/>
  <c r="J61" i="7"/>
  <c r="I61" i="7"/>
  <c r="H61" i="7"/>
  <c r="G61" i="7"/>
  <c r="F61" i="7"/>
  <c r="E61" i="7"/>
  <c r="J60" i="7"/>
  <c r="I60" i="7"/>
  <c r="H60" i="7"/>
  <c r="G60" i="7"/>
  <c r="F60" i="7"/>
  <c r="E60" i="7"/>
  <c r="J65" i="7"/>
  <c r="I65" i="7"/>
  <c r="H65" i="7"/>
  <c r="G65" i="7"/>
  <c r="F65" i="7"/>
  <c r="E65" i="7"/>
  <c r="J59" i="7"/>
  <c r="I59" i="7"/>
  <c r="H59" i="7"/>
  <c r="G59" i="7"/>
  <c r="F59" i="7"/>
  <c r="E59" i="7"/>
  <c r="J58" i="7"/>
  <c r="I58" i="7"/>
  <c r="H58" i="7"/>
  <c r="G58" i="7"/>
  <c r="F58" i="7"/>
  <c r="E58" i="7"/>
  <c r="J71" i="7"/>
  <c r="I71" i="7"/>
  <c r="H71" i="7"/>
  <c r="G71" i="7"/>
  <c r="F71" i="7"/>
  <c r="E71" i="7"/>
  <c r="J57" i="7"/>
  <c r="I57" i="7"/>
  <c r="H57" i="7"/>
  <c r="G57" i="7"/>
  <c r="F57" i="7"/>
  <c r="E57" i="7"/>
  <c r="J64" i="7"/>
  <c r="I64" i="7"/>
  <c r="H64" i="7"/>
  <c r="G64" i="7"/>
  <c r="F64" i="7"/>
  <c r="E64" i="7"/>
  <c r="J56" i="7"/>
  <c r="I56" i="7"/>
  <c r="H56" i="7"/>
  <c r="G56" i="7"/>
  <c r="F56" i="7"/>
  <c r="E56" i="7"/>
  <c r="J70" i="7"/>
  <c r="I70" i="7"/>
  <c r="H70" i="7"/>
  <c r="G70" i="7"/>
  <c r="F70" i="7"/>
  <c r="E70" i="7"/>
  <c r="J55" i="7"/>
  <c r="I55" i="7"/>
  <c r="H55" i="7"/>
  <c r="G55" i="7"/>
  <c r="F55" i="7"/>
  <c r="E55" i="7"/>
  <c r="J69" i="7"/>
  <c r="I69" i="7"/>
  <c r="H69" i="7"/>
  <c r="G69" i="7"/>
  <c r="F69" i="7"/>
  <c r="E69" i="7"/>
  <c r="J63" i="7"/>
  <c r="I63" i="7"/>
  <c r="H63" i="7"/>
  <c r="G63" i="7"/>
  <c r="F63" i="7"/>
  <c r="E63" i="7"/>
  <c r="J54" i="7"/>
  <c r="I54" i="7"/>
  <c r="H54" i="7"/>
  <c r="G54" i="7"/>
  <c r="F54" i="7"/>
  <c r="E54" i="7"/>
  <c r="J68" i="7"/>
  <c r="I68" i="7"/>
  <c r="H68" i="7"/>
  <c r="G68" i="7"/>
  <c r="F68" i="7"/>
  <c r="E68" i="7"/>
  <c r="J67" i="7"/>
  <c r="I67" i="7"/>
  <c r="H67" i="7"/>
  <c r="G67" i="7"/>
  <c r="F67" i="7"/>
  <c r="E67" i="7"/>
  <c r="J62" i="7"/>
  <c r="I62" i="7"/>
  <c r="H62" i="7"/>
  <c r="G62" i="7"/>
  <c r="F62" i="7"/>
  <c r="E62" i="7"/>
  <c r="J53" i="7"/>
  <c r="I53" i="7"/>
  <c r="H53" i="7"/>
  <c r="G53" i="7"/>
  <c r="F53" i="7"/>
  <c r="E53" i="7"/>
  <c r="J66" i="7"/>
  <c r="I66" i="7"/>
  <c r="H66" i="7"/>
  <c r="G66" i="7"/>
  <c r="F66" i="7"/>
  <c r="E66" i="7"/>
  <c r="J52" i="7"/>
  <c r="I52" i="7"/>
  <c r="H52" i="7"/>
  <c r="G52" i="7"/>
  <c r="F52" i="7"/>
  <c r="E52" i="7"/>
  <c r="J51" i="7"/>
  <c r="I51" i="7"/>
  <c r="H51" i="7"/>
  <c r="G51" i="7"/>
  <c r="F51" i="7"/>
  <c r="E51" i="7"/>
  <c r="J50" i="7"/>
  <c r="I50" i="7"/>
  <c r="H50" i="7"/>
  <c r="G50" i="7"/>
  <c r="F50" i="7"/>
  <c r="E50" i="7"/>
  <c r="J49" i="7"/>
  <c r="I49" i="7"/>
  <c r="H49" i="7"/>
  <c r="G49" i="7"/>
  <c r="F49" i="7"/>
  <c r="E49" i="7"/>
  <c r="J48" i="7"/>
  <c r="I48" i="7"/>
  <c r="H48" i="7"/>
  <c r="G48" i="7"/>
  <c r="F48" i="7"/>
  <c r="E48" i="7"/>
  <c r="J47" i="7"/>
  <c r="I47" i="7"/>
  <c r="H47" i="7"/>
  <c r="G47" i="7"/>
  <c r="F47" i="7"/>
  <c r="E47" i="7"/>
  <c r="J46" i="7"/>
  <c r="I46" i="7"/>
  <c r="H46" i="7"/>
  <c r="G46" i="7"/>
  <c r="F46" i="7"/>
  <c r="E46" i="7"/>
  <c r="J45" i="7"/>
  <c r="I45" i="7"/>
  <c r="H45" i="7"/>
  <c r="G45" i="7"/>
  <c r="F45" i="7"/>
  <c r="E45" i="7"/>
  <c r="J44" i="7"/>
  <c r="I44" i="7"/>
  <c r="H44" i="7"/>
  <c r="G44" i="7"/>
  <c r="F44" i="7"/>
  <c r="E44" i="7"/>
  <c r="J43" i="7"/>
  <c r="I43" i="7"/>
  <c r="H43" i="7"/>
  <c r="G43" i="7"/>
  <c r="F43" i="7"/>
  <c r="E43" i="7"/>
  <c r="J42" i="7"/>
  <c r="I42" i="7"/>
  <c r="H42" i="7"/>
  <c r="G42" i="7"/>
  <c r="F42" i="7"/>
  <c r="E42" i="7"/>
  <c r="J41" i="7"/>
  <c r="I41" i="7"/>
  <c r="H41" i="7"/>
  <c r="G41" i="7"/>
  <c r="F41" i="7"/>
  <c r="E41" i="7"/>
  <c r="J40" i="7"/>
  <c r="I40" i="7"/>
  <c r="H40" i="7"/>
  <c r="G40" i="7"/>
  <c r="F40" i="7"/>
  <c r="E40" i="7"/>
  <c r="J39" i="7"/>
  <c r="I39" i="7"/>
  <c r="H39" i="7"/>
  <c r="G39" i="7"/>
  <c r="F39" i="7"/>
  <c r="E39" i="7"/>
  <c r="J38" i="7"/>
  <c r="I38" i="7"/>
  <c r="H38" i="7"/>
  <c r="G38" i="7"/>
  <c r="F38" i="7"/>
  <c r="E38" i="7"/>
  <c r="J37" i="7"/>
  <c r="I37" i="7"/>
  <c r="H37" i="7"/>
  <c r="G37" i="7"/>
  <c r="F37" i="7"/>
  <c r="E37" i="7"/>
  <c r="J36" i="7"/>
  <c r="I36" i="7"/>
  <c r="H36" i="7"/>
  <c r="G36" i="7"/>
  <c r="F36" i="7"/>
  <c r="E36" i="7"/>
  <c r="J35" i="7"/>
  <c r="I35" i="7"/>
  <c r="H35" i="7"/>
  <c r="G35" i="7"/>
  <c r="F35" i="7"/>
  <c r="E35" i="7"/>
  <c r="J34" i="7"/>
  <c r="I34" i="7"/>
  <c r="H34" i="7"/>
  <c r="G34" i="7"/>
  <c r="F34" i="7"/>
  <c r="E34" i="7"/>
  <c r="J33" i="7"/>
  <c r="I33" i="7"/>
  <c r="H33" i="7"/>
  <c r="G33" i="7"/>
  <c r="F33" i="7"/>
  <c r="E33" i="7"/>
  <c r="J32" i="7"/>
  <c r="I32" i="7"/>
  <c r="H32" i="7"/>
  <c r="G32" i="7"/>
  <c r="F32" i="7"/>
  <c r="E32" i="7"/>
  <c r="J31" i="7"/>
  <c r="I31" i="7"/>
  <c r="H31" i="7"/>
  <c r="G31" i="7"/>
  <c r="F31" i="7"/>
  <c r="E31" i="7"/>
  <c r="J30" i="7"/>
  <c r="I30" i="7"/>
  <c r="H30" i="7"/>
  <c r="G30" i="7"/>
  <c r="F30" i="7"/>
  <c r="E30" i="7"/>
  <c r="J21" i="7"/>
  <c r="I21" i="7"/>
  <c r="H21" i="7"/>
  <c r="G21" i="7"/>
  <c r="F21" i="7"/>
  <c r="E21" i="7"/>
  <c r="J29" i="7"/>
  <c r="I29" i="7"/>
  <c r="H29" i="7"/>
  <c r="G29" i="7"/>
  <c r="F29" i="7"/>
  <c r="E29" i="7"/>
  <c r="J28" i="7"/>
  <c r="I28" i="7"/>
  <c r="H28" i="7"/>
  <c r="G28" i="7"/>
  <c r="F28" i="7"/>
  <c r="E28" i="7"/>
  <c r="J27" i="7"/>
  <c r="I27" i="7"/>
  <c r="H27" i="7"/>
  <c r="G27" i="7"/>
  <c r="F27" i="7"/>
  <c r="E27" i="7"/>
  <c r="J26" i="7"/>
  <c r="I26" i="7"/>
  <c r="H26" i="7"/>
  <c r="G26" i="7"/>
  <c r="F26" i="7"/>
  <c r="E26" i="7"/>
  <c r="J25" i="7"/>
  <c r="I25" i="7"/>
  <c r="H25" i="7"/>
  <c r="G25" i="7"/>
  <c r="F25" i="7"/>
  <c r="E25" i="7"/>
  <c r="J24" i="7"/>
  <c r="I24" i="7"/>
  <c r="H24" i="7"/>
  <c r="G24" i="7"/>
  <c r="F24" i="7"/>
  <c r="E24" i="7"/>
  <c r="J23" i="7"/>
  <c r="I23" i="7"/>
  <c r="H23" i="7"/>
  <c r="G23" i="7"/>
  <c r="F23" i="7"/>
  <c r="E23" i="7"/>
  <c r="J22" i="7"/>
  <c r="I22" i="7"/>
  <c r="H22" i="7"/>
  <c r="G22" i="7"/>
  <c r="F22" i="7"/>
  <c r="E22" i="7"/>
  <c r="J20" i="7"/>
  <c r="I20" i="7"/>
  <c r="H20" i="7"/>
  <c r="G20" i="7"/>
  <c r="F20" i="7"/>
  <c r="E20" i="7"/>
  <c r="J19" i="7"/>
  <c r="I19" i="7"/>
  <c r="H19" i="7"/>
  <c r="G19" i="7"/>
  <c r="F19" i="7"/>
  <c r="E19" i="7"/>
  <c r="J18" i="7"/>
  <c r="I18" i="7"/>
  <c r="H18" i="7"/>
  <c r="G18" i="7"/>
  <c r="F18" i="7"/>
  <c r="E18" i="7"/>
  <c r="J17" i="7"/>
  <c r="I17" i="7"/>
  <c r="H17" i="7"/>
  <c r="G17" i="7"/>
  <c r="F17" i="7"/>
  <c r="E17" i="7"/>
  <c r="J16" i="7"/>
  <c r="I16" i="7"/>
  <c r="H16" i="7"/>
  <c r="G16" i="7"/>
  <c r="F16" i="7"/>
  <c r="E16" i="7"/>
  <c r="J11" i="7"/>
  <c r="I11" i="7"/>
  <c r="H11" i="7"/>
  <c r="G11" i="7"/>
  <c r="F11" i="7"/>
  <c r="E11" i="7"/>
  <c r="J10" i="7"/>
  <c r="I10" i="7"/>
  <c r="H10" i="7"/>
  <c r="G10" i="7"/>
  <c r="F10" i="7"/>
  <c r="E10" i="7"/>
  <c r="J9" i="7"/>
  <c r="I9" i="7"/>
  <c r="H9" i="7"/>
  <c r="G9" i="7"/>
  <c r="F9" i="7"/>
  <c r="E9" i="7"/>
  <c r="J8" i="7"/>
  <c r="I8" i="7"/>
  <c r="H8" i="7"/>
  <c r="G8" i="7"/>
  <c r="F8" i="7"/>
  <c r="E8" i="7"/>
  <c r="J7" i="7"/>
  <c r="I7" i="7"/>
  <c r="H7" i="7"/>
  <c r="G7" i="7"/>
  <c r="F7" i="7"/>
  <c r="E7" i="7"/>
  <c r="J6" i="7"/>
  <c r="I6" i="7"/>
  <c r="H6" i="7"/>
  <c r="G6" i="7"/>
  <c r="F6" i="7"/>
  <c r="E6" i="7"/>
  <c r="J15" i="7"/>
  <c r="I15" i="7"/>
  <c r="H15" i="7"/>
  <c r="G15" i="7"/>
  <c r="F15" i="7"/>
  <c r="E15" i="7"/>
  <c r="J14" i="7"/>
  <c r="I14" i="7"/>
  <c r="H14" i="7"/>
  <c r="G14" i="7"/>
  <c r="F14" i="7"/>
  <c r="E14" i="7"/>
  <c r="J5" i="7"/>
  <c r="I5" i="7"/>
  <c r="H5" i="7"/>
  <c r="G5" i="7"/>
  <c r="F5" i="7"/>
  <c r="E5" i="7"/>
  <c r="J4" i="7"/>
  <c r="I4" i="7"/>
  <c r="H4" i="7"/>
  <c r="G4" i="7"/>
  <c r="F4" i="7"/>
  <c r="E4" i="7"/>
  <c r="J13" i="7"/>
  <c r="I13" i="7"/>
  <c r="H13" i="7"/>
  <c r="G13" i="7"/>
  <c r="F13" i="7"/>
  <c r="E13" i="7"/>
  <c r="J3" i="7"/>
  <c r="I3" i="7"/>
  <c r="H3" i="7"/>
  <c r="G3" i="7"/>
  <c r="F3" i="7"/>
  <c r="E3" i="7"/>
  <c r="J2" i="7"/>
  <c r="I2" i="7"/>
  <c r="H2" i="7"/>
  <c r="G2" i="7"/>
  <c r="F2" i="7"/>
  <c r="E2" i="7"/>
  <c r="J12" i="7"/>
  <c r="I12" i="7"/>
  <c r="H12" i="7"/>
  <c r="G12" i="7"/>
  <c r="F12" i="7"/>
  <c r="E12" i="7"/>
  <c r="J262" i="7"/>
  <c r="I262" i="7"/>
  <c r="H262" i="7"/>
  <c r="G262" i="7"/>
  <c r="F262" i="7"/>
  <c r="E262" i="7"/>
  <c r="J261" i="7"/>
  <c r="I261" i="7"/>
  <c r="H261" i="7"/>
  <c r="G261" i="7"/>
  <c r="F261" i="7"/>
  <c r="E261" i="7"/>
  <c r="J260" i="7"/>
  <c r="I260" i="7"/>
  <c r="H260" i="7"/>
  <c r="G260" i="7"/>
  <c r="F260" i="7"/>
  <c r="E260" i="7"/>
  <c r="J259" i="7"/>
  <c r="I259" i="7"/>
  <c r="H259" i="7"/>
  <c r="G259" i="7"/>
  <c r="F259" i="7"/>
  <c r="E259" i="7"/>
  <c r="J258" i="7"/>
  <c r="I258" i="7"/>
  <c r="H258" i="7"/>
  <c r="G258" i="7"/>
  <c r="F258" i="7"/>
  <c r="E258" i="7"/>
  <c r="J257" i="7"/>
  <c r="I257" i="7"/>
  <c r="H257" i="7"/>
  <c r="G257" i="7"/>
  <c r="F257" i="7"/>
  <c r="E257" i="7"/>
  <c r="J256" i="7"/>
  <c r="I256" i="7"/>
  <c r="H256" i="7"/>
  <c r="G256" i="7"/>
  <c r="F256" i="7"/>
  <c r="E256" i="7"/>
  <c r="J255" i="7"/>
  <c r="I255" i="7"/>
  <c r="H255" i="7"/>
  <c r="G255" i="7"/>
  <c r="F255" i="7"/>
  <c r="E255" i="7"/>
  <c r="J254" i="7"/>
  <c r="I254" i="7"/>
  <c r="H254" i="7"/>
  <c r="G254" i="7"/>
  <c r="F254" i="7"/>
  <c r="E254" i="7"/>
  <c r="J253" i="7"/>
  <c r="I253" i="7"/>
  <c r="H253" i="7"/>
  <c r="G253" i="7"/>
  <c r="F253" i="7"/>
  <c r="E253" i="7"/>
  <c r="J252" i="7"/>
  <c r="I252" i="7"/>
  <c r="H252" i="7"/>
  <c r="G252" i="7"/>
  <c r="F252" i="7"/>
  <c r="E252" i="7"/>
  <c r="J251" i="7"/>
  <c r="I251" i="7"/>
  <c r="H251" i="7"/>
  <c r="G251" i="7"/>
  <c r="F251" i="7"/>
  <c r="E251" i="7"/>
  <c r="J250" i="7"/>
  <c r="I250" i="7"/>
  <c r="H250" i="7"/>
  <c r="G250" i="7"/>
  <c r="F250" i="7"/>
  <c r="E250" i="7"/>
  <c r="J249" i="7"/>
  <c r="I249" i="7"/>
  <c r="H249" i="7"/>
  <c r="G249" i="7"/>
  <c r="F249" i="7"/>
  <c r="E249" i="7"/>
  <c r="J248" i="7"/>
  <c r="I248" i="7"/>
  <c r="H248" i="7"/>
  <c r="G248" i="7"/>
  <c r="F248" i="7"/>
  <c r="E248" i="7"/>
  <c r="J247" i="7"/>
  <c r="I247" i="7"/>
  <c r="H247" i="7"/>
  <c r="G247" i="7"/>
  <c r="F247" i="7"/>
  <c r="E247" i="7"/>
  <c r="J246" i="7"/>
  <c r="I246" i="7"/>
  <c r="H246" i="7"/>
  <c r="G246" i="7"/>
  <c r="F246" i="7"/>
  <c r="E246" i="7"/>
  <c r="J245" i="7"/>
  <c r="I245" i="7"/>
  <c r="H245" i="7"/>
  <c r="G245" i="7"/>
  <c r="F245" i="7"/>
  <c r="E245" i="7"/>
  <c r="J244" i="7"/>
  <c r="I244" i="7"/>
  <c r="H244" i="7"/>
  <c r="G244" i="7"/>
  <c r="F244" i="7"/>
  <c r="E244" i="7"/>
  <c r="J243" i="7"/>
  <c r="I243" i="7"/>
  <c r="H243" i="7"/>
  <c r="G243" i="7"/>
  <c r="F243" i="7"/>
  <c r="E243" i="7"/>
  <c r="J242" i="7"/>
  <c r="I242" i="7"/>
  <c r="H242" i="7"/>
  <c r="G242" i="7"/>
  <c r="F242" i="7"/>
  <c r="E242" i="7"/>
  <c r="J241" i="7"/>
  <c r="I241" i="7"/>
  <c r="H241" i="7"/>
  <c r="G241" i="7"/>
  <c r="F241" i="7"/>
  <c r="E241" i="7"/>
  <c r="J442" i="1"/>
  <c r="I442" i="1"/>
  <c r="H442" i="1"/>
  <c r="G442" i="1"/>
  <c r="F442" i="1"/>
  <c r="E442" i="1"/>
  <c r="J441" i="1"/>
  <c r="I441" i="1"/>
  <c r="H441" i="1"/>
  <c r="G441" i="1"/>
  <c r="F441" i="1"/>
  <c r="E441" i="1"/>
  <c r="J439" i="1"/>
  <c r="I439" i="1"/>
  <c r="H439" i="1"/>
  <c r="G439" i="1"/>
  <c r="F439" i="1"/>
  <c r="E439" i="1"/>
  <c r="J438" i="1"/>
  <c r="I438" i="1"/>
  <c r="H438" i="1"/>
  <c r="G438" i="1"/>
  <c r="F438" i="1"/>
  <c r="E438" i="1"/>
  <c r="J440" i="1"/>
  <c r="I440" i="1"/>
  <c r="H440" i="1"/>
  <c r="G440" i="1"/>
  <c r="F440" i="1"/>
  <c r="E440" i="1"/>
  <c r="J437" i="1"/>
  <c r="I437" i="1"/>
  <c r="H437" i="1"/>
  <c r="G437" i="1"/>
  <c r="F437" i="1"/>
  <c r="E437" i="1"/>
  <c r="J436" i="1"/>
  <c r="I436" i="1"/>
  <c r="H436" i="1"/>
  <c r="G436" i="1"/>
  <c r="F436" i="1"/>
  <c r="E436" i="1"/>
  <c r="J435" i="1"/>
  <c r="I435" i="1"/>
  <c r="H435" i="1"/>
  <c r="G435" i="1"/>
  <c r="F435" i="1"/>
  <c r="E435" i="1"/>
  <c r="J431" i="1"/>
  <c r="I431" i="1"/>
  <c r="H431" i="1"/>
  <c r="G431" i="1"/>
  <c r="F431" i="1"/>
  <c r="E431" i="1"/>
  <c r="J433" i="1"/>
  <c r="I433" i="1"/>
  <c r="H433" i="1"/>
  <c r="G433" i="1"/>
  <c r="F433" i="1"/>
  <c r="E433" i="1"/>
  <c r="J432" i="1"/>
  <c r="I432" i="1"/>
  <c r="H432" i="1"/>
  <c r="G432" i="1"/>
  <c r="F432" i="1"/>
  <c r="E432" i="1"/>
  <c r="J434" i="1"/>
  <c r="I434" i="1"/>
  <c r="H434" i="1"/>
  <c r="G434" i="1"/>
  <c r="F434" i="1"/>
  <c r="E434" i="1"/>
  <c r="J430" i="1"/>
  <c r="I430" i="1"/>
  <c r="H430" i="1"/>
  <c r="G430" i="1"/>
  <c r="F430" i="1"/>
  <c r="E430" i="1"/>
  <c r="J418" i="1"/>
  <c r="I418" i="1"/>
  <c r="H418" i="1"/>
  <c r="G418" i="1"/>
  <c r="F418" i="1"/>
  <c r="E418" i="1"/>
  <c r="J417" i="1"/>
  <c r="I417" i="1"/>
  <c r="H417" i="1"/>
  <c r="G417" i="1"/>
  <c r="F417" i="1"/>
  <c r="E417" i="1"/>
  <c r="J424" i="1"/>
  <c r="I424" i="1"/>
  <c r="H424" i="1"/>
  <c r="G424" i="1"/>
  <c r="F424" i="1"/>
  <c r="E424" i="1"/>
  <c r="J416" i="1"/>
  <c r="I416" i="1"/>
  <c r="H416" i="1"/>
  <c r="G416" i="1"/>
  <c r="F416" i="1"/>
  <c r="E416" i="1"/>
  <c r="J405" i="1"/>
  <c r="I405" i="1"/>
  <c r="H405" i="1"/>
  <c r="G405" i="1"/>
  <c r="F405" i="1"/>
  <c r="E405" i="1"/>
  <c r="J415" i="1"/>
  <c r="I415" i="1"/>
  <c r="H415" i="1"/>
  <c r="G415" i="1"/>
  <c r="F415" i="1"/>
  <c r="E415" i="1"/>
  <c r="J408" i="1"/>
  <c r="I408" i="1"/>
  <c r="H408" i="1"/>
  <c r="G408" i="1"/>
  <c r="F408" i="1"/>
  <c r="E408" i="1"/>
  <c r="J398" i="1"/>
  <c r="I398" i="1"/>
  <c r="H398" i="1"/>
  <c r="G398" i="1"/>
  <c r="F398" i="1"/>
  <c r="E398" i="1"/>
  <c r="J407" i="1"/>
  <c r="I407" i="1"/>
  <c r="H407" i="1"/>
  <c r="G407" i="1"/>
  <c r="F407" i="1"/>
  <c r="E407" i="1"/>
  <c r="J419" i="1"/>
  <c r="I419" i="1"/>
  <c r="H419" i="1"/>
  <c r="G419" i="1"/>
  <c r="F419" i="1"/>
  <c r="E419" i="1"/>
  <c r="J397" i="1"/>
  <c r="I397" i="1"/>
  <c r="H397" i="1"/>
  <c r="G397" i="1"/>
  <c r="F397" i="1"/>
  <c r="E397" i="1"/>
  <c r="J425" i="1"/>
  <c r="I425" i="1"/>
  <c r="H425" i="1"/>
  <c r="G425" i="1"/>
  <c r="F425" i="1"/>
  <c r="E425" i="1"/>
  <c r="J406" i="1"/>
  <c r="I406" i="1"/>
  <c r="H406" i="1"/>
  <c r="G406" i="1"/>
  <c r="F406" i="1"/>
  <c r="E406" i="1"/>
  <c r="J403" i="1"/>
  <c r="I403" i="1"/>
  <c r="H403" i="1"/>
  <c r="G403" i="1"/>
  <c r="F403" i="1"/>
  <c r="E403" i="1"/>
  <c r="J412" i="1"/>
  <c r="I412" i="1"/>
  <c r="H412" i="1"/>
  <c r="G412" i="1"/>
  <c r="F412" i="1"/>
  <c r="E412" i="1"/>
  <c r="J421" i="1"/>
  <c r="I421" i="1"/>
  <c r="H421" i="1"/>
  <c r="G421" i="1"/>
  <c r="F421" i="1"/>
  <c r="E421" i="1"/>
  <c r="J400" i="1"/>
  <c r="I400" i="1"/>
  <c r="H400" i="1"/>
  <c r="G400" i="1"/>
  <c r="F400" i="1"/>
  <c r="E400" i="1"/>
  <c r="J427" i="1"/>
  <c r="I427" i="1"/>
  <c r="H427" i="1"/>
  <c r="G427" i="1"/>
  <c r="F427" i="1"/>
  <c r="E427" i="1"/>
  <c r="J410" i="1"/>
  <c r="I410" i="1"/>
  <c r="H410" i="1"/>
  <c r="G410" i="1"/>
  <c r="F410" i="1"/>
  <c r="E410" i="1"/>
  <c r="J402" i="1"/>
  <c r="I402" i="1"/>
  <c r="H402" i="1"/>
  <c r="G402" i="1"/>
  <c r="F402" i="1"/>
  <c r="E402" i="1"/>
  <c r="J411" i="1"/>
  <c r="I411" i="1"/>
  <c r="H411" i="1"/>
  <c r="G411" i="1"/>
  <c r="F411" i="1"/>
  <c r="E411" i="1"/>
  <c r="J420" i="1"/>
  <c r="I420" i="1"/>
  <c r="H420" i="1"/>
  <c r="G420" i="1"/>
  <c r="F420" i="1"/>
  <c r="E420" i="1"/>
  <c r="J399" i="1"/>
  <c r="I399" i="1"/>
  <c r="H399" i="1"/>
  <c r="G399" i="1"/>
  <c r="F399" i="1"/>
  <c r="E399" i="1"/>
  <c r="J426" i="1"/>
  <c r="I426" i="1"/>
  <c r="H426" i="1"/>
  <c r="G426" i="1"/>
  <c r="F426" i="1"/>
  <c r="E426" i="1"/>
  <c r="J409" i="1"/>
  <c r="I409" i="1"/>
  <c r="H409" i="1"/>
  <c r="G409" i="1"/>
  <c r="F409" i="1"/>
  <c r="E409" i="1"/>
  <c r="J423" i="1"/>
  <c r="I423" i="1"/>
  <c r="H423" i="1"/>
  <c r="G423" i="1"/>
  <c r="F423" i="1"/>
  <c r="E423" i="1"/>
  <c r="J404" i="1"/>
  <c r="I404" i="1"/>
  <c r="H404" i="1"/>
  <c r="G404" i="1"/>
  <c r="F404" i="1"/>
  <c r="E404" i="1"/>
  <c r="J429" i="1"/>
  <c r="I429" i="1"/>
  <c r="H429" i="1"/>
  <c r="G429" i="1"/>
  <c r="F429" i="1"/>
  <c r="E429" i="1"/>
  <c r="J414" i="1"/>
  <c r="I414" i="1"/>
  <c r="H414" i="1"/>
  <c r="G414" i="1"/>
  <c r="F414" i="1"/>
  <c r="E414" i="1"/>
  <c r="J413" i="1"/>
  <c r="I413" i="1"/>
  <c r="H413" i="1"/>
  <c r="G413" i="1"/>
  <c r="F413" i="1"/>
  <c r="E413" i="1"/>
  <c r="J422" i="1"/>
  <c r="I422" i="1"/>
  <c r="H422" i="1"/>
  <c r="G422" i="1"/>
  <c r="F422" i="1"/>
  <c r="E422" i="1"/>
  <c r="J428" i="1"/>
  <c r="I428" i="1"/>
  <c r="H428" i="1"/>
  <c r="G428" i="1"/>
  <c r="F428" i="1"/>
  <c r="E428" i="1"/>
  <c r="J401" i="1"/>
  <c r="I401" i="1"/>
  <c r="H401" i="1"/>
  <c r="G401" i="1"/>
  <c r="F401" i="1"/>
  <c r="E401" i="1"/>
  <c r="J396" i="1"/>
  <c r="I396" i="1"/>
  <c r="H396" i="1"/>
  <c r="G396" i="1"/>
  <c r="F396" i="1"/>
  <c r="E396" i="1"/>
  <c r="J391" i="1"/>
  <c r="I391" i="1"/>
  <c r="H391" i="1"/>
  <c r="G391" i="1"/>
  <c r="F391" i="1"/>
  <c r="E391" i="1"/>
  <c r="J394" i="1"/>
  <c r="I394" i="1"/>
  <c r="H394" i="1"/>
  <c r="G394" i="1"/>
  <c r="F394" i="1"/>
  <c r="E394" i="1"/>
  <c r="J393" i="1"/>
  <c r="I393" i="1"/>
  <c r="H393" i="1"/>
  <c r="G393" i="1"/>
  <c r="F393" i="1"/>
  <c r="E393" i="1"/>
  <c r="J395" i="1"/>
  <c r="I395" i="1"/>
  <c r="H395" i="1"/>
  <c r="G395" i="1"/>
  <c r="F395" i="1"/>
  <c r="E395" i="1"/>
  <c r="J392" i="1"/>
  <c r="I392" i="1"/>
  <c r="H392" i="1"/>
  <c r="G392" i="1"/>
  <c r="F392" i="1"/>
  <c r="E392" i="1"/>
  <c r="J390" i="1"/>
  <c r="I390" i="1"/>
  <c r="H390" i="1"/>
  <c r="G390" i="1"/>
  <c r="F390" i="1"/>
  <c r="E390" i="1"/>
  <c r="J389" i="1"/>
  <c r="I389" i="1"/>
  <c r="H389" i="1"/>
  <c r="G389" i="1"/>
  <c r="F389" i="1"/>
  <c r="E389" i="1"/>
  <c r="J388" i="1"/>
  <c r="I388" i="1"/>
  <c r="H388" i="1"/>
  <c r="G388" i="1"/>
  <c r="F388" i="1"/>
  <c r="E388" i="1"/>
  <c r="J387" i="1"/>
  <c r="I387" i="1"/>
  <c r="H387" i="1"/>
  <c r="G387" i="1"/>
  <c r="F387" i="1"/>
  <c r="E387" i="1"/>
  <c r="J386" i="1"/>
  <c r="I386" i="1"/>
  <c r="H386" i="1"/>
  <c r="G386" i="1"/>
  <c r="F386" i="1"/>
  <c r="E386" i="1"/>
  <c r="J377" i="1"/>
  <c r="I377" i="1"/>
  <c r="H377" i="1"/>
  <c r="G377" i="1"/>
  <c r="F377" i="1"/>
  <c r="E377" i="1"/>
  <c r="J376" i="1"/>
  <c r="I376" i="1"/>
  <c r="H376" i="1"/>
  <c r="G376" i="1"/>
  <c r="F376" i="1"/>
  <c r="E376" i="1"/>
  <c r="J375" i="1"/>
  <c r="I375" i="1"/>
  <c r="H375" i="1"/>
  <c r="G375" i="1"/>
  <c r="F375" i="1"/>
  <c r="E375" i="1"/>
  <c r="J385" i="1"/>
  <c r="I385" i="1"/>
  <c r="H385" i="1"/>
  <c r="G385" i="1"/>
  <c r="F385" i="1"/>
  <c r="E385" i="1"/>
  <c r="J381" i="1"/>
  <c r="I381" i="1"/>
  <c r="H381" i="1"/>
  <c r="G381" i="1"/>
  <c r="F381" i="1"/>
  <c r="E381" i="1"/>
  <c r="J379" i="1"/>
  <c r="I379" i="1"/>
  <c r="H379" i="1"/>
  <c r="G379" i="1"/>
  <c r="F379" i="1"/>
  <c r="E379" i="1"/>
  <c r="J384" i="1"/>
  <c r="I384" i="1"/>
  <c r="H384" i="1"/>
  <c r="G384" i="1"/>
  <c r="F384" i="1"/>
  <c r="E384" i="1"/>
  <c r="J380" i="1"/>
  <c r="I380" i="1"/>
  <c r="H380" i="1"/>
  <c r="G380" i="1"/>
  <c r="F380" i="1"/>
  <c r="E380" i="1"/>
  <c r="J378" i="1"/>
  <c r="I378" i="1"/>
  <c r="H378" i="1"/>
  <c r="G378" i="1"/>
  <c r="F378" i="1"/>
  <c r="E378" i="1"/>
  <c r="J383" i="1"/>
  <c r="I383" i="1"/>
  <c r="H383" i="1"/>
  <c r="G383" i="1"/>
  <c r="F383" i="1"/>
  <c r="E383" i="1"/>
  <c r="J382" i="1"/>
  <c r="I382" i="1"/>
  <c r="H382" i="1"/>
  <c r="G382" i="1"/>
  <c r="F382" i="1"/>
  <c r="E382" i="1"/>
  <c r="J374" i="1"/>
  <c r="I374" i="1"/>
  <c r="H374" i="1"/>
  <c r="G374" i="1"/>
  <c r="F374" i="1"/>
  <c r="E374" i="1"/>
  <c r="J369" i="1"/>
  <c r="I369" i="1"/>
  <c r="H369" i="1"/>
  <c r="G369" i="1"/>
  <c r="F369" i="1"/>
  <c r="E369" i="1"/>
  <c r="J371" i="1"/>
  <c r="I371" i="1"/>
  <c r="H371" i="1"/>
  <c r="G371" i="1"/>
  <c r="F371" i="1"/>
  <c r="E371" i="1"/>
  <c r="J370" i="1"/>
  <c r="I370" i="1"/>
  <c r="H370" i="1"/>
  <c r="G370" i="1"/>
  <c r="F370" i="1"/>
  <c r="E370" i="1"/>
  <c r="J373" i="1"/>
  <c r="I373" i="1"/>
  <c r="H373" i="1"/>
  <c r="G373" i="1"/>
  <c r="F373" i="1"/>
  <c r="E373" i="1"/>
  <c r="J372" i="1"/>
  <c r="I372" i="1"/>
  <c r="H372" i="1"/>
  <c r="G372" i="1"/>
  <c r="F372" i="1"/>
  <c r="E372" i="1"/>
  <c r="J366" i="1"/>
  <c r="I366" i="1"/>
  <c r="H366" i="1"/>
  <c r="G366" i="1"/>
  <c r="F366" i="1"/>
  <c r="E366" i="1"/>
  <c r="J365" i="1"/>
  <c r="I365" i="1"/>
  <c r="H365" i="1"/>
  <c r="G365" i="1"/>
  <c r="F365" i="1"/>
  <c r="E365" i="1"/>
  <c r="J364" i="1"/>
  <c r="I364" i="1"/>
  <c r="H364" i="1"/>
  <c r="G364" i="1"/>
  <c r="F364" i="1"/>
  <c r="E364" i="1"/>
  <c r="J363" i="1"/>
  <c r="I363" i="1"/>
  <c r="H363" i="1"/>
  <c r="G363" i="1"/>
  <c r="F363" i="1"/>
  <c r="E363" i="1"/>
  <c r="J362" i="1"/>
  <c r="I362" i="1"/>
  <c r="H362" i="1"/>
  <c r="G362" i="1"/>
  <c r="F362" i="1"/>
  <c r="E362" i="1"/>
  <c r="J361" i="1"/>
  <c r="I361" i="1"/>
  <c r="H361" i="1"/>
  <c r="G361" i="1"/>
  <c r="F361" i="1"/>
  <c r="E361" i="1"/>
  <c r="J360" i="1"/>
  <c r="I360" i="1"/>
  <c r="H360" i="1"/>
  <c r="G360" i="1"/>
  <c r="F360" i="1"/>
  <c r="E360" i="1"/>
  <c r="J359" i="1"/>
  <c r="I359" i="1"/>
  <c r="H359" i="1"/>
  <c r="G359" i="1"/>
  <c r="F359" i="1"/>
  <c r="E359" i="1"/>
  <c r="J358" i="1"/>
  <c r="I358" i="1"/>
  <c r="H358" i="1"/>
  <c r="G358" i="1"/>
  <c r="F358" i="1"/>
  <c r="E358" i="1"/>
  <c r="J357" i="1"/>
  <c r="I357" i="1"/>
  <c r="H357" i="1"/>
  <c r="G357" i="1"/>
  <c r="F357" i="1"/>
  <c r="E357" i="1"/>
  <c r="J356" i="1"/>
  <c r="I356" i="1"/>
  <c r="H356" i="1"/>
  <c r="G356" i="1"/>
  <c r="F356" i="1"/>
  <c r="E356" i="1"/>
  <c r="J355" i="1"/>
  <c r="I355" i="1"/>
  <c r="H355" i="1"/>
  <c r="G355" i="1"/>
  <c r="F355" i="1"/>
  <c r="E355" i="1"/>
  <c r="J354" i="1"/>
  <c r="I354" i="1"/>
  <c r="H354" i="1"/>
  <c r="G354" i="1"/>
  <c r="F354" i="1"/>
  <c r="E354" i="1"/>
  <c r="J338" i="1"/>
  <c r="I338" i="1"/>
  <c r="H338" i="1"/>
  <c r="G338" i="1"/>
  <c r="F338" i="1"/>
  <c r="E338" i="1"/>
  <c r="J337" i="1"/>
  <c r="I337" i="1"/>
  <c r="H337" i="1"/>
  <c r="G337" i="1"/>
  <c r="F337" i="1"/>
  <c r="E337" i="1"/>
  <c r="J336" i="1"/>
  <c r="I336" i="1"/>
  <c r="H336" i="1"/>
  <c r="G336" i="1"/>
  <c r="F336" i="1"/>
  <c r="E336" i="1"/>
  <c r="J335" i="1"/>
  <c r="I335" i="1"/>
  <c r="H335" i="1"/>
  <c r="G335" i="1"/>
  <c r="F335" i="1"/>
  <c r="E335" i="1"/>
  <c r="J334" i="1"/>
  <c r="I334" i="1"/>
  <c r="H334" i="1"/>
  <c r="G334" i="1"/>
  <c r="F334" i="1"/>
  <c r="E334" i="1"/>
  <c r="J333" i="1"/>
  <c r="I333" i="1"/>
  <c r="H333" i="1"/>
  <c r="G333" i="1"/>
  <c r="F333" i="1"/>
  <c r="E333" i="1"/>
  <c r="J353" i="1"/>
  <c r="I353" i="1"/>
  <c r="H353" i="1"/>
  <c r="G353" i="1"/>
  <c r="F353" i="1"/>
  <c r="E353" i="1"/>
  <c r="J352" i="1"/>
  <c r="I352" i="1"/>
  <c r="H352" i="1"/>
  <c r="G352" i="1"/>
  <c r="F352" i="1"/>
  <c r="E352" i="1"/>
  <c r="J348" i="1"/>
  <c r="I348" i="1"/>
  <c r="H348" i="1"/>
  <c r="G348" i="1"/>
  <c r="F348" i="1"/>
  <c r="E348" i="1"/>
  <c r="J346" i="1"/>
  <c r="I346" i="1"/>
  <c r="H346" i="1"/>
  <c r="G346" i="1"/>
  <c r="F346" i="1"/>
  <c r="E346" i="1"/>
  <c r="J344" i="1"/>
  <c r="I344" i="1"/>
  <c r="H344" i="1"/>
  <c r="G344" i="1"/>
  <c r="F344" i="1"/>
  <c r="E344" i="1"/>
  <c r="J342" i="1"/>
  <c r="I342" i="1"/>
  <c r="H342" i="1"/>
  <c r="G342" i="1"/>
  <c r="F342" i="1"/>
  <c r="E342" i="1"/>
  <c r="J340" i="1"/>
  <c r="I340" i="1"/>
  <c r="H340" i="1"/>
  <c r="G340" i="1"/>
  <c r="F340" i="1"/>
  <c r="E340" i="1"/>
  <c r="J351" i="1"/>
  <c r="I351" i="1"/>
  <c r="H351" i="1"/>
  <c r="G351" i="1"/>
  <c r="F351" i="1"/>
  <c r="E351" i="1"/>
  <c r="J347" i="1"/>
  <c r="I347" i="1"/>
  <c r="H347" i="1"/>
  <c r="G347" i="1"/>
  <c r="F347" i="1"/>
  <c r="E347" i="1"/>
  <c r="J343" i="1"/>
  <c r="I343" i="1"/>
  <c r="H343" i="1"/>
  <c r="G343" i="1"/>
  <c r="F343" i="1"/>
  <c r="E343" i="1"/>
  <c r="J341" i="1"/>
  <c r="I341" i="1"/>
  <c r="H341" i="1"/>
  <c r="G341" i="1"/>
  <c r="F341" i="1"/>
  <c r="E341" i="1"/>
  <c r="J339" i="1"/>
  <c r="I339" i="1"/>
  <c r="H339" i="1"/>
  <c r="G339" i="1"/>
  <c r="F339" i="1"/>
  <c r="E339" i="1"/>
  <c r="J350" i="1"/>
  <c r="I350" i="1"/>
  <c r="H350" i="1"/>
  <c r="G350" i="1"/>
  <c r="F350" i="1"/>
  <c r="E350" i="1"/>
  <c r="J349" i="1"/>
  <c r="I349" i="1"/>
  <c r="H349" i="1"/>
  <c r="G349" i="1"/>
  <c r="F349" i="1"/>
  <c r="E349" i="1"/>
  <c r="J332" i="1"/>
  <c r="I332" i="1"/>
  <c r="H332" i="1"/>
  <c r="G332" i="1"/>
  <c r="F332" i="1"/>
  <c r="E332" i="1"/>
  <c r="J331" i="1"/>
  <c r="I331" i="1"/>
  <c r="H331" i="1"/>
  <c r="G331" i="1"/>
  <c r="F331" i="1"/>
  <c r="E331" i="1"/>
  <c r="J330" i="1"/>
  <c r="I330" i="1"/>
  <c r="H330" i="1"/>
  <c r="G330" i="1"/>
  <c r="F330" i="1"/>
  <c r="E330" i="1"/>
  <c r="J326" i="1"/>
  <c r="I326" i="1"/>
  <c r="H326" i="1"/>
  <c r="G326" i="1"/>
  <c r="F326" i="1"/>
  <c r="E326" i="1"/>
  <c r="J328" i="1"/>
  <c r="I328" i="1"/>
  <c r="H328" i="1"/>
  <c r="G328" i="1"/>
  <c r="F328" i="1"/>
  <c r="E328" i="1"/>
  <c r="J329" i="1"/>
  <c r="I329" i="1"/>
  <c r="H329" i="1"/>
  <c r="G329" i="1"/>
  <c r="F329" i="1"/>
  <c r="E329" i="1"/>
  <c r="J327" i="1"/>
  <c r="I327" i="1"/>
  <c r="H327" i="1"/>
  <c r="G327" i="1"/>
  <c r="F327" i="1"/>
  <c r="E327" i="1"/>
  <c r="J325" i="1"/>
  <c r="I325" i="1"/>
  <c r="H325" i="1"/>
  <c r="G325" i="1"/>
  <c r="F325" i="1"/>
  <c r="E325" i="1"/>
  <c r="J324" i="1"/>
  <c r="I324" i="1"/>
  <c r="H324" i="1"/>
  <c r="G324" i="1"/>
  <c r="F324" i="1"/>
  <c r="E324" i="1"/>
  <c r="J306" i="1"/>
  <c r="I306" i="1"/>
  <c r="H306" i="1"/>
  <c r="G306" i="1"/>
  <c r="F306" i="1"/>
  <c r="E306" i="1"/>
  <c r="J304" i="1"/>
  <c r="I304" i="1"/>
  <c r="H304" i="1"/>
  <c r="G304" i="1"/>
  <c r="F304" i="1"/>
  <c r="E304" i="1"/>
  <c r="J315" i="1"/>
  <c r="I315" i="1"/>
  <c r="H315" i="1"/>
  <c r="G315" i="1"/>
  <c r="F315" i="1"/>
  <c r="E315" i="1"/>
  <c r="J310" i="1"/>
  <c r="I310" i="1"/>
  <c r="H310" i="1"/>
  <c r="G310" i="1"/>
  <c r="F310" i="1"/>
  <c r="E310" i="1"/>
  <c r="J313" i="1"/>
  <c r="I313" i="1"/>
  <c r="H313" i="1"/>
  <c r="G313" i="1"/>
  <c r="F313" i="1"/>
  <c r="E313" i="1"/>
  <c r="J309" i="1"/>
  <c r="I309" i="1"/>
  <c r="H309" i="1"/>
  <c r="G309" i="1"/>
  <c r="F309" i="1"/>
  <c r="E309" i="1"/>
  <c r="J321" i="1"/>
  <c r="I321" i="1"/>
  <c r="H321" i="1"/>
  <c r="G321" i="1"/>
  <c r="F321" i="1"/>
  <c r="E321" i="1"/>
  <c r="J320" i="1"/>
  <c r="I320" i="1"/>
  <c r="H320" i="1"/>
  <c r="G320" i="1"/>
  <c r="F320" i="1"/>
  <c r="E320" i="1"/>
  <c r="J319" i="1"/>
  <c r="I319" i="1"/>
  <c r="H319" i="1"/>
  <c r="G319" i="1"/>
  <c r="F319" i="1"/>
  <c r="E319" i="1"/>
  <c r="J308" i="1"/>
  <c r="I308" i="1"/>
  <c r="H308" i="1"/>
  <c r="G308" i="1"/>
  <c r="F308" i="1"/>
  <c r="E308" i="1"/>
  <c r="J303" i="1"/>
  <c r="I303" i="1"/>
  <c r="H303" i="1"/>
  <c r="G303" i="1"/>
  <c r="F303" i="1"/>
  <c r="E303" i="1"/>
  <c r="J323" i="1"/>
  <c r="I323" i="1"/>
  <c r="H323" i="1"/>
  <c r="G323" i="1"/>
  <c r="F323" i="1"/>
  <c r="E323" i="1"/>
  <c r="J322" i="1"/>
  <c r="I322" i="1"/>
  <c r="H322" i="1"/>
  <c r="G322" i="1"/>
  <c r="F322" i="1"/>
  <c r="E322" i="1"/>
  <c r="J302" i="1"/>
  <c r="I302" i="1"/>
  <c r="H302" i="1"/>
  <c r="G302" i="1"/>
  <c r="F302" i="1"/>
  <c r="E302" i="1"/>
  <c r="J296" i="1"/>
  <c r="I296" i="1"/>
  <c r="H296" i="1"/>
  <c r="G296" i="1"/>
  <c r="F296" i="1"/>
  <c r="E296" i="1"/>
  <c r="J295" i="1"/>
  <c r="I295" i="1"/>
  <c r="H295" i="1"/>
  <c r="G295" i="1"/>
  <c r="F295" i="1"/>
  <c r="E295" i="1"/>
  <c r="J307" i="1"/>
  <c r="I307" i="1"/>
  <c r="H307" i="1"/>
  <c r="G307" i="1"/>
  <c r="F307" i="1"/>
  <c r="E307" i="1"/>
  <c r="J294" i="1"/>
  <c r="I294" i="1"/>
  <c r="H294" i="1"/>
  <c r="G294" i="1"/>
  <c r="F294" i="1"/>
  <c r="E294" i="1"/>
  <c r="J305" i="1"/>
  <c r="I305" i="1"/>
  <c r="H305" i="1"/>
  <c r="G305" i="1"/>
  <c r="F305" i="1"/>
  <c r="E305" i="1"/>
  <c r="J293" i="1"/>
  <c r="I293" i="1"/>
  <c r="H293" i="1"/>
  <c r="G293" i="1"/>
  <c r="F293" i="1"/>
  <c r="E293" i="1"/>
  <c r="J301" i="1"/>
  <c r="I301" i="1"/>
  <c r="H301" i="1"/>
  <c r="G301" i="1"/>
  <c r="F301" i="1"/>
  <c r="E301" i="1"/>
  <c r="J317" i="1"/>
  <c r="I317" i="1"/>
  <c r="H317" i="1"/>
  <c r="G317" i="1"/>
  <c r="F317" i="1"/>
  <c r="E317" i="1"/>
  <c r="J300" i="1"/>
  <c r="I300" i="1"/>
  <c r="H300" i="1"/>
  <c r="G300" i="1"/>
  <c r="F300" i="1"/>
  <c r="E300" i="1"/>
  <c r="J312" i="1"/>
  <c r="I312" i="1"/>
  <c r="H312" i="1"/>
  <c r="G312" i="1"/>
  <c r="F312" i="1"/>
  <c r="E312" i="1"/>
  <c r="J298" i="1"/>
  <c r="I298" i="1"/>
  <c r="H298" i="1"/>
  <c r="G298" i="1"/>
  <c r="F298" i="1"/>
  <c r="E298" i="1"/>
  <c r="J318" i="1"/>
  <c r="I318" i="1"/>
  <c r="H318" i="1"/>
  <c r="G318" i="1"/>
  <c r="F318" i="1"/>
  <c r="E318" i="1"/>
  <c r="J316" i="1"/>
  <c r="I316" i="1"/>
  <c r="H316" i="1"/>
  <c r="G316" i="1"/>
  <c r="F316" i="1"/>
  <c r="E316" i="1"/>
  <c r="J299" i="1"/>
  <c r="I299" i="1"/>
  <c r="H299" i="1"/>
  <c r="G299" i="1"/>
  <c r="F299" i="1"/>
  <c r="E299" i="1"/>
  <c r="J311" i="1"/>
  <c r="I311" i="1"/>
  <c r="H311" i="1"/>
  <c r="G311" i="1"/>
  <c r="F311" i="1"/>
  <c r="E311" i="1"/>
  <c r="J345" i="1"/>
  <c r="I345" i="1"/>
  <c r="H345" i="1"/>
  <c r="G345" i="1"/>
  <c r="F345" i="1"/>
  <c r="E345" i="1"/>
  <c r="J297" i="1"/>
  <c r="I297" i="1"/>
  <c r="H297" i="1"/>
  <c r="G297" i="1"/>
  <c r="F297" i="1"/>
  <c r="E297" i="1"/>
  <c r="J368" i="1"/>
  <c r="I368" i="1"/>
  <c r="H368" i="1"/>
  <c r="G368" i="1"/>
  <c r="F368" i="1"/>
  <c r="E368" i="1"/>
  <c r="J367" i="1"/>
  <c r="I367" i="1"/>
  <c r="H367" i="1"/>
  <c r="G367" i="1"/>
  <c r="F367" i="1"/>
  <c r="E367" i="1"/>
  <c r="J292" i="1"/>
  <c r="I292" i="1"/>
  <c r="H292" i="1"/>
  <c r="G292" i="1"/>
  <c r="F292" i="1"/>
  <c r="E292" i="1"/>
  <c r="J291" i="1"/>
  <c r="I291" i="1"/>
  <c r="H291" i="1"/>
  <c r="G291" i="1"/>
  <c r="F291" i="1"/>
  <c r="E291" i="1"/>
  <c r="J290" i="1"/>
  <c r="I290" i="1"/>
  <c r="H290" i="1"/>
  <c r="G290" i="1"/>
  <c r="F290" i="1"/>
  <c r="E290" i="1"/>
  <c r="J285" i="1"/>
  <c r="I285" i="1"/>
  <c r="H285" i="1"/>
  <c r="G285" i="1"/>
  <c r="F285" i="1"/>
  <c r="E285" i="1"/>
  <c r="J289" i="1"/>
  <c r="I289" i="1"/>
  <c r="H289" i="1"/>
  <c r="G289" i="1"/>
  <c r="F289" i="1"/>
  <c r="E289" i="1"/>
  <c r="J287" i="1"/>
  <c r="I287" i="1"/>
  <c r="H287" i="1"/>
  <c r="G287" i="1"/>
  <c r="F287" i="1"/>
  <c r="E287" i="1"/>
  <c r="J288" i="1"/>
  <c r="I288" i="1"/>
  <c r="H288" i="1"/>
  <c r="G288" i="1"/>
  <c r="F288" i="1"/>
  <c r="E288" i="1"/>
  <c r="J286" i="1"/>
  <c r="I286" i="1"/>
  <c r="H286" i="1"/>
  <c r="G286" i="1"/>
  <c r="F286" i="1"/>
  <c r="E286" i="1"/>
  <c r="J284" i="1"/>
  <c r="I284" i="1"/>
  <c r="H284" i="1"/>
  <c r="G284" i="1"/>
  <c r="F284" i="1"/>
  <c r="E284" i="1"/>
  <c r="J280" i="1"/>
  <c r="I280" i="1"/>
  <c r="H280" i="1"/>
  <c r="G280" i="1"/>
  <c r="F280" i="1"/>
  <c r="E280" i="1"/>
  <c r="J276" i="1"/>
  <c r="I276" i="1"/>
  <c r="H276" i="1"/>
  <c r="G276" i="1"/>
  <c r="F276" i="1"/>
  <c r="E276" i="1"/>
  <c r="J283" i="1"/>
  <c r="I283" i="1"/>
  <c r="H283" i="1"/>
  <c r="G283" i="1"/>
  <c r="F283" i="1"/>
  <c r="E283" i="1"/>
  <c r="J279" i="1"/>
  <c r="I279" i="1"/>
  <c r="H279" i="1"/>
  <c r="G279" i="1"/>
  <c r="F279" i="1"/>
  <c r="E279" i="1"/>
  <c r="J282" i="1"/>
  <c r="I282" i="1"/>
  <c r="H282" i="1"/>
  <c r="G282" i="1"/>
  <c r="F282" i="1"/>
  <c r="E282" i="1"/>
  <c r="J278" i="1"/>
  <c r="I278" i="1"/>
  <c r="H278" i="1"/>
  <c r="G278" i="1"/>
  <c r="F278" i="1"/>
  <c r="E278" i="1"/>
  <c r="J281" i="1"/>
  <c r="I281" i="1"/>
  <c r="H281" i="1"/>
  <c r="G281" i="1"/>
  <c r="F281" i="1"/>
  <c r="E281" i="1"/>
  <c r="J277" i="1"/>
  <c r="I277" i="1"/>
  <c r="H277" i="1"/>
  <c r="G277" i="1"/>
  <c r="F277" i="1"/>
  <c r="E277" i="1"/>
  <c r="J275" i="1"/>
  <c r="I275" i="1"/>
  <c r="H275" i="1"/>
  <c r="G275" i="1"/>
  <c r="F275" i="1"/>
  <c r="E275" i="1"/>
  <c r="J274" i="1"/>
  <c r="I274" i="1"/>
  <c r="H274" i="1"/>
  <c r="G274" i="1"/>
  <c r="F274" i="1"/>
  <c r="E274" i="1"/>
  <c r="J273" i="1"/>
  <c r="I273" i="1"/>
  <c r="H273" i="1"/>
  <c r="G273" i="1"/>
  <c r="F273" i="1"/>
  <c r="E273" i="1"/>
  <c r="J272" i="1"/>
  <c r="I272" i="1"/>
  <c r="H272" i="1"/>
  <c r="G272" i="1"/>
  <c r="F272" i="1"/>
  <c r="E272" i="1"/>
  <c r="J271" i="1"/>
  <c r="I271" i="1"/>
  <c r="H271" i="1"/>
  <c r="G271" i="1"/>
  <c r="F271" i="1"/>
  <c r="E271" i="1"/>
  <c r="J270" i="1"/>
  <c r="I270" i="1"/>
  <c r="H270" i="1"/>
  <c r="G270" i="1"/>
  <c r="F270" i="1"/>
  <c r="E270" i="1"/>
  <c r="J269" i="1"/>
  <c r="I269" i="1"/>
  <c r="H269" i="1"/>
  <c r="G269" i="1"/>
  <c r="F269" i="1"/>
  <c r="E269" i="1"/>
  <c r="J260" i="1"/>
  <c r="I260" i="1"/>
  <c r="H260" i="1"/>
  <c r="G260" i="1"/>
  <c r="F260" i="1"/>
  <c r="E260" i="1"/>
  <c r="J207" i="1"/>
  <c r="I207" i="1"/>
  <c r="H207" i="1"/>
  <c r="G207" i="1"/>
  <c r="F207" i="1"/>
  <c r="E207" i="1"/>
  <c r="J206" i="1"/>
  <c r="I206" i="1"/>
  <c r="H206" i="1"/>
  <c r="G206" i="1"/>
  <c r="F206" i="1"/>
  <c r="E206" i="1"/>
  <c r="J265" i="1"/>
  <c r="I265" i="1"/>
  <c r="H265" i="1"/>
  <c r="G265" i="1"/>
  <c r="F265" i="1"/>
  <c r="E265" i="1"/>
  <c r="J212" i="1"/>
  <c r="I212" i="1"/>
  <c r="H212" i="1"/>
  <c r="G212" i="1"/>
  <c r="F212" i="1"/>
  <c r="E212" i="1"/>
  <c r="J210" i="1"/>
  <c r="I210" i="1"/>
  <c r="H210" i="1"/>
  <c r="G210" i="1"/>
  <c r="F210" i="1"/>
  <c r="E210" i="1"/>
  <c r="J264" i="1"/>
  <c r="I264" i="1"/>
  <c r="H264" i="1"/>
  <c r="G264" i="1"/>
  <c r="F264" i="1"/>
  <c r="E264" i="1"/>
  <c r="J211" i="1"/>
  <c r="I211" i="1"/>
  <c r="H211" i="1"/>
  <c r="G211" i="1"/>
  <c r="F211" i="1"/>
  <c r="E211" i="1"/>
  <c r="J209" i="1"/>
  <c r="I209" i="1"/>
  <c r="H209" i="1"/>
  <c r="G209" i="1"/>
  <c r="F209" i="1"/>
  <c r="E209" i="1"/>
  <c r="J262" i="1"/>
  <c r="I262" i="1"/>
  <c r="H262" i="1"/>
  <c r="G262" i="1"/>
  <c r="F262" i="1"/>
  <c r="E262" i="1"/>
  <c r="J259" i="1"/>
  <c r="I259" i="1"/>
  <c r="H259" i="1"/>
  <c r="G259" i="1"/>
  <c r="F259" i="1"/>
  <c r="E259" i="1"/>
  <c r="J194" i="1"/>
  <c r="I194" i="1"/>
  <c r="H194" i="1"/>
  <c r="G194" i="1"/>
  <c r="F194" i="1"/>
  <c r="E194" i="1"/>
  <c r="J193" i="1"/>
  <c r="I193" i="1"/>
  <c r="H193" i="1"/>
  <c r="G193" i="1"/>
  <c r="F193" i="1"/>
  <c r="E193" i="1"/>
  <c r="J192" i="1"/>
  <c r="I192" i="1"/>
  <c r="H192" i="1"/>
  <c r="G192" i="1"/>
  <c r="F192" i="1"/>
  <c r="E192" i="1"/>
  <c r="J191" i="1"/>
  <c r="I191" i="1"/>
  <c r="H191" i="1"/>
  <c r="G191" i="1"/>
  <c r="F191" i="1"/>
  <c r="E191" i="1"/>
  <c r="J92" i="1"/>
  <c r="I92" i="1"/>
  <c r="H92" i="1"/>
  <c r="G92" i="1"/>
  <c r="F92" i="1"/>
  <c r="E92" i="1"/>
  <c r="J89" i="1"/>
  <c r="I89" i="1"/>
  <c r="H89" i="1"/>
  <c r="G89" i="1"/>
  <c r="F89" i="1"/>
  <c r="E89" i="1"/>
  <c r="J51" i="1"/>
  <c r="I51" i="1"/>
  <c r="H51" i="1"/>
  <c r="G51" i="1"/>
  <c r="F51" i="1"/>
  <c r="E51" i="1"/>
  <c r="J101" i="1"/>
  <c r="I101" i="1"/>
  <c r="H101" i="1"/>
  <c r="G101" i="1"/>
  <c r="F101" i="1"/>
  <c r="E101" i="1"/>
  <c r="J97" i="1"/>
  <c r="I97" i="1"/>
  <c r="H97" i="1"/>
  <c r="G97" i="1"/>
  <c r="F97" i="1"/>
  <c r="E97" i="1"/>
  <c r="J173" i="1"/>
  <c r="I173" i="1"/>
  <c r="H173" i="1"/>
  <c r="G173" i="1"/>
  <c r="F173" i="1"/>
  <c r="E173" i="1"/>
  <c r="J161" i="1"/>
  <c r="I161" i="1"/>
  <c r="H161" i="1"/>
  <c r="G161" i="1"/>
  <c r="F161" i="1"/>
  <c r="E161" i="1"/>
  <c r="J100" i="1"/>
  <c r="I100" i="1"/>
  <c r="H100" i="1"/>
  <c r="G100" i="1"/>
  <c r="F100" i="1"/>
  <c r="E100" i="1"/>
  <c r="J96" i="1"/>
  <c r="I96" i="1"/>
  <c r="H96" i="1"/>
  <c r="G96" i="1"/>
  <c r="F96" i="1"/>
  <c r="E96" i="1"/>
  <c r="J268" i="1"/>
  <c r="I268" i="1"/>
  <c r="H268" i="1"/>
  <c r="G268" i="1"/>
  <c r="F268" i="1"/>
  <c r="E268" i="1"/>
  <c r="J190" i="1"/>
  <c r="I190" i="1"/>
  <c r="H190" i="1"/>
  <c r="G190" i="1"/>
  <c r="F190" i="1"/>
  <c r="E190" i="1"/>
  <c r="J189" i="1"/>
  <c r="I189" i="1"/>
  <c r="H189" i="1"/>
  <c r="G189" i="1"/>
  <c r="F189" i="1"/>
  <c r="E189" i="1"/>
  <c r="J188" i="1"/>
  <c r="I188" i="1"/>
  <c r="H188" i="1"/>
  <c r="G188" i="1"/>
  <c r="F188" i="1"/>
  <c r="E188" i="1"/>
  <c r="J187" i="1"/>
  <c r="I187" i="1"/>
  <c r="H187" i="1"/>
  <c r="G187" i="1"/>
  <c r="F187" i="1"/>
  <c r="E187" i="1"/>
  <c r="J112" i="1"/>
  <c r="I112" i="1"/>
  <c r="H112" i="1"/>
  <c r="G112" i="1"/>
  <c r="F112" i="1"/>
  <c r="E112" i="1"/>
  <c r="J261" i="1"/>
  <c r="I261" i="1"/>
  <c r="H261" i="1"/>
  <c r="G261" i="1"/>
  <c r="F261" i="1"/>
  <c r="E261" i="1"/>
  <c r="J95" i="1"/>
  <c r="I95" i="1"/>
  <c r="H95" i="1"/>
  <c r="G95" i="1"/>
  <c r="F95" i="1"/>
  <c r="E95" i="1"/>
  <c r="J93" i="1"/>
  <c r="I93" i="1"/>
  <c r="H93" i="1"/>
  <c r="G93" i="1"/>
  <c r="F93" i="1"/>
  <c r="E93" i="1"/>
  <c r="J53" i="1"/>
  <c r="I53" i="1"/>
  <c r="H53" i="1"/>
  <c r="G53" i="1"/>
  <c r="F53" i="1"/>
  <c r="E53" i="1"/>
  <c r="J208" i="1"/>
  <c r="I208" i="1"/>
  <c r="H208" i="1"/>
  <c r="G208" i="1"/>
  <c r="F208" i="1"/>
  <c r="E208" i="1"/>
  <c r="J172" i="1"/>
  <c r="I172" i="1"/>
  <c r="H172" i="1"/>
  <c r="G172" i="1"/>
  <c r="F172" i="1"/>
  <c r="E172" i="1"/>
  <c r="J267" i="1"/>
  <c r="I267" i="1"/>
  <c r="H267" i="1"/>
  <c r="G267" i="1"/>
  <c r="F267" i="1"/>
  <c r="E267" i="1"/>
  <c r="J110" i="1"/>
  <c r="I110" i="1"/>
  <c r="H110" i="1"/>
  <c r="G110" i="1"/>
  <c r="F110" i="1"/>
  <c r="E110" i="1"/>
  <c r="J99" i="1"/>
  <c r="I99" i="1"/>
  <c r="H99" i="1"/>
  <c r="G99" i="1"/>
  <c r="F99" i="1"/>
  <c r="E99" i="1"/>
  <c r="J258" i="1"/>
  <c r="I258" i="1"/>
  <c r="H258" i="1"/>
  <c r="G258" i="1"/>
  <c r="F258" i="1"/>
  <c r="E258" i="1"/>
  <c r="J266" i="1"/>
  <c r="I266" i="1"/>
  <c r="H266" i="1"/>
  <c r="G266" i="1"/>
  <c r="F266" i="1"/>
  <c r="E266" i="1"/>
  <c r="J109" i="1"/>
  <c r="I109" i="1"/>
  <c r="H109" i="1"/>
  <c r="G109" i="1"/>
  <c r="F109" i="1"/>
  <c r="E109" i="1"/>
  <c r="J98" i="1"/>
  <c r="I98" i="1"/>
  <c r="H98" i="1"/>
  <c r="G98" i="1"/>
  <c r="F98" i="1"/>
  <c r="E98" i="1"/>
  <c r="J214" i="1"/>
  <c r="I214" i="1"/>
  <c r="H214" i="1"/>
  <c r="G214" i="1"/>
  <c r="F214" i="1"/>
  <c r="E214" i="1"/>
  <c r="J171" i="1"/>
  <c r="I171" i="1"/>
  <c r="H171" i="1"/>
  <c r="G171" i="1"/>
  <c r="F171" i="1"/>
  <c r="E171" i="1"/>
  <c r="J263" i="1"/>
  <c r="I263" i="1"/>
  <c r="H263" i="1"/>
  <c r="G263" i="1"/>
  <c r="F263" i="1"/>
  <c r="E263" i="1"/>
  <c r="J105" i="1"/>
  <c r="I105" i="1"/>
  <c r="H105" i="1"/>
  <c r="G105" i="1"/>
  <c r="F105" i="1"/>
  <c r="E105" i="1"/>
  <c r="J213" i="1"/>
  <c r="I213" i="1"/>
  <c r="H213" i="1"/>
  <c r="G213" i="1"/>
  <c r="F213" i="1"/>
  <c r="E213" i="1"/>
  <c r="J186" i="1"/>
  <c r="I186" i="1"/>
  <c r="H186" i="1"/>
  <c r="G186" i="1"/>
  <c r="F186" i="1"/>
  <c r="E186" i="1"/>
  <c r="J91" i="1"/>
  <c r="I91" i="1"/>
  <c r="H91" i="1"/>
  <c r="G91" i="1"/>
  <c r="F91" i="1"/>
  <c r="E91" i="1"/>
  <c r="J104" i="1"/>
  <c r="I104" i="1"/>
  <c r="H104" i="1"/>
  <c r="G104" i="1"/>
  <c r="F104" i="1"/>
  <c r="E104" i="1"/>
  <c r="J103" i="1"/>
  <c r="I103" i="1"/>
  <c r="H103" i="1"/>
  <c r="G103" i="1"/>
  <c r="F103" i="1"/>
  <c r="E103" i="1"/>
  <c r="J106" i="1"/>
  <c r="I106" i="1"/>
  <c r="H106" i="1"/>
  <c r="G106" i="1"/>
  <c r="F106" i="1"/>
  <c r="E106" i="1"/>
  <c r="J205" i="1"/>
  <c r="I205" i="1"/>
  <c r="H205" i="1"/>
  <c r="G205" i="1"/>
  <c r="F205" i="1"/>
  <c r="E205" i="1"/>
  <c r="J198" i="1"/>
  <c r="I198" i="1"/>
  <c r="H198" i="1"/>
  <c r="G198" i="1"/>
  <c r="F198" i="1"/>
  <c r="E198" i="1"/>
  <c r="J197" i="1"/>
  <c r="I197" i="1"/>
  <c r="H197" i="1"/>
  <c r="G197" i="1"/>
  <c r="F197" i="1"/>
  <c r="E197" i="1"/>
  <c r="J203" i="1"/>
  <c r="I203" i="1"/>
  <c r="H203" i="1"/>
  <c r="G203" i="1"/>
  <c r="F203" i="1"/>
  <c r="E203" i="1"/>
  <c r="J200" i="1"/>
  <c r="I200" i="1"/>
  <c r="H200" i="1"/>
  <c r="G200" i="1"/>
  <c r="F200" i="1"/>
  <c r="E200" i="1"/>
  <c r="J202" i="1"/>
  <c r="I202" i="1"/>
  <c r="H202" i="1"/>
  <c r="G202" i="1"/>
  <c r="F202" i="1"/>
  <c r="E202" i="1"/>
  <c r="J199" i="1"/>
  <c r="I199" i="1"/>
  <c r="H199" i="1"/>
  <c r="G199" i="1"/>
  <c r="F199" i="1"/>
  <c r="E199" i="1"/>
  <c r="J204" i="1"/>
  <c r="I204" i="1"/>
  <c r="H204" i="1"/>
  <c r="G204" i="1"/>
  <c r="F204" i="1"/>
  <c r="E204" i="1"/>
  <c r="J201" i="1"/>
  <c r="I201" i="1"/>
  <c r="H201" i="1"/>
  <c r="G201" i="1"/>
  <c r="F201" i="1"/>
  <c r="E201" i="1"/>
  <c r="J196" i="1"/>
  <c r="I196" i="1"/>
  <c r="H196" i="1"/>
  <c r="G196" i="1"/>
  <c r="F196" i="1"/>
  <c r="E196" i="1"/>
  <c r="J195" i="1"/>
  <c r="I195" i="1"/>
  <c r="H195" i="1"/>
  <c r="G195" i="1"/>
  <c r="F195" i="1"/>
  <c r="E195" i="1"/>
  <c r="J185" i="1"/>
  <c r="I185" i="1"/>
  <c r="H185" i="1"/>
  <c r="G185" i="1"/>
  <c r="F185" i="1"/>
  <c r="E185" i="1"/>
  <c r="J184" i="1"/>
  <c r="I184" i="1"/>
  <c r="H184" i="1"/>
  <c r="G184" i="1"/>
  <c r="F184" i="1"/>
  <c r="E184" i="1"/>
  <c r="J170" i="1"/>
  <c r="I170" i="1"/>
  <c r="H170" i="1"/>
  <c r="G170" i="1"/>
  <c r="F170" i="1"/>
  <c r="E170" i="1"/>
  <c r="J116" i="1"/>
  <c r="I116" i="1"/>
  <c r="H116" i="1"/>
  <c r="G116" i="1"/>
  <c r="F116" i="1"/>
  <c r="E116" i="1"/>
  <c r="J164" i="1"/>
  <c r="I164" i="1"/>
  <c r="H164" i="1"/>
  <c r="G164" i="1"/>
  <c r="F164" i="1"/>
  <c r="E164" i="1"/>
  <c r="J163" i="1"/>
  <c r="I163" i="1"/>
  <c r="H163" i="1"/>
  <c r="G163" i="1"/>
  <c r="F163" i="1"/>
  <c r="E163" i="1"/>
  <c r="J108" i="1"/>
  <c r="I108" i="1"/>
  <c r="H108" i="1"/>
  <c r="G108" i="1"/>
  <c r="F108" i="1"/>
  <c r="E108" i="1"/>
  <c r="J50" i="1"/>
  <c r="I50" i="1"/>
  <c r="H50" i="1"/>
  <c r="G50" i="1"/>
  <c r="F50" i="1"/>
  <c r="E50" i="1"/>
  <c r="J183" i="1"/>
  <c r="I183" i="1"/>
  <c r="H183" i="1"/>
  <c r="G183" i="1"/>
  <c r="F183" i="1"/>
  <c r="E183" i="1"/>
  <c r="J94" i="1"/>
  <c r="I94" i="1"/>
  <c r="H94" i="1"/>
  <c r="G94" i="1"/>
  <c r="F94" i="1"/>
  <c r="E94" i="1"/>
  <c r="J114" i="1"/>
  <c r="I114" i="1"/>
  <c r="H114" i="1"/>
  <c r="G114" i="1"/>
  <c r="F114" i="1"/>
  <c r="E114" i="1"/>
  <c r="J113" i="1"/>
  <c r="I113" i="1"/>
  <c r="H113" i="1"/>
  <c r="G113" i="1"/>
  <c r="F113" i="1"/>
  <c r="E113" i="1"/>
  <c r="J168" i="1"/>
  <c r="I168" i="1"/>
  <c r="H168" i="1"/>
  <c r="G168" i="1"/>
  <c r="F168" i="1"/>
  <c r="E168" i="1"/>
  <c r="J107" i="1"/>
  <c r="I107" i="1"/>
  <c r="H107" i="1"/>
  <c r="G107" i="1"/>
  <c r="F107" i="1"/>
  <c r="E107" i="1"/>
  <c r="J182" i="1"/>
  <c r="I182" i="1"/>
  <c r="H182" i="1"/>
  <c r="G182" i="1"/>
  <c r="F182" i="1"/>
  <c r="E182" i="1"/>
  <c r="J167" i="1"/>
  <c r="I167" i="1"/>
  <c r="H167" i="1"/>
  <c r="G167" i="1"/>
  <c r="F167" i="1"/>
  <c r="E167" i="1"/>
  <c r="J175" i="1"/>
  <c r="I175" i="1"/>
  <c r="H175" i="1"/>
  <c r="G175" i="1"/>
  <c r="F175" i="1"/>
  <c r="E175" i="1"/>
  <c r="J115" i="1"/>
  <c r="I115" i="1"/>
  <c r="H115" i="1"/>
  <c r="G115" i="1"/>
  <c r="F115" i="1"/>
  <c r="E115" i="1"/>
  <c r="J52" i="1"/>
  <c r="I52" i="1"/>
  <c r="H52" i="1"/>
  <c r="G52" i="1"/>
  <c r="F52" i="1"/>
  <c r="E52" i="1"/>
  <c r="J181" i="1"/>
  <c r="I181" i="1"/>
  <c r="H181" i="1"/>
  <c r="G181" i="1"/>
  <c r="F181" i="1"/>
  <c r="E181" i="1"/>
  <c r="J180" i="1"/>
  <c r="I180" i="1"/>
  <c r="H180" i="1"/>
  <c r="G180" i="1"/>
  <c r="F180" i="1"/>
  <c r="E180" i="1"/>
  <c r="J179" i="1"/>
  <c r="I179" i="1"/>
  <c r="H179" i="1"/>
  <c r="G179" i="1"/>
  <c r="F179" i="1"/>
  <c r="E179" i="1"/>
  <c r="J178" i="1"/>
  <c r="I178" i="1"/>
  <c r="H178" i="1"/>
  <c r="G178" i="1"/>
  <c r="F178" i="1"/>
  <c r="E178" i="1"/>
  <c r="J177" i="1"/>
  <c r="I177" i="1"/>
  <c r="H177" i="1"/>
  <c r="G177" i="1"/>
  <c r="F177" i="1"/>
  <c r="E177" i="1"/>
  <c r="J176" i="1"/>
  <c r="I176" i="1"/>
  <c r="H176" i="1"/>
  <c r="G176" i="1"/>
  <c r="F176" i="1"/>
  <c r="E176" i="1"/>
  <c r="J162" i="1"/>
  <c r="I162" i="1"/>
  <c r="H162" i="1"/>
  <c r="G162" i="1"/>
  <c r="F162" i="1"/>
  <c r="E162" i="1"/>
  <c r="J166" i="1"/>
  <c r="I166" i="1"/>
  <c r="H166" i="1"/>
  <c r="G166" i="1"/>
  <c r="F166" i="1"/>
  <c r="E166" i="1"/>
  <c r="J174" i="1"/>
  <c r="I174" i="1"/>
  <c r="H174" i="1"/>
  <c r="G174" i="1"/>
  <c r="F174" i="1"/>
  <c r="E174" i="1"/>
  <c r="J165" i="1"/>
  <c r="I165" i="1"/>
  <c r="H165" i="1"/>
  <c r="G165" i="1"/>
  <c r="F165" i="1"/>
  <c r="E165" i="1"/>
  <c r="J102" i="1"/>
  <c r="I102" i="1"/>
  <c r="H102" i="1"/>
  <c r="G102" i="1"/>
  <c r="F102" i="1"/>
  <c r="E102" i="1"/>
  <c r="J90" i="1"/>
  <c r="I90" i="1"/>
  <c r="H90" i="1"/>
  <c r="G90" i="1"/>
  <c r="F90" i="1"/>
  <c r="E90" i="1"/>
  <c r="J49" i="1"/>
  <c r="I49" i="1"/>
  <c r="H49" i="1"/>
  <c r="G49" i="1"/>
  <c r="F49" i="1"/>
  <c r="E49" i="1"/>
  <c r="J48" i="1"/>
  <c r="I48" i="1"/>
  <c r="H48" i="1"/>
  <c r="G48" i="1"/>
  <c r="F48" i="1"/>
  <c r="E48" i="1"/>
  <c r="J41" i="1"/>
  <c r="I41" i="1"/>
  <c r="H41" i="1"/>
  <c r="G41" i="1"/>
  <c r="F41" i="1"/>
  <c r="E41" i="1"/>
  <c r="J40" i="1"/>
  <c r="I40" i="1"/>
  <c r="H40" i="1"/>
  <c r="G40" i="1"/>
  <c r="F40" i="1"/>
  <c r="E40" i="1"/>
  <c r="J39" i="1"/>
  <c r="I39" i="1"/>
  <c r="H39" i="1"/>
  <c r="G39" i="1"/>
  <c r="F39" i="1"/>
  <c r="E39" i="1"/>
  <c r="J38" i="1"/>
  <c r="I38" i="1"/>
  <c r="H38" i="1"/>
  <c r="G38" i="1"/>
  <c r="F38" i="1"/>
  <c r="E38" i="1"/>
  <c r="J34" i="1"/>
  <c r="I34" i="1"/>
  <c r="H34" i="1"/>
  <c r="G34" i="1"/>
  <c r="F34" i="1"/>
  <c r="E34" i="1"/>
  <c r="J31" i="1"/>
  <c r="I31" i="1"/>
  <c r="H31" i="1"/>
  <c r="G31" i="1"/>
  <c r="F31" i="1"/>
  <c r="E31" i="1"/>
  <c r="J45" i="1"/>
  <c r="I45" i="1"/>
  <c r="H45" i="1"/>
  <c r="G45" i="1"/>
  <c r="F45" i="1"/>
  <c r="E45" i="1"/>
  <c r="J42" i="1"/>
  <c r="I42" i="1"/>
  <c r="H42" i="1"/>
  <c r="G42" i="1"/>
  <c r="F42" i="1"/>
  <c r="E42" i="1"/>
  <c r="J37" i="1"/>
  <c r="I37" i="1"/>
  <c r="H37" i="1"/>
  <c r="G37" i="1"/>
  <c r="F37" i="1"/>
  <c r="E37" i="1"/>
  <c r="J33" i="1"/>
  <c r="I33" i="1"/>
  <c r="H33" i="1"/>
  <c r="G33" i="1"/>
  <c r="F33" i="1"/>
  <c r="E33" i="1"/>
  <c r="J44" i="1"/>
  <c r="I44" i="1"/>
  <c r="H44" i="1"/>
  <c r="G44" i="1"/>
  <c r="F44" i="1"/>
  <c r="E44" i="1"/>
  <c r="J36" i="1"/>
  <c r="I36" i="1"/>
  <c r="H36" i="1"/>
  <c r="G36" i="1"/>
  <c r="F36" i="1"/>
  <c r="E36" i="1"/>
  <c r="J32" i="1"/>
  <c r="I32" i="1"/>
  <c r="H32" i="1"/>
  <c r="G32" i="1"/>
  <c r="F32" i="1"/>
  <c r="E32" i="1"/>
  <c r="J43" i="1"/>
  <c r="I43" i="1"/>
  <c r="H43" i="1"/>
  <c r="G43" i="1"/>
  <c r="F43" i="1"/>
  <c r="E43" i="1"/>
  <c r="J47" i="1"/>
  <c r="I47" i="1"/>
  <c r="H47" i="1"/>
  <c r="G47" i="1"/>
  <c r="F47" i="1"/>
  <c r="E47" i="1"/>
  <c r="J35" i="1"/>
  <c r="I35" i="1"/>
  <c r="H35" i="1"/>
  <c r="G35" i="1"/>
  <c r="F35" i="1"/>
  <c r="E35" i="1"/>
  <c r="J46" i="1"/>
  <c r="I46" i="1"/>
  <c r="H46" i="1"/>
  <c r="G46" i="1"/>
  <c r="F46" i="1"/>
  <c r="E46" i="1"/>
  <c r="J465" i="1"/>
  <c r="I465" i="1"/>
  <c r="H465" i="1"/>
  <c r="G465" i="1"/>
  <c r="F465" i="1"/>
  <c r="E465" i="1"/>
  <c r="J464" i="1"/>
  <c r="I464" i="1"/>
  <c r="H464" i="1"/>
  <c r="G464" i="1"/>
  <c r="F464" i="1"/>
  <c r="E464" i="1"/>
  <c r="J463" i="1"/>
  <c r="I463" i="1"/>
  <c r="H463" i="1"/>
  <c r="G463" i="1"/>
  <c r="F463" i="1"/>
  <c r="E463" i="1"/>
  <c r="J462" i="1"/>
  <c r="I462" i="1"/>
  <c r="H462" i="1"/>
  <c r="G462" i="1"/>
  <c r="F462" i="1"/>
  <c r="E462" i="1"/>
  <c r="J461" i="1"/>
  <c r="I461" i="1"/>
  <c r="H461" i="1"/>
  <c r="G461" i="1"/>
  <c r="F461" i="1"/>
  <c r="E461" i="1"/>
  <c r="J460" i="1"/>
  <c r="I460" i="1"/>
  <c r="H460" i="1"/>
  <c r="G460" i="1"/>
  <c r="F460" i="1"/>
  <c r="E460" i="1"/>
  <c r="J459" i="1"/>
  <c r="I459" i="1"/>
  <c r="H459" i="1"/>
  <c r="G459" i="1"/>
  <c r="F459" i="1"/>
  <c r="E459" i="1"/>
  <c r="J458" i="1"/>
  <c r="I458" i="1"/>
  <c r="H458" i="1"/>
  <c r="G458" i="1"/>
  <c r="F458" i="1"/>
  <c r="E458" i="1"/>
  <c r="J457" i="1"/>
  <c r="I457" i="1"/>
  <c r="H457" i="1"/>
  <c r="G457" i="1"/>
  <c r="F457" i="1"/>
  <c r="E457" i="1"/>
  <c r="J456" i="1"/>
  <c r="I456" i="1"/>
  <c r="H456" i="1"/>
  <c r="G456" i="1"/>
  <c r="F456" i="1"/>
  <c r="E456" i="1"/>
  <c r="J455" i="1"/>
  <c r="I455" i="1"/>
  <c r="H455" i="1"/>
  <c r="G455" i="1"/>
  <c r="F455" i="1"/>
  <c r="E455" i="1"/>
  <c r="J454" i="1"/>
  <c r="I454" i="1"/>
  <c r="H454" i="1"/>
  <c r="G454" i="1"/>
  <c r="F454" i="1"/>
  <c r="E454" i="1"/>
  <c r="J453" i="1"/>
  <c r="I453" i="1"/>
  <c r="H453" i="1"/>
  <c r="G453" i="1"/>
  <c r="F453" i="1"/>
  <c r="E453" i="1"/>
  <c r="J452" i="1"/>
  <c r="I452" i="1"/>
  <c r="H452" i="1"/>
  <c r="G452" i="1"/>
  <c r="F452" i="1"/>
  <c r="E452" i="1"/>
  <c r="J451" i="1"/>
  <c r="I451" i="1"/>
  <c r="H451" i="1"/>
  <c r="G451" i="1"/>
  <c r="F451" i="1"/>
  <c r="E451" i="1"/>
  <c r="J450" i="1"/>
  <c r="I450" i="1"/>
  <c r="H450" i="1"/>
  <c r="G450" i="1"/>
  <c r="F450" i="1"/>
  <c r="E450" i="1"/>
  <c r="J447" i="1"/>
  <c r="I447" i="1"/>
  <c r="H447" i="1"/>
  <c r="G447" i="1"/>
  <c r="F447" i="1"/>
  <c r="E447" i="1"/>
  <c r="J444" i="1"/>
  <c r="I444" i="1"/>
  <c r="H444" i="1"/>
  <c r="G444" i="1"/>
  <c r="F444" i="1"/>
  <c r="E444" i="1"/>
  <c r="J443" i="1"/>
  <c r="I443" i="1"/>
  <c r="H443" i="1"/>
  <c r="G443" i="1"/>
  <c r="F443" i="1"/>
  <c r="E443" i="1"/>
  <c r="J449" i="1"/>
  <c r="I449" i="1"/>
  <c r="H449" i="1"/>
  <c r="G449" i="1"/>
  <c r="F449" i="1"/>
  <c r="E449" i="1"/>
  <c r="J446" i="1"/>
  <c r="I446" i="1"/>
  <c r="H446" i="1"/>
  <c r="G446" i="1"/>
  <c r="F446" i="1"/>
  <c r="E446" i="1"/>
  <c r="J169" i="1"/>
  <c r="I169" i="1"/>
  <c r="H169" i="1"/>
  <c r="G169" i="1"/>
  <c r="F169" i="1"/>
  <c r="E169" i="1"/>
  <c r="J448" i="1"/>
  <c r="I448" i="1"/>
  <c r="H448" i="1"/>
  <c r="G448" i="1"/>
  <c r="F448" i="1"/>
  <c r="E448" i="1"/>
  <c r="J111" i="1"/>
  <c r="I111" i="1"/>
  <c r="H111" i="1"/>
  <c r="G111" i="1"/>
  <c r="F111" i="1"/>
  <c r="E111" i="1"/>
  <c r="J445" i="1"/>
  <c r="I445" i="1"/>
  <c r="H445" i="1"/>
  <c r="G445" i="1"/>
  <c r="F445" i="1"/>
  <c r="E445" i="1"/>
  <c r="A96" i="2" l="1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B149" i="2"/>
  <c r="B150" i="2"/>
</calcChain>
</file>

<file path=xl/sharedStrings.xml><?xml version="1.0" encoding="utf-8"?>
<sst xmlns="http://schemas.openxmlformats.org/spreadsheetml/2006/main" count="2800" uniqueCount="658">
  <si>
    <t>Sem Curso Completo</t>
  </si>
  <si>
    <t>Primário/Elementar</t>
  </si>
  <si>
    <t>Comercial - Elementar</t>
  </si>
  <si>
    <t>Saúde e Serviços Sanitários - Elementar</t>
  </si>
  <si>
    <t>Militar Elementar - Elementar</t>
  </si>
  <si>
    <t>Agricultura e Pecuária - Elementar</t>
  </si>
  <si>
    <t>Emendativo - Elementar</t>
  </si>
  <si>
    <t>Industrial - Elementar</t>
  </si>
  <si>
    <t>Outros - Elementar</t>
  </si>
  <si>
    <t>Ginasial</t>
  </si>
  <si>
    <t>Comercial - 1º Grau / Médio 1º Ciclo</t>
  </si>
  <si>
    <t>Normal/Pedagógico - 1º Grau / Médio 1º Ciclo</t>
  </si>
  <si>
    <t>Militar - 1º Grau / Médio 1º Ciclo</t>
  </si>
  <si>
    <t>Agricultura e Pecuária - 1º Grau / Médio 1º Ciclo</t>
  </si>
  <si>
    <t>Emendativo - 1º Grau / Médio 1º Ciclo</t>
  </si>
  <si>
    <t>Industrial - 1º Grau / Médio 1º Ciclo</t>
  </si>
  <si>
    <t>Outros - 1º Grau / Médio 1º Ciclo</t>
  </si>
  <si>
    <t>Serviços Sanitários - 1º Grau / Médio 1º Ciclo</t>
  </si>
  <si>
    <t>Militar Médio - 1º Grau / Médio 1º Ciclo</t>
  </si>
  <si>
    <t>Educação Física - 1º Grau / Médio 1º Ciclo</t>
  </si>
  <si>
    <t>Eclesiástico - 1º Grau / Médio 1º Ciclo</t>
  </si>
  <si>
    <t>Outros Níveis Médios (1º Grau / Médio 1º Ciclo)</t>
  </si>
  <si>
    <t>Colegial/Científico</t>
  </si>
  <si>
    <t>Comercial - 2º Grau</t>
  </si>
  <si>
    <t>Normal/Pedagógico - 2º Grau</t>
  </si>
  <si>
    <t>Militar - 2º Grau</t>
  </si>
  <si>
    <t>Agricultura e Pecuária - 2º Grau</t>
  </si>
  <si>
    <t>Industrial - 2º Grau</t>
  </si>
  <si>
    <t>Outros - 2º Grau</t>
  </si>
  <si>
    <t>Geografia e História - Superior</t>
  </si>
  <si>
    <t>História Natural - Superior</t>
  </si>
  <si>
    <t>Letras - Superior</t>
  </si>
  <si>
    <t>Matemática, Física, Química, Desenho - Superior</t>
  </si>
  <si>
    <t>Outros Cursos Superiores (Pedagogia, Filosofia, Ciências Sociais, Teologia)</t>
  </si>
  <si>
    <t>Belas Artes - Superior</t>
  </si>
  <si>
    <t>Medicina - Superior</t>
  </si>
  <si>
    <t>Farmácia - Superior</t>
  </si>
  <si>
    <t>Odontologia - Superior</t>
  </si>
  <si>
    <t>Veterinária - Superior</t>
  </si>
  <si>
    <t>Engenharia - Superior</t>
  </si>
  <si>
    <t>Arquitetura - Superior</t>
  </si>
  <si>
    <t>Química Industrial - Superior</t>
  </si>
  <si>
    <t>Direito - Superior</t>
  </si>
  <si>
    <t>Agronomia - Superior</t>
  </si>
  <si>
    <t>Ciências Econômicas - Superior</t>
  </si>
  <si>
    <t>Estatística  - Superior</t>
  </si>
  <si>
    <t>Artes Domésticas  - Superior</t>
  </si>
  <si>
    <t>Saúde, Enfermagem e Serviços Sanitários - Superior</t>
  </si>
  <si>
    <t>Militar - Superior</t>
  </si>
  <si>
    <t>Educação Física - Superior</t>
  </si>
  <si>
    <t>Eclesiástico - Superior (Teologia e Filosofia para formação eclesiástica)</t>
  </si>
  <si>
    <t>Outros - Nível Superior (Adm. Pública, Música, Jornalismo, Museologia etc)</t>
  </si>
  <si>
    <t>Curso com grau não especificado</t>
  </si>
  <si>
    <t>Ignorado </t>
  </si>
  <si>
    <t>year</t>
  </si>
  <si>
    <t>ibge_code</t>
  </si>
  <si>
    <t>ibge_label</t>
  </si>
  <si>
    <t>Não Superior</t>
  </si>
  <si>
    <t>Agronomia - Graduação</t>
  </si>
  <si>
    <t>Medicina Veterinária - Graduação</t>
  </si>
  <si>
    <t>Outros de Ciências Agrárias - Graduação</t>
  </si>
  <si>
    <t>Ciências Agrárias - Mestrado ou Doutorado</t>
  </si>
  <si>
    <t>Biologia - Graduação</t>
  </si>
  <si>
    <t>Educação Física - Graduação</t>
  </si>
  <si>
    <t>Enfermagem - Graduação</t>
  </si>
  <si>
    <t>Farmácia - Graduação</t>
  </si>
  <si>
    <t>Medicina - Graduação</t>
  </si>
  <si>
    <t>Odontologia - Graduação</t>
  </si>
  <si>
    <t>Outros de Ciências Biológicas e da Saúde - Graduação</t>
  </si>
  <si>
    <t>Medicina - Mestrado ou Doutorado</t>
  </si>
  <si>
    <t>Outros de Ciências Biológicas e da Saúde - Mestrado ou Doutorado</t>
  </si>
  <si>
    <t>Arquitetura e Urbanismo - Graduação</t>
  </si>
  <si>
    <t>Ciências - Graduação</t>
  </si>
  <si>
    <t>Ciências da Computação - Graduação</t>
  </si>
  <si>
    <t>Engenharia Civil - Graduação</t>
  </si>
  <si>
    <t>Engenharia Elétrica e Eletrônica - Graduação</t>
  </si>
  <si>
    <t>Engenharia Mecânica - Graduação</t>
  </si>
  <si>
    <t>Engenharia Química e Industrial - Graduação</t>
  </si>
  <si>
    <t>Outros cursos de Engenharia - Graduação</t>
  </si>
  <si>
    <t>Engenharia - Mestrado ou Doutorado</t>
  </si>
  <si>
    <t>Estatística - Graduação</t>
  </si>
  <si>
    <t>Física - Graduação</t>
  </si>
  <si>
    <t>Geologia - Graduação</t>
  </si>
  <si>
    <t>Matemática - Graduação</t>
  </si>
  <si>
    <t>Química - Graduação</t>
  </si>
  <si>
    <t>Outros de Ciências Exatas e Tecnológicas</t>
  </si>
  <si>
    <t>Administração - Graduação</t>
  </si>
  <si>
    <t>Biblioteconomia - Graduação</t>
  </si>
  <si>
    <t>Ciências Contábeis e Atuariais - Graduação</t>
  </si>
  <si>
    <t>Ciências Econômicas - Graduação</t>
  </si>
  <si>
    <t>Ciências e Estudos Sociais - Graduação</t>
  </si>
  <si>
    <t>Comunicação Social - Graduação</t>
  </si>
  <si>
    <t>Direito - Graduação</t>
  </si>
  <si>
    <t>Filosofia - Graduação</t>
  </si>
  <si>
    <t>Formação Professores Disciplinas Especiais - Graduação</t>
  </si>
  <si>
    <t>Geografia - Graduação</t>
  </si>
  <si>
    <t>História - Graduação</t>
  </si>
  <si>
    <t>Pedagogia - Graduação</t>
  </si>
  <si>
    <t>Propaganda e Marketing - Graduação</t>
  </si>
  <si>
    <t>Psicologia - Graduação</t>
  </si>
  <si>
    <t>Serviço Social - Graduação</t>
  </si>
  <si>
    <t>Teologia - Graduação</t>
  </si>
  <si>
    <t>Outros de Ciências Humanas e Sociais - Graduação</t>
  </si>
  <si>
    <t>Administração - Mestrado ou Doutorado</t>
  </si>
  <si>
    <t>Ciências Econômicas e Contábeis - Mestrado ou Doutorado</t>
  </si>
  <si>
    <t>Direito - Mestrado ou Doutorado</t>
  </si>
  <si>
    <t>Pedagogia - Mestrado ou Doutorado</t>
  </si>
  <si>
    <t>Outros de Ciências Humanas e Sociais - Mestrado ou Doutorado</t>
  </si>
  <si>
    <t>Letras - Graduação</t>
  </si>
  <si>
    <t>Artes - Graduação</t>
  </si>
  <si>
    <t>Outros de Letras e Artes - Graduação</t>
  </si>
  <si>
    <t>Letras e Artes - Mestrado ou Doutorado</t>
  </si>
  <si>
    <t>Militar</t>
  </si>
  <si>
    <t>Outros cursos de Graduação</t>
  </si>
  <si>
    <t>Outros cursos de Mestrado ou Doutorado</t>
  </si>
  <si>
    <t>EDUCAÇÃO</t>
  </si>
  <si>
    <t>FORMAÇÃO DE PROFESSORES E CIÊNCIAS DA EDUCAÇÃO</t>
  </si>
  <si>
    <t>FORMAÇÃO DO PROFESSOR E CIÊNCIAS DA EDUCAÇÃO (CURSO GERAIS)</t>
  </si>
  <si>
    <t>CIÊNCIAS DA EDUCAÇÃO</t>
  </si>
  <si>
    <t>FORMAÇÃO DE PROFESSORES DE EDUCAÇÃO INFANTIL</t>
  </si>
  <si>
    <t>FORMAÇÃO DE PROFESSORES DA EDUCAÇÃO BÁSICA</t>
  </si>
  <si>
    <t>FORMAÇÃO DE PROFESSORES COM ESPECIALIZAÇÃO EM MATÉRIAS ESPECÍFICAS</t>
  </si>
  <si>
    <t xml:space="preserve">FORMAÇÃO DE PROFESSORES DE DISCIPLINAS PROFISSIONAIS </t>
  </si>
  <si>
    <t>HUMANIDADES E ARTES</t>
  </si>
  <si>
    <t>ARTES</t>
  </si>
  <si>
    <t>ARTES (CURSO GERAIS)</t>
  </si>
  <si>
    <t>BELAS ARTES</t>
  </si>
  <si>
    <t>MÚSICA E ARTES CÊNICAS</t>
  </si>
  <si>
    <t>TÉCNICAS AUDIOVISUAIS E PRODUÇÃO DE MÍDIA</t>
  </si>
  <si>
    <t>DESIGN E ESTILISMO</t>
  </si>
  <si>
    <t>ARTESANATO</t>
  </si>
  <si>
    <t>HUMANIDADES E LETRAS</t>
  </si>
  <si>
    <t>HUMANIDADES E LETRAS (CURSO GERAIS)</t>
  </si>
  <si>
    <t>RELIGIÃO</t>
  </si>
  <si>
    <t>LÍNGUAS E CULTURAS ESTRANGEIRAS</t>
  </si>
  <si>
    <t>LÍNGUA MATERNA (VERNÁCULA)</t>
  </si>
  <si>
    <t>HISTÓRIA E ARQUEOLOGIA</t>
  </si>
  <si>
    <t>FILOSOFIA E ÉTICA</t>
  </si>
  <si>
    <t>CIÊNCIAS SOCIAIS, NEGÓCIOS E DIREITO</t>
  </si>
  <si>
    <t>CIÊNCIAS SOCIAIS E COMPORTAMENTAIS</t>
  </si>
  <si>
    <t>CIÊNCIAS SOCIAIS E COMPORTAMENTAIS (CURSOS GERAIS)</t>
  </si>
  <si>
    <t>PSICOLOGIA</t>
  </si>
  <si>
    <t>SOCIOLOGIA E ESTUDOS CULTURAIS</t>
  </si>
  <si>
    <t>CIÊNCIA POLÍTICA E EDUCAÇÃO CÍVICA</t>
  </si>
  <si>
    <t>ECONOMIA</t>
  </si>
  <si>
    <t>JORNALISMO E INFORMAÇÃO</t>
  </si>
  <si>
    <t>JORNALISMO E REPORTAGEM</t>
  </si>
  <si>
    <t>BIBLIOTECONOMIA, INFORMAÇÃO, ARQUIVOS</t>
  </si>
  <si>
    <t>COMÉRCIO E ADMINISTRAÇÃO</t>
  </si>
  <si>
    <t>COMÉRCIO E ADMINISTRAÇÃO(CURSO GERAIS)</t>
  </si>
  <si>
    <t>VENDAS EM ATACADO E VAREJO</t>
  </si>
  <si>
    <t>MARKETING E PUBLICIDADE</t>
  </si>
  <si>
    <t>FINANÇAS, BANCOS, SEGUROS</t>
  </si>
  <si>
    <t>CONTABILIDADE E TRIBUTAÇÃO</t>
  </si>
  <si>
    <t>GERENCIAMENTO E ADMINISTRAÇÃO</t>
  </si>
  <si>
    <t>SECRETARIADO E TRABALHOS DE ESCRITÓRIO</t>
  </si>
  <si>
    <t>VIDA PROFISSIONAL</t>
  </si>
  <si>
    <t>DIREITO</t>
  </si>
  <si>
    <t>CIÊNCIAS, MATEMÁTICA E COMPUTAÇÃO</t>
  </si>
  <si>
    <t>CIÊNCIAS DA VIDA</t>
  </si>
  <si>
    <t>CIÊNCIAS DA VIDA (CURSO GERAIS)</t>
  </si>
  <si>
    <t>BIOLOGIA E BIOQUÍMICA</t>
  </si>
  <si>
    <t>CIÊNCIAS AMBIENTAIS</t>
  </si>
  <si>
    <t>CIÊNCIAS FÍSICAS</t>
  </si>
  <si>
    <t>CIÊNCIAS FÍSICAS (CURSO GERAIS)</t>
  </si>
  <si>
    <t>FÍSICA</t>
  </si>
  <si>
    <t>QUÍMICA</t>
  </si>
  <si>
    <t>CIÊNCIA DA TERRA</t>
  </si>
  <si>
    <t>MATEMÁTICA E ESTATÍSTICA</t>
  </si>
  <si>
    <t>MATEMÁTICA</t>
  </si>
  <si>
    <t>ESTATÍSTICA</t>
  </si>
  <si>
    <t>COMPUTAÇÃO</t>
  </si>
  <si>
    <t>CIÊNCIA DA COMPUTAÇÃO</t>
  </si>
  <si>
    <t>USO DO COMPUTADOR</t>
  </si>
  <si>
    <t>PROCESSAMENTO DA INFORMAÇÃO</t>
  </si>
  <si>
    <t>ENGENHARIA, PRODUÇÃO E CONSTRUÇÃO</t>
  </si>
  <si>
    <t>ENGENHARIA E PROFISSÕES CORRELATAS</t>
  </si>
  <si>
    <t>ENGENHARIA E PROFISSÕES DE ENGENHARIA (CURSOS GERAIS)</t>
  </si>
  <si>
    <t>ENGENHARIA MECÂNICA E METALURGIA</t>
  </si>
  <si>
    <t>ELETRICIDADE E ENERGIA</t>
  </si>
  <si>
    <t>ELETRÔNICA E AUTOMAÇÃO</t>
  </si>
  <si>
    <t>QUÍMICA E ENGENHARIA DE PROCESSOS</t>
  </si>
  <si>
    <t xml:space="preserve">VEÍCULOS A MOTOR, CONSTRUÇÃO NAVAL E AERONÁUTICA           </t>
  </si>
  <si>
    <t>PRODUÇÃO E PROCESSAMENTO</t>
  </si>
  <si>
    <t>FABRICAÇÃO E PROCESSAMENTO (CURSOS GERAIS)</t>
  </si>
  <si>
    <t>PROCESSAMENTO DE ALIMENTOS</t>
  </si>
  <si>
    <t>TÊXTEIS, ROUPAS, CALÇADOS, COURO</t>
  </si>
  <si>
    <t>MATERIAIS (MADEIRA, PAPEL, PLÁSTICO, VIDRO)</t>
  </si>
  <si>
    <t>MINERAÇÃO E EXTRAÇÃO</t>
  </si>
  <si>
    <t>ARQUITETURA E CONSTRUÇÃO</t>
  </si>
  <si>
    <t>ARQUITETURA E URBANISMO</t>
  </si>
  <si>
    <t>ENGENHARIA CIVIL E DE CONSTRUÇÃO</t>
  </si>
  <si>
    <t>AGRICULTURA E VETERINÁRIA</t>
  </si>
  <si>
    <t>AGRICULTURA, FLORESTAS E RECURSOS PESQUEIROS</t>
  </si>
  <si>
    <t>AGRICULTURA, SILVICULTURA, RECURSOS PESQUEIROS (CURSOS GERAIS)</t>
  </si>
  <si>
    <t>PRODUÇÃO AGRÍCOLA E PECUÁRIA</t>
  </si>
  <si>
    <t>HORTICULTURA</t>
  </si>
  <si>
    <t>ENGENHARIA  FLORESTAL – SILVICULTURA</t>
  </si>
  <si>
    <t>RECURSO PESQUEIROS</t>
  </si>
  <si>
    <t>VETERINÁRIA</t>
  </si>
  <si>
    <t>SAÚDE E BEM ESTAR SOCIAL</t>
  </si>
  <si>
    <t>SAÚDE</t>
  </si>
  <si>
    <t>SAÚDE (CURSO GERAIS)</t>
  </si>
  <si>
    <t>MEDICINA</t>
  </si>
  <si>
    <t>ENFERMAGEM E ATENÇÃO PRIMÁRIA</t>
  </si>
  <si>
    <t>ODONTOLOGIA</t>
  </si>
  <si>
    <t>TECNOLOGIAS DE DIAGNÓSTICO E TRATAMENTO MÉDICO</t>
  </si>
  <si>
    <t>TERAPIA E REABILITAÇÃO</t>
  </si>
  <si>
    <t>FARMÁCIA</t>
  </si>
  <si>
    <t>SERVIÇO SOCIAL</t>
  </si>
  <si>
    <t>ATENDIMENTO À CRIANÇA E SERVIÇOS AOS JOVENS</t>
  </si>
  <si>
    <t>SERVIÇO SOCIAL E ORIENTAÇÃO</t>
  </si>
  <si>
    <t>SERVIÇOS</t>
  </si>
  <si>
    <t>SERVIÇOS PESSOAIS</t>
  </si>
  <si>
    <t>SERVIÇOS A PARTICULARES (CURSO GERAIS)</t>
  </si>
  <si>
    <t>HOTELARIA, RESTAURANTES E SERVIÇOS DE ALIMENTAÇÃO</t>
  </si>
  <si>
    <t>VIAGENS, TURISMO E LAZER</t>
  </si>
  <si>
    <t>ESPORTES</t>
  </si>
  <si>
    <t>CIÊNCIAS DOMÉSTICAS</t>
  </si>
  <si>
    <t xml:space="preserve">SERVIÇOS DE  BELEZA </t>
  </si>
  <si>
    <t>SERVIÇOS DE TRANSPORTES</t>
  </si>
  <si>
    <t>SERVIÇOS DE TRANSPORTES (CURSO GERAIS)</t>
  </si>
  <si>
    <t>PROTEÇÃO AMBIENTAL</t>
  </si>
  <si>
    <t>PROTEÇÃO AMBIENTAL (CURSO GERAIS)</t>
  </si>
  <si>
    <t>TECNOLOGIA DE PROTEÇÃO AMBIENTAL</t>
  </si>
  <si>
    <t>AMBIENTES NATURAIS E VIDA SELVAGEM</t>
  </si>
  <si>
    <t>SERVIÇOS COMUNITÁRIOS DE  SANEAMENTO</t>
  </si>
  <si>
    <t xml:space="preserve">        </t>
  </si>
  <si>
    <t>SERVIÇOS DE SEGURANÇA</t>
  </si>
  <si>
    <t>SERVIÇOS DE SEGURANÇA (CURSO GERAIS)</t>
  </si>
  <si>
    <t>PROTEÇÃO DE PESSOAS E PROPRIEDADES</t>
  </si>
  <si>
    <t>SAÚDE E SEGURANÇA DO TRABALHO</t>
  </si>
  <si>
    <t>SETOR MILITAR E DE DEFESA</t>
  </si>
  <si>
    <t>NÃO SABE E NÃO ESPECIFICADO</t>
  </si>
  <si>
    <t>NÃO SABE E SUPERIOR NÃO ESPECIFICADO</t>
  </si>
  <si>
    <t>COMUNICAÇÃO (CURSOS GERAIS OU COMBINADOS)</t>
  </si>
  <si>
    <t>RECURSOS MINERAIS</t>
  </si>
  <si>
    <t>MEIOS ESPECÍFICOS DE TRANSPORTES</t>
  </si>
  <si>
    <t>NÃO SABE E MESTRADO NÃO ESPECIFICADO</t>
  </si>
  <si>
    <t>INFORMATICA NA EDUCAÇÃO</t>
  </si>
  <si>
    <t>NÃO SABE E DOUTORADO NÃO ESPECIFICADO</t>
  </si>
  <si>
    <t>Códigos Combinados
(graduação, mestrado e doutorado)</t>
  </si>
  <si>
    <t>Rótulo</t>
  </si>
  <si>
    <t>Nível de agregação</t>
  </si>
  <si>
    <t>cod_grad</t>
  </si>
  <si>
    <t>label_grad</t>
  </si>
  <si>
    <t>cod_mestr</t>
  </si>
  <si>
    <t>label_mestr</t>
  </si>
  <si>
    <t>cod_dout</t>
  </si>
  <si>
    <t>label_dout</t>
  </si>
  <si>
    <t>Nenhum curso</t>
  </si>
  <si>
    <t>Primário ou Elementar (Ensino Geral)</t>
  </si>
  <si>
    <t>Primário ou Elementar (Educação Especial)</t>
  </si>
  <si>
    <t>Primário ou Elementar (Agrícola)</t>
  </si>
  <si>
    <t>Primário ou Elementar (Administração)</t>
  </si>
  <si>
    <t>Primário ou Elementar (Industrial)</t>
  </si>
  <si>
    <t>Primário ou Elementar (Saúde)</t>
  </si>
  <si>
    <t>Primário ou Elementar (Militar)</t>
  </si>
  <si>
    <t>Primário ou Elementar (Outros)</t>
  </si>
  <si>
    <t>Ensino Geral - 1º grau</t>
  </si>
  <si>
    <t>Educação Especial - 1º grau</t>
  </si>
  <si>
    <t>Agrícola - 1º grau</t>
  </si>
  <si>
    <t>Administração - 1º grau</t>
  </si>
  <si>
    <t>Contabilidade - 1º grau</t>
  </si>
  <si>
    <t>Outro - 1º grau - Comercial</t>
  </si>
  <si>
    <t>Eletrotécnica ou Eletrônica -1º grau</t>
  </si>
  <si>
    <t>Mecânica - 1º grau</t>
  </si>
  <si>
    <t>Outro - 1º grau - Industrial</t>
  </si>
  <si>
    <t>Enfermagem - 1º grau</t>
  </si>
  <si>
    <t>Outros - 1º grau - Saúde</t>
  </si>
  <si>
    <t>Militar - 1º grau</t>
  </si>
  <si>
    <t>Normal - 1º grau</t>
  </si>
  <si>
    <t>Outros - 1º grau</t>
  </si>
  <si>
    <t>Ensino Geral - 2º grau</t>
  </si>
  <si>
    <t>Educação Especial - 2º grau</t>
  </si>
  <si>
    <t>Agrícola - 2º grau</t>
  </si>
  <si>
    <t>Administração - 2º grau</t>
  </si>
  <si>
    <t>Contabilidade - 2º grau</t>
  </si>
  <si>
    <t>Estatística - 2º grau</t>
  </si>
  <si>
    <t>Secretariado - 2º grau</t>
  </si>
  <si>
    <t>Outros - 2º grau - Comercial</t>
  </si>
  <si>
    <t>Desenho - 2º grau</t>
  </si>
  <si>
    <t>Eletrotécnica ou Eletrônica - 2º grau</t>
  </si>
  <si>
    <t>Mecânica - 2º grau</t>
  </si>
  <si>
    <t>Química - 2º grau</t>
  </si>
  <si>
    <t>Outros - 2º grau - Industrial</t>
  </si>
  <si>
    <t>Enfermagem - 2º grau</t>
  </si>
  <si>
    <t>Laboratorista de análise clínica - 2º grau</t>
  </si>
  <si>
    <t>Outros - 2º grau - Saúde</t>
  </si>
  <si>
    <t>Militar - 2º grau</t>
  </si>
  <si>
    <t>Normal - 2º grau</t>
  </si>
  <si>
    <t>Outros - 2º grau</t>
  </si>
  <si>
    <t>Biologia</t>
  </si>
  <si>
    <t>Educação Física</t>
  </si>
  <si>
    <t>Enfermagem</t>
  </si>
  <si>
    <t>Farmácia</t>
  </si>
  <si>
    <t>Medicina</t>
  </si>
  <si>
    <t>Odontologia</t>
  </si>
  <si>
    <t>Outros da Biologia</t>
  </si>
  <si>
    <t>Arquitetura e Urbanismo</t>
  </si>
  <si>
    <t>Ciências Exatas</t>
  </si>
  <si>
    <t>Ciências da Computação</t>
  </si>
  <si>
    <t>Engenharia Civil</t>
  </si>
  <si>
    <t>Engenharia Elétrica e Eletrônica</t>
  </si>
  <si>
    <t>Engenharia Mecânica</t>
  </si>
  <si>
    <t>Engenharia Química e Química Industrial</t>
  </si>
  <si>
    <t>Engenharia não classificada ou mal definida</t>
  </si>
  <si>
    <t>Estatística</t>
  </si>
  <si>
    <t>Física</t>
  </si>
  <si>
    <t>Geologia</t>
  </si>
  <si>
    <t>Matemática</t>
  </si>
  <si>
    <t>Química</t>
  </si>
  <si>
    <t>Outros da Tecnologia</t>
  </si>
  <si>
    <t>Agronomia</t>
  </si>
  <si>
    <t>Medicina Veterinária</t>
  </si>
  <si>
    <t>Outros agrários</t>
  </si>
  <si>
    <t>Administração</t>
  </si>
  <si>
    <t>Biblioteconomia</t>
  </si>
  <si>
    <t>Ciências Contábeis e Atuariais</t>
  </si>
  <si>
    <t>Ciências Econômicas</t>
  </si>
  <si>
    <t>Ciências e Estudos Sociais</t>
  </si>
  <si>
    <t>Comunicação Social</t>
  </si>
  <si>
    <t>Direito</t>
  </si>
  <si>
    <t>Filosofia</t>
  </si>
  <si>
    <t>Geografia</t>
  </si>
  <si>
    <t>História</t>
  </si>
  <si>
    <t>Pedagogia</t>
  </si>
  <si>
    <t>Psicologia</t>
  </si>
  <si>
    <t>Servico Social</t>
  </si>
  <si>
    <t>Teologia</t>
  </si>
  <si>
    <t>Outros de Humanas</t>
  </si>
  <si>
    <t>Letras</t>
  </si>
  <si>
    <t>Artes</t>
  </si>
  <si>
    <t>Defesa Nacional (Militar)</t>
  </si>
  <si>
    <t>Outros Cursos de Grau Superior</t>
  </si>
  <si>
    <t>Mestrado ou Doutorado - Medicina</t>
  </si>
  <si>
    <t>Mestrado ou Doutorado - Outros (Biologia)</t>
  </si>
  <si>
    <t>Mestrado ou Doutorado - Engenharia</t>
  </si>
  <si>
    <t>Mestrado ou Doutorado - Outros (Ciências Tecnológicas)</t>
  </si>
  <si>
    <t>Mestrado ou Doutorado - Ciências Agrárias</t>
  </si>
  <si>
    <t>Mestrado ou Doutorado - Administração</t>
  </si>
  <si>
    <t>Mestrado ou Doutorado - Ciências Econômicas, Contábeis, etc.</t>
  </si>
  <si>
    <t>Mestrado ou Doutorado - Direito</t>
  </si>
  <si>
    <t>Mestrado ou Doutorado - Pedagogia</t>
  </si>
  <si>
    <t>Mestrado ou Doutorado - Outros (Ciências Humanas e Sociais)</t>
  </si>
  <si>
    <t>Mestrado ou Doutorado - Letras e Artes</t>
  </si>
  <si>
    <t>Mestrado ou Doutorado - (área não especificada)</t>
  </si>
  <si>
    <t>isced_level3</t>
  </si>
  <si>
    <t>academia militar- superior</t>
  </si>
  <si>
    <t>administração</t>
  </si>
  <si>
    <t>administração - mestrado</t>
  </si>
  <si>
    <t>administração - superior</t>
  </si>
  <si>
    <t>agrícola - superior</t>
  </si>
  <si>
    <t>agrimensura - superior</t>
  </si>
  <si>
    <t>agronomia</t>
  </si>
  <si>
    <t>agronomia - mestrado</t>
  </si>
  <si>
    <t>antropologia - superior</t>
  </si>
  <si>
    <t>arquitetura</t>
  </si>
  <si>
    <t>arquitetura - superior</t>
  </si>
  <si>
    <t>artes - mestrado</t>
  </si>
  <si>
    <t>astronomia - superior</t>
  </si>
  <si>
    <t>belas artes - superior</t>
  </si>
  <si>
    <t>belas artes superior</t>
  </si>
  <si>
    <t>biblioteconomia - mestrado</t>
  </si>
  <si>
    <t>biblioteconomia - superior</t>
  </si>
  <si>
    <t>biologia - mestrado</t>
  </si>
  <si>
    <t>biologia - superior</t>
  </si>
  <si>
    <t>ciências - bacharelado</t>
  </si>
  <si>
    <t>ciências sociais</t>
  </si>
  <si>
    <t>computação - bacharelado</t>
  </si>
  <si>
    <t>computação - mestrado</t>
  </si>
  <si>
    <t>comunicação - superior</t>
  </si>
  <si>
    <t>contabilidade - superior</t>
  </si>
  <si>
    <t>contabilidade ou atuária</t>
  </si>
  <si>
    <t>dentista- superior</t>
  </si>
  <si>
    <t>diplomacia - superior</t>
  </si>
  <si>
    <t>direito</t>
  </si>
  <si>
    <t>direito - mestrado</t>
  </si>
  <si>
    <t>direito - superior</t>
  </si>
  <si>
    <t>eclesiástico superior</t>
  </si>
  <si>
    <t>economia</t>
  </si>
  <si>
    <t>economia - mestrado</t>
  </si>
  <si>
    <t>economia - superior</t>
  </si>
  <si>
    <t>educação - mestrado</t>
  </si>
  <si>
    <t>educação - superior</t>
  </si>
  <si>
    <t>educação física - superior</t>
  </si>
  <si>
    <t>educação física superior</t>
  </si>
  <si>
    <t>eletricidade - superior</t>
  </si>
  <si>
    <t>enfermagem - superior</t>
  </si>
  <si>
    <t>enfermagem superior</t>
  </si>
  <si>
    <t>engenharia</t>
  </si>
  <si>
    <t>engenharia - mestrado</t>
  </si>
  <si>
    <t>engenharia - superior</t>
  </si>
  <si>
    <t>estatística - superior</t>
  </si>
  <si>
    <t>estatística superior</t>
  </si>
  <si>
    <t>farmácia - superior</t>
  </si>
  <si>
    <t>farmácia ou bioquímica</t>
  </si>
  <si>
    <t>filosofia</t>
  </si>
  <si>
    <t>filosofia - bacharelado</t>
  </si>
  <si>
    <t>física - bacharelado</t>
  </si>
  <si>
    <t>geografia - bacharelado</t>
  </si>
  <si>
    <t>geografia ou história</t>
  </si>
  <si>
    <t>geologia - superior</t>
  </si>
  <si>
    <t>grau indeterminado</t>
  </si>
  <si>
    <t>história - bacharelado</t>
  </si>
  <si>
    <t>história natural</t>
  </si>
  <si>
    <t>ignorado</t>
  </si>
  <si>
    <t>letras</t>
  </si>
  <si>
    <t>lingüística - superior</t>
  </si>
  <si>
    <t>matemática - bacharelado</t>
  </si>
  <si>
    <t>matemática, física e química</t>
  </si>
  <si>
    <t>medicina</t>
  </si>
  <si>
    <t>medicina - mestrado</t>
  </si>
  <si>
    <t>medicina - superior</t>
  </si>
  <si>
    <t>militar superior</t>
  </si>
  <si>
    <t>museologia - superior</t>
  </si>
  <si>
    <t>nenhum</t>
  </si>
  <si>
    <t>nutrição - superior</t>
  </si>
  <si>
    <t>odontologia</t>
  </si>
  <si>
    <t>outros superiores</t>
  </si>
  <si>
    <t>pedagogia</t>
  </si>
  <si>
    <t>psicologia</t>
  </si>
  <si>
    <t>psicologia - bacharelado</t>
  </si>
  <si>
    <t>química - bacharelado</t>
  </si>
  <si>
    <t>química - superior</t>
  </si>
  <si>
    <t>química industrial</t>
  </si>
  <si>
    <t>sacerdote - superior</t>
  </si>
  <si>
    <t>serviço social - superior</t>
  </si>
  <si>
    <t>serviço social superior</t>
  </si>
  <si>
    <t>topografia - superior</t>
  </si>
  <si>
    <t>veterinária</t>
  </si>
  <si>
    <t>veterinária - superior</t>
  </si>
  <si>
    <t>ENGENHARIA FLORESTAL – SILVICULTURA</t>
  </si>
  <si>
    <t>FORMAÇÃO DE PROFESSORES DE DISCIPLINAS PROFISSIONAIS</t>
  </si>
  <si>
    <t>NÃO SABE - MESTRADO OU DOUTORADO NÃO ESPECIFICADO</t>
  </si>
  <si>
    <t>SERVIÇOS COMUNITÁRIOS DE SANEAMENTO</t>
  </si>
  <si>
    <t>SERVIÇOS DE BELEZA</t>
  </si>
  <si>
    <t>VEÍCULOS A MOTOR, CONSTRUÇÃO NAVAL E AERONÁUTICA</t>
  </si>
  <si>
    <t>sem declaração</t>
  </si>
  <si>
    <t>primário</t>
  </si>
  <si>
    <t>agrícola elementar</t>
  </si>
  <si>
    <t>comercial elementar</t>
  </si>
  <si>
    <t>industrial elementar</t>
  </si>
  <si>
    <t>militar elementar</t>
  </si>
  <si>
    <t>normal elementar</t>
  </si>
  <si>
    <t>outros elementar</t>
  </si>
  <si>
    <t>emendativo elementar</t>
  </si>
  <si>
    <t>ginasial</t>
  </si>
  <si>
    <t>agrícola 1º ciclo</t>
  </si>
  <si>
    <t>comercial 2º ciclo</t>
  </si>
  <si>
    <t>eclesiástico 1º ciclo</t>
  </si>
  <si>
    <t>educação física 1º ciclo</t>
  </si>
  <si>
    <t>enfermagem 1º ciclo</t>
  </si>
  <si>
    <t>industrial 1º ciclo</t>
  </si>
  <si>
    <t>militar 1º ciclo</t>
  </si>
  <si>
    <t>normal 1º ciclo</t>
  </si>
  <si>
    <t>outros 1º ciclo</t>
  </si>
  <si>
    <t>emendativo 1º ciclo</t>
  </si>
  <si>
    <t>colegial</t>
  </si>
  <si>
    <t>agrícola 2º ciclo</t>
  </si>
  <si>
    <t>belas artes 2º ciclo</t>
  </si>
  <si>
    <t>eclesiástico 2º ciclo</t>
  </si>
  <si>
    <t>educação física 2º ciclo</t>
  </si>
  <si>
    <t>enfermagem 2º ciclo</t>
  </si>
  <si>
    <t>estatística 2º ciclo</t>
  </si>
  <si>
    <t>industrial 2º ciclo</t>
  </si>
  <si>
    <t>militar 2º ciclo</t>
  </si>
  <si>
    <t>normal 2º ciclo</t>
  </si>
  <si>
    <t>serviço social 2º ciclo</t>
  </si>
  <si>
    <t>outros 2º ciclo</t>
  </si>
  <si>
    <t>sem curso concluído</t>
  </si>
  <si>
    <t>educação especial</t>
  </si>
  <si>
    <t>artesanal elementar</t>
  </si>
  <si>
    <t>saúde elementar</t>
  </si>
  <si>
    <t>outros elementares</t>
  </si>
  <si>
    <t>1º grau</t>
  </si>
  <si>
    <t>especial - 1º grau</t>
  </si>
  <si>
    <t>agrícola - 1º ciclo</t>
  </si>
  <si>
    <t>administração - 1º ciclo</t>
  </si>
  <si>
    <t>contabilidade - 1º ciclo</t>
  </si>
  <si>
    <t>básico comercial</t>
  </si>
  <si>
    <t>eletricidade - 1º grau</t>
  </si>
  <si>
    <t>mecânica - 1º ciclo</t>
  </si>
  <si>
    <t>artesanato básico</t>
  </si>
  <si>
    <t>enfermagem - 1º ciclo</t>
  </si>
  <si>
    <t>farmácia - 1º grau</t>
  </si>
  <si>
    <t>militar - 1º ciclo</t>
  </si>
  <si>
    <t>normal - 1º ciclo</t>
  </si>
  <si>
    <t>outros - 1º grau</t>
  </si>
  <si>
    <t>colegial- 2º grau</t>
  </si>
  <si>
    <t>educação especial - 2º grau</t>
  </si>
  <si>
    <t>agrícola - 2º ciclo</t>
  </si>
  <si>
    <t>administração - 2º grau</t>
  </si>
  <si>
    <t>contabilidade - 2º ciclo</t>
  </si>
  <si>
    <t>estatística - 2º grau</t>
  </si>
  <si>
    <t>secretariado - 2º grau</t>
  </si>
  <si>
    <t>comercial - 2º ciclo</t>
  </si>
  <si>
    <t>desenho - 2º grau</t>
  </si>
  <si>
    <t>eletricidade - 2º grau</t>
  </si>
  <si>
    <t>mecânica - 2º grau</t>
  </si>
  <si>
    <t>química - 2º grau</t>
  </si>
  <si>
    <t>industrial - 2º ciclo</t>
  </si>
  <si>
    <t>enfermagem - 2º ciclo</t>
  </si>
  <si>
    <t>patologia - 2º ciclo</t>
  </si>
  <si>
    <t>nutrição - 2º grau</t>
  </si>
  <si>
    <t>militar - 2º ciclo</t>
  </si>
  <si>
    <t>normal - 2º grau</t>
  </si>
  <si>
    <t>outros - 2º ciclo</t>
  </si>
  <si>
    <t>isced_level2</t>
  </si>
  <si>
    <t>isced_level1</t>
  </si>
  <si>
    <t/>
  </si>
  <si>
    <t>isced_code_level3</t>
  </si>
  <si>
    <t>isced_code_level1</t>
  </si>
  <si>
    <t>isced_code_level2</t>
  </si>
  <si>
    <t>Teacher training and education science</t>
  </si>
  <si>
    <t>Arts</t>
  </si>
  <si>
    <t>Humanities</t>
  </si>
  <si>
    <t>Education</t>
  </si>
  <si>
    <t>Humanities and Arts</t>
  </si>
  <si>
    <t>Social and behavioural science</t>
  </si>
  <si>
    <t>Journalism and information</t>
  </si>
  <si>
    <t>Social sciences, business and law</t>
  </si>
  <si>
    <t>Business and administration</t>
  </si>
  <si>
    <t>Law</t>
  </si>
  <si>
    <t>Science</t>
  </si>
  <si>
    <t>Life sciences</t>
  </si>
  <si>
    <t>Physical sciences</t>
  </si>
  <si>
    <t>Computing</t>
  </si>
  <si>
    <t xml:space="preserve">Mathematics and statistics
</t>
  </si>
  <si>
    <t>Engineering and engineering trades</t>
  </si>
  <si>
    <t>Manufacturing and processing</t>
  </si>
  <si>
    <t>Architecture and building</t>
  </si>
  <si>
    <t>Agriculture, forestry and fishery</t>
  </si>
  <si>
    <t>Veterinary</t>
  </si>
  <si>
    <t>Health</t>
  </si>
  <si>
    <t>Social services</t>
  </si>
  <si>
    <t>Personal services</t>
  </si>
  <si>
    <t>Transport services</t>
  </si>
  <si>
    <t>Environmental protection</t>
  </si>
  <si>
    <t>Security services</t>
  </si>
  <si>
    <t>Not known or unspecified</t>
  </si>
  <si>
    <t>Services</t>
  </si>
  <si>
    <t>Health and welfare</t>
  </si>
  <si>
    <t>Agriculture</t>
  </si>
  <si>
    <t>Engineering, manufacturing and construction</t>
  </si>
  <si>
    <t>isced_label_level1_pt</t>
  </si>
  <si>
    <t>isced_label_level1_en</t>
  </si>
  <si>
    <t>Mineral resources</t>
  </si>
  <si>
    <t>isced_label_level2_en</t>
  </si>
  <si>
    <t>isced_label_level2_pt</t>
  </si>
  <si>
    <t>isced_level3_label_en</t>
  </si>
  <si>
    <t>comments</t>
  </si>
  <si>
    <t>level</t>
  </si>
  <si>
    <t>primary_and_secondary_education</t>
  </si>
  <si>
    <t>higher_education</t>
  </si>
  <si>
    <t>isced_level1_label_en</t>
  </si>
  <si>
    <t>isced_level2_label_en</t>
  </si>
  <si>
    <t>isced_level1_label_pt</t>
  </si>
  <si>
    <t>isced_level2_label_pt</t>
  </si>
  <si>
    <t>Education science</t>
  </si>
  <si>
    <t>Fine arts</t>
  </si>
  <si>
    <t>Music and performing arts</t>
  </si>
  <si>
    <t>Audio-visual techniques and media production</t>
  </si>
  <si>
    <t>Religion and theology</t>
  </si>
  <si>
    <t>Foreign languages and cultures</t>
  </si>
  <si>
    <t>Mother tongue</t>
  </si>
  <si>
    <t>Journalism and reporting</t>
  </si>
  <si>
    <t>Wholesale and retail sales</t>
  </si>
  <si>
    <t>Finance, banking, insurance</t>
  </si>
  <si>
    <t>Accounting and taxation</t>
  </si>
  <si>
    <t>Marketing and advertising</t>
  </si>
  <si>
    <t>Management and administration</t>
  </si>
  <si>
    <t>Secretarial and office work</t>
  </si>
  <si>
    <t>Computer science</t>
  </si>
  <si>
    <t>Computer use</t>
  </si>
  <si>
    <t>Mechanics and metal work</t>
  </si>
  <si>
    <t>Electricity and energy</t>
  </si>
  <si>
    <t>Electronics and automation</t>
  </si>
  <si>
    <t>Chemical and process</t>
  </si>
  <si>
    <t>Motor vehicles, ships and aircraft</t>
  </si>
  <si>
    <t>Food processing</t>
  </si>
  <si>
    <t>Textiles, clothes, footwear, leather</t>
  </si>
  <si>
    <t>Materials (wood, paper, plastic, glass)</t>
  </si>
  <si>
    <t>Mining and extraction</t>
  </si>
  <si>
    <t>Architecture and town planning</t>
  </si>
  <si>
    <t>Building and civil engineering</t>
  </si>
  <si>
    <t>Crop and livestock production</t>
  </si>
  <si>
    <t>Horticulture</t>
  </si>
  <si>
    <t>Forestry</t>
  </si>
  <si>
    <t>Fisheries</t>
  </si>
  <si>
    <t>Medicine</t>
  </si>
  <si>
    <t>Nursing</t>
  </si>
  <si>
    <t>Dental studies</t>
  </si>
  <si>
    <t>Child care and youth services</t>
  </si>
  <si>
    <t>Social work and counselling</t>
  </si>
  <si>
    <t>Hotel, restaurant and catering</t>
  </si>
  <si>
    <t>Travel, tourism and leisure</t>
  </si>
  <si>
    <t>Sports</t>
  </si>
  <si>
    <t>Domestic services</t>
  </si>
  <si>
    <t>Hair and beauty services</t>
  </si>
  <si>
    <t>Protection of property and persons</t>
  </si>
  <si>
    <t>Occupational health and safety</t>
  </si>
  <si>
    <t>Training for pre-school teachers</t>
  </si>
  <si>
    <t>Teaching and training (general)</t>
  </si>
  <si>
    <t>Arts (general)</t>
  </si>
  <si>
    <t>Social and behavioural science  (general)</t>
  </si>
  <si>
    <t>Teacher training with subject specialisation</t>
  </si>
  <si>
    <t>Mathematics</t>
  </si>
  <si>
    <t>Statistics</t>
  </si>
  <si>
    <t>Physical science (general)</t>
  </si>
  <si>
    <t>Life science (general)</t>
  </si>
  <si>
    <t>Transport services (general)</t>
  </si>
  <si>
    <t>Fashion, interior and industrial design</t>
  </si>
  <si>
    <t>Handicrafts</t>
  </si>
  <si>
    <t>Humanities and languages (general)</t>
  </si>
  <si>
    <t>History and Archaeology</t>
  </si>
  <si>
    <t>Philosophy and ethics</t>
  </si>
  <si>
    <t>Economics</t>
  </si>
  <si>
    <t>Political sciences and civics</t>
  </si>
  <si>
    <t>Psychology</t>
  </si>
  <si>
    <t>Sociology and cultural studies</t>
  </si>
  <si>
    <t>Social Communication (general)</t>
  </si>
  <si>
    <t>Library, information, and archival studies</t>
  </si>
  <si>
    <t>Sales and business administration (general)</t>
  </si>
  <si>
    <t>Working life / Work skills</t>
  </si>
  <si>
    <t>Biology and Biochemistry</t>
  </si>
  <si>
    <t>Environmental sciences</t>
  </si>
  <si>
    <t>Chemistry</t>
  </si>
  <si>
    <t>Earth sciences</t>
  </si>
  <si>
    <t>Physics</t>
  </si>
  <si>
    <t>Information and Communication Technologies not elsewhere classified</t>
  </si>
  <si>
    <t>Engineering and engineering trades (general)</t>
  </si>
  <si>
    <t>Manufacturing and processing (general)</t>
  </si>
  <si>
    <t>Health (general)</t>
  </si>
  <si>
    <t>Medical diagnostic and treatment technology</t>
  </si>
  <si>
    <t>Therapy and rehabilitation</t>
  </si>
  <si>
    <t>Pharmacy</t>
  </si>
  <si>
    <t>Personal services (general)</t>
  </si>
  <si>
    <t>Military and defence</t>
  </si>
  <si>
    <t>Security services (general)</t>
  </si>
  <si>
    <t>Environmental protection (general)</t>
  </si>
  <si>
    <t>Agriculture (general)</t>
  </si>
  <si>
    <t>Training for primary and secondary school teachers</t>
  </si>
  <si>
    <t>Training for vocational education teachers</t>
  </si>
  <si>
    <t>isced_label_level3_pt</t>
  </si>
  <si>
    <t>isced_label_level3_en</t>
  </si>
  <si>
    <t>Community sanitation</t>
  </si>
  <si>
    <t>Natural environments and wildlife</t>
  </si>
  <si>
    <t>Environment protection technologies</t>
  </si>
  <si>
    <t>Transport services (specific means of transport)</t>
  </si>
  <si>
    <t>isced_level3_label_pt</t>
  </si>
  <si>
    <t>Mathematics, Statistics, Physics, Chemistry</t>
  </si>
  <si>
    <t>Geography, History, Archaeology</t>
  </si>
  <si>
    <t>Others, not known, or unspecified</t>
  </si>
  <si>
    <t>OUTROS, NÃO SABE E NÃO ESPECIFICADO</t>
  </si>
  <si>
    <t>Arts, Social Sciences, Behavioral Sciences, Humanities and Languages (general)</t>
  </si>
  <si>
    <t>Economics, Management, Accounting</t>
  </si>
  <si>
    <t>Health, Nursing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</si>
</sst>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theme="6" tint="0.59999389629810485"/>
        <bgColor indexed="49"/>
      </patternFill>
    </fill>
    <fill>
      <patternFill patternType="solid">
        <fgColor theme="6" tint="0.59999389629810485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6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6" fillId="0" borderId="0"/>
  </cellStyleXfs>
  <cellXfs count="78">
    <xf numFmtId="0" fontId="0" fillId="0" borderId="0" xfId="0"/>
    <xf numFmtId="0" fontId="0" fillId="0" borderId="0" xfId="0"/>
    <xf numFmtId="0" fontId="6" fillId="0" borderId="0" xfId="1"/>
    <xf numFmtId="0" fontId="6" fillId="0" borderId="0" xfId="1" applyAlignment="1">
      <alignment horizontal="left"/>
    </xf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left"/>
    </xf>
    <xf numFmtId="0" fontId="8" fillId="0" borderId="0" xfId="1" applyFont="1" applyBorder="1" applyAlignment="1">
      <alignment horizontal="center"/>
    </xf>
    <xf numFmtId="0" fontId="8" fillId="0" borderId="0" xfId="1" applyFont="1" applyBorder="1" applyAlignment="1">
      <alignment horizontal="left"/>
    </xf>
    <xf numFmtId="0" fontId="6" fillId="0" borderId="0" xfId="1" applyBorder="1" applyAlignment="1">
      <alignment horizontal="center"/>
    </xf>
    <xf numFmtId="0" fontId="6" fillId="0" borderId="0" xfId="1" applyBorder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164" fontId="8" fillId="0" borderId="0" xfId="1" applyNumberFormat="1" applyFont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left"/>
    </xf>
    <xf numFmtId="0" fontId="7" fillId="4" borderId="3" xfId="1" applyFont="1" applyFill="1" applyBorder="1" applyAlignment="1">
      <alignment horizontal="left"/>
    </xf>
    <xf numFmtId="0" fontId="6" fillId="0" borderId="0" xfId="1"/>
    <xf numFmtId="0" fontId="7" fillId="5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left"/>
    </xf>
    <xf numFmtId="0" fontId="7" fillId="6" borderId="3" xfId="1" applyFont="1" applyFill="1" applyBorder="1" applyAlignment="1">
      <alignment horizontal="center"/>
    </xf>
    <xf numFmtId="0" fontId="7" fillId="6" borderId="3" xfId="1" applyFont="1" applyFill="1" applyBorder="1" applyAlignment="1">
      <alignment horizontal="left"/>
    </xf>
    <xf numFmtId="0" fontId="8" fillId="0" borderId="0" xfId="1" applyFont="1" applyBorder="1" applyAlignment="1">
      <alignment horizontal="center"/>
    </xf>
    <xf numFmtId="0" fontId="8" fillId="0" borderId="0" xfId="1" applyFont="1" applyBorder="1"/>
    <xf numFmtId="0" fontId="6" fillId="0" borderId="0" xfId="1" applyBorder="1" applyAlignment="1">
      <alignment horizontal="center"/>
    </xf>
    <xf numFmtId="0" fontId="6" fillId="0" borderId="0" xfId="1" applyBorder="1"/>
    <xf numFmtId="0" fontId="8" fillId="0" borderId="0" xfId="1" applyFont="1" applyAlignment="1">
      <alignment horizontal="center"/>
    </xf>
    <xf numFmtId="0" fontId="8" fillId="0" borderId="0" xfId="1" applyFont="1"/>
    <xf numFmtId="164" fontId="8" fillId="0" borderId="0" xfId="1" applyNumberFormat="1" applyFont="1" applyAlignment="1">
      <alignment horizontal="center"/>
    </xf>
    <xf numFmtId="0" fontId="6" fillId="0" borderId="0" xfId="1"/>
    <xf numFmtId="0" fontId="7" fillId="7" borderId="3" xfId="1" applyFont="1" applyFill="1" applyBorder="1" applyAlignment="1">
      <alignment horizontal="center"/>
    </xf>
    <xf numFmtId="0" fontId="7" fillId="7" borderId="3" xfId="1" applyFont="1" applyFill="1" applyBorder="1" applyAlignment="1">
      <alignment horizontal="left"/>
    </xf>
    <xf numFmtId="0" fontId="7" fillId="8" borderId="3" xfId="1" applyFont="1" applyFill="1" applyBorder="1" applyAlignment="1">
      <alignment horizontal="center"/>
    </xf>
    <xf numFmtId="0" fontId="7" fillId="8" borderId="3" xfId="1" applyFont="1" applyFill="1" applyBorder="1" applyAlignment="1">
      <alignment horizontal="left"/>
    </xf>
    <xf numFmtId="0" fontId="8" fillId="0" borderId="0" xfId="1" applyFont="1" applyBorder="1" applyAlignment="1">
      <alignment horizontal="center"/>
    </xf>
    <xf numFmtId="0" fontId="8" fillId="0" borderId="0" xfId="1" applyFont="1" applyBorder="1"/>
    <xf numFmtId="0" fontId="6" fillId="0" borderId="0" xfId="1" applyBorder="1" applyAlignment="1">
      <alignment horizontal="center"/>
    </xf>
    <xf numFmtId="0" fontId="6" fillId="0" borderId="0" xfId="1" applyBorder="1"/>
    <xf numFmtId="0" fontId="8" fillId="0" borderId="0" xfId="1" applyFont="1" applyAlignment="1">
      <alignment horizontal="center"/>
    </xf>
    <xf numFmtId="0" fontId="8" fillId="0" borderId="0" xfId="1" applyFont="1"/>
    <xf numFmtId="164" fontId="8" fillId="0" borderId="0" xfId="1" applyNumberFormat="1" applyFont="1" applyAlignment="1">
      <alignment horizontal="center"/>
    </xf>
    <xf numFmtId="0" fontId="8" fillId="9" borderId="0" xfId="1" applyFont="1" applyFill="1" applyAlignment="1">
      <alignment horizontal="center"/>
    </xf>
    <xf numFmtId="0" fontId="8" fillId="9" borderId="0" xfId="1" applyFont="1" applyFill="1" applyAlignment="1">
      <alignment horizontal="left"/>
    </xf>
    <xf numFmtId="0" fontId="0" fillId="9" borderId="0" xfId="0" applyFill="1"/>
    <xf numFmtId="0" fontId="8" fillId="9" borderId="0" xfId="1" applyFont="1" applyFill="1"/>
    <xf numFmtId="0" fontId="0" fillId="0" borderId="0" xfId="0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8" fillId="0" borderId="2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0" fillId="0" borderId="0" xfId="0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0" fillId="10" borderId="6" xfId="0" applyFont="1" applyFill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0" fillId="12" borderId="0" xfId="0" applyFill="1"/>
    <xf numFmtId="0" fontId="12" fillId="0" borderId="0" xfId="0" applyFont="1" applyFill="1"/>
    <xf numFmtId="0" fontId="11" fillId="0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0" fillId="0" borderId="0" xfId="0" applyFill="1"/>
    <xf numFmtId="0" fontId="13" fillId="0" borderId="0" xfId="4" applyFont="1" applyFill="1" applyAlignment="1">
      <alignment horizontal="center"/>
    </xf>
    <xf numFmtId="0" fontId="13" fillId="0" borderId="0" xfId="4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/>
    <xf numFmtId="0" fontId="15" fillId="0" borderId="0" xfId="4" applyFont="1" applyFill="1" applyAlignment="1">
      <alignment horizontal="center"/>
    </xf>
    <xf numFmtId="0" fontId="15" fillId="0" borderId="0" xfId="4" applyFont="1" applyFill="1" applyAlignment="1">
      <alignment horizontal="left"/>
    </xf>
    <xf numFmtId="0" fontId="11" fillId="12" borderId="0" xfId="0" applyFont="1" applyFill="1" applyAlignment="1">
      <alignment horizontal="center"/>
    </xf>
    <xf numFmtId="0" fontId="11" fillId="12" borderId="0" xfId="0" applyFont="1" applyFill="1" applyAlignment="1"/>
    <xf numFmtId="0" fontId="13" fillId="12" borderId="0" xfId="4" applyFont="1" applyFill="1" applyAlignment="1">
      <alignment horizontal="center"/>
    </xf>
    <xf numFmtId="0" fontId="13" fillId="12" borderId="0" xfId="4" applyFont="1" applyFill="1" applyAlignment="1">
      <alignment horizontal="left"/>
    </xf>
  </cellXfs>
  <cellStyles count="7">
    <cellStyle name="Normal" xfId="0" builtinId="0"/>
    <cellStyle name="Normal 2" xfId="3"/>
    <cellStyle name="Normal 2 2" xfId="5"/>
    <cellStyle name="Normal 3" xfId="2"/>
    <cellStyle name="Normal 4" xfId="4"/>
    <cellStyle name="Normal 4 2" xfId="6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67"/>
  <sheetViews>
    <sheetView zoomScale="130" zoomScaleNormal="130" workbookViewId="0">
      <pane ySplit="1" topLeftCell="A350" activePane="bottomLeft" state="frozen"/>
      <selection pane="bottomLeft" activeCell="D362" sqref="D362"/>
    </sheetView>
  </sheetViews>
  <sheetFormatPr defaultRowHeight="15" x14ac:dyDescent="0.25"/>
  <cols>
    <col min="1" max="1" width="29.42578125" style="59" bestFit="1" customWidth="1"/>
    <col min="2" max="2" width="9" style="62" bestFit="1" customWidth="1"/>
    <col min="3" max="3" width="13.42578125" style="62" bestFit="1" customWidth="1"/>
    <col min="4" max="4" width="50.28515625" style="59" customWidth="1"/>
    <col min="5" max="5" width="15" style="59" bestFit="1" customWidth="1"/>
    <col min="6" max="10" width="1.42578125" style="59" customWidth="1"/>
    <col min="11" max="11" width="15" style="62" bestFit="1" customWidth="1"/>
    <col min="12" max="12" width="32.42578125" style="68" customWidth="1"/>
    <col min="13" max="13" width="65" style="55" bestFit="1" customWidth="1"/>
    <col min="14" max="14" width="11.28515625" style="59" bestFit="1" customWidth="1"/>
    <col min="15" max="16384" width="9.140625" style="59"/>
  </cols>
  <sheetData>
    <row r="1" spans="1:14" x14ac:dyDescent="0.25">
      <c r="A1" s="63" t="s">
        <v>552</v>
      </c>
      <c r="B1" s="64" t="s">
        <v>54</v>
      </c>
      <c r="C1" s="64" t="s">
        <v>55</v>
      </c>
      <c r="D1" s="63" t="s">
        <v>56</v>
      </c>
      <c r="E1" s="64" t="s">
        <v>509</v>
      </c>
      <c r="F1" s="63" t="s">
        <v>557</v>
      </c>
      <c r="G1" s="63" t="s">
        <v>555</v>
      </c>
      <c r="H1" s="64" t="s">
        <v>508</v>
      </c>
      <c r="I1" s="63" t="s">
        <v>558</v>
      </c>
      <c r="J1" s="63" t="s">
        <v>556</v>
      </c>
      <c r="K1" s="64" t="s">
        <v>347</v>
      </c>
      <c r="L1" s="63" t="s">
        <v>650</v>
      </c>
      <c r="M1" s="63" t="s">
        <v>550</v>
      </c>
      <c r="N1" s="63" t="s">
        <v>551</v>
      </c>
    </row>
    <row r="2" spans="1:14" hidden="1" x14ac:dyDescent="0.25">
      <c r="A2" s="56" t="s">
        <v>553</v>
      </c>
      <c r="B2" s="58">
        <v>1960</v>
      </c>
      <c r="C2" s="58">
        <v>0</v>
      </c>
      <c r="D2" s="56" t="s">
        <v>0</v>
      </c>
      <c r="E2" s="56"/>
      <c r="F2" s="56" t="s">
        <v>518</v>
      </c>
      <c r="G2" s="56"/>
      <c r="H2" s="56"/>
      <c r="I2" s="56"/>
      <c r="J2" s="56"/>
      <c r="K2" s="58"/>
      <c r="L2" s="58"/>
      <c r="M2" s="56"/>
      <c r="N2" s="56"/>
    </row>
    <row r="3" spans="1:14" hidden="1" x14ac:dyDescent="0.25">
      <c r="A3" s="56" t="s">
        <v>553</v>
      </c>
      <c r="B3" s="58">
        <v>1960</v>
      </c>
      <c r="C3" s="58">
        <v>10</v>
      </c>
      <c r="D3" s="56" t="s">
        <v>1</v>
      </c>
      <c r="E3" s="56"/>
      <c r="F3" s="56" t="s">
        <v>518</v>
      </c>
      <c r="G3" s="56"/>
      <c r="H3" s="56"/>
      <c r="I3" s="56"/>
      <c r="J3" s="56"/>
      <c r="K3" s="58"/>
      <c r="L3" s="58"/>
      <c r="M3" s="56"/>
      <c r="N3" s="56"/>
    </row>
    <row r="4" spans="1:14" hidden="1" x14ac:dyDescent="0.25">
      <c r="A4" s="56" t="s">
        <v>553</v>
      </c>
      <c r="B4" s="58">
        <v>1960</v>
      </c>
      <c r="C4" s="58">
        <v>11</v>
      </c>
      <c r="D4" s="56" t="s">
        <v>2</v>
      </c>
      <c r="E4" s="56"/>
      <c r="F4" s="56" t="s">
        <v>518</v>
      </c>
      <c r="G4" s="56"/>
      <c r="H4" s="56"/>
      <c r="I4" s="56"/>
      <c r="J4" s="56"/>
      <c r="K4" s="58"/>
      <c r="L4" s="58"/>
      <c r="M4" s="56"/>
      <c r="N4" s="56"/>
    </row>
    <row r="5" spans="1:14" hidden="1" x14ac:dyDescent="0.25">
      <c r="A5" s="56" t="s">
        <v>553</v>
      </c>
      <c r="B5" s="58">
        <v>1960</v>
      </c>
      <c r="C5" s="58">
        <v>13</v>
      </c>
      <c r="D5" s="56" t="s">
        <v>3</v>
      </c>
      <c r="E5" s="56"/>
      <c r="F5" s="56" t="s">
        <v>524</v>
      </c>
      <c r="G5" s="56"/>
      <c r="H5" s="56"/>
      <c r="I5" s="56"/>
      <c r="J5" s="56"/>
      <c r="K5" s="58"/>
      <c r="L5" s="58"/>
      <c r="M5" s="56"/>
      <c r="N5" s="56"/>
    </row>
    <row r="6" spans="1:14" hidden="1" x14ac:dyDescent="0.25">
      <c r="A6" s="56" t="s">
        <v>553</v>
      </c>
      <c r="B6" s="58">
        <v>1960</v>
      </c>
      <c r="C6" s="58">
        <v>14</v>
      </c>
      <c r="D6" s="56" t="s">
        <v>4</v>
      </c>
      <c r="E6" s="56"/>
      <c r="F6" s="56" t="s">
        <v>518</v>
      </c>
      <c r="G6" s="56"/>
      <c r="H6" s="56"/>
      <c r="I6" s="56"/>
      <c r="J6" s="56"/>
      <c r="K6" s="58"/>
      <c r="L6" s="58"/>
      <c r="M6" s="56"/>
      <c r="N6" s="56"/>
    </row>
    <row r="7" spans="1:14" hidden="1" x14ac:dyDescent="0.25">
      <c r="A7" s="56" t="s">
        <v>553</v>
      </c>
      <c r="B7" s="58">
        <v>1960</v>
      </c>
      <c r="C7" s="58">
        <v>15</v>
      </c>
      <c r="D7" s="56" t="s">
        <v>5</v>
      </c>
      <c r="E7" s="56"/>
      <c r="F7" s="56" t="s">
        <v>518</v>
      </c>
      <c r="G7" s="56"/>
      <c r="H7" s="56"/>
      <c r="I7" s="56"/>
      <c r="J7" s="56"/>
      <c r="K7" s="58"/>
      <c r="L7" s="58"/>
      <c r="M7" s="56"/>
      <c r="N7" s="56"/>
    </row>
    <row r="8" spans="1:14" hidden="1" x14ac:dyDescent="0.25">
      <c r="A8" s="56" t="s">
        <v>553</v>
      </c>
      <c r="B8" s="58">
        <v>1960</v>
      </c>
      <c r="C8" s="58">
        <v>16</v>
      </c>
      <c r="D8" s="56" t="s">
        <v>6</v>
      </c>
      <c r="E8" s="56"/>
      <c r="F8" s="56" t="s">
        <v>542</v>
      </c>
      <c r="G8" s="56"/>
      <c r="H8" s="56"/>
      <c r="I8" s="56"/>
      <c r="J8" s="56"/>
      <c r="K8" s="58"/>
      <c r="L8" s="58"/>
      <c r="M8" s="56"/>
      <c r="N8" s="56"/>
    </row>
    <row r="9" spans="1:14" hidden="1" x14ac:dyDescent="0.25">
      <c r="A9" s="56" t="s">
        <v>553</v>
      </c>
      <c r="B9" s="58">
        <v>1960</v>
      </c>
      <c r="C9" s="58">
        <v>17</v>
      </c>
      <c r="D9" s="56" t="s">
        <v>7</v>
      </c>
      <c r="E9" s="56"/>
      <c r="F9" s="56" t="s">
        <v>542</v>
      </c>
      <c r="G9" s="56"/>
      <c r="H9" s="56"/>
      <c r="I9" s="56"/>
      <c r="J9" s="56"/>
      <c r="K9" s="58"/>
      <c r="L9" s="58"/>
      <c r="M9" s="56"/>
      <c r="N9" s="56"/>
    </row>
    <row r="10" spans="1:14" hidden="1" x14ac:dyDescent="0.25">
      <c r="A10" s="56" t="s">
        <v>553</v>
      </c>
      <c r="B10" s="58">
        <v>1960</v>
      </c>
      <c r="C10" s="58">
        <v>19</v>
      </c>
      <c r="D10" s="56" t="s">
        <v>8</v>
      </c>
      <c r="E10" s="56"/>
      <c r="F10" s="56" t="s">
        <v>542</v>
      </c>
      <c r="G10" s="56"/>
      <c r="H10" s="56"/>
      <c r="I10" s="56"/>
      <c r="J10" s="56"/>
      <c r="K10" s="58"/>
      <c r="L10" s="58"/>
      <c r="M10" s="56"/>
      <c r="N10" s="56"/>
    </row>
    <row r="11" spans="1:14" hidden="1" x14ac:dyDescent="0.25">
      <c r="A11" s="56" t="s">
        <v>553</v>
      </c>
      <c r="B11" s="58">
        <v>1960</v>
      </c>
      <c r="C11" s="58">
        <v>20</v>
      </c>
      <c r="D11" s="56" t="s">
        <v>9</v>
      </c>
      <c r="E11" s="56"/>
      <c r="F11" s="56" t="s">
        <v>543</v>
      </c>
      <c r="G11" s="56"/>
      <c r="H11" s="56"/>
      <c r="I11" s="56"/>
      <c r="J11" s="56"/>
      <c r="K11" s="58"/>
      <c r="L11" s="58"/>
      <c r="M11" s="56"/>
      <c r="N11" s="56"/>
    </row>
    <row r="12" spans="1:14" hidden="1" x14ac:dyDescent="0.25">
      <c r="A12" s="56" t="s">
        <v>553</v>
      </c>
      <c r="B12" s="58">
        <v>1960</v>
      </c>
      <c r="C12" s="58">
        <v>21</v>
      </c>
      <c r="D12" s="56" t="s">
        <v>10</v>
      </c>
      <c r="E12" s="56"/>
      <c r="F12" s="56" t="s">
        <v>544</v>
      </c>
      <c r="G12" s="56"/>
      <c r="H12" s="56"/>
      <c r="I12" s="56"/>
      <c r="J12" s="56"/>
      <c r="K12" s="58"/>
      <c r="L12" s="58"/>
      <c r="M12" s="56"/>
      <c r="N12" s="56"/>
    </row>
    <row r="13" spans="1:14" hidden="1" x14ac:dyDescent="0.25">
      <c r="A13" s="56" t="s">
        <v>553</v>
      </c>
      <c r="B13" s="58">
        <v>1960</v>
      </c>
      <c r="C13" s="58">
        <v>22</v>
      </c>
      <c r="D13" s="56" t="s">
        <v>11</v>
      </c>
      <c r="E13" s="56"/>
      <c r="F13" s="56" t="s">
        <v>544</v>
      </c>
      <c r="G13" s="56"/>
      <c r="H13" s="56"/>
      <c r="I13" s="56"/>
      <c r="J13" s="56"/>
      <c r="K13" s="58"/>
      <c r="L13" s="58"/>
      <c r="M13" s="56"/>
      <c r="N13" s="56"/>
    </row>
    <row r="14" spans="1:14" hidden="1" x14ac:dyDescent="0.25">
      <c r="A14" s="56" t="s">
        <v>553</v>
      </c>
      <c r="B14" s="58">
        <v>1960</v>
      </c>
      <c r="C14" s="58">
        <v>24</v>
      </c>
      <c r="D14" s="56" t="s">
        <v>12</v>
      </c>
      <c r="E14" s="56"/>
      <c r="F14" s="56" t="s">
        <v>524</v>
      </c>
      <c r="G14" s="56"/>
      <c r="H14" s="56"/>
      <c r="I14" s="56"/>
      <c r="J14" s="56"/>
      <c r="K14" s="58"/>
      <c r="L14" s="58"/>
      <c r="M14" s="56"/>
      <c r="N14" s="56"/>
    </row>
    <row r="15" spans="1:14" hidden="1" x14ac:dyDescent="0.25">
      <c r="A15" s="56" t="s">
        <v>553</v>
      </c>
      <c r="B15" s="58">
        <v>1960</v>
      </c>
      <c r="C15" s="58">
        <v>25</v>
      </c>
      <c r="D15" s="56" t="s">
        <v>13</v>
      </c>
      <c r="E15" s="56"/>
      <c r="F15" s="56" t="s">
        <v>521</v>
      </c>
      <c r="G15" s="56"/>
      <c r="H15" s="56"/>
      <c r="I15" s="56"/>
      <c r="J15" s="56"/>
      <c r="K15" s="58"/>
      <c r="L15" s="58"/>
      <c r="M15" s="56"/>
      <c r="N15" s="56"/>
    </row>
    <row r="16" spans="1:14" hidden="1" x14ac:dyDescent="0.25">
      <c r="A16" s="56" t="s">
        <v>553</v>
      </c>
      <c r="B16" s="58">
        <v>1960</v>
      </c>
      <c r="C16" s="58">
        <v>26</v>
      </c>
      <c r="D16" s="56" t="s">
        <v>14</v>
      </c>
      <c r="E16" s="56"/>
      <c r="F16" s="56" t="s">
        <v>543</v>
      </c>
      <c r="G16" s="56"/>
      <c r="H16" s="56"/>
      <c r="I16" s="56"/>
      <c r="J16" s="56"/>
      <c r="K16" s="58"/>
      <c r="L16" s="58"/>
      <c r="M16" s="56"/>
      <c r="N16" s="56"/>
    </row>
    <row r="17" spans="1:14" hidden="1" x14ac:dyDescent="0.25">
      <c r="A17" s="56" t="s">
        <v>553</v>
      </c>
      <c r="B17" s="58">
        <v>1960</v>
      </c>
      <c r="C17" s="58">
        <v>27</v>
      </c>
      <c r="D17" s="56" t="s">
        <v>15</v>
      </c>
      <c r="E17" s="56"/>
      <c r="F17" s="56" t="s">
        <v>521</v>
      </c>
      <c r="G17" s="56"/>
      <c r="H17" s="56"/>
      <c r="I17" s="56"/>
      <c r="J17" s="56"/>
      <c r="K17" s="58"/>
      <c r="L17" s="58"/>
      <c r="M17" s="56"/>
      <c r="N17" s="56"/>
    </row>
    <row r="18" spans="1:14" hidden="1" x14ac:dyDescent="0.25">
      <c r="A18" s="56" t="s">
        <v>553</v>
      </c>
      <c r="B18" s="58">
        <v>1960</v>
      </c>
      <c r="C18" s="58">
        <v>29</v>
      </c>
      <c r="D18" s="56" t="s">
        <v>16</v>
      </c>
      <c r="E18" s="56"/>
      <c r="F18" s="56" t="s">
        <v>524</v>
      </c>
      <c r="G18" s="56"/>
      <c r="H18" s="56"/>
      <c r="I18" s="56"/>
      <c r="J18" s="56"/>
      <c r="K18" s="58"/>
      <c r="L18" s="58"/>
      <c r="M18" s="56"/>
      <c r="N18" s="56"/>
    </row>
    <row r="19" spans="1:14" hidden="1" x14ac:dyDescent="0.25">
      <c r="A19" s="56" t="s">
        <v>553</v>
      </c>
      <c r="B19" s="58">
        <v>1960</v>
      </c>
      <c r="C19" s="58">
        <v>33</v>
      </c>
      <c r="D19" s="56" t="s">
        <v>17</v>
      </c>
      <c r="E19" s="56"/>
      <c r="F19" s="56" t="s">
        <v>540</v>
      </c>
      <c r="G19" s="56"/>
      <c r="H19" s="56"/>
      <c r="I19" s="56"/>
      <c r="J19" s="56"/>
      <c r="K19" s="58"/>
      <c r="L19" s="58"/>
      <c r="M19" s="56"/>
      <c r="N19" s="56"/>
    </row>
    <row r="20" spans="1:14" hidden="1" x14ac:dyDescent="0.25">
      <c r="A20" s="56" t="s">
        <v>553</v>
      </c>
      <c r="B20" s="58">
        <v>1960</v>
      </c>
      <c r="C20" s="58">
        <v>34</v>
      </c>
      <c r="D20" s="56" t="s">
        <v>18</v>
      </c>
      <c r="E20" s="56"/>
      <c r="F20" s="56" t="s">
        <v>542</v>
      </c>
      <c r="G20" s="56"/>
      <c r="H20" s="56"/>
      <c r="I20" s="56"/>
      <c r="J20" s="56"/>
      <c r="K20" s="58"/>
      <c r="L20" s="58"/>
      <c r="M20" s="56"/>
      <c r="N20" s="56"/>
    </row>
    <row r="21" spans="1:14" hidden="1" x14ac:dyDescent="0.25">
      <c r="A21" s="56" t="s">
        <v>553</v>
      </c>
      <c r="B21" s="58">
        <v>1960</v>
      </c>
      <c r="C21" s="58">
        <v>36</v>
      </c>
      <c r="D21" s="56" t="s">
        <v>19</v>
      </c>
      <c r="E21" s="56"/>
      <c r="F21" s="56" t="s">
        <v>541</v>
      </c>
      <c r="G21" s="56"/>
      <c r="H21" s="56"/>
      <c r="I21" s="56"/>
      <c r="J21" s="56"/>
      <c r="K21" s="58"/>
      <c r="L21" s="58"/>
      <c r="M21" s="56"/>
      <c r="N21" s="56"/>
    </row>
    <row r="22" spans="1:14" hidden="1" x14ac:dyDescent="0.25">
      <c r="A22" s="56" t="s">
        <v>553</v>
      </c>
      <c r="B22" s="58">
        <v>1960</v>
      </c>
      <c r="C22" s="58">
        <v>38</v>
      </c>
      <c r="D22" s="56" t="s">
        <v>20</v>
      </c>
      <c r="E22" s="56"/>
      <c r="F22" s="56" t="s">
        <v>517</v>
      </c>
      <c r="G22" s="56"/>
      <c r="H22" s="56"/>
      <c r="I22" s="56"/>
      <c r="J22" s="56"/>
      <c r="K22" s="58"/>
      <c r="L22" s="58"/>
      <c r="M22" s="56"/>
      <c r="N22" s="56"/>
    </row>
    <row r="23" spans="1:14" hidden="1" x14ac:dyDescent="0.25">
      <c r="A23" s="56" t="s">
        <v>553</v>
      </c>
      <c r="B23" s="58">
        <v>1960</v>
      </c>
      <c r="C23" s="58">
        <v>39</v>
      </c>
      <c r="D23" s="56" t="s">
        <v>21</v>
      </c>
      <c r="E23" s="56"/>
      <c r="F23" s="56" t="s">
        <v>518</v>
      </c>
      <c r="G23" s="56"/>
      <c r="H23" s="56"/>
      <c r="I23" s="56"/>
      <c r="J23" s="56"/>
      <c r="K23" s="58"/>
      <c r="L23" s="58"/>
      <c r="M23" s="56"/>
      <c r="N23" s="56"/>
    </row>
    <row r="24" spans="1:14" hidden="1" x14ac:dyDescent="0.25">
      <c r="A24" s="56" t="s">
        <v>553</v>
      </c>
      <c r="B24" s="58">
        <v>1960</v>
      </c>
      <c r="C24" s="58">
        <v>40</v>
      </c>
      <c r="D24" s="56" t="s">
        <v>22</v>
      </c>
      <c r="E24" s="56"/>
      <c r="F24" s="56" t="s">
        <v>540</v>
      </c>
      <c r="G24" s="56"/>
      <c r="H24" s="56"/>
      <c r="I24" s="56"/>
      <c r="J24" s="56"/>
      <c r="K24" s="58"/>
      <c r="L24" s="58"/>
      <c r="M24" s="56"/>
      <c r="N24" s="56"/>
    </row>
    <row r="25" spans="1:14" hidden="1" x14ac:dyDescent="0.25">
      <c r="A25" s="56" t="s">
        <v>553</v>
      </c>
      <c r="B25" s="58">
        <v>1960</v>
      </c>
      <c r="C25" s="58">
        <v>41</v>
      </c>
      <c r="D25" s="56" t="s">
        <v>23</v>
      </c>
      <c r="E25" s="56"/>
      <c r="F25" s="56" t="s">
        <v>521</v>
      </c>
      <c r="G25" s="56"/>
      <c r="H25" s="56"/>
      <c r="I25" s="56"/>
      <c r="J25" s="56"/>
      <c r="K25" s="58"/>
      <c r="L25" s="58"/>
      <c r="M25" s="56"/>
      <c r="N25" s="56"/>
    </row>
    <row r="26" spans="1:14" hidden="1" x14ac:dyDescent="0.25">
      <c r="A26" s="56" t="s">
        <v>553</v>
      </c>
      <c r="B26" s="58">
        <v>1960</v>
      </c>
      <c r="C26" s="58">
        <v>42</v>
      </c>
      <c r="D26" s="56" t="s">
        <v>24</v>
      </c>
      <c r="E26" s="56"/>
      <c r="F26" s="56" t="s">
        <v>543</v>
      </c>
      <c r="G26" s="56"/>
      <c r="H26" s="56"/>
      <c r="I26" s="56"/>
      <c r="J26" s="56"/>
      <c r="K26" s="58"/>
      <c r="L26" s="58"/>
      <c r="M26" s="56"/>
      <c r="N26" s="56"/>
    </row>
    <row r="27" spans="1:14" hidden="1" x14ac:dyDescent="0.25">
      <c r="A27" s="56" t="s">
        <v>553</v>
      </c>
      <c r="B27" s="58">
        <v>1960</v>
      </c>
      <c r="C27" s="58">
        <v>44</v>
      </c>
      <c r="D27" s="56" t="s">
        <v>25</v>
      </c>
      <c r="E27" s="56"/>
      <c r="F27" s="56" t="s">
        <v>544</v>
      </c>
      <c r="G27" s="56"/>
      <c r="H27" s="56"/>
      <c r="I27" s="56"/>
      <c r="J27" s="56"/>
      <c r="K27" s="58"/>
      <c r="L27" s="58"/>
      <c r="M27" s="56"/>
      <c r="N27" s="56"/>
    </row>
    <row r="28" spans="1:14" hidden="1" x14ac:dyDescent="0.25">
      <c r="A28" s="56" t="s">
        <v>553</v>
      </c>
      <c r="B28" s="58">
        <v>1960</v>
      </c>
      <c r="C28" s="58">
        <v>45</v>
      </c>
      <c r="D28" s="56" t="s">
        <v>26</v>
      </c>
      <c r="E28" s="56"/>
      <c r="F28" s="56" t="s">
        <v>518</v>
      </c>
      <c r="G28" s="56"/>
      <c r="H28" s="56"/>
      <c r="I28" s="56"/>
      <c r="J28" s="56"/>
      <c r="K28" s="58"/>
      <c r="L28" s="58"/>
      <c r="M28" s="56"/>
      <c r="N28" s="56"/>
    </row>
    <row r="29" spans="1:14" hidden="1" x14ac:dyDescent="0.25">
      <c r="A29" s="56" t="s">
        <v>553</v>
      </c>
      <c r="B29" s="58">
        <v>1960</v>
      </c>
      <c r="C29" s="58">
        <v>47</v>
      </c>
      <c r="D29" s="56" t="s">
        <v>27</v>
      </c>
      <c r="E29" s="56"/>
      <c r="F29" s="56" t="s">
        <v>521</v>
      </c>
      <c r="G29" s="56"/>
      <c r="H29" s="56"/>
      <c r="I29" s="56"/>
      <c r="J29" s="56"/>
      <c r="K29" s="58"/>
      <c r="L29" s="58"/>
      <c r="M29" s="56"/>
      <c r="N29" s="56"/>
    </row>
    <row r="30" spans="1:14" hidden="1" x14ac:dyDescent="0.25">
      <c r="A30" s="56" t="s">
        <v>553</v>
      </c>
      <c r="B30" s="58">
        <v>1960</v>
      </c>
      <c r="C30" s="58">
        <v>49</v>
      </c>
      <c r="D30" s="56" t="s">
        <v>28</v>
      </c>
      <c r="E30" s="56"/>
      <c r="F30" s="56" t="s">
        <v>518</v>
      </c>
      <c r="G30" s="56"/>
      <c r="H30" s="56"/>
      <c r="I30" s="56"/>
      <c r="J30" s="56"/>
      <c r="K30" s="58"/>
      <c r="L30" s="58"/>
      <c r="M30" s="56"/>
      <c r="N30" s="56"/>
    </row>
    <row r="31" spans="1:14" x14ac:dyDescent="0.25">
      <c r="A31" s="56" t="s">
        <v>554</v>
      </c>
      <c r="B31" s="58">
        <v>2000</v>
      </c>
      <c r="C31" s="60">
        <v>63</v>
      </c>
      <c r="D31" s="61" t="s">
        <v>97</v>
      </c>
      <c r="E31" s="56">
        <f>VLOOKUP(K31,Fields_Codes_labels!$A$2:$J$94,4,FALSE)</f>
        <v>1</v>
      </c>
      <c r="F31" s="56" t="str">
        <f>VLOOKUP(K31,Fields_Codes_labels!$A$2:$J$94,5,FALSE)</f>
        <v>EDUCAÇÃO</v>
      </c>
      <c r="G31" s="56" t="str">
        <f>VLOOKUP(K31,Fields_Codes_labels!$A$2:$J$94,6,FALSE)</f>
        <v>Education</v>
      </c>
      <c r="H31" s="56">
        <f>VLOOKUP(K31,Fields_Codes_labels!$A$2:$J$94,7,FALSE)</f>
        <v>14</v>
      </c>
      <c r="I31" s="56" t="str">
        <f>VLOOKUP(K31,Fields_Codes_labels!$A$2:$J$94,8,FALSE)</f>
        <v>FORMAÇÃO DE PROFESSORES E CIÊNCIAS DA EDUCAÇÃO</v>
      </c>
      <c r="J31" s="56" t="str">
        <f>VLOOKUP(K31,Fields_Codes_labels!$A$2:$J$94,9,FALSE)</f>
        <v>Teacher training and education science</v>
      </c>
      <c r="K31" s="58">
        <v>140</v>
      </c>
      <c r="L31" s="56" t="str">
        <f>VLOOKUP(K31,Fields_Codes_labels!$A$2:$B$94,2,FALSE)</f>
        <v>FORMAÇÃO DO PROFESSOR E CIÊNCIAS DA EDUCAÇÃO (CURSO GERAIS)</v>
      </c>
      <c r="M31" s="56" t="str">
        <f>VLOOKUP(K31,Fields_Codes_labels!$A$2:$C$94,3,FALSE)</f>
        <v>Teaching and training (general)</v>
      </c>
      <c r="N31" s="56"/>
    </row>
    <row r="32" spans="1:14" x14ac:dyDescent="0.25">
      <c r="A32" s="56" t="s">
        <v>554</v>
      </c>
      <c r="B32" s="58">
        <v>1980</v>
      </c>
      <c r="C32" s="58">
        <v>77</v>
      </c>
      <c r="D32" s="56" t="s">
        <v>384</v>
      </c>
      <c r="E32" s="56">
        <f>VLOOKUP(K32,Fields_Codes_labels!$A$2:$J$94,4,FALSE)</f>
        <v>1</v>
      </c>
      <c r="F32" s="56" t="str">
        <f>VLOOKUP(K32,Fields_Codes_labels!$A$2:$J$94,5,FALSE)</f>
        <v>EDUCAÇÃO</v>
      </c>
      <c r="G32" s="56" t="str">
        <f>VLOOKUP(K32,Fields_Codes_labels!$A$2:$J$94,6,FALSE)</f>
        <v>Education</v>
      </c>
      <c r="H32" s="56">
        <f>VLOOKUP(K32,Fields_Codes_labels!$A$2:$J$94,7,FALSE)</f>
        <v>14</v>
      </c>
      <c r="I32" s="56" t="str">
        <f>VLOOKUP(K32,Fields_Codes_labels!$A$2:$J$94,8,FALSE)</f>
        <v>FORMAÇÃO DE PROFESSORES E CIÊNCIAS DA EDUCAÇÃO</v>
      </c>
      <c r="J32" s="56" t="str">
        <f>VLOOKUP(K32,Fields_Codes_labels!$A$2:$J$94,9,FALSE)</f>
        <v>Teacher training and education science</v>
      </c>
      <c r="K32" s="58">
        <v>140</v>
      </c>
      <c r="L32" s="56" t="str">
        <f>VLOOKUP(K32,Fields_Codes_labels!$A$2:$B$94,2,FALSE)</f>
        <v>FORMAÇÃO DO PROFESSOR E CIÊNCIAS DA EDUCAÇÃO (CURSO GERAIS)</v>
      </c>
      <c r="M32" s="56" t="str">
        <f>VLOOKUP(K32,Fields_Codes_labels!$A$2:$C$94,3,FALSE)</f>
        <v>Teaching and training (general)</v>
      </c>
      <c r="N32" s="56"/>
    </row>
    <row r="33" spans="1:14" x14ac:dyDescent="0.25">
      <c r="A33" s="56" t="s">
        <v>554</v>
      </c>
      <c r="B33" s="58">
        <v>1991</v>
      </c>
      <c r="C33" s="58">
        <v>77</v>
      </c>
      <c r="D33" s="56" t="s">
        <v>326</v>
      </c>
      <c r="E33" s="56">
        <f>VLOOKUP(K33,Fields_Codes_labels!$A$2:$J$94,4,FALSE)</f>
        <v>1</v>
      </c>
      <c r="F33" s="56" t="str">
        <f>VLOOKUP(K33,Fields_Codes_labels!$A$2:$J$94,5,FALSE)</f>
        <v>EDUCAÇÃO</v>
      </c>
      <c r="G33" s="56" t="str">
        <f>VLOOKUP(K33,Fields_Codes_labels!$A$2:$J$94,6,FALSE)</f>
        <v>Education</v>
      </c>
      <c r="H33" s="56">
        <f>VLOOKUP(K33,Fields_Codes_labels!$A$2:$J$94,7,FALSE)</f>
        <v>14</v>
      </c>
      <c r="I33" s="56" t="str">
        <f>VLOOKUP(K33,Fields_Codes_labels!$A$2:$J$94,8,FALSE)</f>
        <v>FORMAÇÃO DE PROFESSORES E CIÊNCIAS DA EDUCAÇÃO</v>
      </c>
      <c r="J33" s="56" t="str">
        <f>VLOOKUP(K33,Fields_Codes_labels!$A$2:$J$94,9,FALSE)</f>
        <v>Teacher training and education science</v>
      </c>
      <c r="K33" s="58">
        <v>140</v>
      </c>
      <c r="L33" s="56" t="str">
        <f>VLOOKUP(K33,Fields_Codes_labels!$A$2:$B$94,2,FALSE)</f>
        <v>FORMAÇÃO DO PROFESSOR E CIÊNCIAS DA EDUCAÇÃO (CURSO GERAIS)</v>
      </c>
      <c r="M33" s="56" t="str">
        <f>VLOOKUP(K33,Fields_Codes_labels!$A$2:$C$94,3,FALSE)</f>
        <v>Teaching and training (general)</v>
      </c>
      <c r="N33" s="56"/>
    </row>
    <row r="34" spans="1:14" x14ac:dyDescent="0.25">
      <c r="A34" s="56" t="s">
        <v>554</v>
      </c>
      <c r="B34" s="58">
        <v>2000</v>
      </c>
      <c r="C34" s="60">
        <v>78</v>
      </c>
      <c r="D34" s="61" t="s">
        <v>106</v>
      </c>
      <c r="E34" s="56">
        <f>VLOOKUP(K34,Fields_Codes_labels!$A$2:$J$94,4,FALSE)</f>
        <v>1</v>
      </c>
      <c r="F34" s="56" t="str">
        <f>VLOOKUP(K34,Fields_Codes_labels!$A$2:$J$94,5,FALSE)</f>
        <v>EDUCAÇÃO</v>
      </c>
      <c r="G34" s="56" t="str">
        <f>VLOOKUP(K34,Fields_Codes_labels!$A$2:$J$94,6,FALSE)</f>
        <v>Education</v>
      </c>
      <c r="H34" s="56">
        <f>VLOOKUP(K34,Fields_Codes_labels!$A$2:$J$94,7,FALSE)</f>
        <v>14</v>
      </c>
      <c r="I34" s="56" t="str">
        <f>VLOOKUP(K34,Fields_Codes_labels!$A$2:$J$94,8,FALSE)</f>
        <v>FORMAÇÃO DE PROFESSORES E CIÊNCIAS DA EDUCAÇÃO</v>
      </c>
      <c r="J34" s="56" t="str">
        <f>VLOOKUP(K34,Fields_Codes_labels!$A$2:$J$94,9,FALSE)</f>
        <v>Teacher training and education science</v>
      </c>
      <c r="K34" s="58">
        <v>140</v>
      </c>
      <c r="L34" s="56" t="str">
        <f>VLOOKUP(K34,Fields_Codes_labels!$A$2:$B$94,2,FALSE)</f>
        <v>FORMAÇÃO DO PROFESSOR E CIÊNCIAS DA EDUCAÇÃO (CURSO GERAIS)</v>
      </c>
      <c r="M34" s="56" t="str">
        <f>VLOOKUP(K34,Fields_Codes_labels!$A$2:$C$94,3,FALSE)</f>
        <v>Teaching and training (general)</v>
      </c>
      <c r="N34" s="56"/>
    </row>
    <row r="35" spans="1:14" x14ac:dyDescent="0.25">
      <c r="A35" s="56" t="s">
        <v>554</v>
      </c>
      <c r="B35" s="58">
        <v>1970</v>
      </c>
      <c r="C35" s="58">
        <v>80</v>
      </c>
      <c r="D35" s="56" t="s">
        <v>420</v>
      </c>
      <c r="E35" s="56">
        <f>VLOOKUP(K35,Fields_Codes_labels!$A$2:$J$94,4,FALSE)</f>
        <v>1</v>
      </c>
      <c r="F35" s="56" t="str">
        <f>VLOOKUP(K35,Fields_Codes_labels!$A$2:$J$94,5,FALSE)</f>
        <v>EDUCAÇÃO</v>
      </c>
      <c r="G35" s="56" t="str">
        <f>VLOOKUP(K35,Fields_Codes_labels!$A$2:$J$94,6,FALSE)</f>
        <v>Education</v>
      </c>
      <c r="H35" s="56">
        <f>VLOOKUP(K35,Fields_Codes_labels!$A$2:$J$94,7,FALSE)</f>
        <v>14</v>
      </c>
      <c r="I35" s="56" t="str">
        <f>VLOOKUP(K35,Fields_Codes_labels!$A$2:$J$94,8,FALSE)</f>
        <v>FORMAÇÃO DE PROFESSORES E CIÊNCIAS DA EDUCAÇÃO</v>
      </c>
      <c r="J35" s="56" t="str">
        <f>VLOOKUP(K35,Fields_Codes_labels!$A$2:$J$94,9,FALSE)</f>
        <v>Teacher training and education science</v>
      </c>
      <c r="K35" s="58">
        <v>140</v>
      </c>
      <c r="L35" s="56" t="str">
        <f>VLOOKUP(K35,Fields_Codes_labels!$A$2:$B$94,2,FALSE)</f>
        <v>FORMAÇÃO DO PROFESSOR E CIÊNCIAS DA EDUCAÇÃO (CURSO GERAIS)</v>
      </c>
      <c r="M35" s="56" t="str">
        <f>VLOOKUP(K35,Fields_Codes_labels!$A$2:$C$94,3,FALSE)</f>
        <v>Teaching and training (general)</v>
      </c>
      <c r="N35" s="56"/>
    </row>
    <row r="36" spans="1:14" x14ac:dyDescent="0.25">
      <c r="A36" s="56" t="s">
        <v>554</v>
      </c>
      <c r="B36" s="58">
        <v>1980</v>
      </c>
      <c r="C36" s="58">
        <v>94</v>
      </c>
      <c r="D36" s="56" t="s">
        <v>383</v>
      </c>
      <c r="E36" s="56">
        <f>VLOOKUP(K36,Fields_Codes_labels!$A$2:$J$94,4,FALSE)</f>
        <v>1</v>
      </c>
      <c r="F36" s="56" t="str">
        <f>VLOOKUP(K36,Fields_Codes_labels!$A$2:$J$94,5,FALSE)</f>
        <v>EDUCAÇÃO</v>
      </c>
      <c r="G36" s="56" t="str">
        <f>VLOOKUP(K36,Fields_Codes_labels!$A$2:$J$94,6,FALSE)</f>
        <v>Education</v>
      </c>
      <c r="H36" s="56">
        <f>VLOOKUP(K36,Fields_Codes_labels!$A$2:$J$94,7,FALSE)</f>
        <v>14</v>
      </c>
      <c r="I36" s="56" t="str">
        <f>VLOOKUP(K36,Fields_Codes_labels!$A$2:$J$94,8,FALSE)</f>
        <v>FORMAÇÃO DE PROFESSORES E CIÊNCIAS DA EDUCAÇÃO</v>
      </c>
      <c r="J36" s="56" t="str">
        <f>VLOOKUP(K36,Fields_Codes_labels!$A$2:$J$94,9,FALSE)</f>
        <v>Teacher training and education science</v>
      </c>
      <c r="K36" s="58">
        <v>140</v>
      </c>
      <c r="L36" s="56" t="str">
        <f>VLOOKUP(K36,Fields_Codes_labels!$A$2:$B$94,2,FALSE)</f>
        <v>FORMAÇÃO DO PROFESSOR E CIÊNCIAS DA EDUCAÇÃO (CURSO GERAIS)</v>
      </c>
      <c r="M36" s="56" t="str">
        <f>VLOOKUP(K36,Fields_Codes_labels!$A$2:$C$94,3,FALSE)</f>
        <v>Teaching and training (general)</v>
      </c>
      <c r="N36" s="56"/>
    </row>
    <row r="37" spans="1:14" x14ac:dyDescent="0.25">
      <c r="A37" s="56" t="s">
        <v>554</v>
      </c>
      <c r="B37" s="58">
        <v>1991</v>
      </c>
      <c r="C37" s="58">
        <v>94</v>
      </c>
      <c r="D37" s="56" t="s">
        <v>343</v>
      </c>
      <c r="E37" s="56">
        <f>VLOOKUP(K37,Fields_Codes_labels!$A$2:$J$94,4,FALSE)</f>
        <v>1</v>
      </c>
      <c r="F37" s="56" t="str">
        <f>VLOOKUP(K37,Fields_Codes_labels!$A$2:$J$94,5,FALSE)</f>
        <v>EDUCAÇÃO</v>
      </c>
      <c r="G37" s="56" t="str">
        <f>VLOOKUP(K37,Fields_Codes_labels!$A$2:$J$94,6,FALSE)</f>
        <v>Education</v>
      </c>
      <c r="H37" s="56">
        <f>VLOOKUP(K37,Fields_Codes_labels!$A$2:$J$94,7,FALSE)</f>
        <v>14</v>
      </c>
      <c r="I37" s="56" t="str">
        <f>VLOOKUP(K37,Fields_Codes_labels!$A$2:$J$94,8,FALSE)</f>
        <v>FORMAÇÃO DE PROFESSORES E CIÊNCIAS DA EDUCAÇÃO</v>
      </c>
      <c r="J37" s="56" t="str">
        <f>VLOOKUP(K37,Fields_Codes_labels!$A$2:$J$94,9,FALSE)</f>
        <v>Teacher training and education science</v>
      </c>
      <c r="K37" s="58">
        <v>140</v>
      </c>
      <c r="L37" s="56" t="str">
        <f>VLOOKUP(K37,Fields_Codes_labels!$A$2:$B$94,2,FALSE)</f>
        <v>FORMAÇÃO DO PROFESSOR E CIÊNCIAS DA EDUCAÇÃO (CURSO GERAIS)</v>
      </c>
      <c r="M37" s="56" t="str">
        <f>VLOOKUP(K37,Fields_Codes_labels!$A$2:$C$94,3,FALSE)</f>
        <v>Teaching and training (general)</v>
      </c>
      <c r="N37" s="56"/>
    </row>
    <row r="38" spans="1:14" x14ac:dyDescent="0.25">
      <c r="A38" s="56" t="s">
        <v>554</v>
      </c>
      <c r="B38" s="58">
        <v>2010</v>
      </c>
      <c r="C38" s="58">
        <v>140</v>
      </c>
      <c r="D38" s="56" t="s">
        <v>117</v>
      </c>
      <c r="E38" s="56">
        <f>VLOOKUP(K38,Fields_Codes_labels!$A$2:$J$94,4,FALSE)</f>
        <v>1</v>
      </c>
      <c r="F38" s="56" t="str">
        <f>VLOOKUP(K38,Fields_Codes_labels!$A$2:$J$94,5,FALSE)</f>
        <v>EDUCAÇÃO</v>
      </c>
      <c r="G38" s="56" t="str">
        <f>VLOOKUP(K38,Fields_Codes_labels!$A$2:$J$94,6,FALSE)</f>
        <v>Education</v>
      </c>
      <c r="H38" s="56">
        <f>VLOOKUP(K38,Fields_Codes_labels!$A$2:$J$94,7,FALSE)</f>
        <v>14</v>
      </c>
      <c r="I38" s="56" t="str">
        <f>VLOOKUP(K38,Fields_Codes_labels!$A$2:$J$94,8,FALSE)</f>
        <v>FORMAÇÃO DE PROFESSORES E CIÊNCIAS DA EDUCAÇÃO</v>
      </c>
      <c r="J38" s="56" t="str">
        <f>VLOOKUP(K38,Fields_Codes_labels!$A$2:$J$94,9,FALSE)</f>
        <v>Teacher training and education science</v>
      </c>
      <c r="K38" s="58">
        <v>140</v>
      </c>
      <c r="L38" s="56" t="str">
        <f>VLOOKUP(K38,Fields_Codes_labels!$A$2:$B$94,2,FALSE)</f>
        <v>FORMAÇÃO DO PROFESSOR E CIÊNCIAS DA EDUCAÇÃO (CURSO GERAIS)</v>
      </c>
      <c r="M38" s="56" t="str">
        <f>VLOOKUP(K38,Fields_Codes_labels!$A$2:$C$94,3,FALSE)</f>
        <v>Teaching and training (general)</v>
      </c>
      <c r="N38" s="56"/>
    </row>
    <row r="39" spans="1:14" x14ac:dyDescent="0.25">
      <c r="A39" s="56" t="s">
        <v>554</v>
      </c>
      <c r="B39" s="58">
        <v>2010</v>
      </c>
      <c r="C39" s="58">
        <v>142</v>
      </c>
      <c r="D39" s="56" t="s">
        <v>118</v>
      </c>
      <c r="E39" s="56">
        <f>VLOOKUP(K39,Fields_Codes_labels!$A$2:$J$94,4,FALSE)</f>
        <v>1</v>
      </c>
      <c r="F39" s="56" t="str">
        <f>VLOOKUP(K39,Fields_Codes_labels!$A$2:$J$94,5,FALSE)</f>
        <v>EDUCAÇÃO</v>
      </c>
      <c r="G39" s="56" t="str">
        <f>VLOOKUP(K39,Fields_Codes_labels!$A$2:$J$94,6,FALSE)</f>
        <v>Education</v>
      </c>
      <c r="H39" s="56">
        <f>VLOOKUP(K39,Fields_Codes_labels!$A$2:$J$94,7,FALSE)</f>
        <v>14</v>
      </c>
      <c r="I39" s="56" t="str">
        <f>VLOOKUP(K39,Fields_Codes_labels!$A$2:$J$94,8,FALSE)</f>
        <v>FORMAÇÃO DE PROFESSORES E CIÊNCIAS DA EDUCAÇÃO</v>
      </c>
      <c r="J39" s="56" t="str">
        <f>VLOOKUP(K39,Fields_Codes_labels!$A$2:$J$94,9,FALSE)</f>
        <v>Teacher training and education science</v>
      </c>
      <c r="K39" s="58">
        <v>140</v>
      </c>
      <c r="L39" s="56" t="str">
        <f>VLOOKUP(K39,Fields_Codes_labels!$A$2:$B$94,2,FALSE)</f>
        <v>FORMAÇÃO DO PROFESSOR E CIÊNCIAS DA EDUCAÇÃO (CURSO GERAIS)</v>
      </c>
      <c r="M39" s="56" t="str">
        <f>VLOOKUP(K39,Fields_Codes_labels!$A$2:$C$94,3,FALSE)</f>
        <v>Teaching and training (general)</v>
      </c>
      <c r="N39" s="56"/>
    </row>
    <row r="40" spans="1:14" x14ac:dyDescent="0.25">
      <c r="A40" s="56" t="s">
        <v>554</v>
      </c>
      <c r="B40" s="58">
        <v>2010</v>
      </c>
      <c r="C40" s="58">
        <v>143</v>
      </c>
      <c r="D40" s="56" t="s">
        <v>119</v>
      </c>
      <c r="E40" s="56">
        <f>VLOOKUP(K40,Fields_Codes_labels!$A$2:$J$94,4,FALSE)</f>
        <v>1</v>
      </c>
      <c r="F40" s="56" t="str">
        <f>VLOOKUP(K40,Fields_Codes_labels!$A$2:$J$94,5,FALSE)</f>
        <v>EDUCAÇÃO</v>
      </c>
      <c r="G40" s="56" t="str">
        <f>VLOOKUP(K40,Fields_Codes_labels!$A$2:$J$94,6,FALSE)</f>
        <v>Education</v>
      </c>
      <c r="H40" s="56">
        <f>VLOOKUP(K40,Fields_Codes_labels!$A$2:$J$94,7,FALSE)</f>
        <v>14</v>
      </c>
      <c r="I40" s="56" t="str">
        <f>VLOOKUP(K40,Fields_Codes_labels!$A$2:$J$94,8,FALSE)</f>
        <v>FORMAÇÃO DE PROFESSORES E CIÊNCIAS DA EDUCAÇÃO</v>
      </c>
      <c r="J40" s="56" t="str">
        <f>VLOOKUP(K40,Fields_Codes_labels!$A$2:$J$94,9,FALSE)</f>
        <v>Teacher training and education science</v>
      </c>
      <c r="K40" s="58">
        <v>140</v>
      </c>
      <c r="L40" s="56" t="str">
        <f>VLOOKUP(K40,Fields_Codes_labels!$A$2:$B$94,2,FALSE)</f>
        <v>FORMAÇÃO DO PROFESSOR E CIÊNCIAS DA EDUCAÇÃO (CURSO GERAIS)</v>
      </c>
      <c r="M40" s="56" t="str">
        <f>VLOOKUP(K40,Fields_Codes_labels!$A$2:$C$94,3,FALSE)</f>
        <v>Teaching and training (general)</v>
      </c>
      <c r="N40" s="56"/>
    </row>
    <row r="41" spans="1:14" x14ac:dyDescent="0.25">
      <c r="A41" s="56" t="s">
        <v>554</v>
      </c>
      <c r="B41" s="58">
        <v>2010</v>
      </c>
      <c r="C41" s="58">
        <v>144</v>
      </c>
      <c r="D41" s="56" t="s">
        <v>120</v>
      </c>
      <c r="E41" s="56">
        <f>VLOOKUP(K41,Fields_Codes_labels!$A$2:$J$94,4,FALSE)</f>
        <v>1</v>
      </c>
      <c r="F41" s="56" t="str">
        <f>VLOOKUP(K41,Fields_Codes_labels!$A$2:$J$94,5,FALSE)</f>
        <v>EDUCAÇÃO</v>
      </c>
      <c r="G41" s="56" t="str">
        <f>VLOOKUP(K41,Fields_Codes_labels!$A$2:$J$94,6,FALSE)</f>
        <v>Education</v>
      </c>
      <c r="H41" s="56">
        <f>VLOOKUP(K41,Fields_Codes_labels!$A$2:$J$94,7,FALSE)</f>
        <v>14</v>
      </c>
      <c r="I41" s="56" t="str">
        <f>VLOOKUP(K41,Fields_Codes_labels!$A$2:$J$94,8,FALSE)</f>
        <v>FORMAÇÃO DE PROFESSORES E CIÊNCIAS DA EDUCAÇÃO</v>
      </c>
      <c r="J41" s="56" t="str">
        <f>VLOOKUP(K41,Fields_Codes_labels!$A$2:$J$94,9,FALSE)</f>
        <v>Teacher training and education science</v>
      </c>
      <c r="K41" s="58">
        <v>140</v>
      </c>
      <c r="L41" s="56" t="str">
        <f>VLOOKUP(K41,Fields_Codes_labels!$A$2:$B$94,2,FALSE)</f>
        <v>FORMAÇÃO DO PROFESSOR E CIÊNCIAS DA EDUCAÇÃO (CURSO GERAIS)</v>
      </c>
      <c r="M41" s="56" t="str">
        <f>VLOOKUP(K41,Fields_Codes_labels!$A$2:$C$94,3,FALSE)</f>
        <v>Teaching and training (general)</v>
      </c>
      <c r="N41" s="56"/>
    </row>
    <row r="42" spans="1:14" x14ac:dyDescent="0.25">
      <c r="A42" s="56" t="s">
        <v>554</v>
      </c>
      <c r="B42" s="58">
        <v>2000</v>
      </c>
      <c r="C42" s="60">
        <v>22</v>
      </c>
      <c r="D42" s="61" t="s">
        <v>63</v>
      </c>
      <c r="E42" s="56">
        <f>VLOOKUP(K42,Fields_Codes_labels!$A$2:$J$94,4,FALSE)</f>
        <v>1</v>
      </c>
      <c r="F42" s="56" t="str">
        <f>VLOOKUP(K42,Fields_Codes_labels!$A$2:$J$94,5,FALSE)</f>
        <v>EDUCAÇÃO</v>
      </c>
      <c r="G42" s="56" t="str">
        <f>VLOOKUP(K42,Fields_Codes_labels!$A$2:$J$94,6,FALSE)</f>
        <v>Education</v>
      </c>
      <c r="H42" s="56">
        <f>VLOOKUP(K42,Fields_Codes_labels!$A$2:$J$94,7,FALSE)</f>
        <v>14</v>
      </c>
      <c r="I42" s="56" t="str">
        <f>VLOOKUP(K42,Fields_Codes_labels!$A$2:$J$94,8,FALSE)</f>
        <v>FORMAÇÃO DE PROFESSORES E CIÊNCIAS DA EDUCAÇÃO</v>
      </c>
      <c r="J42" s="56" t="str">
        <f>VLOOKUP(K42,Fields_Codes_labels!$A$2:$J$94,9,FALSE)</f>
        <v>Teacher training and education science</v>
      </c>
      <c r="K42" s="58">
        <v>145</v>
      </c>
      <c r="L42" s="56" t="str">
        <f>VLOOKUP(K42,Fields_Codes_labels!$A$2:$B$94,2,FALSE)</f>
        <v>FORMAÇÃO DE PROFESSORES COM ESPECIALIZAÇÃO EM MATÉRIAS ESPECÍFICAS</v>
      </c>
      <c r="M42" s="56" t="str">
        <f>VLOOKUP(K42,Fields_Codes_labels!$A$2:$C$94,3,FALSE)</f>
        <v>Teacher training with subject specialisation</v>
      </c>
      <c r="N42" s="56"/>
    </row>
    <row r="43" spans="1:14" x14ac:dyDescent="0.25">
      <c r="A43" s="56" t="s">
        <v>554</v>
      </c>
      <c r="B43" s="58">
        <v>1980</v>
      </c>
      <c r="C43" s="58">
        <v>44</v>
      </c>
      <c r="D43" s="56" t="s">
        <v>385</v>
      </c>
      <c r="E43" s="56">
        <f>VLOOKUP(K43,Fields_Codes_labels!$A$2:$J$94,4,FALSE)</f>
        <v>1</v>
      </c>
      <c r="F43" s="56" t="str">
        <f>VLOOKUP(K43,Fields_Codes_labels!$A$2:$J$94,5,FALSE)</f>
        <v>EDUCAÇÃO</v>
      </c>
      <c r="G43" s="56" t="str">
        <f>VLOOKUP(K43,Fields_Codes_labels!$A$2:$J$94,6,FALSE)</f>
        <v>Education</v>
      </c>
      <c r="H43" s="56">
        <f>VLOOKUP(K43,Fields_Codes_labels!$A$2:$J$94,7,FALSE)</f>
        <v>14</v>
      </c>
      <c r="I43" s="56" t="str">
        <f>VLOOKUP(K43,Fields_Codes_labels!$A$2:$J$94,8,FALSE)</f>
        <v>FORMAÇÃO DE PROFESSORES E CIÊNCIAS DA EDUCAÇÃO</v>
      </c>
      <c r="J43" s="56" t="str">
        <f>VLOOKUP(K43,Fields_Codes_labels!$A$2:$J$94,9,FALSE)</f>
        <v>Teacher training and education science</v>
      </c>
      <c r="K43" s="58">
        <v>145</v>
      </c>
      <c r="L43" s="56" t="str">
        <f>VLOOKUP(K43,Fields_Codes_labels!$A$2:$B$94,2,FALSE)</f>
        <v>FORMAÇÃO DE PROFESSORES COM ESPECIALIZAÇÃO EM MATÉRIAS ESPECÍFICAS</v>
      </c>
      <c r="M43" s="56" t="str">
        <f>VLOOKUP(K43,Fields_Codes_labels!$A$2:$C$94,3,FALSE)</f>
        <v>Teacher training with subject specialisation</v>
      </c>
      <c r="N43" s="56"/>
    </row>
    <row r="44" spans="1:14" x14ac:dyDescent="0.25">
      <c r="A44" s="56" t="s">
        <v>554</v>
      </c>
      <c r="B44" s="58">
        <v>1991</v>
      </c>
      <c r="C44" s="58">
        <v>44</v>
      </c>
      <c r="D44" s="56" t="s">
        <v>293</v>
      </c>
      <c r="E44" s="56">
        <f>VLOOKUP(K44,Fields_Codes_labels!$A$2:$J$94,4,FALSE)</f>
        <v>1</v>
      </c>
      <c r="F44" s="56" t="str">
        <f>VLOOKUP(K44,Fields_Codes_labels!$A$2:$J$94,5,FALSE)</f>
        <v>EDUCAÇÃO</v>
      </c>
      <c r="G44" s="56" t="str">
        <f>VLOOKUP(K44,Fields_Codes_labels!$A$2:$J$94,6,FALSE)</f>
        <v>Education</v>
      </c>
      <c r="H44" s="56">
        <f>VLOOKUP(K44,Fields_Codes_labels!$A$2:$J$94,7,FALSE)</f>
        <v>14</v>
      </c>
      <c r="I44" s="56" t="str">
        <f>VLOOKUP(K44,Fields_Codes_labels!$A$2:$J$94,8,FALSE)</f>
        <v>FORMAÇÃO DE PROFESSORES E CIÊNCIAS DA EDUCAÇÃO</v>
      </c>
      <c r="J44" s="56" t="str">
        <f>VLOOKUP(K44,Fields_Codes_labels!$A$2:$J$94,9,FALSE)</f>
        <v>Teacher training and education science</v>
      </c>
      <c r="K44" s="58">
        <v>145</v>
      </c>
      <c r="L44" s="56" t="str">
        <f>VLOOKUP(K44,Fields_Codes_labels!$A$2:$B$94,2,FALSE)</f>
        <v>FORMAÇÃO DE PROFESSORES COM ESPECIALIZAÇÃO EM MATÉRIAS ESPECÍFICAS</v>
      </c>
      <c r="M44" s="56" t="str">
        <f>VLOOKUP(K44,Fields_Codes_labels!$A$2:$C$94,3,FALSE)</f>
        <v>Teacher training with subject specialisation</v>
      </c>
      <c r="N44" s="56"/>
    </row>
    <row r="45" spans="1:14" x14ac:dyDescent="0.25">
      <c r="A45" s="56" t="s">
        <v>554</v>
      </c>
      <c r="B45" s="58">
        <v>2000</v>
      </c>
      <c r="C45" s="60">
        <v>59</v>
      </c>
      <c r="D45" s="61" t="s">
        <v>94</v>
      </c>
      <c r="E45" s="56">
        <f>VLOOKUP(K45,Fields_Codes_labels!$A$2:$J$94,4,FALSE)</f>
        <v>1</v>
      </c>
      <c r="F45" s="56" t="str">
        <f>VLOOKUP(K45,Fields_Codes_labels!$A$2:$J$94,5,FALSE)</f>
        <v>EDUCAÇÃO</v>
      </c>
      <c r="G45" s="56" t="str">
        <f>VLOOKUP(K45,Fields_Codes_labels!$A$2:$J$94,6,FALSE)</f>
        <v>Education</v>
      </c>
      <c r="H45" s="56">
        <f>VLOOKUP(K45,Fields_Codes_labels!$A$2:$J$94,7,FALSE)</f>
        <v>14</v>
      </c>
      <c r="I45" s="56" t="str">
        <f>VLOOKUP(K45,Fields_Codes_labels!$A$2:$J$94,8,FALSE)</f>
        <v>FORMAÇÃO DE PROFESSORES E CIÊNCIAS DA EDUCAÇÃO</v>
      </c>
      <c r="J45" s="56" t="str">
        <f>VLOOKUP(K45,Fields_Codes_labels!$A$2:$J$94,9,FALSE)</f>
        <v>Teacher training and education science</v>
      </c>
      <c r="K45" s="58">
        <v>145</v>
      </c>
      <c r="L45" s="56" t="str">
        <f>VLOOKUP(K45,Fields_Codes_labels!$A$2:$B$94,2,FALSE)</f>
        <v>FORMAÇÃO DE PROFESSORES COM ESPECIALIZAÇÃO EM MATÉRIAS ESPECÍFICAS</v>
      </c>
      <c r="M45" s="56" t="str">
        <f>VLOOKUP(K45,Fields_Codes_labels!$A$2:$C$94,3,FALSE)</f>
        <v>Teacher training with subject specialisation</v>
      </c>
      <c r="N45" s="56"/>
    </row>
    <row r="46" spans="1:14" x14ac:dyDescent="0.25">
      <c r="A46" s="56" t="s">
        <v>554</v>
      </c>
      <c r="B46" s="58">
        <v>1960</v>
      </c>
      <c r="C46" s="58">
        <v>76</v>
      </c>
      <c r="D46" s="56" t="s">
        <v>49</v>
      </c>
      <c r="E46" s="56">
        <f>VLOOKUP(K46,Fields_Codes_labels!$A$2:$J$94,4,FALSE)</f>
        <v>1</v>
      </c>
      <c r="F46" s="56" t="str">
        <f>VLOOKUP(K46,Fields_Codes_labels!$A$2:$J$94,5,FALSE)</f>
        <v>EDUCAÇÃO</v>
      </c>
      <c r="G46" s="56" t="str">
        <f>VLOOKUP(K46,Fields_Codes_labels!$A$2:$J$94,6,FALSE)</f>
        <v>Education</v>
      </c>
      <c r="H46" s="56">
        <f>VLOOKUP(K46,Fields_Codes_labels!$A$2:$J$94,7,FALSE)</f>
        <v>14</v>
      </c>
      <c r="I46" s="56" t="str">
        <f>VLOOKUP(K46,Fields_Codes_labels!$A$2:$J$94,8,FALSE)</f>
        <v>FORMAÇÃO DE PROFESSORES E CIÊNCIAS DA EDUCAÇÃO</v>
      </c>
      <c r="J46" s="56" t="str">
        <f>VLOOKUP(K46,Fields_Codes_labels!$A$2:$J$94,9,FALSE)</f>
        <v>Teacher training and education science</v>
      </c>
      <c r="K46" s="58">
        <v>145</v>
      </c>
      <c r="L46" s="56" t="str">
        <f>VLOOKUP(K46,Fields_Codes_labels!$A$2:$B$94,2,FALSE)</f>
        <v>FORMAÇÃO DE PROFESSORES COM ESPECIALIZAÇÃO EM MATÉRIAS ESPECÍFICAS</v>
      </c>
      <c r="M46" s="56" t="str">
        <f>VLOOKUP(K46,Fields_Codes_labels!$A$2:$C$94,3,FALSE)</f>
        <v>Teacher training with subject specialisation</v>
      </c>
      <c r="N46" s="56"/>
    </row>
    <row r="47" spans="1:14" x14ac:dyDescent="0.25">
      <c r="A47" s="56" t="s">
        <v>554</v>
      </c>
      <c r="B47" s="58">
        <v>1970</v>
      </c>
      <c r="C47" s="58">
        <v>85</v>
      </c>
      <c r="D47" s="56" t="s">
        <v>386</v>
      </c>
      <c r="E47" s="56">
        <f>VLOOKUP(K47,Fields_Codes_labels!$A$2:$J$94,4,FALSE)</f>
        <v>1</v>
      </c>
      <c r="F47" s="56" t="str">
        <f>VLOOKUP(K47,Fields_Codes_labels!$A$2:$J$94,5,FALSE)</f>
        <v>EDUCAÇÃO</v>
      </c>
      <c r="G47" s="56" t="str">
        <f>VLOOKUP(K47,Fields_Codes_labels!$A$2:$J$94,6,FALSE)</f>
        <v>Education</v>
      </c>
      <c r="H47" s="56">
        <f>VLOOKUP(K47,Fields_Codes_labels!$A$2:$J$94,7,FALSE)</f>
        <v>14</v>
      </c>
      <c r="I47" s="56" t="str">
        <f>VLOOKUP(K47,Fields_Codes_labels!$A$2:$J$94,8,FALSE)</f>
        <v>FORMAÇÃO DE PROFESSORES E CIÊNCIAS DA EDUCAÇÃO</v>
      </c>
      <c r="J47" s="56" t="str">
        <f>VLOOKUP(K47,Fields_Codes_labels!$A$2:$J$94,9,FALSE)</f>
        <v>Teacher training and education science</v>
      </c>
      <c r="K47" s="58">
        <v>145</v>
      </c>
      <c r="L47" s="56" t="str">
        <f>VLOOKUP(K47,Fields_Codes_labels!$A$2:$B$94,2,FALSE)</f>
        <v>FORMAÇÃO DE PROFESSORES COM ESPECIALIZAÇÃO EM MATÉRIAS ESPECÍFICAS</v>
      </c>
      <c r="M47" s="56" t="str">
        <f>VLOOKUP(K47,Fields_Codes_labels!$A$2:$C$94,3,FALSE)</f>
        <v>Teacher training with subject specialisation</v>
      </c>
      <c r="N47" s="56"/>
    </row>
    <row r="48" spans="1:14" x14ac:dyDescent="0.25">
      <c r="A48" s="56" t="s">
        <v>554</v>
      </c>
      <c r="B48" s="58">
        <v>2010</v>
      </c>
      <c r="C48" s="58">
        <v>145</v>
      </c>
      <c r="D48" s="56" t="s">
        <v>121</v>
      </c>
      <c r="E48" s="56">
        <f>VLOOKUP(K48,Fields_Codes_labels!$A$2:$J$94,4,FALSE)</f>
        <v>1</v>
      </c>
      <c r="F48" s="56" t="str">
        <f>VLOOKUP(K48,Fields_Codes_labels!$A$2:$J$94,5,FALSE)</f>
        <v>EDUCAÇÃO</v>
      </c>
      <c r="G48" s="56" t="str">
        <f>VLOOKUP(K48,Fields_Codes_labels!$A$2:$J$94,6,FALSE)</f>
        <v>Education</v>
      </c>
      <c r="H48" s="56">
        <f>VLOOKUP(K48,Fields_Codes_labels!$A$2:$J$94,7,FALSE)</f>
        <v>14</v>
      </c>
      <c r="I48" s="56" t="str">
        <f>VLOOKUP(K48,Fields_Codes_labels!$A$2:$J$94,8,FALSE)</f>
        <v>FORMAÇÃO DE PROFESSORES E CIÊNCIAS DA EDUCAÇÃO</v>
      </c>
      <c r="J48" s="56" t="str">
        <f>VLOOKUP(K48,Fields_Codes_labels!$A$2:$J$94,9,FALSE)</f>
        <v>Teacher training and education science</v>
      </c>
      <c r="K48" s="58">
        <v>145</v>
      </c>
      <c r="L48" s="56" t="str">
        <f>VLOOKUP(K48,Fields_Codes_labels!$A$2:$B$94,2,FALSE)</f>
        <v>FORMAÇÃO DE PROFESSORES COM ESPECIALIZAÇÃO EM MATÉRIAS ESPECÍFICAS</v>
      </c>
      <c r="M48" s="56" t="str">
        <f>VLOOKUP(K48,Fields_Codes_labels!$A$2:$C$94,3,FALSE)</f>
        <v>Teacher training with subject specialisation</v>
      </c>
      <c r="N48" s="56"/>
    </row>
    <row r="49" spans="1:14" x14ac:dyDescent="0.25">
      <c r="A49" s="56" t="s">
        <v>554</v>
      </c>
      <c r="B49" s="58">
        <v>2010</v>
      </c>
      <c r="C49" s="58">
        <v>146</v>
      </c>
      <c r="D49" s="56" t="s">
        <v>433</v>
      </c>
      <c r="E49" s="56">
        <f>VLOOKUP(K49,Fields_Codes_labels!$A$2:$J$94,4,FALSE)</f>
        <v>1</v>
      </c>
      <c r="F49" s="56" t="str">
        <f>VLOOKUP(K49,Fields_Codes_labels!$A$2:$J$94,5,FALSE)</f>
        <v>EDUCAÇÃO</v>
      </c>
      <c r="G49" s="56" t="str">
        <f>VLOOKUP(K49,Fields_Codes_labels!$A$2:$J$94,6,FALSE)</f>
        <v>Education</v>
      </c>
      <c r="H49" s="56">
        <f>VLOOKUP(K49,Fields_Codes_labels!$A$2:$J$94,7,FALSE)</f>
        <v>14</v>
      </c>
      <c r="I49" s="56" t="str">
        <f>VLOOKUP(K49,Fields_Codes_labels!$A$2:$J$94,8,FALSE)</f>
        <v>FORMAÇÃO DE PROFESSORES E CIÊNCIAS DA EDUCAÇÃO</v>
      </c>
      <c r="J49" s="56" t="str">
        <f>VLOOKUP(K49,Fields_Codes_labels!$A$2:$J$94,9,FALSE)</f>
        <v>Teacher training and education science</v>
      </c>
      <c r="K49" s="58">
        <v>145</v>
      </c>
      <c r="L49" s="56" t="str">
        <f>VLOOKUP(K49,Fields_Codes_labels!$A$2:$B$94,2,FALSE)</f>
        <v>FORMAÇÃO DE PROFESSORES COM ESPECIALIZAÇÃO EM MATÉRIAS ESPECÍFICAS</v>
      </c>
      <c r="M49" s="56" t="str">
        <f>VLOOKUP(K49,Fields_Codes_labels!$A$2:$C$94,3,FALSE)</f>
        <v>Teacher training with subject specialisation</v>
      </c>
      <c r="N49" s="56"/>
    </row>
    <row r="50" spans="1:14" x14ac:dyDescent="0.25">
      <c r="A50" s="56" t="s">
        <v>554</v>
      </c>
      <c r="B50" s="58">
        <v>1960</v>
      </c>
      <c r="C50" s="58">
        <v>52</v>
      </c>
      <c r="D50" s="56" t="s">
        <v>31</v>
      </c>
      <c r="E50" s="56">
        <f>VLOOKUP(K50,Fields_Codes_labels!$A$2:$J$94,4,FALSE)</f>
        <v>2</v>
      </c>
      <c r="F50" s="56" t="str">
        <f>VLOOKUP(K50,Fields_Codes_labels!$A$2:$J$94,5,FALSE)</f>
        <v>HUMANIDADES E ARTES</v>
      </c>
      <c r="G50" s="56" t="str">
        <f>VLOOKUP(K50,Fields_Codes_labels!$A$2:$J$94,6,FALSE)</f>
        <v>Humanities and Arts</v>
      </c>
      <c r="H50" s="56">
        <f>VLOOKUP(K50,Fields_Codes_labels!$A$2:$J$94,7,FALSE)</f>
        <v>21</v>
      </c>
      <c r="I50" s="56" t="str">
        <f>VLOOKUP(K50,Fields_Codes_labels!$A$2:$J$94,8,FALSE)</f>
        <v>ARTES</v>
      </c>
      <c r="J50" s="56" t="str">
        <f>VLOOKUP(K50,Fields_Codes_labels!$A$2:$J$94,9,FALSE)</f>
        <v>Arts</v>
      </c>
      <c r="K50" s="58">
        <v>210</v>
      </c>
      <c r="L50" s="56" t="str">
        <f>VLOOKUP(K50,Fields_Codes_labels!$A$2:$B$94,2,FALSE)</f>
        <v>ARTES (CURSO GERAIS)</v>
      </c>
      <c r="M50" s="56" t="s">
        <v>655</v>
      </c>
      <c r="N50" s="56"/>
    </row>
    <row r="51" spans="1:14" x14ac:dyDescent="0.25">
      <c r="A51" s="56" t="s">
        <v>554</v>
      </c>
      <c r="B51" s="58">
        <v>2000</v>
      </c>
      <c r="C51" s="60">
        <v>52</v>
      </c>
      <c r="D51" s="61" t="s">
        <v>87</v>
      </c>
      <c r="E51" s="56">
        <f>VLOOKUP(K51,Fields_Codes_labels!$A$2:$J$94,4,FALSE)</f>
        <v>2</v>
      </c>
      <c r="F51" s="56" t="str">
        <f>VLOOKUP(K51,Fields_Codes_labels!$A$2:$J$94,5,FALSE)</f>
        <v>HUMANIDADES E ARTES</v>
      </c>
      <c r="G51" s="56" t="str">
        <f>VLOOKUP(K51,Fields_Codes_labels!$A$2:$J$94,6,FALSE)</f>
        <v>Humanities and Arts</v>
      </c>
      <c r="H51" s="56">
        <f>VLOOKUP(K51,Fields_Codes_labels!$A$2:$J$94,7,FALSE)</f>
        <v>21</v>
      </c>
      <c r="I51" s="56" t="str">
        <f>VLOOKUP(K51,Fields_Codes_labels!$A$2:$J$94,8,FALSE)</f>
        <v>ARTES</v>
      </c>
      <c r="J51" s="56" t="str">
        <f>VLOOKUP(K51,Fields_Codes_labels!$A$2:$J$94,9,FALSE)</f>
        <v>Arts</v>
      </c>
      <c r="K51" s="58">
        <v>210</v>
      </c>
      <c r="L51" s="56" t="str">
        <f>VLOOKUP(K51,Fields_Codes_labels!$A$2:$B$94,2,FALSE)</f>
        <v>ARTES (CURSO GERAIS)</v>
      </c>
      <c r="M51" s="56" t="s">
        <v>655</v>
      </c>
      <c r="N51" s="56"/>
    </row>
    <row r="52" spans="1:14" x14ac:dyDescent="0.25">
      <c r="A52" s="56" t="s">
        <v>554</v>
      </c>
      <c r="B52" s="58">
        <v>1960</v>
      </c>
      <c r="C52" s="58">
        <v>54</v>
      </c>
      <c r="D52" s="56" t="s">
        <v>33</v>
      </c>
      <c r="E52" s="56">
        <f>VLOOKUP(K52,Fields_Codes_labels!$A$2:$J$94,4,FALSE)</f>
        <v>2</v>
      </c>
      <c r="F52" s="56" t="str">
        <f>VLOOKUP(K52,Fields_Codes_labels!$A$2:$J$94,5,FALSE)</f>
        <v>HUMANIDADES E ARTES</v>
      </c>
      <c r="G52" s="56" t="str">
        <f>VLOOKUP(K52,Fields_Codes_labels!$A$2:$J$94,6,FALSE)</f>
        <v>Humanities and Arts</v>
      </c>
      <c r="H52" s="56">
        <f>VLOOKUP(K52,Fields_Codes_labels!$A$2:$J$94,7,FALSE)</f>
        <v>21</v>
      </c>
      <c r="I52" s="56" t="str">
        <f>VLOOKUP(K52,Fields_Codes_labels!$A$2:$J$94,8,FALSE)</f>
        <v>ARTES</v>
      </c>
      <c r="J52" s="56" t="str">
        <f>VLOOKUP(K52,Fields_Codes_labels!$A$2:$J$94,9,FALSE)</f>
        <v>Arts</v>
      </c>
      <c r="K52" s="58">
        <v>210</v>
      </c>
      <c r="L52" s="56" t="str">
        <f>VLOOKUP(K52,Fields_Codes_labels!$A$2:$B$94,2,FALSE)</f>
        <v>ARTES (CURSO GERAIS)</v>
      </c>
      <c r="M52" s="56" t="s">
        <v>655</v>
      </c>
      <c r="N52" s="56"/>
    </row>
    <row r="53" spans="1:14" x14ac:dyDescent="0.25">
      <c r="A53" s="56" t="s">
        <v>554</v>
      </c>
      <c r="B53" s="58">
        <v>2000</v>
      </c>
      <c r="C53" s="60">
        <v>55</v>
      </c>
      <c r="D53" s="61" t="s">
        <v>90</v>
      </c>
      <c r="E53" s="56">
        <f>VLOOKUP(K53,Fields_Codes_labels!$A$2:$J$94,4,FALSE)</f>
        <v>2</v>
      </c>
      <c r="F53" s="56" t="str">
        <f>VLOOKUP(K53,Fields_Codes_labels!$A$2:$J$94,5,FALSE)</f>
        <v>HUMANIDADES E ARTES</v>
      </c>
      <c r="G53" s="56" t="str">
        <f>VLOOKUP(K53,Fields_Codes_labels!$A$2:$J$94,6,FALSE)</f>
        <v>Humanities and Arts</v>
      </c>
      <c r="H53" s="56">
        <f>VLOOKUP(K53,Fields_Codes_labels!$A$2:$J$94,7,FALSE)</f>
        <v>21</v>
      </c>
      <c r="I53" s="56" t="str">
        <f>VLOOKUP(K53,Fields_Codes_labels!$A$2:$J$94,8,FALSE)</f>
        <v>ARTES</v>
      </c>
      <c r="J53" s="56" t="str">
        <f>VLOOKUP(K53,Fields_Codes_labels!$A$2:$J$94,9,FALSE)</f>
        <v>Arts</v>
      </c>
      <c r="K53" s="58">
        <v>210</v>
      </c>
      <c r="L53" s="56" t="str">
        <f>VLOOKUP(K53,Fields_Codes_labels!$A$2:$B$94,2,FALSE)</f>
        <v>ARTES (CURSO GERAIS)</v>
      </c>
      <c r="M53" s="56" t="s">
        <v>655</v>
      </c>
      <c r="N53" s="56"/>
    </row>
    <row r="54" spans="1:14" hidden="1" x14ac:dyDescent="0.25">
      <c r="A54" s="56" t="s">
        <v>553</v>
      </c>
      <c r="B54" s="58">
        <v>1960</v>
      </c>
      <c r="C54" s="58">
        <v>89</v>
      </c>
      <c r="D54" s="56" t="s">
        <v>52</v>
      </c>
      <c r="E54" s="56"/>
      <c r="F54" s="56" t="s">
        <v>517</v>
      </c>
      <c r="G54" s="56"/>
      <c r="H54" s="56"/>
      <c r="I54" s="56"/>
      <c r="J54" s="56"/>
      <c r="K54" s="58"/>
      <c r="L54" s="58"/>
      <c r="M54" s="56"/>
      <c r="N54" s="56"/>
    </row>
    <row r="55" spans="1:14" hidden="1" x14ac:dyDescent="0.25">
      <c r="A55" s="56" t="s">
        <v>553</v>
      </c>
      <c r="B55" s="58">
        <v>1960</v>
      </c>
      <c r="C55" s="58">
        <v>99</v>
      </c>
      <c r="D55" s="56" t="s">
        <v>53</v>
      </c>
      <c r="E55" s="56"/>
      <c r="F55" s="56" t="s">
        <v>542</v>
      </c>
      <c r="G55" s="56"/>
      <c r="H55" s="56"/>
      <c r="I55" s="56"/>
      <c r="J55" s="56"/>
      <c r="K55" s="58"/>
      <c r="L55" s="58"/>
      <c r="M55" s="56"/>
      <c r="N55" s="56"/>
    </row>
    <row r="56" spans="1:14" hidden="1" x14ac:dyDescent="0.25">
      <c r="A56" s="56" t="s">
        <v>553</v>
      </c>
      <c r="B56" s="58">
        <v>1970</v>
      </c>
      <c r="C56" s="58">
        <v>0</v>
      </c>
      <c r="D56" s="56" t="s">
        <v>438</v>
      </c>
      <c r="E56" s="56"/>
      <c r="F56" s="56" t="s">
        <v>542</v>
      </c>
      <c r="G56" s="56"/>
      <c r="H56" s="56"/>
      <c r="I56" s="56"/>
      <c r="J56" s="56"/>
      <c r="K56" s="58"/>
      <c r="L56" s="58"/>
      <c r="M56" s="56"/>
      <c r="N56" s="56"/>
    </row>
    <row r="57" spans="1:14" hidden="1" x14ac:dyDescent="0.25">
      <c r="A57" s="56" t="s">
        <v>553</v>
      </c>
      <c r="B57" s="58">
        <v>1970</v>
      </c>
      <c r="C57" s="58">
        <v>10</v>
      </c>
      <c r="D57" s="56" t="s">
        <v>439</v>
      </c>
      <c r="E57" s="56"/>
      <c r="F57" s="56" t="s">
        <v>542</v>
      </c>
      <c r="G57" s="56"/>
      <c r="H57" s="56"/>
      <c r="I57" s="56"/>
      <c r="J57" s="56"/>
      <c r="K57" s="58"/>
      <c r="L57" s="58"/>
      <c r="M57" s="56"/>
      <c r="N57" s="56"/>
    </row>
    <row r="58" spans="1:14" hidden="1" x14ac:dyDescent="0.25">
      <c r="A58" s="56" t="s">
        <v>553</v>
      </c>
      <c r="B58" s="58">
        <v>1970</v>
      </c>
      <c r="C58" s="58">
        <v>11</v>
      </c>
      <c r="D58" s="56" t="s">
        <v>440</v>
      </c>
      <c r="E58" s="56"/>
      <c r="F58" s="56" t="s">
        <v>542</v>
      </c>
      <c r="G58" s="56"/>
      <c r="H58" s="56"/>
      <c r="I58" s="56"/>
      <c r="J58" s="56"/>
      <c r="K58" s="58"/>
      <c r="L58" s="58"/>
      <c r="M58" s="56"/>
      <c r="N58" s="56"/>
    </row>
    <row r="59" spans="1:14" hidden="1" x14ac:dyDescent="0.25">
      <c r="A59" s="56" t="s">
        <v>553</v>
      </c>
      <c r="B59" s="58">
        <v>1970</v>
      </c>
      <c r="C59" s="58">
        <v>12</v>
      </c>
      <c r="D59" s="56" t="s">
        <v>441</v>
      </c>
      <c r="E59" s="56"/>
      <c r="F59" s="56" t="s">
        <v>542</v>
      </c>
      <c r="G59" s="56"/>
      <c r="H59" s="56"/>
      <c r="I59" s="56"/>
      <c r="J59" s="56"/>
      <c r="K59" s="58"/>
      <c r="L59" s="58"/>
      <c r="M59" s="56"/>
      <c r="N59" s="56"/>
    </row>
    <row r="60" spans="1:14" hidden="1" x14ac:dyDescent="0.25">
      <c r="A60" s="56" t="s">
        <v>553</v>
      </c>
      <c r="B60" s="58">
        <v>1970</v>
      </c>
      <c r="C60" s="58">
        <v>19</v>
      </c>
      <c r="D60" s="56" t="s">
        <v>442</v>
      </c>
      <c r="E60" s="56"/>
      <c r="F60" s="56" t="s">
        <v>544</v>
      </c>
      <c r="G60" s="56"/>
      <c r="H60" s="56"/>
      <c r="I60" s="56"/>
      <c r="J60" s="56"/>
      <c r="K60" s="58"/>
      <c r="L60" s="58"/>
      <c r="M60" s="56"/>
      <c r="N60" s="56"/>
    </row>
    <row r="61" spans="1:14" hidden="1" x14ac:dyDescent="0.25">
      <c r="A61" s="56" t="s">
        <v>553</v>
      </c>
      <c r="B61" s="58">
        <v>1970</v>
      </c>
      <c r="C61" s="58">
        <v>21</v>
      </c>
      <c r="D61" s="56" t="s">
        <v>443</v>
      </c>
      <c r="E61" s="56"/>
      <c r="F61" s="56" t="s">
        <v>524</v>
      </c>
      <c r="G61" s="56"/>
      <c r="H61" s="56"/>
      <c r="I61" s="56"/>
      <c r="J61" s="56"/>
      <c r="K61" s="58"/>
      <c r="L61" s="58"/>
      <c r="M61" s="56"/>
      <c r="N61" s="56"/>
    </row>
    <row r="62" spans="1:14" hidden="1" x14ac:dyDescent="0.25">
      <c r="A62" s="56" t="s">
        <v>553</v>
      </c>
      <c r="B62" s="58">
        <v>1970</v>
      </c>
      <c r="C62" s="58">
        <v>22</v>
      </c>
      <c r="D62" s="56" t="s">
        <v>444</v>
      </c>
      <c r="E62" s="56"/>
      <c r="F62" s="56" t="s">
        <v>524</v>
      </c>
      <c r="G62" s="56"/>
      <c r="H62" s="56"/>
      <c r="I62" s="56"/>
      <c r="J62" s="56"/>
      <c r="K62" s="58"/>
      <c r="L62" s="58"/>
      <c r="M62" s="56"/>
      <c r="N62" s="56"/>
    </row>
    <row r="63" spans="1:14" hidden="1" x14ac:dyDescent="0.25">
      <c r="A63" s="56" t="s">
        <v>553</v>
      </c>
      <c r="B63" s="58">
        <v>1970</v>
      </c>
      <c r="C63" s="58">
        <v>27</v>
      </c>
      <c r="D63" s="56" t="s">
        <v>445</v>
      </c>
      <c r="E63" s="56"/>
      <c r="F63" s="56" t="s">
        <v>544</v>
      </c>
      <c r="G63" s="56"/>
      <c r="H63" s="56"/>
      <c r="I63" s="56"/>
      <c r="J63" s="56"/>
      <c r="K63" s="58"/>
      <c r="L63" s="58"/>
      <c r="M63" s="56"/>
      <c r="N63" s="56"/>
    </row>
    <row r="64" spans="1:14" hidden="1" x14ac:dyDescent="0.25">
      <c r="A64" s="56" t="s">
        <v>553</v>
      </c>
      <c r="B64" s="58">
        <v>1970</v>
      </c>
      <c r="C64" s="58">
        <v>28</v>
      </c>
      <c r="D64" s="56" t="s">
        <v>446</v>
      </c>
      <c r="E64" s="56"/>
      <c r="F64" s="56" t="s">
        <v>544</v>
      </c>
      <c r="G64" s="56"/>
      <c r="H64" s="56"/>
      <c r="I64" s="56"/>
      <c r="J64" s="56"/>
      <c r="K64" s="58"/>
      <c r="L64" s="58"/>
      <c r="M64" s="56"/>
      <c r="N64" s="56"/>
    </row>
    <row r="65" spans="1:14" hidden="1" x14ac:dyDescent="0.25">
      <c r="A65" s="56" t="s">
        <v>553</v>
      </c>
      <c r="B65" s="58">
        <v>1970</v>
      </c>
      <c r="C65" s="58">
        <v>30</v>
      </c>
      <c r="D65" s="56" t="s">
        <v>447</v>
      </c>
      <c r="E65" s="56"/>
      <c r="F65" s="56" t="s">
        <v>544</v>
      </c>
      <c r="G65" s="56"/>
      <c r="H65" s="56"/>
      <c r="I65" s="56"/>
      <c r="J65" s="56"/>
      <c r="K65" s="58"/>
      <c r="L65" s="58"/>
      <c r="M65" s="56"/>
      <c r="N65" s="56"/>
    </row>
    <row r="66" spans="1:14" hidden="1" x14ac:dyDescent="0.25">
      <c r="A66" s="56" t="s">
        <v>553</v>
      </c>
      <c r="B66" s="58">
        <v>1970</v>
      </c>
      <c r="C66" s="58">
        <v>31</v>
      </c>
      <c r="D66" s="56" t="s">
        <v>448</v>
      </c>
      <c r="E66" s="56"/>
      <c r="F66" s="56" t="s">
        <v>524</v>
      </c>
      <c r="G66" s="56"/>
      <c r="H66" s="56"/>
      <c r="I66" s="56"/>
      <c r="J66" s="56"/>
      <c r="K66" s="58"/>
      <c r="L66" s="58"/>
      <c r="M66" s="56"/>
      <c r="N66" s="56"/>
    </row>
    <row r="67" spans="1:14" hidden="1" x14ac:dyDescent="0.25">
      <c r="A67" s="56" t="s">
        <v>553</v>
      </c>
      <c r="B67" s="58">
        <v>1970</v>
      </c>
      <c r="C67" s="58">
        <v>32</v>
      </c>
      <c r="D67" s="56" t="s">
        <v>449</v>
      </c>
      <c r="E67" s="56"/>
      <c r="F67" s="56" t="s">
        <v>544</v>
      </c>
      <c r="G67" s="56"/>
      <c r="H67" s="56"/>
      <c r="I67" s="56"/>
      <c r="J67" s="56"/>
      <c r="K67" s="58"/>
      <c r="L67" s="58"/>
      <c r="M67" s="56"/>
      <c r="N67" s="56"/>
    </row>
    <row r="68" spans="1:14" hidden="1" x14ac:dyDescent="0.25">
      <c r="A68" s="56" t="s">
        <v>553</v>
      </c>
      <c r="B68" s="58">
        <v>1970</v>
      </c>
      <c r="C68" s="58">
        <v>34</v>
      </c>
      <c r="D68" s="56" t="s">
        <v>450</v>
      </c>
      <c r="E68" s="56"/>
      <c r="F68" s="56" t="s">
        <v>524</v>
      </c>
      <c r="G68" s="56"/>
      <c r="H68" s="56"/>
      <c r="I68" s="56"/>
      <c r="J68" s="56"/>
      <c r="K68" s="58"/>
      <c r="L68" s="58"/>
      <c r="M68" s="56"/>
      <c r="N68" s="56"/>
    </row>
    <row r="69" spans="1:14" hidden="1" x14ac:dyDescent="0.25">
      <c r="A69" s="56" t="s">
        <v>553</v>
      </c>
      <c r="B69" s="58">
        <v>1970</v>
      </c>
      <c r="C69" s="58">
        <v>35</v>
      </c>
      <c r="D69" s="56" t="s">
        <v>451</v>
      </c>
      <c r="E69" s="56"/>
      <c r="F69" s="56" t="s">
        <v>524</v>
      </c>
      <c r="G69" s="56"/>
      <c r="H69" s="56"/>
      <c r="I69" s="56"/>
      <c r="J69" s="56"/>
      <c r="K69" s="58"/>
      <c r="L69" s="58"/>
      <c r="M69" s="56"/>
      <c r="N69" s="56"/>
    </row>
    <row r="70" spans="1:14" hidden="1" x14ac:dyDescent="0.25">
      <c r="A70" s="56" t="s">
        <v>553</v>
      </c>
      <c r="B70" s="58">
        <v>1970</v>
      </c>
      <c r="C70" s="58">
        <v>36</v>
      </c>
      <c r="D70" s="56" t="s">
        <v>452</v>
      </c>
      <c r="E70" s="56"/>
      <c r="F70" s="56" t="s">
        <v>524</v>
      </c>
      <c r="G70" s="56"/>
      <c r="H70" s="56"/>
      <c r="I70" s="56"/>
      <c r="J70" s="56"/>
      <c r="K70" s="58"/>
      <c r="L70" s="58"/>
      <c r="M70" s="56"/>
      <c r="N70" s="56"/>
    </row>
    <row r="71" spans="1:14" hidden="1" x14ac:dyDescent="0.25">
      <c r="A71" s="56" t="s">
        <v>553</v>
      </c>
      <c r="B71" s="58">
        <v>1970</v>
      </c>
      <c r="C71" s="58">
        <v>39</v>
      </c>
      <c r="D71" s="56" t="s">
        <v>453</v>
      </c>
      <c r="E71" s="56"/>
      <c r="F71" s="56" t="s">
        <v>524</v>
      </c>
      <c r="G71" s="56"/>
      <c r="H71" s="56"/>
      <c r="I71" s="56"/>
      <c r="J71" s="56"/>
      <c r="K71" s="58"/>
      <c r="L71" s="58"/>
      <c r="M71" s="56"/>
      <c r="N71" s="56"/>
    </row>
    <row r="72" spans="1:14" hidden="1" x14ac:dyDescent="0.25">
      <c r="A72" s="56" t="s">
        <v>553</v>
      </c>
      <c r="B72" s="58">
        <v>1970</v>
      </c>
      <c r="C72" s="58">
        <v>41</v>
      </c>
      <c r="D72" s="56" t="s">
        <v>454</v>
      </c>
      <c r="E72" s="56"/>
      <c r="F72" s="56" t="s">
        <v>524</v>
      </c>
      <c r="G72" s="56"/>
      <c r="H72" s="56"/>
      <c r="I72" s="56"/>
      <c r="J72" s="56"/>
      <c r="K72" s="58"/>
      <c r="L72" s="58"/>
      <c r="M72" s="56"/>
      <c r="N72" s="56"/>
    </row>
    <row r="73" spans="1:14" hidden="1" x14ac:dyDescent="0.25">
      <c r="A73" s="56" t="s">
        <v>553</v>
      </c>
      <c r="B73" s="58">
        <v>1970</v>
      </c>
      <c r="C73" s="58">
        <v>42</v>
      </c>
      <c r="D73" s="56" t="s">
        <v>455</v>
      </c>
      <c r="E73" s="56"/>
      <c r="F73" s="56" t="s">
        <v>524</v>
      </c>
      <c r="G73" s="56"/>
      <c r="H73" s="56"/>
      <c r="I73" s="56"/>
      <c r="J73" s="56"/>
      <c r="K73" s="58"/>
      <c r="L73" s="58"/>
      <c r="M73" s="56"/>
      <c r="N73" s="56"/>
    </row>
    <row r="74" spans="1:14" hidden="1" x14ac:dyDescent="0.25">
      <c r="A74" s="56" t="s">
        <v>553</v>
      </c>
      <c r="B74" s="58">
        <v>1970</v>
      </c>
      <c r="C74" s="58">
        <v>47</v>
      </c>
      <c r="D74" s="56" t="s">
        <v>456</v>
      </c>
      <c r="E74" s="56"/>
      <c r="F74" s="56" t="s">
        <v>543</v>
      </c>
      <c r="G74" s="56"/>
      <c r="H74" s="56"/>
      <c r="I74" s="56"/>
      <c r="J74" s="56"/>
      <c r="K74" s="58"/>
      <c r="L74" s="58"/>
      <c r="M74" s="56"/>
      <c r="N74" s="56"/>
    </row>
    <row r="75" spans="1:14" hidden="1" x14ac:dyDescent="0.25">
      <c r="A75" s="56" t="s">
        <v>553</v>
      </c>
      <c r="B75" s="58">
        <v>1970</v>
      </c>
      <c r="C75" s="58">
        <v>48</v>
      </c>
      <c r="D75" s="56" t="s">
        <v>457</v>
      </c>
      <c r="E75" s="56"/>
      <c r="F75" s="56" t="s">
        <v>543</v>
      </c>
      <c r="G75" s="56"/>
      <c r="H75" s="56"/>
      <c r="I75" s="56"/>
      <c r="J75" s="56"/>
      <c r="K75" s="58"/>
      <c r="L75" s="58"/>
      <c r="M75" s="56"/>
      <c r="N75" s="56"/>
    </row>
    <row r="76" spans="1:14" hidden="1" x14ac:dyDescent="0.25">
      <c r="A76" s="56" t="s">
        <v>553</v>
      </c>
      <c r="B76" s="58">
        <v>1970</v>
      </c>
      <c r="C76" s="58">
        <v>50</v>
      </c>
      <c r="D76" s="56" t="s">
        <v>458</v>
      </c>
      <c r="E76" s="56"/>
      <c r="F76" s="56" t="s">
        <v>543</v>
      </c>
      <c r="G76" s="56"/>
      <c r="H76" s="56"/>
      <c r="I76" s="56"/>
      <c r="J76" s="56"/>
      <c r="K76" s="58"/>
      <c r="L76" s="58"/>
      <c r="M76" s="56"/>
      <c r="N76" s="56"/>
    </row>
    <row r="77" spans="1:14" hidden="1" x14ac:dyDescent="0.25">
      <c r="A77" s="56" t="s">
        <v>553</v>
      </c>
      <c r="B77" s="58">
        <v>1970</v>
      </c>
      <c r="C77" s="58">
        <v>51</v>
      </c>
      <c r="D77" s="56" t="s">
        <v>459</v>
      </c>
      <c r="E77" s="56"/>
      <c r="F77" s="56" t="s">
        <v>521</v>
      </c>
      <c r="G77" s="56"/>
      <c r="H77" s="56"/>
      <c r="I77" s="56"/>
      <c r="J77" s="56"/>
      <c r="K77" s="58"/>
      <c r="L77" s="58"/>
      <c r="M77" s="56"/>
      <c r="N77" s="56"/>
    </row>
    <row r="78" spans="1:14" hidden="1" x14ac:dyDescent="0.25">
      <c r="A78" s="56" t="s">
        <v>553</v>
      </c>
      <c r="B78" s="58">
        <v>1970</v>
      </c>
      <c r="C78" s="58">
        <v>52</v>
      </c>
      <c r="D78" s="56" t="s">
        <v>449</v>
      </c>
      <c r="E78" s="56"/>
      <c r="F78" s="56" t="s">
        <v>521</v>
      </c>
      <c r="G78" s="56"/>
      <c r="H78" s="56"/>
      <c r="I78" s="56"/>
      <c r="J78" s="56"/>
      <c r="K78" s="58"/>
      <c r="L78" s="58"/>
      <c r="M78" s="56"/>
      <c r="N78" s="56"/>
    </row>
    <row r="79" spans="1:14" hidden="1" x14ac:dyDescent="0.25">
      <c r="A79" s="56" t="s">
        <v>553</v>
      </c>
      <c r="B79" s="58">
        <v>1970</v>
      </c>
      <c r="C79" s="58">
        <v>53</v>
      </c>
      <c r="D79" s="56" t="s">
        <v>460</v>
      </c>
      <c r="E79" s="56"/>
      <c r="F79" s="56" t="s">
        <v>521</v>
      </c>
      <c r="G79" s="56"/>
      <c r="H79" s="56"/>
      <c r="I79" s="56"/>
      <c r="J79" s="56"/>
      <c r="K79" s="58"/>
      <c r="L79" s="58"/>
      <c r="M79" s="56"/>
      <c r="N79" s="56"/>
    </row>
    <row r="80" spans="1:14" hidden="1" x14ac:dyDescent="0.25">
      <c r="A80" s="56" t="s">
        <v>553</v>
      </c>
      <c r="B80" s="58">
        <v>1970</v>
      </c>
      <c r="C80" s="58">
        <v>54</v>
      </c>
      <c r="D80" s="56" t="s">
        <v>461</v>
      </c>
      <c r="E80" s="56"/>
      <c r="F80" s="56" t="s">
        <v>521</v>
      </c>
      <c r="G80" s="56"/>
      <c r="H80" s="56"/>
      <c r="I80" s="56"/>
      <c r="J80" s="56"/>
      <c r="K80" s="58"/>
      <c r="L80" s="58"/>
      <c r="M80" s="56"/>
      <c r="N80" s="56"/>
    </row>
    <row r="81" spans="1:14" hidden="1" x14ac:dyDescent="0.25">
      <c r="A81" s="56" t="s">
        <v>553</v>
      </c>
      <c r="B81" s="58">
        <v>1970</v>
      </c>
      <c r="C81" s="58">
        <v>55</v>
      </c>
      <c r="D81" s="56" t="s">
        <v>462</v>
      </c>
      <c r="E81" s="56"/>
      <c r="F81" s="56" t="s">
        <v>521</v>
      </c>
      <c r="G81" s="56"/>
      <c r="H81" s="56"/>
      <c r="I81" s="56"/>
      <c r="J81" s="56"/>
      <c r="K81" s="58"/>
      <c r="L81" s="58"/>
      <c r="M81" s="56"/>
      <c r="N81" s="56"/>
    </row>
    <row r="82" spans="1:14" hidden="1" x14ac:dyDescent="0.25">
      <c r="A82" s="56" t="s">
        <v>553</v>
      </c>
      <c r="B82" s="58">
        <v>1970</v>
      </c>
      <c r="C82" s="58">
        <v>56</v>
      </c>
      <c r="D82" s="56" t="s">
        <v>463</v>
      </c>
      <c r="E82" s="56"/>
      <c r="F82" s="56" t="s">
        <v>521</v>
      </c>
      <c r="G82" s="56"/>
      <c r="H82" s="56"/>
      <c r="I82" s="56"/>
      <c r="J82" s="56"/>
      <c r="K82" s="58"/>
      <c r="L82" s="58"/>
      <c r="M82" s="56"/>
      <c r="N82" s="56"/>
    </row>
    <row r="83" spans="1:14" hidden="1" x14ac:dyDescent="0.25">
      <c r="A83" s="56" t="s">
        <v>553</v>
      </c>
      <c r="B83" s="58">
        <v>1970</v>
      </c>
      <c r="C83" s="58">
        <v>58</v>
      </c>
      <c r="D83" s="56" t="s">
        <v>464</v>
      </c>
      <c r="E83" s="56"/>
      <c r="F83" s="56" t="s">
        <v>521</v>
      </c>
      <c r="G83" s="56"/>
      <c r="H83" s="56"/>
      <c r="I83" s="56"/>
      <c r="J83" s="56"/>
      <c r="K83" s="58"/>
      <c r="L83" s="58"/>
      <c r="M83" s="56"/>
      <c r="N83" s="56"/>
    </row>
    <row r="84" spans="1:14" hidden="1" x14ac:dyDescent="0.25">
      <c r="A84" s="56" t="s">
        <v>553</v>
      </c>
      <c r="B84" s="58">
        <v>1970</v>
      </c>
      <c r="C84" s="58">
        <v>59</v>
      </c>
      <c r="D84" s="56" t="s">
        <v>465</v>
      </c>
      <c r="E84" s="56"/>
      <c r="F84" s="56" t="s">
        <v>518</v>
      </c>
      <c r="G84" s="56"/>
      <c r="H84" s="56"/>
      <c r="I84" s="56"/>
      <c r="J84" s="56"/>
      <c r="K84" s="58"/>
      <c r="L84" s="58"/>
      <c r="M84" s="56"/>
      <c r="N84" s="56"/>
    </row>
    <row r="85" spans="1:14" hidden="1" x14ac:dyDescent="0.25">
      <c r="A85" s="56" t="s">
        <v>553</v>
      </c>
      <c r="B85" s="58">
        <v>1970</v>
      </c>
      <c r="C85" s="58">
        <v>61</v>
      </c>
      <c r="D85" s="56" t="s">
        <v>466</v>
      </c>
      <c r="E85" s="56"/>
      <c r="F85" s="56" t="s">
        <v>518</v>
      </c>
      <c r="G85" s="56"/>
      <c r="H85" s="56"/>
      <c r="I85" s="56"/>
      <c r="J85" s="56"/>
      <c r="K85" s="58"/>
      <c r="L85" s="58"/>
      <c r="M85" s="56"/>
      <c r="N85" s="56"/>
    </row>
    <row r="86" spans="1:14" hidden="1" x14ac:dyDescent="0.25">
      <c r="A86" s="56" t="s">
        <v>553</v>
      </c>
      <c r="B86" s="58">
        <v>1970</v>
      </c>
      <c r="C86" s="58">
        <v>62</v>
      </c>
      <c r="D86" s="56" t="s">
        <v>467</v>
      </c>
      <c r="E86" s="56"/>
      <c r="F86" s="56" t="s">
        <v>518</v>
      </c>
      <c r="G86" s="56"/>
      <c r="H86" s="56"/>
      <c r="I86" s="56"/>
      <c r="J86" s="56"/>
      <c r="K86" s="58"/>
      <c r="L86" s="58"/>
      <c r="M86" s="56"/>
      <c r="N86" s="56"/>
    </row>
    <row r="87" spans="1:14" hidden="1" x14ac:dyDescent="0.25">
      <c r="A87" s="56" t="s">
        <v>553</v>
      </c>
      <c r="B87" s="58">
        <v>1970</v>
      </c>
      <c r="C87" s="58">
        <v>65</v>
      </c>
      <c r="D87" s="56" t="s">
        <v>468</v>
      </c>
      <c r="E87" s="56"/>
      <c r="F87" s="56" t="s">
        <v>517</v>
      </c>
      <c r="G87" s="56"/>
      <c r="H87" s="56"/>
      <c r="I87" s="56"/>
      <c r="J87" s="56"/>
      <c r="K87" s="58"/>
      <c r="L87" s="58"/>
      <c r="M87" s="56"/>
      <c r="N87" s="56"/>
    </row>
    <row r="88" spans="1:14" hidden="1" x14ac:dyDescent="0.25">
      <c r="A88" s="56" t="s">
        <v>553</v>
      </c>
      <c r="B88" s="58">
        <v>1970</v>
      </c>
      <c r="C88" s="58">
        <v>67</v>
      </c>
      <c r="D88" s="56" t="s">
        <v>469</v>
      </c>
      <c r="E88" s="56"/>
      <c r="F88" s="56" t="s">
        <v>521</v>
      </c>
      <c r="G88" s="56"/>
      <c r="H88" s="56"/>
      <c r="I88" s="56"/>
      <c r="J88" s="56"/>
      <c r="K88" s="58"/>
      <c r="L88" s="58"/>
      <c r="M88" s="56"/>
      <c r="N88" s="56"/>
    </row>
    <row r="89" spans="1:14" x14ac:dyDescent="0.25">
      <c r="A89" s="56" t="s">
        <v>554</v>
      </c>
      <c r="B89" s="58">
        <v>2000</v>
      </c>
      <c r="C89" s="60">
        <v>56</v>
      </c>
      <c r="D89" s="61" t="s">
        <v>91</v>
      </c>
      <c r="E89" s="56">
        <f>VLOOKUP(K89,Fields_Codes_labels!$A$2:$J$94,4,FALSE)</f>
        <v>2</v>
      </c>
      <c r="F89" s="56" t="str">
        <f>VLOOKUP(K89,Fields_Codes_labels!$A$2:$J$94,5,FALSE)</f>
        <v>HUMANIDADES E ARTES</v>
      </c>
      <c r="G89" s="56" t="str">
        <f>VLOOKUP(K89,Fields_Codes_labels!$A$2:$J$94,6,FALSE)</f>
        <v>Humanities and Arts</v>
      </c>
      <c r="H89" s="56">
        <f>VLOOKUP(K89,Fields_Codes_labels!$A$2:$J$94,7,FALSE)</f>
        <v>21</v>
      </c>
      <c r="I89" s="56" t="str">
        <f>VLOOKUP(K89,Fields_Codes_labels!$A$2:$J$94,8,FALSE)</f>
        <v>ARTES</v>
      </c>
      <c r="J89" s="56" t="str">
        <f>VLOOKUP(K89,Fields_Codes_labels!$A$2:$J$94,9,FALSE)</f>
        <v>Arts</v>
      </c>
      <c r="K89" s="58">
        <v>210</v>
      </c>
      <c r="L89" s="56" t="str">
        <f>VLOOKUP(K89,Fields_Codes_labels!$A$2:$B$94,2,FALSE)</f>
        <v>ARTES (CURSO GERAIS)</v>
      </c>
      <c r="M89" s="56" t="s">
        <v>655</v>
      </c>
      <c r="N89" s="56"/>
    </row>
    <row r="90" spans="1:14" x14ac:dyDescent="0.25">
      <c r="A90" s="56" t="s">
        <v>554</v>
      </c>
      <c r="B90" s="58">
        <v>1960</v>
      </c>
      <c r="C90" s="58">
        <v>57</v>
      </c>
      <c r="D90" s="56" t="s">
        <v>34</v>
      </c>
      <c r="E90" s="56">
        <f>VLOOKUP(K90,Fields_Codes_labels!$A$2:$J$94,4,FALSE)</f>
        <v>2</v>
      </c>
      <c r="F90" s="56" t="str">
        <f>VLOOKUP(K90,Fields_Codes_labels!$A$2:$J$94,5,FALSE)</f>
        <v>HUMANIDADES E ARTES</v>
      </c>
      <c r="G90" s="56" t="str">
        <f>VLOOKUP(K90,Fields_Codes_labels!$A$2:$J$94,6,FALSE)</f>
        <v>Humanities and Arts</v>
      </c>
      <c r="H90" s="56">
        <f>VLOOKUP(K90,Fields_Codes_labels!$A$2:$J$94,7,FALSE)</f>
        <v>21</v>
      </c>
      <c r="I90" s="56" t="str">
        <f>VLOOKUP(K90,Fields_Codes_labels!$A$2:$J$94,8,FALSE)</f>
        <v>ARTES</v>
      </c>
      <c r="J90" s="56" t="str">
        <f>VLOOKUP(K90,Fields_Codes_labels!$A$2:$J$94,9,FALSE)</f>
        <v>Arts</v>
      </c>
      <c r="K90" s="58">
        <v>210</v>
      </c>
      <c r="L90" s="56" t="str">
        <f>VLOOKUP(K90,Fields_Codes_labels!$A$2:$B$94,2,FALSE)</f>
        <v>ARTES (CURSO GERAIS)</v>
      </c>
      <c r="M90" s="56" t="s">
        <v>655</v>
      </c>
      <c r="N90" s="56"/>
    </row>
    <row r="91" spans="1:14" x14ac:dyDescent="0.25">
      <c r="A91" s="56" t="s">
        <v>554</v>
      </c>
      <c r="B91" s="58">
        <v>2000</v>
      </c>
      <c r="C91" s="60">
        <v>58</v>
      </c>
      <c r="D91" s="61" t="s">
        <v>93</v>
      </c>
      <c r="E91" s="56">
        <f>VLOOKUP(K91,Fields_Codes_labels!$A$2:$J$94,4,FALSE)</f>
        <v>2</v>
      </c>
      <c r="F91" s="56" t="str">
        <f>VLOOKUP(K91,Fields_Codes_labels!$A$2:$J$94,5,FALSE)</f>
        <v>HUMANIDADES E ARTES</v>
      </c>
      <c r="G91" s="56" t="str">
        <f>VLOOKUP(K91,Fields_Codes_labels!$A$2:$J$94,6,FALSE)</f>
        <v>Humanities and Arts</v>
      </c>
      <c r="H91" s="56">
        <f>VLOOKUP(K91,Fields_Codes_labels!$A$2:$J$94,7,FALSE)</f>
        <v>21</v>
      </c>
      <c r="I91" s="56" t="str">
        <f>VLOOKUP(K91,Fields_Codes_labels!$A$2:$J$94,8,FALSE)</f>
        <v>ARTES</v>
      </c>
      <c r="J91" s="56" t="str">
        <f>VLOOKUP(K91,Fields_Codes_labels!$A$2:$J$94,9,FALSE)</f>
        <v>Arts</v>
      </c>
      <c r="K91" s="58">
        <v>210</v>
      </c>
      <c r="L91" s="56" t="str">
        <f>VLOOKUP(K91,Fields_Codes_labels!$A$2:$B$94,2,FALSE)</f>
        <v>ARTES (CURSO GERAIS)</v>
      </c>
      <c r="M91" s="56" t="s">
        <v>655</v>
      </c>
      <c r="N91" s="56"/>
    </row>
    <row r="92" spans="1:14" x14ac:dyDescent="0.25">
      <c r="A92" s="56" t="s">
        <v>554</v>
      </c>
      <c r="B92" s="58">
        <v>2000</v>
      </c>
      <c r="C92" s="60">
        <v>64</v>
      </c>
      <c r="D92" s="61" t="s">
        <v>98</v>
      </c>
      <c r="E92" s="56">
        <f>VLOOKUP(K92,Fields_Codes_labels!$A$2:$J$94,4,FALSE)</f>
        <v>2</v>
      </c>
      <c r="F92" s="56" t="str">
        <f>VLOOKUP(K92,Fields_Codes_labels!$A$2:$J$94,5,FALSE)</f>
        <v>HUMANIDADES E ARTES</v>
      </c>
      <c r="G92" s="56" t="str">
        <f>VLOOKUP(K92,Fields_Codes_labels!$A$2:$J$94,6,FALSE)</f>
        <v>Humanities and Arts</v>
      </c>
      <c r="H92" s="56">
        <f>VLOOKUP(K92,Fields_Codes_labels!$A$2:$J$94,7,FALSE)</f>
        <v>21</v>
      </c>
      <c r="I92" s="56" t="str">
        <f>VLOOKUP(K92,Fields_Codes_labels!$A$2:$J$94,8,FALSE)</f>
        <v>ARTES</v>
      </c>
      <c r="J92" s="56" t="str">
        <f>VLOOKUP(K92,Fields_Codes_labels!$A$2:$J$94,9,FALSE)</f>
        <v>Arts</v>
      </c>
      <c r="K92" s="58">
        <v>210</v>
      </c>
      <c r="L92" s="56" t="str">
        <f>VLOOKUP(K92,Fields_Codes_labels!$A$2:$B$94,2,FALSE)</f>
        <v>ARTES (CURSO GERAIS)</v>
      </c>
      <c r="M92" s="56" t="s">
        <v>655</v>
      </c>
      <c r="N92" s="56"/>
    </row>
    <row r="93" spans="1:14" x14ac:dyDescent="0.25">
      <c r="A93" s="56" t="s">
        <v>554</v>
      </c>
      <c r="B93" s="58">
        <v>2000</v>
      </c>
      <c r="C93" s="60">
        <v>65</v>
      </c>
      <c r="D93" s="61" t="s">
        <v>99</v>
      </c>
      <c r="E93" s="56">
        <f>VLOOKUP(K93,Fields_Codes_labels!$A$2:$J$94,4,FALSE)</f>
        <v>2</v>
      </c>
      <c r="F93" s="56" t="str">
        <f>VLOOKUP(K93,Fields_Codes_labels!$A$2:$J$94,5,FALSE)</f>
        <v>HUMANIDADES E ARTES</v>
      </c>
      <c r="G93" s="56" t="str">
        <f>VLOOKUP(K93,Fields_Codes_labels!$A$2:$J$94,6,FALSE)</f>
        <v>Humanities and Arts</v>
      </c>
      <c r="H93" s="56">
        <f>VLOOKUP(K93,Fields_Codes_labels!$A$2:$J$94,7,FALSE)</f>
        <v>21</v>
      </c>
      <c r="I93" s="56" t="str">
        <f>VLOOKUP(K93,Fields_Codes_labels!$A$2:$J$94,8,FALSE)</f>
        <v>ARTES</v>
      </c>
      <c r="J93" s="56" t="str">
        <f>VLOOKUP(K93,Fields_Codes_labels!$A$2:$J$94,9,FALSE)</f>
        <v>Arts</v>
      </c>
      <c r="K93" s="58">
        <v>210</v>
      </c>
      <c r="L93" s="56" t="str">
        <f>VLOOKUP(K93,Fields_Codes_labels!$A$2:$B$94,2,FALSE)</f>
        <v>ARTES (CURSO GERAIS)</v>
      </c>
      <c r="M93" s="56" t="s">
        <v>655</v>
      </c>
      <c r="N93" s="56"/>
    </row>
    <row r="94" spans="1:14" x14ac:dyDescent="0.25">
      <c r="A94" s="56" t="s">
        <v>554</v>
      </c>
      <c r="B94" s="58">
        <v>2000</v>
      </c>
      <c r="C94" s="60">
        <v>67</v>
      </c>
      <c r="D94" s="61" t="s">
        <v>101</v>
      </c>
      <c r="E94" s="56">
        <f>VLOOKUP(K94,Fields_Codes_labels!$A$2:$J$94,4,FALSE)</f>
        <v>2</v>
      </c>
      <c r="F94" s="56" t="str">
        <f>VLOOKUP(K94,Fields_Codes_labels!$A$2:$J$94,5,FALSE)</f>
        <v>HUMANIDADES E ARTES</v>
      </c>
      <c r="G94" s="56" t="str">
        <f>VLOOKUP(K94,Fields_Codes_labels!$A$2:$J$94,6,FALSE)</f>
        <v>Humanities and Arts</v>
      </c>
      <c r="H94" s="56">
        <f>VLOOKUP(K94,Fields_Codes_labels!$A$2:$J$94,7,FALSE)</f>
        <v>21</v>
      </c>
      <c r="I94" s="56" t="str">
        <f>VLOOKUP(K94,Fields_Codes_labels!$A$2:$J$94,8,FALSE)</f>
        <v>ARTES</v>
      </c>
      <c r="J94" s="56" t="str">
        <f>VLOOKUP(K94,Fields_Codes_labels!$A$2:$J$94,9,FALSE)</f>
        <v>Arts</v>
      </c>
      <c r="K94" s="58">
        <v>210</v>
      </c>
      <c r="L94" s="56" t="str">
        <f>VLOOKUP(K94,Fields_Codes_labels!$A$2:$B$94,2,FALSE)</f>
        <v>ARTES (CURSO GERAIS)</v>
      </c>
      <c r="M94" s="56" t="s">
        <v>655</v>
      </c>
      <c r="N94" s="56"/>
    </row>
    <row r="95" spans="1:14" x14ac:dyDescent="0.25">
      <c r="A95" s="56" t="s">
        <v>554</v>
      </c>
      <c r="B95" s="58">
        <v>2000</v>
      </c>
      <c r="C95" s="60">
        <v>68</v>
      </c>
      <c r="D95" s="61" t="s">
        <v>102</v>
      </c>
      <c r="E95" s="56">
        <f>VLOOKUP(K95,Fields_Codes_labels!$A$2:$J$94,4,FALSE)</f>
        <v>2</v>
      </c>
      <c r="F95" s="56" t="str">
        <f>VLOOKUP(K95,Fields_Codes_labels!$A$2:$J$94,5,FALSE)</f>
        <v>HUMANIDADES E ARTES</v>
      </c>
      <c r="G95" s="56" t="str">
        <f>VLOOKUP(K95,Fields_Codes_labels!$A$2:$J$94,6,FALSE)</f>
        <v>Humanities and Arts</v>
      </c>
      <c r="H95" s="56">
        <f>VLOOKUP(K95,Fields_Codes_labels!$A$2:$J$94,7,FALSE)</f>
        <v>21</v>
      </c>
      <c r="I95" s="56" t="str">
        <f>VLOOKUP(K95,Fields_Codes_labels!$A$2:$J$94,8,FALSE)</f>
        <v>ARTES</v>
      </c>
      <c r="J95" s="56" t="str">
        <f>VLOOKUP(K95,Fields_Codes_labels!$A$2:$J$94,9,FALSE)</f>
        <v>Arts</v>
      </c>
      <c r="K95" s="58">
        <v>210</v>
      </c>
      <c r="L95" s="56" t="str">
        <f>VLOOKUP(K95,Fields_Codes_labels!$A$2:$B$94,2,FALSE)</f>
        <v>ARTES (CURSO GERAIS)</v>
      </c>
      <c r="M95" s="56" t="s">
        <v>655</v>
      </c>
      <c r="N95" s="56"/>
    </row>
    <row r="96" spans="1:14" x14ac:dyDescent="0.25">
      <c r="A96" s="56" t="s">
        <v>554</v>
      </c>
      <c r="B96" s="58">
        <v>1980</v>
      </c>
      <c r="C96" s="58">
        <v>68</v>
      </c>
      <c r="D96" s="56" t="s">
        <v>364</v>
      </c>
      <c r="E96" s="56">
        <f>VLOOKUP(K96,Fields_Codes_labels!$A$2:$J$94,4,FALSE)</f>
        <v>2</v>
      </c>
      <c r="F96" s="56" t="str">
        <f>VLOOKUP(K96,Fields_Codes_labels!$A$2:$J$94,5,FALSE)</f>
        <v>HUMANIDADES E ARTES</v>
      </c>
      <c r="G96" s="56" t="str">
        <f>VLOOKUP(K96,Fields_Codes_labels!$A$2:$J$94,6,FALSE)</f>
        <v>Humanities and Arts</v>
      </c>
      <c r="H96" s="56">
        <f>VLOOKUP(K96,Fields_Codes_labels!$A$2:$J$94,7,FALSE)</f>
        <v>21</v>
      </c>
      <c r="I96" s="56" t="str">
        <f>VLOOKUP(K96,Fields_Codes_labels!$A$2:$J$94,8,FALSE)</f>
        <v>ARTES</v>
      </c>
      <c r="J96" s="56" t="str">
        <f>VLOOKUP(K96,Fields_Codes_labels!$A$2:$J$94,9,FALSE)</f>
        <v>Arts</v>
      </c>
      <c r="K96" s="58">
        <v>210</v>
      </c>
      <c r="L96" s="56" t="str">
        <f>VLOOKUP(K96,Fields_Codes_labels!$A$2:$B$94,2,FALSE)</f>
        <v>ARTES (CURSO GERAIS)</v>
      </c>
      <c r="M96" s="56" t="s">
        <v>655</v>
      </c>
      <c r="N96" s="56"/>
    </row>
    <row r="97" spans="1:14" x14ac:dyDescent="0.25">
      <c r="A97" s="56" t="s">
        <v>554</v>
      </c>
      <c r="B97" s="58">
        <v>1991</v>
      </c>
      <c r="C97" s="58">
        <v>68</v>
      </c>
      <c r="D97" s="56" t="s">
        <v>317</v>
      </c>
      <c r="E97" s="56">
        <f>VLOOKUP(K97,Fields_Codes_labels!$A$2:$J$94,4,FALSE)</f>
        <v>2</v>
      </c>
      <c r="F97" s="56" t="str">
        <f>VLOOKUP(K97,Fields_Codes_labels!$A$2:$J$94,5,FALSE)</f>
        <v>HUMANIDADES E ARTES</v>
      </c>
      <c r="G97" s="56" t="str">
        <f>VLOOKUP(K97,Fields_Codes_labels!$A$2:$J$94,6,FALSE)</f>
        <v>Humanities and Arts</v>
      </c>
      <c r="H97" s="56">
        <f>VLOOKUP(K97,Fields_Codes_labels!$A$2:$J$94,7,FALSE)</f>
        <v>21</v>
      </c>
      <c r="I97" s="56" t="str">
        <f>VLOOKUP(K97,Fields_Codes_labels!$A$2:$J$94,8,FALSE)</f>
        <v>ARTES</v>
      </c>
      <c r="J97" s="56" t="str">
        <f>VLOOKUP(K97,Fields_Codes_labels!$A$2:$J$94,9,FALSE)</f>
        <v>Arts</v>
      </c>
      <c r="K97" s="58">
        <v>210</v>
      </c>
      <c r="L97" s="56" t="str">
        <f>VLOOKUP(K97,Fields_Codes_labels!$A$2:$B$94,2,FALSE)</f>
        <v>ARTES (CURSO GERAIS)</v>
      </c>
      <c r="M97" s="56" t="s">
        <v>655</v>
      </c>
      <c r="N97" s="56"/>
    </row>
    <row r="98" spans="1:14" x14ac:dyDescent="0.25">
      <c r="A98" s="56" t="s">
        <v>554</v>
      </c>
      <c r="B98" s="58">
        <v>1980</v>
      </c>
      <c r="C98" s="58">
        <v>71</v>
      </c>
      <c r="D98" s="56" t="s">
        <v>356</v>
      </c>
      <c r="E98" s="56">
        <f>VLOOKUP(K98,Fields_Codes_labels!$A$2:$J$94,4,FALSE)</f>
        <v>2</v>
      </c>
      <c r="F98" s="56" t="str">
        <f>VLOOKUP(K98,Fields_Codes_labels!$A$2:$J$94,5,FALSE)</f>
        <v>HUMANIDADES E ARTES</v>
      </c>
      <c r="G98" s="56" t="str">
        <f>VLOOKUP(K98,Fields_Codes_labels!$A$2:$J$94,6,FALSE)</f>
        <v>Humanities and Arts</v>
      </c>
      <c r="H98" s="56">
        <f>VLOOKUP(K98,Fields_Codes_labels!$A$2:$J$94,7,FALSE)</f>
        <v>21</v>
      </c>
      <c r="I98" s="56" t="str">
        <f>VLOOKUP(K98,Fields_Codes_labels!$A$2:$J$94,8,FALSE)</f>
        <v>ARTES</v>
      </c>
      <c r="J98" s="56" t="str">
        <f>VLOOKUP(K98,Fields_Codes_labels!$A$2:$J$94,9,FALSE)</f>
        <v>Arts</v>
      </c>
      <c r="K98" s="58">
        <v>210</v>
      </c>
      <c r="L98" s="56" t="str">
        <f>VLOOKUP(K98,Fields_Codes_labels!$A$2:$B$94,2,FALSE)</f>
        <v>ARTES (CURSO GERAIS)</v>
      </c>
      <c r="M98" s="56" t="s">
        <v>655</v>
      </c>
      <c r="N98" s="56"/>
    </row>
    <row r="99" spans="1:14" x14ac:dyDescent="0.25">
      <c r="A99" s="56" t="s">
        <v>554</v>
      </c>
      <c r="B99" s="58">
        <v>1991</v>
      </c>
      <c r="C99" s="58">
        <v>71</v>
      </c>
      <c r="D99" s="56" t="s">
        <v>320</v>
      </c>
      <c r="E99" s="56">
        <f>VLOOKUP(K99,Fields_Codes_labels!$A$2:$J$94,4,FALSE)</f>
        <v>2</v>
      </c>
      <c r="F99" s="56" t="str">
        <f>VLOOKUP(K99,Fields_Codes_labels!$A$2:$J$94,5,FALSE)</f>
        <v>HUMANIDADES E ARTES</v>
      </c>
      <c r="G99" s="56" t="str">
        <f>VLOOKUP(K99,Fields_Codes_labels!$A$2:$J$94,6,FALSE)</f>
        <v>Humanities and Arts</v>
      </c>
      <c r="H99" s="56">
        <f>VLOOKUP(K99,Fields_Codes_labels!$A$2:$J$94,7,FALSE)</f>
        <v>21</v>
      </c>
      <c r="I99" s="56" t="str">
        <f>VLOOKUP(K99,Fields_Codes_labels!$A$2:$J$94,8,FALSE)</f>
        <v>ARTES</v>
      </c>
      <c r="J99" s="56" t="str">
        <f>VLOOKUP(K99,Fields_Codes_labels!$A$2:$J$94,9,FALSE)</f>
        <v>Arts</v>
      </c>
      <c r="K99" s="58">
        <v>210</v>
      </c>
      <c r="L99" s="56" t="str">
        <f>VLOOKUP(K99,Fields_Codes_labels!$A$2:$B$94,2,FALSE)</f>
        <v>ARTES (CURSO GERAIS)</v>
      </c>
      <c r="M99" s="56" t="s">
        <v>655</v>
      </c>
      <c r="N99" s="56"/>
    </row>
    <row r="100" spans="1:14" x14ac:dyDescent="0.25">
      <c r="A100" s="56" t="s">
        <v>554</v>
      </c>
      <c r="B100" s="58">
        <v>1980</v>
      </c>
      <c r="C100" s="58">
        <v>72</v>
      </c>
      <c r="D100" s="56" t="s">
        <v>371</v>
      </c>
      <c r="E100" s="56">
        <f>VLOOKUP(K100,Fields_Codes_labels!$A$2:$J$94,4,FALSE)</f>
        <v>2</v>
      </c>
      <c r="F100" s="56" t="str">
        <f>VLOOKUP(K100,Fields_Codes_labels!$A$2:$J$94,5,FALSE)</f>
        <v>HUMANIDADES E ARTES</v>
      </c>
      <c r="G100" s="56" t="str">
        <f>VLOOKUP(K100,Fields_Codes_labels!$A$2:$J$94,6,FALSE)</f>
        <v>Humanities and Arts</v>
      </c>
      <c r="H100" s="56">
        <f>VLOOKUP(K100,Fields_Codes_labels!$A$2:$J$94,7,FALSE)</f>
        <v>21</v>
      </c>
      <c r="I100" s="56" t="str">
        <f>VLOOKUP(K100,Fields_Codes_labels!$A$2:$J$94,8,FALSE)</f>
        <v>ARTES</v>
      </c>
      <c r="J100" s="56" t="str">
        <f>VLOOKUP(K100,Fields_Codes_labels!$A$2:$J$94,9,FALSE)</f>
        <v>Arts</v>
      </c>
      <c r="K100" s="58">
        <v>210</v>
      </c>
      <c r="L100" s="56" t="str">
        <f>VLOOKUP(K100,Fields_Codes_labels!$A$2:$B$94,2,FALSE)</f>
        <v>ARTES (CURSO GERAIS)</v>
      </c>
      <c r="M100" s="56" t="s">
        <v>655</v>
      </c>
      <c r="N100" s="56"/>
    </row>
    <row r="101" spans="1:14" x14ac:dyDescent="0.25">
      <c r="A101" s="56" t="s">
        <v>554</v>
      </c>
      <c r="B101" s="58">
        <v>1991</v>
      </c>
      <c r="C101" s="58">
        <v>72</v>
      </c>
      <c r="D101" s="56" t="s">
        <v>321</v>
      </c>
      <c r="E101" s="56">
        <f>VLOOKUP(K101,Fields_Codes_labels!$A$2:$J$94,4,FALSE)</f>
        <v>2</v>
      </c>
      <c r="F101" s="56" t="str">
        <f>VLOOKUP(K101,Fields_Codes_labels!$A$2:$J$94,5,FALSE)</f>
        <v>HUMANIDADES E ARTES</v>
      </c>
      <c r="G101" s="56" t="str">
        <f>VLOOKUP(K101,Fields_Codes_labels!$A$2:$J$94,6,FALSE)</f>
        <v>Humanities and Arts</v>
      </c>
      <c r="H101" s="56">
        <f>VLOOKUP(K101,Fields_Codes_labels!$A$2:$J$94,7,FALSE)</f>
        <v>21</v>
      </c>
      <c r="I101" s="56" t="str">
        <f>VLOOKUP(K101,Fields_Codes_labels!$A$2:$J$94,8,FALSE)</f>
        <v>ARTES</v>
      </c>
      <c r="J101" s="56" t="str">
        <f>VLOOKUP(K101,Fields_Codes_labels!$A$2:$J$94,9,FALSE)</f>
        <v>Arts</v>
      </c>
      <c r="K101" s="58">
        <v>210</v>
      </c>
      <c r="L101" s="56" t="str">
        <f>VLOOKUP(K101,Fields_Codes_labels!$A$2:$B$94,2,FALSE)</f>
        <v>ARTES (CURSO GERAIS)</v>
      </c>
      <c r="M101" s="56" t="s">
        <v>655</v>
      </c>
      <c r="N101" s="56"/>
    </row>
    <row r="102" spans="1:14" x14ac:dyDescent="0.25">
      <c r="A102" s="56" t="s">
        <v>554</v>
      </c>
      <c r="B102" s="58">
        <v>1970</v>
      </c>
      <c r="C102" s="58">
        <v>73</v>
      </c>
      <c r="D102" s="56" t="s">
        <v>362</v>
      </c>
      <c r="E102" s="56">
        <f>VLOOKUP(K102,Fields_Codes_labels!$A$2:$J$94,4,FALSE)</f>
        <v>2</v>
      </c>
      <c r="F102" s="56" t="str">
        <f>VLOOKUP(K102,Fields_Codes_labels!$A$2:$J$94,5,FALSE)</f>
        <v>HUMANIDADES E ARTES</v>
      </c>
      <c r="G102" s="56" t="str">
        <f>VLOOKUP(K102,Fields_Codes_labels!$A$2:$J$94,6,FALSE)</f>
        <v>Humanities and Arts</v>
      </c>
      <c r="H102" s="56">
        <f>VLOOKUP(K102,Fields_Codes_labels!$A$2:$J$94,7,FALSE)</f>
        <v>21</v>
      </c>
      <c r="I102" s="56" t="str">
        <f>VLOOKUP(K102,Fields_Codes_labels!$A$2:$J$94,8,FALSE)</f>
        <v>ARTES</v>
      </c>
      <c r="J102" s="56" t="str">
        <f>VLOOKUP(K102,Fields_Codes_labels!$A$2:$J$94,9,FALSE)</f>
        <v>Arts</v>
      </c>
      <c r="K102" s="58">
        <v>210</v>
      </c>
      <c r="L102" s="56" t="str">
        <f>VLOOKUP(K102,Fields_Codes_labels!$A$2:$B$94,2,FALSE)</f>
        <v>ARTES (CURSO GERAIS)</v>
      </c>
      <c r="M102" s="56" t="s">
        <v>655</v>
      </c>
      <c r="N102" s="56"/>
    </row>
    <row r="103" spans="1:14" x14ac:dyDescent="0.25">
      <c r="A103" s="56" t="s">
        <v>554</v>
      </c>
      <c r="B103" s="58">
        <v>1980</v>
      </c>
      <c r="C103" s="58">
        <v>74</v>
      </c>
      <c r="D103" s="56" t="s">
        <v>398</v>
      </c>
      <c r="E103" s="56">
        <f>VLOOKUP(K103,Fields_Codes_labels!$A$2:$J$94,4,FALSE)</f>
        <v>2</v>
      </c>
      <c r="F103" s="56" t="str">
        <f>VLOOKUP(K103,Fields_Codes_labels!$A$2:$J$94,5,FALSE)</f>
        <v>HUMANIDADES E ARTES</v>
      </c>
      <c r="G103" s="56" t="str">
        <f>VLOOKUP(K103,Fields_Codes_labels!$A$2:$J$94,6,FALSE)</f>
        <v>Humanities and Arts</v>
      </c>
      <c r="H103" s="56">
        <f>VLOOKUP(K103,Fields_Codes_labels!$A$2:$J$94,7,FALSE)</f>
        <v>21</v>
      </c>
      <c r="I103" s="56" t="str">
        <f>VLOOKUP(K103,Fields_Codes_labels!$A$2:$J$94,8,FALSE)</f>
        <v>ARTES</v>
      </c>
      <c r="J103" s="56" t="str">
        <f>VLOOKUP(K103,Fields_Codes_labels!$A$2:$J$94,9,FALSE)</f>
        <v>Arts</v>
      </c>
      <c r="K103" s="58">
        <v>210</v>
      </c>
      <c r="L103" s="56" t="str">
        <f>VLOOKUP(K103,Fields_Codes_labels!$A$2:$B$94,2,FALSE)</f>
        <v>ARTES (CURSO GERAIS)</v>
      </c>
      <c r="M103" s="56" t="s">
        <v>655</v>
      </c>
      <c r="N103" s="56"/>
    </row>
    <row r="104" spans="1:14" x14ac:dyDescent="0.25">
      <c r="A104" s="56" t="s">
        <v>554</v>
      </c>
      <c r="B104" s="58">
        <v>1991</v>
      </c>
      <c r="C104" s="58">
        <v>74</v>
      </c>
      <c r="D104" s="56" t="s">
        <v>323</v>
      </c>
      <c r="E104" s="56">
        <f>VLOOKUP(K104,Fields_Codes_labels!$A$2:$J$94,4,FALSE)</f>
        <v>2</v>
      </c>
      <c r="F104" s="56" t="str">
        <f>VLOOKUP(K104,Fields_Codes_labels!$A$2:$J$94,5,FALSE)</f>
        <v>HUMANIDADES E ARTES</v>
      </c>
      <c r="G104" s="56" t="str">
        <f>VLOOKUP(K104,Fields_Codes_labels!$A$2:$J$94,6,FALSE)</f>
        <v>Humanities and Arts</v>
      </c>
      <c r="H104" s="56">
        <f>VLOOKUP(K104,Fields_Codes_labels!$A$2:$J$94,7,FALSE)</f>
        <v>21</v>
      </c>
      <c r="I104" s="56" t="str">
        <f>VLOOKUP(K104,Fields_Codes_labels!$A$2:$J$94,8,FALSE)</f>
        <v>ARTES</v>
      </c>
      <c r="J104" s="56" t="str">
        <f>VLOOKUP(K104,Fields_Codes_labels!$A$2:$J$94,9,FALSE)</f>
        <v>Arts</v>
      </c>
      <c r="K104" s="58">
        <v>210</v>
      </c>
      <c r="L104" s="56" t="str">
        <f>VLOOKUP(K104,Fields_Codes_labels!$A$2:$B$94,2,FALSE)</f>
        <v>ARTES (CURSO GERAIS)</v>
      </c>
      <c r="M104" s="56" t="s">
        <v>655</v>
      </c>
      <c r="N104" s="56"/>
    </row>
    <row r="105" spans="1:14" x14ac:dyDescent="0.25">
      <c r="A105" s="56" t="s">
        <v>554</v>
      </c>
      <c r="B105" s="58">
        <v>1970</v>
      </c>
      <c r="C105" s="58">
        <v>74</v>
      </c>
      <c r="D105" s="56" t="s">
        <v>368</v>
      </c>
      <c r="E105" s="56">
        <f>VLOOKUP(K105,Fields_Codes_labels!$A$2:$J$94,4,FALSE)</f>
        <v>2</v>
      </c>
      <c r="F105" s="56" t="str">
        <f>VLOOKUP(K105,Fields_Codes_labels!$A$2:$J$94,5,FALSE)</f>
        <v>HUMANIDADES E ARTES</v>
      </c>
      <c r="G105" s="56" t="str">
        <f>VLOOKUP(K105,Fields_Codes_labels!$A$2:$J$94,6,FALSE)</f>
        <v>Humanities and Arts</v>
      </c>
      <c r="H105" s="56">
        <f>VLOOKUP(K105,Fields_Codes_labels!$A$2:$J$94,7,FALSE)</f>
        <v>21</v>
      </c>
      <c r="I105" s="56" t="str">
        <f>VLOOKUP(K105,Fields_Codes_labels!$A$2:$J$94,8,FALSE)</f>
        <v>ARTES</v>
      </c>
      <c r="J105" s="56" t="str">
        <f>VLOOKUP(K105,Fields_Codes_labels!$A$2:$J$94,9,FALSE)</f>
        <v>Arts</v>
      </c>
      <c r="K105" s="58">
        <v>210</v>
      </c>
      <c r="L105" s="56" t="str">
        <f>VLOOKUP(K105,Fields_Codes_labels!$A$2:$B$94,2,FALSE)</f>
        <v>ARTES (CURSO GERAIS)</v>
      </c>
      <c r="M105" s="56" t="s">
        <v>655</v>
      </c>
      <c r="N105" s="56"/>
    </row>
    <row r="106" spans="1:14" x14ac:dyDescent="0.25">
      <c r="A106" s="56" t="s">
        <v>554</v>
      </c>
      <c r="B106" s="58">
        <v>1970</v>
      </c>
      <c r="C106" s="58">
        <v>75</v>
      </c>
      <c r="D106" s="56" t="s">
        <v>397</v>
      </c>
      <c r="E106" s="56">
        <f>VLOOKUP(K106,Fields_Codes_labels!$A$2:$J$94,4,FALSE)</f>
        <v>2</v>
      </c>
      <c r="F106" s="56" t="str">
        <f>VLOOKUP(K106,Fields_Codes_labels!$A$2:$J$94,5,FALSE)</f>
        <v>HUMANIDADES E ARTES</v>
      </c>
      <c r="G106" s="56" t="str">
        <f>VLOOKUP(K106,Fields_Codes_labels!$A$2:$J$94,6,FALSE)</f>
        <v>Humanities and Arts</v>
      </c>
      <c r="H106" s="56">
        <f>VLOOKUP(K106,Fields_Codes_labels!$A$2:$J$94,7,FALSE)</f>
        <v>21</v>
      </c>
      <c r="I106" s="56" t="str">
        <f>VLOOKUP(K106,Fields_Codes_labels!$A$2:$J$94,8,FALSE)</f>
        <v>ARTES</v>
      </c>
      <c r="J106" s="56" t="str">
        <f>VLOOKUP(K106,Fields_Codes_labels!$A$2:$J$94,9,FALSE)</f>
        <v>Arts</v>
      </c>
      <c r="K106" s="58">
        <v>210</v>
      </c>
      <c r="L106" s="56" t="str">
        <f>VLOOKUP(K106,Fields_Codes_labels!$A$2:$B$94,2,FALSE)</f>
        <v>ARTES (CURSO GERAIS)</v>
      </c>
      <c r="M106" s="56" t="s">
        <v>655</v>
      </c>
      <c r="N106" s="56"/>
    </row>
    <row r="107" spans="1:14" x14ac:dyDescent="0.25">
      <c r="A107" s="56" t="s">
        <v>554</v>
      </c>
      <c r="B107" s="58">
        <v>1960</v>
      </c>
      <c r="C107" s="58">
        <v>78</v>
      </c>
      <c r="D107" s="56" t="s">
        <v>50</v>
      </c>
      <c r="E107" s="56">
        <f>VLOOKUP(K107,Fields_Codes_labels!$A$2:$J$94,4,FALSE)</f>
        <v>2</v>
      </c>
      <c r="F107" s="56" t="str">
        <f>VLOOKUP(K107,Fields_Codes_labels!$A$2:$J$94,5,FALSE)</f>
        <v>HUMANIDADES E ARTES</v>
      </c>
      <c r="G107" s="56" t="str">
        <f>VLOOKUP(K107,Fields_Codes_labels!$A$2:$J$94,6,FALSE)</f>
        <v>Humanities and Arts</v>
      </c>
      <c r="H107" s="56">
        <f>VLOOKUP(K107,Fields_Codes_labels!$A$2:$J$94,7,FALSE)</f>
        <v>21</v>
      </c>
      <c r="I107" s="56" t="str">
        <f>VLOOKUP(K107,Fields_Codes_labels!$A$2:$J$94,8,FALSE)</f>
        <v>ARTES</v>
      </c>
      <c r="J107" s="56" t="str">
        <f>VLOOKUP(K107,Fields_Codes_labels!$A$2:$J$94,9,FALSE)</f>
        <v>Arts</v>
      </c>
      <c r="K107" s="58">
        <v>210</v>
      </c>
      <c r="L107" s="56" t="str">
        <f>VLOOKUP(K107,Fields_Codes_labels!$A$2:$B$94,2,FALSE)</f>
        <v>ARTES (CURSO GERAIS)</v>
      </c>
      <c r="M107" s="56" t="s">
        <v>655</v>
      </c>
      <c r="N107" s="56"/>
    </row>
    <row r="108" spans="1:14" x14ac:dyDescent="0.25">
      <c r="A108" s="56" t="s">
        <v>554</v>
      </c>
      <c r="B108" s="58">
        <v>1970</v>
      </c>
      <c r="C108" s="58">
        <v>78</v>
      </c>
      <c r="D108" s="56" t="s">
        <v>407</v>
      </c>
      <c r="E108" s="56">
        <f>VLOOKUP(K108,Fields_Codes_labels!$A$2:$J$94,4,FALSE)</f>
        <v>2</v>
      </c>
      <c r="F108" s="56" t="str">
        <f>VLOOKUP(K108,Fields_Codes_labels!$A$2:$J$94,5,FALSE)</f>
        <v>HUMANIDADES E ARTES</v>
      </c>
      <c r="G108" s="56" t="str">
        <f>VLOOKUP(K108,Fields_Codes_labels!$A$2:$J$94,6,FALSE)</f>
        <v>Humanities and Arts</v>
      </c>
      <c r="H108" s="56">
        <f>VLOOKUP(K108,Fields_Codes_labels!$A$2:$J$94,7,FALSE)</f>
        <v>21</v>
      </c>
      <c r="I108" s="56" t="str">
        <f>VLOOKUP(K108,Fields_Codes_labels!$A$2:$J$94,8,FALSE)</f>
        <v>ARTES</v>
      </c>
      <c r="J108" s="56" t="str">
        <f>VLOOKUP(K108,Fields_Codes_labels!$A$2:$J$94,9,FALSE)</f>
        <v>Arts</v>
      </c>
      <c r="K108" s="58">
        <v>210</v>
      </c>
      <c r="L108" s="56" t="str">
        <f>VLOOKUP(K108,Fields_Codes_labels!$A$2:$B$94,2,FALSE)</f>
        <v>ARTES (CURSO GERAIS)</v>
      </c>
      <c r="M108" s="56" t="s">
        <v>655</v>
      </c>
      <c r="N108" s="56"/>
    </row>
    <row r="109" spans="1:14" x14ac:dyDescent="0.25">
      <c r="A109" s="56" t="s">
        <v>554</v>
      </c>
      <c r="B109" s="58">
        <v>1980</v>
      </c>
      <c r="C109" s="58">
        <v>78</v>
      </c>
      <c r="D109" s="56" t="s">
        <v>422</v>
      </c>
      <c r="E109" s="56">
        <f>VLOOKUP(K109,Fields_Codes_labels!$A$2:$J$94,4,FALSE)</f>
        <v>2</v>
      </c>
      <c r="F109" s="56" t="str">
        <f>VLOOKUP(K109,Fields_Codes_labels!$A$2:$J$94,5,FALSE)</f>
        <v>HUMANIDADES E ARTES</v>
      </c>
      <c r="G109" s="56" t="str">
        <f>VLOOKUP(K109,Fields_Codes_labels!$A$2:$J$94,6,FALSE)</f>
        <v>Humanities and Arts</v>
      </c>
      <c r="H109" s="56">
        <f>VLOOKUP(K109,Fields_Codes_labels!$A$2:$J$94,7,FALSE)</f>
        <v>21</v>
      </c>
      <c r="I109" s="56" t="str">
        <f>VLOOKUP(K109,Fields_Codes_labels!$A$2:$J$94,8,FALSE)</f>
        <v>ARTES</v>
      </c>
      <c r="J109" s="56" t="str">
        <f>VLOOKUP(K109,Fields_Codes_labels!$A$2:$J$94,9,FALSE)</f>
        <v>Arts</v>
      </c>
      <c r="K109" s="58">
        <v>210</v>
      </c>
      <c r="L109" s="56" t="str">
        <f>VLOOKUP(K109,Fields_Codes_labels!$A$2:$B$94,2,FALSE)</f>
        <v>ARTES (CURSO GERAIS)</v>
      </c>
      <c r="M109" s="56" t="s">
        <v>655</v>
      </c>
      <c r="N109" s="56"/>
    </row>
    <row r="110" spans="1:14" x14ac:dyDescent="0.25">
      <c r="A110" s="56" t="s">
        <v>554</v>
      </c>
      <c r="B110" s="58">
        <v>1991</v>
      </c>
      <c r="C110" s="58">
        <v>78</v>
      </c>
      <c r="D110" s="56" t="s">
        <v>327</v>
      </c>
      <c r="E110" s="56">
        <f>VLOOKUP(K110,Fields_Codes_labels!$A$2:$J$94,4,FALSE)</f>
        <v>2</v>
      </c>
      <c r="F110" s="56" t="str">
        <f>VLOOKUP(K110,Fields_Codes_labels!$A$2:$J$94,5,FALSE)</f>
        <v>HUMANIDADES E ARTES</v>
      </c>
      <c r="G110" s="56" t="str">
        <f>VLOOKUP(K110,Fields_Codes_labels!$A$2:$J$94,6,FALSE)</f>
        <v>Humanities and Arts</v>
      </c>
      <c r="H110" s="56">
        <f>VLOOKUP(K110,Fields_Codes_labels!$A$2:$J$94,7,FALSE)</f>
        <v>21</v>
      </c>
      <c r="I110" s="56" t="str">
        <f>VLOOKUP(K110,Fields_Codes_labels!$A$2:$J$94,8,FALSE)</f>
        <v>ARTES</v>
      </c>
      <c r="J110" s="56" t="str">
        <f>VLOOKUP(K110,Fields_Codes_labels!$A$2:$J$94,9,FALSE)</f>
        <v>Arts</v>
      </c>
      <c r="K110" s="58">
        <v>210</v>
      </c>
      <c r="L110" s="56" t="str">
        <f>VLOOKUP(K110,Fields_Codes_labels!$A$2:$B$94,2,FALSE)</f>
        <v>ARTES (CURSO GERAIS)</v>
      </c>
      <c r="M110" s="56" t="s">
        <v>655</v>
      </c>
      <c r="N110" s="56"/>
    </row>
    <row r="111" spans="1:14" x14ac:dyDescent="0.25">
      <c r="A111" s="56" t="s">
        <v>554</v>
      </c>
      <c r="B111" s="58">
        <v>1960</v>
      </c>
      <c r="C111" s="58">
        <v>79</v>
      </c>
      <c r="D111" s="56" t="s">
        <v>51</v>
      </c>
      <c r="E111" s="56">
        <f>VLOOKUP(K111,Fields_Codes_labels!$A$2:$J$94,4,FALSE)</f>
        <v>2</v>
      </c>
      <c r="F111" s="56" t="str">
        <f>VLOOKUP(K111,Fields_Codes_labels!$A$2:$J$94,5,FALSE)</f>
        <v>HUMANIDADES E ARTES</v>
      </c>
      <c r="G111" s="56" t="str">
        <f>VLOOKUP(K111,Fields_Codes_labels!$A$2:$J$94,6,FALSE)</f>
        <v>Humanities and Arts</v>
      </c>
      <c r="H111" s="56">
        <f>VLOOKUP(K111,Fields_Codes_labels!$A$2:$J$94,7,FALSE)</f>
        <v>21</v>
      </c>
      <c r="I111" s="56" t="str">
        <f>VLOOKUP(K111,Fields_Codes_labels!$A$2:$J$94,8,FALSE)</f>
        <v>ARTES</v>
      </c>
      <c r="J111" s="56" t="str">
        <f>VLOOKUP(K111,Fields_Codes_labels!$A$2:$J$94,9,FALSE)</f>
        <v>Arts</v>
      </c>
      <c r="K111" s="58">
        <v>210</v>
      </c>
      <c r="L111" s="56" t="str">
        <f>VLOOKUP(K111,Fields_Codes_labels!$A$2:$B$94,2,FALSE)</f>
        <v>ARTES (CURSO GERAIS)</v>
      </c>
      <c r="M111" s="56" t="s">
        <v>655</v>
      </c>
      <c r="N111" s="56"/>
    </row>
    <row r="112" spans="1:14" x14ac:dyDescent="0.25">
      <c r="A112" s="56" t="s">
        <v>554</v>
      </c>
      <c r="B112" s="58">
        <v>2000</v>
      </c>
      <c r="C112" s="60">
        <v>79</v>
      </c>
      <c r="D112" s="61" t="s">
        <v>107</v>
      </c>
      <c r="E112" s="56">
        <f>VLOOKUP(K112,Fields_Codes_labels!$A$2:$J$94,4,FALSE)</f>
        <v>2</v>
      </c>
      <c r="F112" s="56" t="str">
        <f>VLOOKUP(K112,Fields_Codes_labels!$A$2:$J$94,5,FALSE)</f>
        <v>HUMANIDADES E ARTES</v>
      </c>
      <c r="G112" s="56" t="str">
        <f>VLOOKUP(K112,Fields_Codes_labels!$A$2:$J$94,6,FALSE)</f>
        <v>Humanities and Arts</v>
      </c>
      <c r="H112" s="56">
        <f>VLOOKUP(K112,Fields_Codes_labels!$A$2:$J$94,7,FALSE)</f>
        <v>21</v>
      </c>
      <c r="I112" s="56" t="str">
        <f>VLOOKUP(K112,Fields_Codes_labels!$A$2:$J$94,8,FALSE)</f>
        <v>ARTES</v>
      </c>
      <c r="J112" s="56" t="str">
        <f>VLOOKUP(K112,Fields_Codes_labels!$A$2:$J$94,9,FALSE)</f>
        <v>Arts</v>
      </c>
      <c r="K112" s="58">
        <v>210</v>
      </c>
      <c r="L112" s="56" t="str">
        <f>VLOOKUP(K112,Fields_Codes_labels!$A$2:$B$94,2,FALSE)</f>
        <v>ARTES (CURSO GERAIS)</v>
      </c>
      <c r="M112" s="56" t="s">
        <v>655</v>
      </c>
      <c r="N112" s="56"/>
    </row>
    <row r="113" spans="1:14" x14ac:dyDescent="0.25">
      <c r="A113" s="56" t="s">
        <v>554</v>
      </c>
      <c r="B113" s="58">
        <v>1980</v>
      </c>
      <c r="C113" s="58">
        <v>80</v>
      </c>
      <c r="D113" s="56" t="s">
        <v>426</v>
      </c>
      <c r="E113" s="56">
        <f>VLOOKUP(K113,Fields_Codes_labels!$A$2:$J$94,4,FALSE)</f>
        <v>2</v>
      </c>
      <c r="F113" s="56" t="str">
        <f>VLOOKUP(K113,Fields_Codes_labels!$A$2:$J$94,5,FALSE)</f>
        <v>HUMANIDADES E ARTES</v>
      </c>
      <c r="G113" s="56" t="str">
        <f>VLOOKUP(K113,Fields_Codes_labels!$A$2:$J$94,6,FALSE)</f>
        <v>Humanities and Arts</v>
      </c>
      <c r="H113" s="56">
        <f>VLOOKUP(K113,Fields_Codes_labels!$A$2:$J$94,7,FALSE)</f>
        <v>21</v>
      </c>
      <c r="I113" s="56" t="str">
        <f>VLOOKUP(K113,Fields_Codes_labels!$A$2:$J$94,8,FALSE)</f>
        <v>ARTES</v>
      </c>
      <c r="J113" s="56" t="str">
        <f>VLOOKUP(K113,Fields_Codes_labels!$A$2:$J$94,9,FALSE)</f>
        <v>Arts</v>
      </c>
      <c r="K113" s="58">
        <v>210</v>
      </c>
      <c r="L113" s="56" t="str">
        <f>VLOOKUP(K113,Fields_Codes_labels!$A$2:$B$94,2,FALSE)</f>
        <v>ARTES (CURSO GERAIS)</v>
      </c>
      <c r="M113" s="56" t="s">
        <v>655</v>
      </c>
      <c r="N113" s="56"/>
    </row>
    <row r="114" spans="1:14" x14ac:dyDescent="0.25">
      <c r="A114" s="56" t="s">
        <v>554</v>
      </c>
      <c r="B114" s="58">
        <v>1991</v>
      </c>
      <c r="C114" s="58">
        <v>80</v>
      </c>
      <c r="D114" s="56" t="s">
        <v>329</v>
      </c>
      <c r="E114" s="56">
        <f>VLOOKUP(K114,Fields_Codes_labels!$A$2:$J$94,4,FALSE)</f>
        <v>2</v>
      </c>
      <c r="F114" s="56" t="str">
        <f>VLOOKUP(K114,Fields_Codes_labels!$A$2:$J$94,5,FALSE)</f>
        <v>HUMANIDADES E ARTES</v>
      </c>
      <c r="G114" s="56" t="str">
        <f>VLOOKUP(K114,Fields_Codes_labels!$A$2:$J$94,6,FALSE)</f>
        <v>Humanities and Arts</v>
      </c>
      <c r="H114" s="56">
        <f>VLOOKUP(K114,Fields_Codes_labels!$A$2:$J$94,7,FALSE)</f>
        <v>21</v>
      </c>
      <c r="I114" s="56" t="str">
        <f>VLOOKUP(K114,Fields_Codes_labels!$A$2:$J$94,8,FALSE)</f>
        <v>ARTES</v>
      </c>
      <c r="J114" s="56" t="str">
        <f>VLOOKUP(K114,Fields_Codes_labels!$A$2:$J$94,9,FALSE)</f>
        <v>Arts</v>
      </c>
      <c r="K114" s="58">
        <v>210</v>
      </c>
      <c r="L114" s="56" t="str">
        <f>VLOOKUP(K114,Fields_Codes_labels!$A$2:$B$94,2,FALSE)</f>
        <v>ARTES (CURSO GERAIS)</v>
      </c>
      <c r="M114" s="56" t="s">
        <v>655</v>
      </c>
      <c r="N114" s="56"/>
    </row>
    <row r="115" spans="1:14" x14ac:dyDescent="0.25">
      <c r="A115" s="56" t="s">
        <v>554</v>
      </c>
      <c r="B115" s="58">
        <v>1991</v>
      </c>
      <c r="C115" s="58">
        <v>81</v>
      </c>
      <c r="D115" s="56" t="s">
        <v>330</v>
      </c>
      <c r="E115" s="56">
        <f>VLOOKUP(K115,Fields_Codes_labels!$A$2:$J$94,4,FALSE)</f>
        <v>2</v>
      </c>
      <c r="F115" s="56" t="str">
        <f>VLOOKUP(K115,Fields_Codes_labels!$A$2:$J$94,5,FALSE)</f>
        <v>HUMANIDADES E ARTES</v>
      </c>
      <c r="G115" s="56" t="str">
        <f>VLOOKUP(K115,Fields_Codes_labels!$A$2:$J$94,6,FALSE)</f>
        <v>Humanities and Arts</v>
      </c>
      <c r="H115" s="56">
        <f>VLOOKUP(K115,Fields_Codes_labels!$A$2:$J$94,7,FALSE)</f>
        <v>21</v>
      </c>
      <c r="I115" s="56" t="str">
        <f>VLOOKUP(K115,Fields_Codes_labels!$A$2:$J$94,8,FALSE)</f>
        <v>ARTES</v>
      </c>
      <c r="J115" s="56" t="str">
        <f>VLOOKUP(K115,Fields_Codes_labels!$A$2:$J$94,9,FALSE)</f>
        <v>Arts</v>
      </c>
      <c r="K115" s="58">
        <v>210</v>
      </c>
      <c r="L115" s="56" t="str">
        <f>VLOOKUP(K115,Fields_Codes_labels!$A$2:$B$94,2,FALSE)</f>
        <v>ARTES (CURSO GERAIS)</v>
      </c>
      <c r="M115" s="56" t="s">
        <v>655</v>
      </c>
      <c r="N115" s="56"/>
    </row>
    <row r="116" spans="1:14" x14ac:dyDescent="0.25">
      <c r="A116" s="56" t="s">
        <v>554</v>
      </c>
      <c r="B116" s="58">
        <v>2000</v>
      </c>
      <c r="C116" s="60">
        <v>81</v>
      </c>
      <c r="D116" s="61" t="s">
        <v>108</v>
      </c>
      <c r="E116" s="56">
        <f>VLOOKUP(K116,Fields_Codes_labels!$A$2:$J$94,4,FALSE)</f>
        <v>2</v>
      </c>
      <c r="F116" s="56" t="str">
        <f>VLOOKUP(K116,Fields_Codes_labels!$A$2:$J$94,5,FALSE)</f>
        <v>HUMANIDADES E ARTES</v>
      </c>
      <c r="G116" s="56" t="str">
        <f>VLOOKUP(K116,Fields_Codes_labels!$A$2:$J$94,6,FALSE)</f>
        <v>Humanities and Arts</v>
      </c>
      <c r="H116" s="56">
        <f>VLOOKUP(K116,Fields_Codes_labels!$A$2:$J$94,7,FALSE)</f>
        <v>21</v>
      </c>
      <c r="I116" s="56" t="str">
        <f>VLOOKUP(K116,Fields_Codes_labels!$A$2:$J$94,8,FALSE)</f>
        <v>ARTES</v>
      </c>
      <c r="J116" s="56" t="str">
        <f>VLOOKUP(K116,Fields_Codes_labels!$A$2:$J$94,9,FALSE)</f>
        <v>Arts</v>
      </c>
      <c r="K116" s="58">
        <v>210</v>
      </c>
      <c r="L116" s="56" t="str">
        <f>VLOOKUP(K116,Fields_Codes_labels!$A$2:$B$94,2,FALSE)</f>
        <v>ARTES (CURSO GERAIS)</v>
      </c>
      <c r="M116" s="56" t="s">
        <v>655</v>
      </c>
      <c r="N116" s="56"/>
    </row>
    <row r="117" spans="1:14" hidden="1" x14ac:dyDescent="0.25">
      <c r="A117" s="56" t="s">
        <v>553</v>
      </c>
      <c r="B117" s="58">
        <v>1970</v>
      </c>
      <c r="C117" s="58">
        <v>98</v>
      </c>
      <c r="D117" s="56" t="s">
        <v>403</v>
      </c>
      <c r="E117" s="56"/>
      <c r="F117" s="56" t="s">
        <v>544</v>
      </c>
      <c r="G117" s="56"/>
      <c r="H117" s="56"/>
      <c r="I117" s="56"/>
      <c r="J117" s="56"/>
      <c r="K117" s="58"/>
      <c r="L117" s="58"/>
      <c r="M117" s="56"/>
      <c r="N117" s="56"/>
    </row>
    <row r="118" spans="1:14" hidden="1" x14ac:dyDescent="0.25">
      <c r="A118" s="56" t="s">
        <v>553</v>
      </c>
      <c r="B118" s="58">
        <v>1970</v>
      </c>
      <c r="C118" s="58">
        <v>99</v>
      </c>
      <c r="D118" s="56" t="s">
        <v>416</v>
      </c>
      <c r="E118" s="56"/>
      <c r="F118" s="56" t="s">
        <v>544</v>
      </c>
      <c r="G118" s="56"/>
      <c r="H118" s="56"/>
      <c r="I118" s="56"/>
      <c r="J118" s="56"/>
      <c r="K118" s="58"/>
      <c r="L118" s="58"/>
      <c r="M118" s="56"/>
      <c r="N118" s="56"/>
    </row>
    <row r="119" spans="1:14" hidden="1" x14ac:dyDescent="0.25">
      <c r="A119" s="56" t="s">
        <v>553</v>
      </c>
      <c r="B119" s="58">
        <v>1980</v>
      </c>
      <c r="C119" s="58">
        <v>0</v>
      </c>
      <c r="D119" s="56" t="s">
        <v>470</v>
      </c>
      <c r="E119" s="56"/>
      <c r="F119" s="56" t="s">
        <v>544</v>
      </c>
      <c r="G119" s="56"/>
      <c r="H119" s="56"/>
      <c r="I119" s="56"/>
      <c r="J119" s="56"/>
      <c r="K119" s="58"/>
      <c r="L119" s="58"/>
      <c r="M119" s="56"/>
      <c r="N119" s="56"/>
    </row>
    <row r="120" spans="1:14" hidden="1" x14ac:dyDescent="0.25">
      <c r="A120" s="56" t="s">
        <v>553</v>
      </c>
      <c r="B120" s="58">
        <v>1980</v>
      </c>
      <c r="C120" s="58">
        <v>1</v>
      </c>
      <c r="D120" s="56" t="s">
        <v>439</v>
      </c>
      <c r="E120" s="56"/>
      <c r="F120" s="56" t="s">
        <v>544</v>
      </c>
      <c r="G120" s="56"/>
      <c r="H120" s="56"/>
      <c r="I120" s="56"/>
      <c r="J120" s="56"/>
      <c r="K120" s="58"/>
      <c r="L120" s="58"/>
      <c r="M120" s="56"/>
      <c r="N120" s="56"/>
    </row>
    <row r="121" spans="1:14" hidden="1" x14ac:dyDescent="0.25">
      <c r="A121" s="56" t="s">
        <v>553</v>
      </c>
      <c r="B121" s="58">
        <v>1980</v>
      </c>
      <c r="C121" s="58">
        <v>2</v>
      </c>
      <c r="D121" s="56" t="s">
        <v>471</v>
      </c>
      <c r="E121" s="56"/>
      <c r="F121" s="56" t="s">
        <v>544</v>
      </c>
      <c r="G121" s="56"/>
      <c r="H121" s="56"/>
      <c r="I121" s="56"/>
      <c r="J121" s="56"/>
      <c r="K121" s="58"/>
      <c r="L121" s="58"/>
      <c r="M121" s="56"/>
      <c r="N121" s="56"/>
    </row>
    <row r="122" spans="1:14" hidden="1" x14ac:dyDescent="0.25">
      <c r="A122" s="56" t="s">
        <v>553</v>
      </c>
      <c r="B122" s="58">
        <v>1980</v>
      </c>
      <c r="C122" s="58">
        <v>3</v>
      </c>
      <c r="D122" s="56" t="s">
        <v>440</v>
      </c>
      <c r="E122" s="56"/>
      <c r="F122" s="56" t="s">
        <v>524</v>
      </c>
      <c r="G122" s="56"/>
      <c r="H122" s="56"/>
      <c r="I122" s="56"/>
      <c r="J122" s="56"/>
      <c r="K122" s="58"/>
      <c r="L122" s="58"/>
      <c r="M122" s="56"/>
      <c r="N122" s="56"/>
    </row>
    <row r="123" spans="1:14" hidden="1" x14ac:dyDescent="0.25">
      <c r="A123" s="56" t="s">
        <v>553</v>
      </c>
      <c r="B123" s="58">
        <v>1980</v>
      </c>
      <c r="C123" s="58">
        <v>4</v>
      </c>
      <c r="D123" s="56" t="s">
        <v>441</v>
      </c>
      <c r="E123" s="56"/>
      <c r="F123" s="56" t="s">
        <v>524</v>
      </c>
      <c r="G123" s="56"/>
      <c r="H123" s="56"/>
      <c r="I123" s="56"/>
      <c r="J123" s="56"/>
      <c r="K123" s="58"/>
      <c r="L123" s="58"/>
      <c r="M123" s="56"/>
      <c r="N123" s="56"/>
    </row>
    <row r="124" spans="1:14" hidden="1" x14ac:dyDescent="0.25">
      <c r="A124" s="56" t="s">
        <v>553</v>
      </c>
      <c r="B124" s="58">
        <v>1980</v>
      </c>
      <c r="C124" s="58">
        <v>5</v>
      </c>
      <c r="D124" s="56" t="s">
        <v>472</v>
      </c>
      <c r="E124" s="56"/>
      <c r="F124" s="56" t="s">
        <v>524</v>
      </c>
      <c r="G124" s="56"/>
      <c r="H124" s="56"/>
      <c r="I124" s="56"/>
      <c r="J124" s="56"/>
      <c r="K124" s="58"/>
      <c r="L124" s="58"/>
      <c r="M124" s="56"/>
      <c r="N124" s="56"/>
    </row>
    <row r="125" spans="1:14" hidden="1" x14ac:dyDescent="0.25">
      <c r="A125" s="56" t="s">
        <v>553</v>
      </c>
      <c r="B125" s="58">
        <v>1980</v>
      </c>
      <c r="C125" s="58">
        <v>6</v>
      </c>
      <c r="D125" s="56" t="s">
        <v>473</v>
      </c>
      <c r="E125" s="56"/>
      <c r="F125" s="56" t="s">
        <v>524</v>
      </c>
      <c r="G125" s="56"/>
      <c r="H125" s="56"/>
      <c r="I125" s="56"/>
      <c r="J125" s="56"/>
      <c r="K125" s="58"/>
      <c r="L125" s="58"/>
      <c r="M125" s="56"/>
      <c r="N125" s="56"/>
    </row>
    <row r="126" spans="1:14" hidden="1" x14ac:dyDescent="0.25">
      <c r="A126" s="56" t="s">
        <v>553</v>
      </c>
      <c r="B126" s="58">
        <v>1980</v>
      </c>
      <c r="C126" s="58">
        <v>7</v>
      </c>
      <c r="D126" s="56" t="s">
        <v>443</v>
      </c>
      <c r="E126" s="56"/>
      <c r="F126" s="56" t="s">
        <v>524</v>
      </c>
      <c r="G126" s="56"/>
      <c r="H126" s="56"/>
      <c r="I126" s="56"/>
      <c r="J126" s="56"/>
      <c r="K126" s="58"/>
      <c r="L126" s="58"/>
      <c r="M126" s="56"/>
      <c r="N126" s="56"/>
    </row>
    <row r="127" spans="1:14" hidden="1" x14ac:dyDescent="0.25">
      <c r="A127" s="56" t="s">
        <v>553</v>
      </c>
      <c r="B127" s="58">
        <v>1980</v>
      </c>
      <c r="C127" s="58">
        <v>8</v>
      </c>
      <c r="D127" s="56" t="s">
        <v>474</v>
      </c>
      <c r="E127" s="56"/>
      <c r="F127" s="56" t="s">
        <v>524</v>
      </c>
      <c r="G127" s="56"/>
      <c r="H127" s="56"/>
      <c r="I127" s="56"/>
      <c r="J127" s="56"/>
      <c r="K127" s="58"/>
      <c r="L127" s="58"/>
      <c r="M127" s="56"/>
      <c r="N127" s="56"/>
    </row>
    <row r="128" spans="1:14" hidden="1" x14ac:dyDescent="0.25">
      <c r="A128" s="56" t="s">
        <v>553</v>
      </c>
      <c r="B128" s="58">
        <v>1980</v>
      </c>
      <c r="C128" s="58">
        <v>10</v>
      </c>
      <c r="D128" s="56" t="s">
        <v>475</v>
      </c>
      <c r="E128" s="56"/>
      <c r="F128" s="56" t="s">
        <v>543</v>
      </c>
      <c r="G128" s="56"/>
      <c r="H128" s="56"/>
      <c r="I128" s="56"/>
      <c r="J128" s="56"/>
      <c r="K128" s="58"/>
      <c r="L128" s="58"/>
      <c r="M128" s="56"/>
      <c r="N128" s="56"/>
    </row>
    <row r="129" spans="1:14" hidden="1" x14ac:dyDescent="0.25">
      <c r="A129" s="56" t="s">
        <v>553</v>
      </c>
      <c r="B129" s="58">
        <v>1980</v>
      </c>
      <c r="C129" s="58">
        <v>11</v>
      </c>
      <c r="D129" s="56" t="s">
        <v>476</v>
      </c>
      <c r="E129" s="56"/>
      <c r="F129" s="56" t="s">
        <v>543</v>
      </c>
      <c r="G129" s="56"/>
      <c r="H129" s="56"/>
      <c r="I129" s="56"/>
      <c r="J129" s="56"/>
      <c r="K129" s="58"/>
      <c r="L129" s="58"/>
      <c r="M129" s="56"/>
      <c r="N129" s="56"/>
    </row>
    <row r="130" spans="1:14" hidden="1" x14ac:dyDescent="0.25">
      <c r="A130" s="56" t="s">
        <v>553</v>
      </c>
      <c r="B130" s="58">
        <v>1980</v>
      </c>
      <c r="C130" s="58">
        <v>12</v>
      </c>
      <c r="D130" s="56" t="s">
        <v>477</v>
      </c>
      <c r="E130" s="56"/>
      <c r="F130" s="56" t="s">
        <v>543</v>
      </c>
      <c r="G130" s="56"/>
      <c r="H130" s="56"/>
      <c r="I130" s="56"/>
      <c r="J130" s="56"/>
      <c r="K130" s="58"/>
      <c r="L130" s="58"/>
      <c r="M130" s="56"/>
      <c r="N130" s="56"/>
    </row>
    <row r="131" spans="1:14" hidden="1" x14ac:dyDescent="0.25">
      <c r="A131" s="56" t="s">
        <v>553</v>
      </c>
      <c r="B131" s="58">
        <v>1980</v>
      </c>
      <c r="C131" s="58">
        <v>13</v>
      </c>
      <c r="D131" s="56" t="s">
        <v>478</v>
      </c>
      <c r="E131" s="56"/>
      <c r="F131" s="56" t="s">
        <v>521</v>
      </c>
      <c r="G131" s="56"/>
      <c r="H131" s="56"/>
      <c r="I131" s="56"/>
      <c r="J131" s="56"/>
      <c r="K131" s="58"/>
      <c r="L131" s="58"/>
      <c r="M131" s="56"/>
      <c r="N131" s="56"/>
    </row>
    <row r="132" spans="1:14" hidden="1" x14ac:dyDescent="0.25">
      <c r="A132" s="56" t="s">
        <v>553</v>
      </c>
      <c r="B132" s="58">
        <v>1980</v>
      </c>
      <c r="C132" s="58">
        <v>14</v>
      </c>
      <c r="D132" s="56" t="s">
        <v>479</v>
      </c>
      <c r="E132" s="56"/>
      <c r="F132" s="56" t="s">
        <v>521</v>
      </c>
      <c r="G132" s="56"/>
      <c r="H132" s="56"/>
      <c r="I132" s="56"/>
      <c r="J132" s="56"/>
      <c r="K132" s="58"/>
      <c r="L132" s="58"/>
      <c r="M132" s="56"/>
      <c r="N132" s="56"/>
    </row>
    <row r="133" spans="1:14" hidden="1" x14ac:dyDescent="0.25">
      <c r="A133" s="56" t="s">
        <v>553</v>
      </c>
      <c r="B133" s="58">
        <v>1980</v>
      </c>
      <c r="C133" s="58">
        <v>15</v>
      </c>
      <c r="D133" s="56" t="s">
        <v>480</v>
      </c>
      <c r="E133" s="56"/>
      <c r="F133" s="56" t="s">
        <v>521</v>
      </c>
      <c r="G133" s="56"/>
      <c r="H133" s="56"/>
      <c r="I133" s="56"/>
      <c r="J133" s="56"/>
      <c r="K133" s="58"/>
      <c r="L133" s="58"/>
      <c r="M133" s="56"/>
      <c r="N133" s="56"/>
    </row>
    <row r="134" spans="1:14" hidden="1" x14ac:dyDescent="0.25">
      <c r="A134" s="56" t="s">
        <v>553</v>
      </c>
      <c r="B134" s="58">
        <v>1980</v>
      </c>
      <c r="C134" s="58">
        <v>16</v>
      </c>
      <c r="D134" s="56" t="s">
        <v>481</v>
      </c>
      <c r="E134" s="56"/>
      <c r="F134" s="56" t="s">
        <v>521</v>
      </c>
      <c r="G134" s="56"/>
      <c r="H134" s="56"/>
      <c r="I134" s="56"/>
      <c r="J134" s="56"/>
      <c r="K134" s="58"/>
      <c r="L134" s="58"/>
      <c r="M134" s="56"/>
      <c r="N134" s="56"/>
    </row>
    <row r="135" spans="1:14" hidden="1" x14ac:dyDescent="0.25">
      <c r="A135" s="56" t="s">
        <v>553</v>
      </c>
      <c r="B135" s="58">
        <v>1980</v>
      </c>
      <c r="C135" s="58">
        <v>17</v>
      </c>
      <c r="D135" s="56" t="s">
        <v>482</v>
      </c>
      <c r="E135" s="56"/>
      <c r="F135" s="56" t="s">
        <v>521</v>
      </c>
      <c r="G135" s="56"/>
      <c r="H135" s="56"/>
      <c r="I135" s="56"/>
      <c r="J135" s="56"/>
      <c r="K135" s="58"/>
      <c r="L135" s="58"/>
      <c r="M135" s="56"/>
      <c r="N135" s="56"/>
    </row>
    <row r="136" spans="1:14" hidden="1" x14ac:dyDescent="0.25">
      <c r="A136" s="56" t="s">
        <v>553</v>
      </c>
      <c r="B136" s="58">
        <v>1980</v>
      </c>
      <c r="C136" s="58">
        <v>18</v>
      </c>
      <c r="D136" s="56" t="s">
        <v>483</v>
      </c>
      <c r="E136" s="56"/>
      <c r="F136" s="56" t="s">
        <v>521</v>
      </c>
      <c r="G136" s="56"/>
      <c r="H136" s="56"/>
      <c r="I136" s="56"/>
      <c r="J136" s="56"/>
      <c r="K136" s="58"/>
      <c r="L136" s="58"/>
      <c r="M136" s="56"/>
      <c r="N136" s="56"/>
    </row>
    <row r="137" spans="1:14" hidden="1" x14ac:dyDescent="0.25">
      <c r="A137" s="56" t="s">
        <v>553</v>
      </c>
      <c r="B137" s="58">
        <v>1980</v>
      </c>
      <c r="C137" s="58">
        <v>19</v>
      </c>
      <c r="D137" s="56" t="s">
        <v>484</v>
      </c>
      <c r="E137" s="56"/>
      <c r="F137" s="56" t="s">
        <v>521</v>
      </c>
      <c r="G137" s="56"/>
      <c r="H137" s="56"/>
      <c r="I137" s="56"/>
      <c r="J137" s="56"/>
      <c r="K137" s="58"/>
      <c r="L137" s="58"/>
      <c r="M137" s="56"/>
      <c r="N137" s="56"/>
    </row>
    <row r="138" spans="1:14" hidden="1" x14ac:dyDescent="0.25">
      <c r="A138" s="56" t="s">
        <v>553</v>
      </c>
      <c r="B138" s="58">
        <v>1980</v>
      </c>
      <c r="C138" s="58">
        <v>20</v>
      </c>
      <c r="D138" s="56" t="s">
        <v>485</v>
      </c>
      <c r="E138" s="56"/>
      <c r="F138" s="56" t="s">
        <v>518</v>
      </c>
      <c r="G138" s="56"/>
      <c r="H138" s="56"/>
      <c r="I138" s="56"/>
      <c r="J138" s="56"/>
      <c r="K138" s="58"/>
      <c r="L138" s="58"/>
      <c r="M138" s="56"/>
      <c r="N138" s="56"/>
    </row>
    <row r="139" spans="1:14" hidden="1" x14ac:dyDescent="0.25">
      <c r="A139" s="56" t="s">
        <v>553</v>
      </c>
      <c r="B139" s="58">
        <v>1980</v>
      </c>
      <c r="C139" s="58">
        <v>21</v>
      </c>
      <c r="D139" s="56" t="s">
        <v>486</v>
      </c>
      <c r="E139" s="56"/>
      <c r="F139" s="56" t="s">
        <v>518</v>
      </c>
      <c r="G139" s="56"/>
      <c r="H139" s="56"/>
      <c r="I139" s="56"/>
      <c r="J139" s="56"/>
      <c r="K139" s="58"/>
      <c r="L139" s="58"/>
      <c r="M139" s="56"/>
      <c r="N139" s="56"/>
    </row>
    <row r="140" spans="1:14" hidden="1" x14ac:dyDescent="0.25">
      <c r="A140" s="56" t="s">
        <v>553</v>
      </c>
      <c r="B140" s="58">
        <v>1980</v>
      </c>
      <c r="C140" s="58">
        <v>22</v>
      </c>
      <c r="D140" s="56" t="s">
        <v>487</v>
      </c>
      <c r="E140" s="56"/>
      <c r="F140" s="56" t="s">
        <v>518</v>
      </c>
      <c r="G140" s="56"/>
      <c r="H140" s="56"/>
      <c r="I140" s="56"/>
      <c r="J140" s="56"/>
      <c r="K140" s="58"/>
      <c r="L140" s="58"/>
      <c r="M140" s="56"/>
      <c r="N140" s="56"/>
    </row>
    <row r="141" spans="1:14" hidden="1" x14ac:dyDescent="0.25">
      <c r="A141" s="56" t="s">
        <v>553</v>
      </c>
      <c r="B141" s="58">
        <v>1980</v>
      </c>
      <c r="C141" s="58">
        <v>23</v>
      </c>
      <c r="D141" s="56" t="s">
        <v>488</v>
      </c>
      <c r="E141" s="56"/>
      <c r="F141" s="56" t="s">
        <v>517</v>
      </c>
      <c r="G141" s="56"/>
      <c r="H141" s="56"/>
      <c r="I141" s="56"/>
      <c r="J141" s="56"/>
      <c r="K141" s="58"/>
      <c r="L141" s="58"/>
      <c r="M141" s="56"/>
      <c r="N141" s="56"/>
    </row>
    <row r="142" spans="1:14" hidden="1" x14ac:dyDescent="0.25">
      <c r="A142" s="56" t="s">
        <v>553</v>
      </c>
      <c r="B142" s="58">
        <v>1980</v>
      </c>
      <c r="C142" s="58">
        <v>24</v>
      </c>
      <c r="D142" s="56" t="s">
        <v>489</v>
      </c>
      <c r="E142" s="56"/>
      <c r="F142" s="56" t="s">
        <v>521</v>
      </c>
      <c r="G142" s="56"/>
      <c r="H142" s="56"/>
      <c r="I142" s="56"/>
      <c r="J142" s="56"/>
      <c r="K142" s="58"/>
      <c r="L142" s="58"/>
      <c r="M142" s="56"/>
      <c r="N142" s="56"/>
    </row>
    <row r="143" spans="1:14" hidden="1" x14ac:dyDescent="0.25">
      <c r="A143" s="56" t="s">
        <v>553</v>
      </c>
      <c r="B143" s="58">
        <v>1980</v>
      </c>
      <c r="C143" s="58">
        <v>25</v>
      </c>
      <c r="D143" s="56" t="s">
        <v>490</v>
      </c>
      <c r="E143" s="56"/>
      <c r="F143" s="56" t="s">
        <v>542</v>
      </c>
      <c r="G143" s="56"/>
      <c r="H143" s="56"/>
      <c r="I143" s="56"/>
      <c r="J143" s="56"/>
      <c r="K143" s="58"/>
      <c r="L143" s="58"/>
      <c r="M143" s="56"/>
      <c r="N143" s="56"/>
    </row>
    <row r="144" spans="1:14" hidden="1" x14ac:dyDescent="0.25">
      <c r="A144" s="56" t="s">
        <v>553</v>
      </c>
      <c r="B144" s="58">
        <v>1980</v>
      </c>
      <c r="C144" s="58">
        <v>26</v>
      </c>
      <c r="D144" s="56" t="s">
        <v>491</v>
      </c>
      <c r="E144" s="56"/>
      <c r="F144" s="56" t="s">
        <v>518</v>
      </c>
      <c r="G144" s="56"/>
      <c r="H144" s="56"/>
      <c r="I144" s="56"/>
      <c r="J144" s="56"/>
      <c r="K144" s="58"/>
      <c r="L144" s="58"/>
      <c r="M144" s="56"/>
      <c r="N144" s="56"/>
    </row>
    <row r="145" spans="1:14" hidden="1" x14ac:dyDescent="0.25">
      <c r="A145" s="56" t="s">
        <v>553</v>
      </c>
      <c r="B145" s="58">
        <v>1980</v>
      </c>
      <c r="C145" s="58">
        <v>27</v>
      </c>
      <c r="D145" s="56" t="s">
        <v>492</v>
      </c>
      <c r="E145" s="56"/>
      <c r="F145" s="56" t="s">
        <v>518</v>
      </c>
      <c r="G145" s="56"/>
      <c r="H145" s="56"/>
      <c r="I145" s="56"/>
      <c r="J145" s="56"/>
      <c r="K145" s="58"/>
      <c r="L145" s="58"/>
      <c r="M145" s="56"/>
      <c r="N145" s="56"/>
    </row>
    <row r="146" spans="1:14" hidden="1" x14ac:dyDescent="0.25">
      <c r="A146" s="56" t="s">
        <v>553</v>
      </c>
      <c r="B146" s="58">
        <v>1980</v>
      </c>
      <c r="C146" s="58">
        <v>28</v>
      </c>
      <c r="D146" s="56" t="s">
        <v>493</v>
      </c>
      <c r="E146" s="56"/>
      <c r="F146" s="56" t="s">
        <v>518</v>
      </c>
      <c r="G146" s="56"/>
      <c r="H146" s="56"/>
      <c r="I146" s="56"/>
      <c r="J146" s="56"/>
      <c r="K146" s="58"/>
      <c r="L146" s="58"/>
      <c r="M146" s="56"/>
      <c r="N146" s="56"/>
    </row>
    <row r="147" spans="1:14" hidden="1" x14ac:dyDescent="0.25">
      <c r="A147" s="56" t="s">
        <v>553</v>
      </c>
      <c r="B147" s="58">
        <v>1980</v>
      </c>
      <c r="C147" s="58">
        <v>29</v>
      </c>
      <c r="D147" s="56" t="s">
        <v>494</v>
      </c>
      <c r="E147" s="56"/>
      <c r="F147" s="56" t="s">
        <v>518</v>
      </c>
      <c r="G147" s="56"/>
      <c r="H147" s="56"/>
      <c r="I147" s="56"/>
      <c r="J147" s="56"/>
      <c r="K147" s="58"/>
      <c r="L147" s="58"/>
      <c r="M147" s="56"/>
      <c r="N147" s="56"/>
    </row>
    <row r="148" spans="1:14" hidden="1" x14ac:dyDescent="0.25">
      <c r="A148" s="56" t="s">
        <v>553</v>
      </c>
      <c r="B148" s="58">
        <v>1980</v>
      </c>
      <c r="C148" s="58">
        <v>30</v>
      </c>
      <c r="D148" s="56" t="s">
        <v>495</v>
      </c>
      <c r="E148" s="56"/>
      <c r="F148" s="56" t="s">
        <v>541</v>
      </c>
      <c r="G148" s="56"/>
      <c r="H148" s="56"/>
      <c r="I148" s="56"/>
      <c r="J148" s="56"/>
      <c r="K148" s="58"/>
      <c r="L148" s="58"/>
      <c r="M148" s="56"/>
      <c r="N148" s="56"/>
    </row>
    <row r="149" spans="1:14" hidden="1" x14ac:dyDescent="0.25">
      <c r="A149" s="56" t="s">
        <v>553</v>
      </c>
      <c r="B149" s="58">
        <v>1980</v>
      </c>
      <c r="C149" s="58">
        <v>31</v>
      </c>
      <c r="D149" s="56" t="s">
        <v>496</v>
      </c>
      <c r="E149" s="56"/>
      <c r="F149" s="56" t="s">
        <v>540</v>
      </c>
      <c r="G149" s="56"/>
      <c r="H149" s="56"/>
      <c r="I149" s="56"/>
      <c r="J149" s="56"/>
      <c r="K149" s="58"/>
      <c r="L149" s="58"/>
      <c r="M149" s="56"/>
      <c r="N149" s="56"/>
    </row>
    <row r="150" spans="1:14" hidden="1" x14ac:dyDescent="0.25">
      <c r="A150" s="56" t="s">
        <v>553</v>
      </c>
      <c r="B150" s="58">
        <v>1980</v>
      </c>
      <c r="C150" s="58">
        <v>32</v>
      </c>
      <c r="D150" s="56" t="s">
        <v>497</v>
      </c>
      <c r="E150" s="56"/>
      <c r="F150" s="56" t="s">
        <v>542</v>
      </c>
      <c r="G150" s="56"/>
      <c r="H150" s="56"/>
      <c r="I150" s="56"/>
      <c r="J150" s="56"/>
      <c r="K150" s="58"/>
      <c r="L150" s="58"/>
      <c r="M150" s="56"/>
      <c r="N150" s="56"/>
    </row>
    <row r="151" spans="1:14" hidden="1" x14ac:dyDescent="0.25">
      <c r="A151" s="56" t="s">
        <v>553</v>
      </c>
      <c r="B151" s="58">
        <v>1980</v>
      </c>
      <c r="C151" s="58">
        <v>33</v>
      </c>
      <c r="D151" s="56" t="s">
        <v>498</v>
      </c>
      <c r="E151" s="56"/>
      <c r="F151" s="56" t="s">
        <v>524</v>
      </c>
      <c r="G151" s="56"/>
      <c r="H151" s="56"/>
      <c r="I151" s="56"/>
      <c r="J151" s="56"/>
      <c r="K151" s="58"/>
      <c r="L151" s="58"/>
      <c r="M151" s="56"/>
      <c r="N151" s="56"/>
    </row>
    <row r="152" spans="1:14" hidden="1" x14ac:dyDescent="0.25">
      <c r="A152" s="56" t="s">
        <v>553</v>
      </c>
      <c r="B152" s="58">
        <v>1980</v>
      </c>
      <c r="C152" s="58">
        <v>34</v>
      </c>
      <c r="D152" s="56" t="s">
        <v>499</v>
      </c>
      <c r="E152" s="56"/>
      <c r="F152" s="56" t="s">
        <v>544</v>
      </c>
      <c r="G152" s="56"/>
      <c r="H152" s="56"/>
      <c r="I152" s="56"/>
      <c r="J152" s="56"/>
      <c r="K152" s="58"/>
      <c r="L152" s="58"/>
      <c r="M152" s="56"/>
      <c r="N152" s="56"/>
    </row>
    <row r="153" spans="1:14" hidden="1" x14ac:dyDescent="0.25">
      <c r="A153" s="56" t="s">
        <v>553</v>
      </c>
      <c r="B153" s="58">
        <v>1980</v>
      </c>
      <c r="C153" s="58">
        <v>35</v>
      </c>
      <c r="D153" s="56" t="s">
        <v>500</v>
      </c>
      <c r="E153" s="56"/>
      <c r="F153" s="56" t="s">
        <v>544</v>
      </c>
      <c r="G153" s="56"/>
      <c r="H153" s="56"/>
      <c r="I153" s="56"/>
      <c r="J153" s="56"/>
      <c r="K153" s="58"/>
      <c r="L153" s="58"/>
      <c r="M153" s="56"/>
      <c r="N153" s="56"/>
    </row>
    <row r="154" spans="1:14" hidden="1" x14ac:dyDescent="0.25">
      <c r="A154" s="56" t="s">
        <v>553</v>
      </c>
      <c r="B154" s="58">
        <v>1980</v>
      </c>
      <c r="C154" s="58">
        <v>36</v>
      </c>
      <c r="D154" s="56" t="s">
        <v>501</v>
      </c>
      <c r="E154" s="56"/>
      <c r="F154" s="56" t="s">
        <v>543</v>
      </c>
      <c r="G154" s="56"/>
      <c r="H154" s="56"/>
      <c r="I154" s="56"/>
      <c r="J154" s="56"/>
      <c r="K154" s="58"/>
      <c r="L154" s="58"/>
      <c r="M154" s="56"/>
      <c r="N154" s="56"/>
    </row>
    <row r="155" spans="1:14" hidden="1" x14ac:dyDescent="0.25">
      <c r="A155" s="56" t="s">
        <v>553</v>
      </c>
      <c r="B155" s="58">
        <v>1980</v>
      </c>
      <c r="C155" s="58">
        <v>37</v>
      </c>
      <c r="D155" s="56" t="s">
        <v>502</v>
      </c>
      <c r="E155" s="56"/>
      <c r="F155" s="56" t="s">
        <v>521</v>
      </c>
      <c r="G155" s="56"/>
      <c r="H155" s="56"/>
      <c r="I155" s="56"/>
      <c r="J155" s="56"/>
      <c r="K155" s="58"/>
      <c r="L155" s="58"/>
      <c r="M155" s="56"/>
      <c r="N155" s="56"/>
    </row>
    <row r="156" spans="1:14" hidden="1" x14ac:dyDescent="0.25">
      <c r="A156" s="56" t="s">
        <v>553</v>
      </c>
      <c r="B156" s="58">
        <v>1980</v>
      </c>
      <c r="C156" s="58">
        <v>38</v>
      </c>
      <c r="D156" s="56" t="s">
        <v>503</v>
      </c>
      <c r="E156" s="56"/>
      <c r="F156" s="56" t="s">
        <v>521</v>
      </c>
      <c r="G156" s="56"/>
      <c r="H156" s="56"/>
      <c r="I156" s="56"/>
      <c r="J156" s="56"/>
      <c r="K156" s="58"/>
      <c r="L156" s="58"/>
      <c r="M156" s="56"/>
      <c r="N156" s="56"/>
    </row>
    <row r="157" spans="1:14" hidden="1" x14ac:dyDescent="0.25">
      <c r="A157" s="56" t="s">
        <v>553</v>
      </c>
      <c r="B157" s="58">
        <v>1980</v>
      </c>
      <c r="C157" s="58">
        <v>39</v>
      </c>
      <c r="D157" s="56" t="s">
        <v>504</v>
      </c>
      <c r="E157" s="56"/>
      <c r="F157" s="56" t="s">
        <v>521</v>
      </c>
      <c r="G157" s="56"/>
      <c r="H157" s="56"/>
      <c r="I157" s="56"/>
      <c r="J157" s="56"/>
      <c r="K157" s="58"/>
      <c r="L157" s="58"/>
      <c r="M157" s="56"/>
      <c r="N157" s="56"/>
    </row>
    <row r="158" spans="1:14" hidden="1" x14ac:dyDescent="0.25">
      <c r="A158" s="56" t="s">
        <v>553</v>
      </c>
      <c r="B158" s="58">
        <v>1980</v>
      </c>
      <c r="C158" s="58">
        <v>40</v>
      </c>
      <c r="D158" s="56" t="s">
        <v>505</v>
      </c>
      <c r="E158" s="56"/>
      <c r="F158" s="56" t="s">
        <v>517</v>
      </c>
      <c r="G158" s="56"/>
      <c r="H158" s="56"/>
      <c r="I158" s="56"/>
      <c r="J158" s="56"/>
      <c r="K158" s="58"/>
      <c r="L158" s="58"/>
      <c r="M158" s="56"/>
      <c r="N158" s="56"/>
    </row>
    <row r="159" spans="1:14" hidden="1" x14ac:dyDescent="0.25">
      <c r="A159" s="56" t="s">
        <v>553</v>
      </c>
      <c r="B159" s="58">
        <v>1980</v>
      </c>
      <c r="C159" s="58">
        <v>41</v>
      </c>
      <c r="D159" s="56" t="s">
        <v>506</v>
      </c>
      <c r="E159" s="56"/>
      <c r="F159" s="56" t="s">
        <v>521</v>
      </c>
      <c r="G159" s="56"/>
      <c r="H159" s="56"/>
      <c r="I159" s="56"/>
      <c r="J159" s="56"/>
      <c r="K159" s="58"/>
      <c r="L159" s="58"/>
      <c r="M159" s="56"/>
      <c r="N159" s="56"/>
    </row>
    <row r="160" spans="1:14" hidden="1" x14ac:dyDescent="0.25">
      <c r="A160" s="56" t="s">
        <v>553</v>
      </c>
      <c r="B160" s="58">
        <v>1980</v>
      </c>
      <c r="C160" s="58">
        <v>42</v>
      </c>
      <c r="D160" s="56" t="s">
        <v>507</v>
      </c>
      <c r="E160" s="56"/>
      <c r="F160" s="56" t="s">
        <v>518</v>
      </c>
      <c r="G160" s="56"/>
      <c r="H160" s="56"/>
      <c r="I160" s="56"/>
      <c r="J160" s="56"/>
      <c r="K160" s="58"/>
      <c r="L160" s="58"/>
      <c r="M160" s="56"/>
      <c r="N160" s="56"/>
    </row>
    <row r="161" spans="1:14" x14ac:dyDescent="0.25">
      <c r="A161" s="56" t="s">
        <v>554</v>
      </c>
      <c r="B161" s="58">
        <v>1980</v>
      </c>
      <c r="C161" s="58">
        <v>81</v>
      </c>
      <c r="D161" s="56" t="s">
        <v>415</v>
      </c>
      <c r="E161" s="56">
        <f>VLOOKUP(K161,Fields_Codes_labels!$A$2:$J$94,4,FALSE)</f>
        <v>2</v>
      </c>
      <c r="F161" s="56" t="str">
        <f>VLOOKUP(K161,Fields_Codes_labels!$A$2:$J$94,5,FALSE)</f>
        <v>HUMANIDADES E ARTES</v>
      </c>
      <c r="G161" s="56" t="str">
        <f>VLOOKUP(K161,Fields_Codes_labels!$A$2:$J$94,6,FALSE)</f>
        <v>Humanities and Arts</v>
      </c>
      <c r="H161" s="56">
        <f>VLOOKUP(K161,Fields_Codes_labels!$A$2:$J$94,7,FALSE)</f>
        <v>21</v>
      </c>
      <c r="I161" s="56" t="str">
        <f>VLOOKUP(K161,Fields_Codes_labels!$A$2:$J$94,8,FALSE)</f>
        <v>ARTES</v>
      </c>
      <c r="J161" s="56" t="str">
        <f>VLOOKUP(K161,Fields_Codes_labels!$A$2:$J$94,9,FALSE)</f>
        <v>Arts</v>
      </c>
      <c r="K161" s="58">
        <v>210</v>
      </c>
      <c r="L161" s="56" t="str">
        <f>VLOOKUP(K161,Fields_Codes_labels!$A$2:$B$94,2,FALSE)</f>
        <v>ARTES (CURSO GERAIS)</v>
      </c>
      <c r="M161" s="56" t="s">
        <v>655</v>
      </c>
      <c r="N161" s="56"/>
    </row>
    <row r="162" spans="1:14" x14ac:dyDescent="0.25">
      <c r="A162" s="56" t="s">
        <v>554</v>
      </c>
      <c r="B162" s="58">
        <v>2000</v>
      </c>
      <c r="C162" s="60">
        <v>82</v>
      </c>
      <c r="D162" s="61" t="s">
        <v>109</v>
      </c>
      <c r="E162" s="56">
        <f>VLOOKUP(K162,Fields_Codes_labels!$A$2:$J$94,4,FALSE)</f>
        <v>2</v>
      </c>
      <c r="F162" s="56" t="str">
        <f>VLOOKUP(K162,Fields_Codes_labels!$A$2:$J$94,5,FALSE)</f>
        <v>HUMANIDADES E ARTES</v>
      </c>
      <c r="G162" s="56" t="str">
        <f>VLOOKUP(K162,Fields_Codes_labels!$A$2:$J$94,6,FALSE)</f>
        <v>Humanities and Arts</v>
      </c>
      <c r="H162" s="56">
        <f>VLOOKUP(K162,Fields_Codes_labels!$A$2:$J$94,7,FALSE)</f>
        <v>21</v>
      </c>
      <c r="I162" s="56" t="str">
        <f>VLOOKUP(K162,Fields_Codes_labels!$A$2:$J$94,8,FALSE)</f>
        <v>ARTES</v>
      </c>
      <c r="J162" s="56" t="str">
        <f>VLOOKUP(K162,Fields_Codes_labels!$A$2:$J$94,9,FALSE)</f>
        <v>Arts</v>
      </c>
      <c r="K162" s="58">
        <v>210</v>
      </c>
      <c r="L162" s="56" t="str">
        <f>VLOOKUP(K162,Fields_Codes_labels!$A$2:$B$94,2,FALSE)</f>
        <v>ARTES (CURSO GERAIS)</v>
      </c>
      <c r="M162" s="56" t="s">
        <v>655</v>
      </c>
      <c r="N162" s="56"/>
    </row>
    <row r="163" spans="1:14" x14ac:dyDescent="0.25">
      <c r="A163" s="56" t="s">
        <v>554</v>
      </c>
      <c r="B163" s="58">
        <v>1980</v>
      </c>
      <c r="C163" s="58">
        <v>82</v>
      </c>
      <c r="D163" s="56" t="s">
        <v>408</v>
      </c>
      <c r="E163" s="56">
        <f>VLOOKUP(K163,Fields_Codes_labels!$A$2:$J$94,4,FALSE)</f>
        <v>2</v>
      </c>
      <c r="F163" s="56" t="str">
        <f>VLOOKUP(K163,Fields_Codes_labels!$A$2:$J$94,5,FALSE)</f>
        <v>HUMANIDADES E ARTES</v>
      </c>
      <c r="G163" s="56" t="str">
        <f>VLOOKUP(K163,Fields_Codes_labels!$A$2:$J$94,6,FALSE)</f>
        <v>Humanities and Arts</v>
      </c>
      <c r="H163" s="56">
        <f>VLOOKUP(K163,Fields_Codes_labels!$A$2:$J$94,7,FALSE)</f>
        <v>21</v>
      </c>
      <c r="I163" s="56" t="str">
        <f>VLOOKUP(K163,Fields_Codes_labels!$A$2:$J$94,8,FALSE)</f>
        <v>ARTES</v>
      </c>
      <c r="J163" s="56" t="str">
        <f>VLOOKUP(K163,Fields_Codes_labels!$A$2:$J$94,9,FALSE)</f>
        <v>Arts</v>
      </c>
      <c r="K163" s="58">
        <v>210</v>
      </c>
      <c r="L163" s="56" t="str">
        <f>VLOOKUP(K163,Fields_Codes_labels!$A$2:$B$94,2,FALSE)</f>
        <v>ARTES (CURSO GERAIS)</v>
      </c>
      <c r="M163" s="56" t="s">
        <v>655</v>
      </c>
      <c r="N163" s="56"/>
    </row>
    <row r="164" spans="1:14" x14ac:dyDescent="0.25">
      <c r="A164" s="56" t="s">
        <v>554</v>
      </c>
      <c r="B164" s="58">
        <v>1991</v>
      </c>
      <c r="C164" s="58">
        <v>82</v>
      </c>
      <c r="D164" s="56" t="s">
        <v>331</v>
      </c>
      <c r="E164" s="56">
        <f>VLOOKUP(K164,Fields_Codes_labels!$A$2:$J$94,4,FALSE)</f>
        <v>2</v>
      </c>
      <c r="F164" s="56" t="str">
        <f>VLOOKUP(K164,Fields_Codes_labels!$A$2:$J$94,5,FALSE)</f>
        <v>HUMANIDADES E ARTES</v>
      </c>
      <c r="G164" s="56" t="str">
        <f>VLOOKUP(K164,Fields_Codes_labels!$A$2:$J$94,6,FALSE)</f>
        <v>Humanities and Arts</v>
      </c>
      <c r="H164" s="56">
        <f>VLOOKUP(K164,Fields_Codes_labels!$A$2:$J$94,7,FALSE)</f>
        <v>21</v>
      </c>
      <c r="I164" s="56" t="str">
        <f>VLOOKUP(K164,Fields_Codes_labels!$A$2:$J$94,8,FALSE)</f>
        <v>ARTES</v>
      </c>
      <c r="J164" s="56" t="str">
        <f>VLOOKUP(K164,Fields_Codes_labels!$A$2:$J$94,9,FALSE)</f>
        <v>Arts</v>
      </c>
      <c r="K164" s="58">
        <v>210</v>
      </c>
      <c r="L164" s="56" t="str">
        <f>VLOOKUP(K164,Fields_Codes_labels!$A$2:$B$94,2,FALSE)</f>
        <v>ARTES (CURSO GERAIS)</v>
      </c>
      <c r="M164" s="56" t="s">
        <v>655</v>
      </c>
      <c r="N164" s="56"/>
    </row>
    <row r="165" spans="1:14" x14ac:dyDescent="0.25">
      <c r="A165" s="56" t="s">
        <v>554</v>
      </c>
      <c r="B165" s="58">
        <v>1980</v>
      </c>
      <c r="C165" s="58">
        <v>83</v>
      </c>
      <c r="D165" s="56" t="s">
        <v>361</v>
      </c>
      <c r="E165" s="56">
        <f>VLOOKUP(K165,Fields_Codes_labels!$A$2:$J$94,4,FALSE)</f>
        <v>2</v>
      </c>
      <c r="F165" s="56" t="str">
        <f>VLOOKUP(K165,Fields_Codes_labels!$A$2:$J$94,5,FALSE)</f>
        <v>HUMANIDADES E ARTES</v>
      </c>
      <c r="G165" s="56" t="str">
        <f>VLOOKUP(K165,Fields_Codes_labels!$A$2:$J$94,6,FALSE)</f>
        <v>Humanities and Arts</v>
      </c>
      <c r="H165" s="56">
        <f>VLOOKUP(K165,Fields_Codes_labels!$A$2:$J$94,7,FALSE)</f>
        <v>21</v>
      </c>
      <c r="I165" s="56" t="str">
        <f>VLOOKUP(K165,Fields_Codes_labels!$A$2:$J$94,8,FALSE)</f>
        <v>ARTES</v>
      </c>
      <c r="J165" s="56" t="str">
        <f>VLOOKUP(K165,Fields_Codes_labels!$A$2:$J$94,9,FALSE)</f>
        <v>Arts</v>
      </c>
      <c r="K165" s="58">
        <v>210</v>
      </c>
      <c r="L165" s="56" t="str">
        <f>VLOOKUP(K165,Fields_Codes_labels!$A$2:$B$94,2,FALSE)</f>
        <v>ARTES (CURSO GERAIS)</v>
      </c>
      <c r="M165" s="56" t="s">
        <v>655</v>
      </c>
      <c r="N165" s="56"/>
    </row>
    <row r="166" spans="1:14" x14ac:dyDescent="0.25">
      <c r="A166" s="56" t="s">
        <v>554</v>
      </c>
      <c r="B166" s="58">
        <v>1991</v>
      </c>
      <c r="C166" s="58">
        <v>83</v>
      </c>
      <c r="D166" s="56" t="s">
        <v>332</v>
      </c>
      <c r="E166" s="56">
        <f>VLOOKUP(K166,Fields_Codes_labels!$A$2:$J$94,4,FALSE)</f>
        <v>2</v>
      </c>
      <c r="F166" s="56" t="str">
        <f>VLOOKUP(K166,Fields_Codes_labels!$A$2:$J$94,5,FALSE)</f>
        <v>HUMANIDADES E ARTES</v>
      </c>
      <c r="G166" s="56" t="str">
        <f>VLOOKUP(K166,Fields_Codes_labels!$A$2:$J$94,6,FALSE)</f>
        <v>Humanities and Arts</v>
      </c>
      <c r="H166" s="56">
        <f>VLOOKUP(K166,Fields_Codes_labels!$A$2:$J$94,7,FALSE)</f>
        <v>21</v>
      </c>
      <c r="I166" s="56" t="str">
        <f>VLOOKUP(K166,Fields_Codes_labels!$A$2:$J$94,8,FALSE)</f>
        <v>ARTES</v>
      </c>
      <c r="J166" s="56" t="str">
        <f>VLOOKUP(K166,Fields_Codes_labels!$A$2:$J$94,9,FALSE)</f>
        <v>Arts</v>
      </c>
      <c r="K166" s="58">
        <v>210</v>
      </c>
      <c r="L166" s="56" t="str">
        <f>VLOOKUP(K166,Fields_Codes_labels!$A$2:$B$94,2,FALSE)</f>
        <v>ARTES (CURSO GERAIS)</v>
      </c>
      <c r="M166" s="56" t="s">
        <v>655</v>
      </c>
      <c r="N166" s="56"/>
    </row>
    <row r="167" spans="1:14" x14ac:dyDescent="0.25">
      <c r="A167" s="56" t="s">
        <v>554</v>
      </c>
      <c r="B167" s="58">
        <v>2000</v>
      </c>
      <c r="C167" s="60">
        <v>83</v>
      </c>
      <c r="D167" s="61" t="s">
        <v>110</v>
      </c>
      <c r="E167" s="56">
        <f>VLOOKUP(K167,Fields_Codes_labels!$A$2:$J$94,4,FALSE)</f>
        <v>2</v>
      </c>
      <c r="F167" s="56" t="str">
        <f>VLOOKUP(K167,Fields_Codes_labels!$A$2:$J$94,5,FALSE)</f>
        <v>HUMANIDADES E ARTES</v>
      </c>
      <c r="G167" s="56" t="str">
        <f>VLOOKUP(K167,Fields_Codes_labels!$A$2:$J$94,6,FALSE)</f>
        <v>Humanities and Arts</v>
      </c>
      <c r="H167" s="56">
        <f>VLOOKUP(K167,Fields_Codes_labels!$A$2:$J$94,7,FALSE)</f>
        <v>21</v>
      </c>
      <c r="I167" s="56" t="str">
        <f>VLOOKUP(K167,Fields_Codes_labels!$A$2:$J$94,8,FALSE)</f>
        <v>ARTES</v>
      </c>
      <c r="J167" s="56" t="str">
        <f>VLOOKUP(K167,Fields_Codes_labels!$A$2:$J$94,9,FALSE)</f>
        <v>Arts</v>
      </c>
      <c r="K167" s="58">
        <v>210</v>
      </c>
      <c r="L167" s="56" t="str">
        <f>VLOOKUP(K167,Fields_Codes_labels!$A$2:$B$94,2,FALSE)</f>
        <v>ARTES (CURSO GERAIS)</v>
      </c>
      <c r="M167" s="56" t="s">
        <v>655</v>
      </c>
      <c r="N167" s="56"/>
    </row>
    <row r="168" spans="1:14" x14ac:dyDescent="0.25">
      <c r="A168" s="56" t="s">
        <v>554</v>
      </c>
      <c r="B168" s="58">
        <v>1970</v>
      </c>
      <c r="C168" s="58">
        <v>84</v>
      </c>
      <c r="D168" s="56" t="s">
        <v>379</v>
      </c>
      <c r="E168" s="56">
        <f>VLOOKUP(K168,Fields_Codes_labels!$A$2:$J$94,4,FALSE)</f>
        <v>2</v>
      </c>
      <c r="F168" s="56" t="str">
        <f>VLOOKUP(K168,Fields_Codes_labels!$A$2:$J$94,5,FALSE)</f>
        <v>HUMANIDADES E ARTES</v>
      </c>
      <c r="G168" s="56" t="str">
        <f>VLOOKUP(K168,Fields_Codes_labels!$A$2:$J$94,6,FALSE)</f>
        <v>Humanities and Arts</v>
      </c>
      <c r="H168" s="56">
        <f>VLOOKUP(K168,Fields_Codes_labels!$A$2:$J$94,7,FALSE)</f>
        <v>21</v>
      </c>
      <c r="I168" s="56" t="str">
        <f>VLOOKUP(K168,Fields_Codes_labels!$A$2:$J$94,8,FALSE)</f>
        <v>ARTES</v>
      </c>
      <c r="J168" s="56" t="str">
        <f>VLOOKUP(K168,Fields_Codes_labels!$A$2:$J$94,9,FALSE)</f>
        <v>Arts</v>
      </c>
      <c r="K168" s="58">
        <v>210</v>
      </c>
      <c r="L168" s="56" t="str">
        <f>VLOOKUP(K168,Fields_Codes_labels!$A$2:$B$94,2,FALSE)</f>
        <v>ARTES (CURSO GERAIS)</v>
      </c>
      <c r="M168" s="56" t="s">
        <v>655</v>
      </c>
      <c r="N168" s="56"/>
    </row>
    <row r="169" spans="1:14" x14ac:dyDescent="0.25">
      <c r="A169" s="56" t="s">
        <v>554</v>
      </c>
      <c r="B169" s="58">
        <v>1980</v>
      </c>
      <c r="C169" s="58">
        <v>85</v>
      </c>
      <c r="D169" s="56" t="s">
        <v>375</v>
      </c>
      <c r="E169" s="56">
        <f>VLOOKUP(K169,Fields_Codes_labels!$A$2:$J$94,4,FALSE)</f>
        <v>2</v>
      </c>
      <c r="F169" s="56" t="str">
        <f>VLOOKUP(K169,Fields_Codes_labels!$A$2:$J$94,5,FALSE)</f>
        <v>HUMANIDADES E ARTES</v>
      </c>
      <c r="G169" s="56" t="str">
        <f>VLOOKUP(K169,Fields_Codes_labels!$A$2:$J$94,6,FALSE)</f>
        <v>Humanities and Arts</v>
      </c>
      <c r="H169" s="56">
        <f>VLOOKUP(K169,Fields_Codes_labels!$A$2:$J$94,7,FALSE)</f>
        <v>21</v>
      </c>
      <c r="I169" s="56" t="str">
        <f>VLOOKUP(K169,Fields_Codes_labels!$A$2:$J$94,8,FALSE)</f>
        <v>ARTES</v>
      </c>
      <c r="J169" s="56" t="str">
        <f>VLOOKUP(K169,Fields_Codes_labels!$A$2:$J$94,9,FALSE)</f>
        <v>Arts</v>
      </c>
      <c r="K169" s="58">
        <v>210</v>
      </c>
      <c r="L169" s="56" t="str">
        <f>VLOOKUP(K169,Fields_Codes_labels!$A$2:$B$94,2,FALSE)</f>
        <v>ARTES (CURSO GERAIS)</v>
      </c>
      <c r="M169" s="56" t="s">
        <v>655</v>
      </c>
      <c r="N169" s="56"/>
    </row>
    <row r="170" spans="1:14" x14ac:dyDescent="0.25">
      <c r="A170" s="56" t="s">
        <v>554</v>
      </c>
      <c r="B170" s="58">
        <v>2000</v>
      </c>
      <c r="C170" s="60">
        <v>89</v>
      </c>
      <c r="D170" s="61" t="s">
        <v>111</v>
      </c>
      <c r="E170" s="56">
        <f>VLOOKUP(K170,Fields_Codes_labels!$A$2:$J$94,4,FALSE)</f>
        <v>2</v>
      </c>
      <c r="F170" s="56" t="str">
        <f>VLOOKUP(K170,Fields_Codes_labels!$A$2:$J$94,5,FALSE)</f>
        <v>HUMANIDADES E ARTES</v>
      </c>
      <c r="G170" s="56" t="str">
        <f>VLOOKUP(K170,Fields_Codes_labels!$A$2:$J$94,6,FALSE)</f>
        <v>Humanities and Arts</v>
      </c>
      <c r="H170" s="56">
        <f>VLOOKUP(K170,Fields_Codes_labels!$A$2:$J$94,7,FALSE)</f>
        <v>21</v>
      </c>
      <c r="I170" s="56" t="str">
        <f>VLOOKUP(K170,Fields_Codes_labels!$A$2:$J$94,8,FALSE)</f>
        <v>ARTES</v>
      </c>
      <c r="J170" s="56" t="str">
        <f>VLOOKUP(K170,Fields_Codes_labels!$A$2:$J$94,9,FALSE)</f>
        <v>Arts</v>
      </c>
      <c r="K170" s="58">
        <v>210</v>
      </c>
      <c r="L170" s="56" t="str">
        <f>VLOOKUP(K170,Fields_Codes_labels!$A$2:$B$94,2,FALSE)</f>
        <v>ARTES (CURSO GERAIS)</v>
      </c>
      <c r="M170" s="56" t="s">
        <v>655</v>
      </c>
      <c r="N170" s="56"/>
    </row>
    <row r="171" spans="1:14" x14ac:dyDescent="0.25">
      <c r="A171" s="56" t="s">
        <v>554</v>
      </c>
      <c r="B171" s="58">
        <v>1970</v>
      </c>
      <c r="C171" s="58">
        <v>93</v>
      </c>
      <c r="D171" s="56" t="s">
        <v>421</v>
      </c>
      <c r="E171" s="56">
        <f>VLOOKUP(K171,Fields_Codes_labels!$A$2:$J$94,4,FALSE)</f>
        <v>2</v>
      </c>
      <c r="F171" s="56" t="str">
        <f>VLOOKUP(K171,Fields_Codes_labels!$A$2:$J$94,5,FALSE)</f>
        <v>HUMANIDADES E ARTES</v>
      </c>
      <c r="G171" s="56" t="str">
        <f>VLOOKUP(K171,Fields_Codes_labels!$A$2:$J$94,6,FALSE)</f>
        <v>Humanities and Arts</v>
      </c>
      <c r="H171" s="56">
        <f>VLOOKUP(K171,Fields_Codes_labels!$A$2:$J$94,7,FALSE)</f>
        <v>21</v>
      </c>
      <c r="I171" s="56" t="str">
        <f>VLOOKUP(K171,Fields_Codes_labels!$A$2:$J$94,8,FALSE)</f>
        <v>ARTES</v>
      </c>
      <c r="J171" s="56" t="str">
        <f>VLOOKUP(K171,Fields_Codes_labels!$A$2:$J$94,9,FALSE)</f>
        <v>Arts</v>
      </c>
      <c r="K171" s="58">
        <v>210</v>
      </c>
      <c r="L171" s="56" t="str">
        <f>VLOOKUP(K171,Fields_Codes_labels!$A$2:$B$94,2,FALSE)</f>
        <v>ARTES (CURSO GERAIS)</v>
      </c>
      <c r="M171" s="56" t="s">
        <v>655</v>
      </c>
      <c r="N171" s="56"/>
    </row>
    <row r="172" spans="1:14" x14ac:dyDescent="0.25">
      <c r="A172" s="56" t="s">
        <v>554</v>
      </c>
      <c r="B172" s="58">
        <v>1991</v>
      </c>
      <c r="C172" s="58">
        <v>95</v>
      </c>
      <c r="D172" s="56" t="s">
        <v>344</v>
      </c>
      <c r="E172" s="56">
        <f>VLOOKUP(K172,Fields_Codes_labels!$A$2:$J$94,4,FALSE)</f>
        <v>2</v>
      </c>
      <c r="F172" s="56" t="str">
        <f>VLOOKUP(K172,Fields_Codes_labels!$A$2:$J$94,5,FALSE)</f>
        <v>HUMANIDADES E ARTES</v>
      </c>
      <c r="G172" s="56" t="str">
        <f>VLOOKUP(K172,Fields_Codes_labels!$A$2:$J$94,6,FALSE)</f>
        <v>Humanities and Arts</v>
      </c>
      <c r="H172" s="56">
        <f>VLOOKUP(K172,Fields_Codes_labels!$A$2:$J$94,7,FALSE)</f>
        <v>21</v>
      </c>
      <c r="I172" s="56" t="str">
        <f>VLOOKUP(K172,Fields_Codes_labels!$A$2:$J$94,8,FALSE)</f>
        <v>ARTES</v>
      </c>
      <c r="J172" s="56" t="str">
        <f>VLOOKUP(K172,Fields_Codes_labels!$A$2:$J$94,9,FALSE)</f>
        <v>Arts</v>
      </c>
      <c r="K172" s="58">
        <v>210</v>
      </c>
      <c r="L172" s="56" t="str">
        <f>VLOOKUP(K172,Fields_Codes_labels!$A$2:$B$94,2,FALSE)</f>
        <v>ARTES (CURSO GERAIS)</v>
      </c>
      <c r="M172" s="56" t="s">
        <v>655</v>
      </c>
      <c r="N172" s="56"/>
    </row>
    <row r="173" spans="1:14" x14ac:dyDescent="0.25">
      <c r="A173" s="56" t="s">
        <v>554</v>
      </c>
      <c r="B173" s="58">
        <v>1980</v>
      </c>
      <c r="C173" s="58">
        <v>95</v>
      </c>
      <c r="D173" s="56" t="s">
        <v>363</v>
      </c>
      <c r="E173" s="56">
        <f>VLOOKUP(K173,Fields_Codes_labels!$A$2:$J$94,4,FALSE)</f>
        <v>2</v>
      </c>
      <c r="F173" s="56" t="str">
        <f>VLOOKUP(K173,Fields_Codes_labels!$A$2:$J$94,5,FALSE)</f>
        <v>HUMANIDADES E ARTES</v>
      </c>
      <c r="G173" s="56" t="str">
        <f>VLOOKUP(K173,Fields_Codes_labels!$A$2:$J$94,6,FALSE)</f>
        <v>Humanities and Arts</v>
      </c>
      <c r="H173" s="56">
        <f>VLOOKUP(K173,Fields_Codes_labels!$A$2:$J$94,7,FALSE)</f>
        <v>21</v>
      </c>
      <c r="I173" s="56" t="str">
        <f>VLOOKUP(K173,Fields_Codes_labels!$A$2:$J$94,8,FALSE)</f>
        <v>ARTES</v>
      </c>
      <c r="J173" s="56" t="str">
        <f>VLOOKUP(K173,Fields_Codes_labels!$A$2:$J$94,9,FALSE)</f>
        <v>Arts</v>
      </c>
      <c r="K173" s="58">
        <v>210</v>
      </c>
      <c r="L173" s="56" t="str">
        <f>VLOOKUP(K173,Fields_Codes_labels!$A$2:$B$94,2,FALSE)</f>
        <v>ARTES (CURSO GERAIS)</v>
      </c>
      <c r="M173" s="56" t="s">
        <v>655</v>
      </c>
      <c r="N173" s="56"/>
    </row>
    <row r="174" spans="1:14" x14ac:dyDescent="0.25">
      <c r="A174" s="56" t="s">
        <v>554</v>
      </c>
      <c r="B174" s="58">
        <v>1980</v>
      </c>
      <c r="C174" s="58">
        <v>96</v>
      </c>
      <c r="D174" s="56" t="s">
        <v>359</v>
      </c>
      <c r="E174" s="56">
        <f>VLOOKUP(K174,Fields_Codes_labels!$A$2:$J$94,4,FALSE)</f>
        <v>2</v>
      </c>
      <c r="F174" s="56" t="str">
        <f>VLOOKUP(K174,Fields_Codes_labels!$A$2:$J$94,5,FALSE)</f>
        <v>HUMANIDADES E ARTES</v>
      </c>
      <c r="G174" s="56" t="str">
        <f>VLOOKUP(K174,Fields_Codes_labels!$A$2:$J$94,6,FALSE)</f>
        <v>Humanities and Arts</v>
      </c>
      <c r="H174" s="56">
        <f>VLOOKUP(K174,Fields_Codes_labels!$A$2:$J$94,7,FALSE)</f>
        <v>21</v>
      </c>
      <c r="I174" s="56" t="str">
        <f>VLOOKUP(K174,Fields_Codes_labels!$A$2:$J$94,8,FALSE)</f>
        <v>ARTES</v>
      </c>
      <c r="J174" s="56" t="str">
        <f>VLOOKUP(K174,Fields_Codes_labels!$A$2:$J$94,9,FALSE)</f>
        <v>Arts</v>
      </c>
      <c r="K174" s="58">
        <v>210</v>
      </c>
      <c r="L174" s="56" t="str">
        <f>VLOOKUP(K174,Fields_Codes_labels!$A$2:$B$94,2,FALSE)</f>
        <v>ARTES (CURSO GERAIS)</v>
      </c>
      <c r="M174" s="56" t="s">
        <v>655</v>
      </c>
      <c r="N174" s="56"/>
    </row>
    <row r="175" spans="1:14" x14ac:dyDescent="0.25">
      <c r="A175" s="56" t="s">
        <v>554</v>
      </c>
      <c r="B175" s="58">
        <v>1991</v>
      </c>
      <c r="C175" s="58">
        <v>96</v>
      </c>
      <c r="D175" s="56" t="s">
        <v>345</v>
      </c>
      <c r="E175" s="56">
        <f>VLOOKUP(K175,Fields_Codes_labels!$A$2:$J$94,4,FALSE)</f>
        <v>2</v>
      </c>
      <c r="F175" s="56" t="str">
        <f>VLOOKUP(K175,Fields_Codes_labels!$A$2:$J$94,5,FALSE)</f>
        <v>HUMANIDADES E ARTES</v>
      </c>
      <c r="G175" s="56" t="str">
        <f>VLOOKUP(K175,Fields_Codes_labels!$A$2:$J$94,6,FALSE)</f>
        <v>Humanities and Arts</v>
      </c>
      <c r="H175" s="56">
        <f>VLOOKUP(K175,Fields_Codes_labels!$A$2:$J$94,7,FALSE)</f>
        <v>21</v>
      </c>
      <c r="I175" s="56" t="str">
        <f>VLOOKUP(K175,Fields_Codes_labels!$A$2:$J$94,8,FALSE)</f>
        <v>ARTES</v>
      </c>
      <c r="J175" s="56" t="str">
        <f>VLOOKUP(K175,Fields_Codes_labels!$A$2:$J$94,9,FALSE)</f>
        <v>Arts</v>
      </c>
      <c r="K175" s="58">
        <v>210</v>
      </c>
      <c r="L175" s="56" t="str">
        <f>VLOOKUP(K175,Fields_Codes_labels!$A$2:$B$94,2,FALSE)</f>
        <v>ARTES (CURSO GERAIS)</v>
      </c>
      <c r="M175" s="56" t="s">
        <v>655</v>
      </c>
      <c r="N175" s="56"/>
    </row>
    <row r="176" spans="1:14" x14ac:dyDescent="0.25">
      <c r="A176" s="56" t="s">
        <v>554</v>
      </c>
      <c r="B176" s="58">
        <v>2010</v>
      </c>
      <c r="C176" s="58">
        <v>210</v>
      </c>
      <c r="D176" s="56" t="s">
        <v>125</v>
      </c>
      <c r="E176" s="56">
        <f>VLOOKUP(K176,Fields_Codes_labels!$A$2:$J$94,4,FALSE)</f>
        <v>2</v>
      </c>
      <c r="F176" s="56" t="str">
        <f>VLOOKUP(K176,Fields_Codes_labels!$A$2:$J$94,5,FALSE)</f>
        <v>HUMANIDADES E ARTES</v>
      </c>
      <c r="G176" s="56" t="str">
        <f>VLOOKUP(K176,Fields_Codes_labels!$A$2:$J$94,6,FALSE)</f>
        <v>Humanities and Arts</v>
      </c>
      <c r="H176" s="56">
        <f>VLOOKUP(K176,Fields_Codes_labels!$A$2:$J$94,7,FALSE)</f>
        <v>21</v>
      </c>
      <c r="I176" s="56" t="str">
        <f>VLOOKUP(K176,Fields_Codes_labels!$A$2:$J$94,8,FALSE)</f>
        <v>ARTES</v>
      </c>
      <c r="J176" s="56" t="str">
        <f>VLOOKUP(K176,Fields_Codes_labels!$A$2:$J$94,9,FALSE)</f>
        <v>Arts</v>
      </c>
      <c r="K176" s="58">
        <v>210</v>
      </c>
      <c r="L176" s="56" t="str">
        <f>VLOOKUP(K176,Fields_Codes_labels!$A$2:$B$94,2,FALSE)</f>
        <v>ARTES (CURSO GERAIS)</v>
      </c>
      <c r="M176" s="56" t="s">
        <v>655</v>
      </c>
      <c r="N176" s="56"/>
    </row>
    <row r="177" spans="1:14" x14ac:dyDescent="0.25">
      <c r="A177" s="56" t="s">
        <v>554</v>
      </c>
      <c r="B177" s="58">
        <v>2010</v>
      </c>
      <c r="C177" s="58">
        <v>211</v>
      </c>
      <c r="D177" s="56" t="s">
        <v>126</v>
      </c>
      <c r="E177" s="56">
        <f>VLOOKUP(K177,Fields_Codes_labels!$A$2:$J$94,4,FALSE)</f>
        <v>2</v>
      </c>
      <c r="F177" s="56" t="str">
        <f>VLOOKUP(K177,Fields_Codes_labels!$A$2:$J$94,5,FALSE)</f>
        <v>HUMANIDADES E ARTES</v>
      </c>
      <c r="G177" s="56" t="str">
        <f>VLOOKUP(K177,Fields_Codes_labels!$A$2:$J$94,6,FALSE)</f>
        <v>Humanities and Arts</v>
      </c>
      <c r="H177" s="56">
        <f>VLOOKUP(K177,Fields_Codes_labels!$A$2:$J$94,7,FALSE)</f>
        <v>21</v>
      </c>
      <c r="I177" s="56" t="str">
        <f>VLOOKUP(K177,Fields_Codes_labels!$A$2:$J$94,8,FALSE)</f>
        <v>ARTES</v>
      </c>
      <c r="J177" s="56" t="str">
        <f>VLOOKUP(K177,Fields_Codes_labels!$A$2:$J$94,9,FALSE)</f>
        <v>Arts</v>
      </c>
      <c r="K177" s="58">
        <v>210</v>
      </c>
      <c r="L177" s="56" t="str">
        <f>VLOOKUP(K177,Fields_Codes_labels!$A$2:$B$94,2,FALSE)</f>
        <v>ARTES (CURSO GERAIS)</v>
      </c>
      <c r="M177" s="56" t="s">
        <v>655</v>
      </c>
      <c r="N177" s="56"/>
    </row>
    <row r="178" spans="1:14" x14ac:dyDescent="0.25">
      <c r="A178" s="56" t="s">
        <v>554</v>
      </c>
      <c r="B178" s="58">
        <v>2010</v>
      </c>
      <c r="C178" s="58">
        <v>212</v>
      </c>
      <c r="D178" s="56" t="s">
        <v>127</v>
      </c>
      <c r="E178" s="56">
        <f>VLOOKUP(K178,Fields_Codes_labels!$A$2:$J$94,4,FALSE)</f>
        <v>2</v>
      </c>
      <c r="F178" s="56" t="str">
        <f>VLOOKUP(K178,Fields_Codes_labels!$A$2:$J$94,5,FALSE)</f>
        <v>HUMANIDADES E ARTES</v>
      </c>
      <c r="G178" s="56" t="str">
        <f>VLOOKUP(K178,Fields_Codes_labels!$A$2:$J$94,6,FALSE)</f>
        <v>Humanities and Arts</v>
      </c>
      <c r="H178" s="56">
        <f>VLOOKUP(K178,Fields_Codes_labels!$A$2:$J$94,7,FALSE)</f>
        <v>21</v>
      </c>
      <c r="I178" s="56" t="str">
        <f>VLOOKUP(K178,Fields_Codes_labels!$A$2:$J$94,8,FALSE)</f>
        <v>ARTES</v>
      </c>
      <c r="J178" s="56" t="str">
        <f>VLOOKUP(K178,Fields_Codes_labels!$A$2:$J$94,9,FALSE)</f>
        <v>Arts</v>
      </c>
      <c r="K178" s="58">
        <v>210</v>
      </c>
      <c r="L178" s="56" t="str">
        <f>VLOOKUP(K178,Fields_Codes_labels!$A$2:$B$94,2,FALSE)</f>
        <v>ARTES (CURSO GERAIS)</v>
      </c>
      <c r="M178" s="56" t="s">
        <v>655</v>
      </c>
      <c r="N178" s="56"/>
    </row>
    <row r="179" spans="1:14" x14ac:dyDescent="0.25">
      <c r="A179" s="56" t="s">
        <v>554</v>
      </c>
      <c r="B179" s="58">
        <v>2010</v>
      </c>
      <c r="C179" s="58">
        <v>213</v>
      </c>
      <c r="D179" s="56" t="s">
        <v>128</v>
      </c>
      <c r="E179" s="56">
        <f>VLOOKUP(K179,Fields_Codes_labels!$A$2:$J$94,4,FALSE)</f>
        <v>2</v>
      </c>
      <c r="F179" s="56" t="str">
        <f>VLOOKUP(K179,Fields_Codes_labels!$A$2:$J$94,5,FALSE)</f>
        <v>HUMANIDADES E ARTES</v>
      </c>
      <c r="G179" s="56" t="str">
        <f>VLOOKUP(K179,Fields_Codes_labels!$A$2:$J$94,6,FALSE)</f>
        <v>Humanities and Arts</v>
      </c>
      <c r="H179" s="56">
        <f>VLOOKUP(K179,Fields_Codes_labels!$A$2:$J$94,7,FALSE)</f>
        <v>21</v>
      </c>
      <c r="I179" s="56" t="str">
        <f>VLOOKUP(K179,Fields_Codes_labels!$A$2:$J$94,8,FALSE)</f>
        <v>ARTES</v>
      </c>
      <c r="J179" s="56" t="str">
        <f>VLOOKUP(K179,Fields_Codes_labels!$A$2:$J$94,9,FALSE)</f>
        <v>Arts</v>
      </c>
      <c r="K179" s="58">
        <v>210</v>
      </c>
      <c r="L179" s="56" t="str">
        <f>VLOOKUP(K179,Fields_Codes_labels!$A$2:$B$94,2,FALSE)</f>
        <v>ARTES (CURSO GERAIS)</v>
      </c>
      <c r="M179" s="56" t="s">
        <v>655</v>
      </c>
      <c r="N179" s="56"/>
    </row>
    <row r="180" spans="1:14" x14ac:dyDescent="0.25">
      <c r="A180" s="56" t="s">
        <v>554</v>
      </c>
      <c r="B180" s="58">
        <v>2010</v>
      </c>
      <c r="C180" s="58">
        <v>214</v>
      </c>
      <c r="D180" s="56" t="s">
        <v>129</v>
      </c>
      <c r="E180" s="56">
        <f>VLOOKUP(K180,Fields_Codes_labels!$A$2:$J$94,4,FALSE)</f>
        <v>2</v>
      </c>
      <c r="F180" s="56" t="str">
        <f>VLOOKUP(K180,Fields_Codes_labels!$A$2:$J$94,5,FALSE)</f>
        <v>HUMANIDADES E ARTES</v>
      </c>
      <c r="G180" s="56" t="str">
        <f>VLOOKUP(K180,Fields_Codes_labels!$A$2:$J$94,6,FALSE)</f>
        <v>Humanities and Arts</v>
      </c>
      <c r="H180" s="56">
        <f>VLOOKUP(K180,Fields_Codes_labels!$A$2:$J$94,7,FALSE)</f>
        <v>21</v>
      </c>
      <c r="I180" s="56" t="str">
        <f>VLOOKUP(K180,Fields_Codes_labels!$A$2:$J$94,8,FALSE)</f>
        <v>ARTES</v>
      </c>
      <c r="J180" s="56" t="str">
        <f>VLOOKUP(K180,Fields_Codes_labels!$A$2:$J$94,9,FALSE)</f>
        <v>Arts</v>
      </c>
      <c r="K180" s="58">
        <v>210</v>
      </c>
      <c r="L180" s="56" t="str">
        <f>VLOOKUP(K180,Fields_Codes_labels!$A$2:$B$94,2,FALSE)</f>
        <v>ARTES (CURSO GERAIS)</v>
      </c>
      <c r="M180" s="56" t="s">
        <v>655</v>
      </c>
      <c r="N180" s="56"/>
    </row>
    <row r="181" spans="1:14" x14ac:dyDescent="0.25">
      <c r="A181" s="56" t="s">
        <v>554</v>
      </c>
      <c r="B181" s="58">
        <v>2010</v>
      </c>
      <c r="C181" s="58">
        <v>215</v>
      </c>
      <c r="D181" s="56" t="s">
        <v>130</v>
      </c>
      <c r="E181" s="56">
        <f>VLOOKUP(K181,Fields_Codes_labels!$A$2:$J$94,4,FALSE)</f>
        <v>2</v>
      </c>
      <c r="F181" s="56" t="str">
        <f>VLOOKUP(K181,Fields_Codes_labels!$A$2:$J$94,5,FALSE)</f>
        <v>HUMANIDADES E ARTES</v>
      </c>
      <c r="G181" s="56" t="str">
        <f>VLOOKUP(K181,Fields_Codes_labels!$A$2:$J$94,6,FALSE)</f>
        <v>Humanities and Arts</v>
      </c>
      <c r="H181" s="56">
        <f>VLOOKUP(K181,Fields_Codes_labels!$A$2:$J$94,7,FALSE)</f>
        <v>21</v>
      </c>
      <c r="I181" s="56" t="str">
        <f>VLOOKUP(K181,Fields_Codes_labels!$A$2:$J$94,8,FALSE)</f>
        <v>ARTES</v>
      </c>
      <c r="J181" s="56" t="str">
        <f>VLOOKUP(K181,Fields_Codes_labels!$A$2:$J$94,9,FALSE)</f>
        <v>Arts</v>
      </c>
      <c r="K181" s="58">
        <v>210</v>
      </c>
      <c r="L181" s="56" t="str">
        <f>VLOOKUP(K181,Fields_Codes_labels!$A$2:$B$94,2,FALSE)</f>
        <v>ARTES (CURSO GERAIS)</v>
      </c>
      <c r="M181" s="56" t="s">
        <v>655</v>
      </c>
      <c r="N181" s="56"/>
    </row>
    <row r="182" spans="1:14" x14ac:dyDescent="0.25">
      <c r="A182" s="56" t="s">
        <v>554</v>
      </c>
      <c r="B182" s="58">
        <v>2010</v>
      </c>
      <c r="C182" s="58">
        <v>220</v>
      </c>
      <c r="D182" s="56" t="s">
        <v>132</v>
      </c>
      <c r="E182" s="56">
        <f>VLOOKUP(K182,Fields_Codes_labels!$A$2:$J$94,4,FALSE)</f>
        <v>2</v>
      </c>
      <c r="F182" s="56" t="str">
        <f>VLOOKUP(K182,Fields_Codes_labels!$A$2:$J$94,5,FALSE)</f>
        <v>HUMANIDADES E ARTES</v>
      </c>
      <c r="G182" s="56" t="str">
        <f>VLOOKUP(K182,Fields_Codes_labels!$A$2:$J$94,6,FALSE)</f>
        <v>Humanities and Arts</v>
      </c>
      <c r="H182" s="56">
        <f>VLOOKUP(K182,Fields_Codes_labels!$A$2:$J$94,7,FALSE)</f>
        <v>21</v>
      </c>
      <c r="I182" s="56" t="str">
        <f>VLOOKUP(K182,Fields_Codes_labels!$A$2:$J$94,8,FALSE)</f>
        <v>ARTES</v>
      </c>
      <c r="J182" s="56" t="str">
        <f>VLOOKUP(K182,Fields_Codes_labels!$A$2:$J$94,9,FALSE)</f>
        <v>Arts</v>
      </c>
      <c r="K182" s="58">
        <v>210</v>
      </c>
      <c r="L182" s="56" t="str">
        <f>VLOOKUP(K182,Fields_Codes_labels!$A$2:$B$94,2,FALSE)</f>
        <v>ARTES (CURSO GERAIS)</v>
      </c>
      <c r="M182" s="56" t="s">
        <v>655</v>
      </c>
      <c r="N182" s="56"/>
    </row>
    <row r="183" spans="1:14" x14ac:dyDescent="0.25">
      <c r="A183" s="56" t="s">
        <v>554</v>
      </c>
      <c r="B183" s="58">
        <v>2010</v>
      </c>
      <c r="C183" s="58">
        <v>221</v>
      </c>
      <c r="D183" s="56" t="s">
        <v>133</v>
      </c>
      <c r="E183" s="56">
        <f>VLOOKUP(K183,Fields_Codes_labels!$A$2:$J$94,4,FALSE)</f>
        <v>2</v>
      </c>
      <c r="F183" s="56" t="str">
        <f>VLOOKUP(K183,Fields_Codes_labels!$A$2:$J$94,5,FALSE)</f>
        <v>HUMANIDADES E ARTES</v>
      </c>
      <c r="G183" s="56" t="str">
        <f>VLOOKUP(K183,Fields_Codes_labels!$A$2:$J$94,6,FALSE)</f>
        <v>Humanities and Arts</v>
      </c>
      <c r="H183" s="56">
        <f>VLOOKUP(K183,Fields_Codes_labels!$A$2:$J$94,7,FALSE)</f>
        <v>21</v>
      </c>
      <c r="I183" s="56" t="str">
        <f>VLOOKUP(K183,Fields_Codes_labels!$A$2:$J$94,8,FALSE)</f>
        <v>ARTES</v>
      </c>
      <c r="J183" s="56" t="str">
        <f>VLOOKUP(K183,Fields_Codes_labels!$A$2:$J$94,9,FALSE)</f>
        <v>Arts</v>
      </c>
      <c r="K183" s="58">
        <v>210</v>
      </c>
      <c r="L183" s="56" t="str">
        <f>VLOOKUP(K183,Fields_Codes_labels!$A$2:$B$94,2,FALSE)</f>
        <v>ARTES (CURSO GERAIS)</v>
      </c>
      <c r="M183" s="56" t="s">
        <v>655</v>
      </c>
      <c r="N183" s="56"/>
    </row>
    <row r="184" spans="1:14" x14ac:dyDescent="0.25">
      <c r="A184" s="56" t="s">
        <v>554</v>
      </c>
      <c r="B184" s="58">
        <v>2010</v>
      </c>
      <c r="C184" s="58">
        <v>222</v>
      </c>
      <c r="D184" s="56" t="s">
        <v>134</v>
      </c>
      <c r="E184" s="56">
        <f>VLOOKUP(K184,Fields_Codes_labels!$A$2:$J$94,4,FALSE)</f>
        <v>2</v>
      </c>
      <c r="F184" s="56" t="str">
        <f>VLOOKUP(K184,Fields_Codes_labels!$A$2:$J$94,5,FALSE)</f>
        <v>HUMANIDADES E ARTES</v>
      </c>
      <c r="G184" s="56" t="str">
        <f>VLOOKUP(K184,Fields_Codes_labels!$A$2:$J$94,6,FALSE)</f>
        <v>Humanities and Arts</v>
      </c>
      <c r="H184" s="56">
        <f>VLOOKUP(K184,Fields_Codes_labels!$A$2:$J$94,7,FALSE)</f>
        <v>21</v>
      </c>
      <c r="I184" s="56" t="str">
        <f>VLOOKUP(K184,Fields_Codes_labels!$A$2:$J$94,8,FALSE)</f>
        <v>ARTES</v>
      </c>
      <c r="J184" s="56" t="str">
        <f>VLOOKUP(K184,Fields_Codes_labels!$A$2:$J$94,9,FALSE)</f>
        <v>Arts</v>
      </c>
      <c r="K184" s="58">
        <v>210</v>
      </c>
      <c r="L184" s="56" t="str">
        <f>VLOOKUP(K184,Fields_Codes_labels!$A$2:$B$94,2,FALSE)</f>
        <v>ARTES (CURSO GERAIS)</v>
      </c>
      <c r="M184" s="56" t="s">
        <v>655</v>
      </c>
      <c r="N184" s="56"/>
    </row>
    <row r="185" spans="1:14" x14ac:dyDescent="0.25">
      <c r="A185" s="56" t="s">
        <v>554</v>
      </c>
      <c r="B185" s="58">
        <v>2010</v>
      </c>
      <c r="C185" s="58">
        <v>223</v>
      </c>
      <c r="D185" s="56" t="s">
        <v>135</v>
      </c>
      <c r="E185" s="56">
        <f>VLOOKUP(K185,Fields_Codes_labels!$A$2:$J$94,4,FALSE)</f>
        <v>2</v>
      </c>
      <c r="F185" s="56" t="str">
        <f>VLOOKUP(K185,Fields_Codes_labels!$A$2:$J$94,5,FALSE)</f>
        <v>HUMANIDADES E ARTES</v>
      </c>
      <c r="G185" s="56" t="str">
        <f>VLOOKUP(K185,Fields_Codes_labels!$A$2:$J$94,6,FALSE)</f>
        <v>Humanities and Arts</v>
      </c>
      <c r="H185" s="56">
        <f>VLOOKUP(K185,Fields_Codes_labels!$A$2:$J$94,7,FALSE)</f>
        <v>21</v>
      </c>
      <c r="I185" s="56" t="str">
        <f>VLOOKUP(K185,Fields_Codes_labels!$A$2:$J$94,8,FALSE)</f>
        <v>ARTES</v>
      </c>
      <c r="J185" s="56" t="str">
        <f>VLOOKUP(K185,Fields_Codes_labels!$A$2:$J$94,9,FALSE)</f>
        <v>Arts</v>
      </c>
      <c r="K185" s="58">
        <v>210</v>
      </c>
      <c r="L185" s="56" t="str">
        <f>VLOOKUP(K185,Fields_Codes_labels!$A$2:$B$94,2,FALSE)</f>
        <v>ARTES (CURSO GERAIS)</v>
      </c>
      <c r="M185" s="56" t="s">
        <v>655</v>
      </c>
      <c r="N185" s="56"/>
    </row>
    <row r="186" spans="1:14" x14ac:dyDescent="0.25">
      <c r="A186" s="56" t="s">
        <v>554</v>
      </c>
      <c r="B186" s="58">
        <v>2010</v>
      </c>
      <c r="C186" s="58">
        <v>226</v>
      </c>
      <c r="D186" s="56" t="s">
        <v>137</v>
      </c>
      <c r="E186" s="56">
        <f>VLOOKUP(K186,Fields_Codes_labels!$A$2:$J$94,4,FALSE)</f>
        <v>2</v>
      </c>
      <c r="F186" s="56" t="str">
        <f>VLOOKUP(K186,Fields_Codes_labels!$A$2:$J$94,5,FALSE)</f>
        <v>HUMANIDADES E ARTES</v>
      </c>
      <c r="G186" s="56" t="str">
        <f>VLOOKUP(K186,Fields_Codes_labels!$A$2:$J$94,6,FALSE)</f>
        <v>Humanities and Arts</v>
      </c>
      <c r="H186" s="56">
        <f>VLOOKUP(K186,Fields_Codes_labels!$A$2:$J$94,7,FALSE)</f>
        <v>21</v>
      </c>
      <c r="I186" s="56" t="str">
        <f>VLOOKUP(K186,Fields_Codes_labels!$A$2:$J$94,8,FALSE)</f>
        <v>ARTES</v>
      </c>
      <c r="J186" s="56" t="str">
        <f>VLOOKUP(K186,Fields_Codes_labels!$A$2:$J$94,9,FALSE)</f>
        <v>Arts</v>
      </c>
      <c r="K186" s="58">
        <v>210</v>
      </c>
      <c r="L186" s="56" t="str">
        <f>VLOOKUP(K186,Fields_Codes_labels!$A$2:$B$94,2,FALSE)</f>
        <v>ARTES (CURSO GERAIS)</v>
      </c>
      <c r="M186" s="56" t="s">
        <v>655</v>
      </c>
      <c r="N186" s="56"/>
    </row>
    <row r="187" spans="1:14" x14ac:dyDescent="0.25">
      <c r="A187" s="56" t="s">
        <v>554</v>
      </c>
      <c r="B187" s="58">
        <v>2010</v>
      </c>
      <c r="C187" s="58">
        <v>310</v>
      </c>
      <c r="D187" s="56" t="s">
        <v>140</v>
      </c>
      <c r="E187" s="56">
        <f>VLOOKUP(K187,Fields_Codes_labels!$A$2:$J$94,4,FALSE)</f>
        <v>2</v>
      </c>
      <c r="F187" s="56" t="str">
        <f>VLOOKUP(K187,Fields_Codes_labels!$A$2:$J$94,5,FALSE)</f>
        <v>HUMANIDADES E ARTES</v>
      </c>
      <c r="G187" s="56" t="str">
        <f>VLOOKUP(K187,Fields_Codes_labels!$A$2:$J$94,6,FALSE)</f>
        <v>Humanities and Arts</v>
      </c>
      <c r="H187" s="56">
        <f>VLOOKUP(K187,Fields_Codes_labels!$A$2:$J$94,7,FALSE)</f>
        <v>21</v>
      </c>
      <c r="I187" s="56" t="str">
        <f>VLOOKUP(K187,Fields_Codes_labels!$A$2:$J$94,8,FALSE)</f>
        <v>ARTES</v>
      </c>
      <c r="J187" s="56" t="str">
        <f>VLOOKUP(K187,Fields_Codes_labels!$A$2:$J$94,9,FALSE)</f>
        <v>Arts</v>
      </c>
      <c r="K187" s="58">
        <v>210</v>
      </c>
      <c r="L187" s="56" t="str">
        <f>VLOOKUP(K187,Fields_Codes_labels!$A$2:$B$94,2,FALSE)</f>
        <v>ARTES (CURSO GERAIS)</v>
      </c>
      <c r="M187" s="56" t="s">
        <v>655</v>
      </c>
      <c r="N187" s="56"/>
    </row>
    <row r="188" spans="1:14" x14ac:dyDescent="0.25">
      <c r="A188" s="56" t="s">
        <v>554</v>
      </c>
      <c r="B188" s="58">
        <v>2010</v>
      </c>
      <c r="C188" s="58">
        <v>311</v>
      </c>
      <c r="D188" s="56" t="s">
        <v>141</v>
      </c>
      <c r="E188" s="56">
        <f>VLOOKUP(K188,Fields_Codes_labels!$A$2:$J$94,4,FALSE)</f>
        <v>2</v>
      </c>
      <c r="F188" s="56" t="str">
        <f>VLOOKUP(K188,Fields_Codes_labels!$A$2:$J$94,5,FALSE)</f>
        <v>HUMANIDADES E ARTES</v>
      </c>
      <c r="G188" s="56" t="str">
        <f>VLOOKUP(K188,Fields_Codes_labels!$A$2:$J$94,6,FALSE)</f>
        <v>Humanities and Arts</v>
      </c>
      <c r="H188" s="56">
        <f>VLOOKUP(K188,Fields_Codes_labels!$A$2:$J$94,7,FALSE)</f>
        <v>21</v>
      </c>
      <c r="I188" s="56" t="str">
        <f>VLOOKUP(K188,Fields_Codes_labels!$A$2:$J$94,8,FALSE)</f>
        <v>ARTES</v>
      </c>
      <c r="J188" s="56" t="str">
        <f>VLOOKUP(K188,Fields_Codes_labels!$A$2:$J$94,9,FALSE)</f>
        <v>Arts</v>
      </c>
      <c r="K188" s="58">
        <v>210</v>
      </c>
      <c r="L188" s="56" t="str">
        <f>VLOOKUP(K188,Fields_Codes_labels!$A$2:$B$94,2,FALSE)</f>
        <v>ARTES (CURSO GERAIS)</v>
      </c>
      <c r="M188" s="56" t="s">
        <v>655</v>
      </c>
      <c r="N188" s="56"/>
    </row>
    <row r="189" spans="1:14" x14ac:dyDescent="0.25">
      <c r="A189" s="56" t="s">
        <v>554</v>
      </c>
      <c r="B189" s="58">
        <v>2010</v>
      </c>
      <c r="C189" s="58">
        <v>312</v>
      </c>
      <c r="D189" s="56" t="s">
        <v>142</v>
      </c>
      <c r="E189" s="56">
        <f>VLOOKUP(K189,Fields_Codes_labels!$A$2:$J$94,4,FALSE)</f>
        <v>2</v>
      </c>
      <c r="F189" s="56" t="str">
        <f>VLOOKUP(K189,Fields_Codes_labels!$A$2:$J$94,5,FALSE)</f>
        <v>HUMANIDADES E ARTES</v>
      </c>
      <c r="G189" s="56" t="str">
        <f>VLOOKUP(K189,Fields_Codes_labels!$A$2:$J$94,6,FALSE)</f>
        <v>Humanities and Arts</v>
      </c>
      <c r="H189" s="56">
        <f>VLOOKUP(K189,Fields_Codes_labels!$A$2:$J$94,7,FALSE)</f>
        <v>21</v>
      </c>
      <c r="I189" s="56" t="str">
        <f>VLOOKUP(K189,Fields_Codes_labels!$A$2:$J$94,8,FALSE)</f>
        <v>ARTES</v>
      </c>
      <c r="J189" s="56" t="str">
        <f>VLOOKUP(K189,Fields_Codes_labels!$A$2:$J$94,9,FALSE)</f>
        <v>Arts</v>
      </c>
      <c r="K189" s="58">
        <v>210</v>
      </c>
      <c r="L189" s="56" t="str">
        <f>VLOOKUP(K189,Fields_Codes_labels!$A$2:$B$94,2,FALSE)</f>
        <v>ARTES (CURSO GERAIS)</v>
      </c>
      <c r="M189" s="56" t="s">
        <v>655</v>
      </c>
      <c r="N189" s="56"/>
    </row>
    <row r="190" spans="1:14" x14ac:dyDescent="0.25">
      <c r="A190" s="56" t="s">
        <v>554</v>
      </c>
      <c r="B190" s="58">
        <v>2010</v>
      </c>
      <c r="C190" s="58">
        <v>313</v>
      </c>
      <c r="D190" s="56" t="s">
        <v>143</v>
      </c>
      <c r="E190" s="56">
        <f>VLOOKUP(K190,Fields_Codes_labels!$A$2:$J$94,4,FALSE)</f>
        <v>2</v>
      </c>
      <c r="F190" s="56" t="str">
        <f>VLOOKUP(K190,Fields_Codes_labels!$A$2:$J$94,5,FALSE)</f>
        <v>HUMANIDADES E ARTES</v>
      </c>
      <c r="G190" s="56" t="str">
        <f>VLOOKUP(K190,Fields_Codes_labels!$A$2:$J$94,6,FALSE)</f>
        <v>Humanities and Arts</v>
      </c>
      <c r="H190" s="56">
        <f>VLOOKUP(K190,Fields_Codes_labels!$A$2:$J$94,7,FALSE)</f>
        <v>21</v>
      </c>
      <c r="I190" s="56" t="str">
        <f>VLOOKUP(K190,Fields_Codes_labels!$A$2:$J$94,8,FALSE)</f>
        <v>ARTES</v>
      </c>
      <c r="J190" s="56" t="str">
        <f>VLOOKUP(K190,Fields_Codes_labels!$A$2:$J$94,9,FALSE)</f>
        <v>Arts</v>
      </c>
      <c r="K190" s="58">
        <v>210</v>
      </c>
      <c r="L190" s="56" t="str">
        <f>VLOOKUP(K190,Fields_Codes_labels!$A$2:$B$94,2,FALSE)</f>
        <v>ARTES (CURSO GERAIS)</v>
      </c>
      <c r="M190" s="56" t="s">
        <v>655</v>
      </c>
      <c r="N190" s="56"/>
    </row>
    <row r="191" spans="1:14" x14ac:dyDescent="0.25">
      <c r="A191" s="56" t="s">
        <v>554</v>
      </c>
      <c r="B191" s="58">
        <v>2010</v>
      </c>
      <c r="C191" s="58">
        <v>320</v>
      </c>
      <c r="D191" s="56" t="s">
        <v>235</v>
      </c>
      <c r="E191" s="56">
        <f>VLOOKUP(K191,Fields_Codes_labels!$A$2:$J$94,4,FALSE)</f>
        <v>2</v>
      </c>
      <c r="F191" s="56" t="str">
        <f>VLOOKUP(K191,Fields_Codes_labels!$A$2:$J$94,5,FALSE)</f>
        <v>HUMANIDADES E ARTES</v>
      </c>
      <c r="G191" s="56" t="str">
        <f>VLOOKUP(K191,Fields_Codes_labels!$A$2:$J$94,6,FALSE)</f>
        <v>Humanities and Arts</v>
      </c>
      <c r="H191" s="56">
        <f>VLOOKUP(K191,Fields_Codes_labels!$A$2:$J$94,7,FALSE)</f>
        <v>21</v>
      </c>
      <c r="I191" s="56" t="str">
        <f>VLOOKUP(K191,Fields_Codes_labels!$A$2:$J$94,8,FALSE)</f>
        <v>ARTES</v>
      </c>
      <c r="J191" s="56" t="str">
        <f>VLOOKUP(K191,Fields_Codes_labels!$A$2:$J$94,9,FALSE)</f>
        <v>Arts</v>
      </c>
      <c r="K191" s="58">
        <v>210</v>
      </c>
      <c r="L191" s="56" t="str">
        <f>VLOOKUP(K191,Fields_Codes_labels!$A$2:$B$94,2,FALSE)</f>
        <v>ARTES (CURSO GERAIS)</v>
      </c>
      <c r="M191" s="56" t="s">
        <v>655</v>
      </c>
      <c r="N191" s="56"/>
    </row>
    <row r="192" spans="1:14" x14ac:dyDescent="0.25">
      <c r="A192" s="56" t="s">
        <v>554</v>
      </c>
      <c r="B192" s="58">
        <v>2010</v>
      </c>
      <c r="C192" s="58">
        <v>321</v>
      </c>
      <c r="D192" s="56" t="s">
        <v>146</v>
      </c>
      <c r="E192" s="56">
        <f>VLOOKUP(K192,Fields_Codes_labels!$A$2:$J$94,4,FALSE)</f>
        <v>2</v>
      </c>
      <c r="F192" s="56" t="str">
        <f>VLOOKUP(K192,Fields_Codes_labels!$A$2:$J$94,5,FALSE)</f>
        <v>HUMANIDADES E ARTES</v>
      </c>
      <c r="G192" s="56" t="str">
        <f>VLOOKUP(K192,Fields_Codes_labels!$A$2:$J$94,6,FALSE)</f>
        <v>Humanities and Arts</v>
      </c>
      <c r="H192" s="56">
        <f>VLOOKUP(K192,Fields_Codes_labels!$A$2:$J$94,7,FALSE)</f>
        <v>21</v>
      </c>
      <c r="I192" s="56" t="str">
        <f>VLOOKUP(K192,Fields_Codes_labels!$A$2:$J$94,8,FALSE)</f>
        <v>ARTES</v>
      </c>
      <c r="J192" s="56" t="str">
        <f>VLOOKUP(K192,Fields_Codes_labels!$A$2:$J$94,9,FALSE)</f>
        <v>Arts</v>
      </c>
      <c r="K192" s="58">
        <v>210</v>
      </c>
      <c r="L192" s="56" t="str">
        <f>VLOOKUP(K192,Fields_Codes_labels!$A$2:$B$94,2,FALSE)</f>
        <v>ARTES (CURSO GERAIS)</v>
      </c>
      <c r="M192" s="56" t="s">
        <v>655</v>
      </c>
      <c r="N192" s="56"/>
    </row>
    <row r="193" spans="1:14" x14ac:dyDescent="0.25">
      <c r="A193" s="56" t="s">
        <v>554</v>
      </c>
      <c r="B193" s="58">
        <v>2010</v>
      </c>
      <c r="C193" s="58">
        <v>322</v>
      </c>
      <c r="D193" s="56" t="s">
        <v>147</v>
      </c>
      <c r="E193" s="56">
        <f>VLOOKUP(K193,Fields_Codes_labels!$A$2:$J$94,4,FALSE)</f>
        <v>2</v>
      </c>
      <c r="F193" s="56" t="str">
        <f>VLOOKUP(K193,Fields_Codes_labels!$A$2:$J$94,5,FALSE)</f>
        <v>HUMANIDADES E ARTES</v>
      </c>
      <c r="G193" s="56" t="str">
        <f>VLOOKUP(K193,Fields_Codes_labels!$A$2:$J$94,6,FALSE)</f>
        <v>Humanities and Arts</v>
      </c>
      <c r="H193" s="56">
        <f>VLOOKUP(K193,Fields_Codes_labels!$A$2:$J$94,7,FALSE)</f>
        <v>21</v>
      </c>
      <c r="I193" s="56" t="str">
        <f>VLOOKUP(K193,Fields_Codes_labels!$A$2:$J$94,8,FALSE)</f>
        <v>ARTES</v>
      </c>
      <c r="J193" s="56" t="str">
        <f>VLOOKUP(K193,Fields_Codes_labels!$A$2:$J$94,9,FALSE)</f>
        <v>Arts</v>
      </c>
      <c r="K193" s="58">
        <v>210</v>
      </c>
      <c r="L193" s="56" t="str">
        <f>VLOOKUP(K193,Fields_Codes_labels!$A$2:$B$94,2,FALSE)</f>
        <v>ARTES (CURSO GERAIS)</v>
      </c>
      <c r="M193" s="56" t="s">
        <v>655</v>
      </c>
      <c r="N193" s="56"/>
    </row>
    <row r="194" spans="1:14" x14ac:dyDescent="0.25">
      <c r="A194" s="56" t="s">
        <v>554</v>
      </c>
      <c r="B194" s="58">
        <v>2010</v>
      </c>
      <c r="C194" s="58">
        <v>342</v>
      </c>
      <c r="D194" s="56" t="s">
        <v>151</v>
      </c>
      <c r="E194" s="56">
        <f>VLOOKUP(K194,Fields_Codes_labels!$A$2:$J$94,4,FALSE)</f>
        <v>2</v>
      </c>
      <c r="F194" s="56" t="str">
        <f>VLOOKUP(K194,Fields_Codes_labels!$A$2:$J$94,5,FALSE)</f>
        <v>HUMANIDADES E ARTES</v>
      </c>
      <c r="G194" s="56" t="str">
        <f>VLOOKUP(K194,Fields_Codes_labels!$A$2:$J$94,6,FALSE)</f>
        <v>Humanities and Arts</v>
      </c>
      <c r="H194" s="56">
        <f>VLOOKUP(K194,Fields_Codes_labels!$A$2:$J$94,7,FALSE)</f>
        <v>21</v>
      </c>
      <c r="I194" s="56" t="str">
        <f>VLOOKUP(K194,Fields_Codes_labels!$A$2:$J$94,8,FALSE)</f>
        <v>ARTES</v>
      </c>
      <c r="J194" s="56" t="str">
        <f>VLOOKUP(K194,Fields_Codes_labels!$A$2:$J$94,9,FALSE)</f>
        <v>Arts</v>
      </c>
      <c r="K194" s="58">
        <v>210</v>
      </c>
      <c r="L194" s="56" t="str">
        <f>VLOOKUP(K194,Fields_Codes_labels!$A$2:$B$94,2,FALSE)</f>
        <v>ARTES (CURSO GERAIS)</v>
      </c>
      <c r="M194" s="56" t="s">
        <v>655</v>
      </c>
      <c r="N194" s="56"/>
    </row>
    <row r="195" spans="1:14" x14ac:dyDescent="0.25">
      <c r="A195" s="56" t="s">
        <v>554</v>
      </c>
      <c r="B195" s="58">
        <v>1960</v>
      </c>
      <c r="C195" s="58">
        <v>50</v>
      </c>
      <c r="D195" s="56" t="s">
        <v>29</v>
      </c>
      <c r="E195" s="56">
        <f>VLOOKUP(K195,Fields_Codes_labels!$A$2:$J$94,4,FALSE)</f>
        <v>2</v>
      </c>
      <c r="F195" s="56" t="str">
        <f>VLOOKUP(K195,Fields_Codes_labels!$A$2:$J$94,5,FALSE)</f>
        <v>HUMANIDADES E ARTES</v>
      </c>
      <c r="G195" s="56" t="str">
        <f>VLOOKUP(K195,Fields_Codes_labels!$A$2:$J$94,6,FALSE)</f>
        <v>Humanities and Arts</v>
      </c>
      <c r="H195" s="56">
        <f>VLOOKUP(K195,Fields_Codes_labels!$A$2:$J$94,7,FALSE)</f>
        <v>22</v>
      </c>
      <c r="I195" s="56" t="str">
        <f>VLOOKUP(K195,Fields_Codes_labels!$A$2:$J$94,8,FALSE)</f>
        <v>HUMANIDADES E LETRAS</v>
      </c>
      <c r="J195" s="56" t="str">
        <f>VLOOKUP(K195,Fields_Codes_labels!$A$2:$J$94,9,FALSE)</f>
        <v>Humanities</v>
      </c>
      <c r="K195" s="58">
        <v>225</v>
      </c>
      <c r="L195" s="56" t="str">
        <f>VLOOKUP(K195,Fields_Codes_labels!$A$2:$B$94,2,FALSE)</f>
        <v>HISTÓRIA E ARQUEOLOGIA</v>
      </c>
      <c r="M195" s="56" t="s">
        <v>652</v>
      </c>
      <c r="N195" s="56"/>
    </row>
    <row r="196" spans="1:14" x14ac:dyDescent="0.25">
      <c r="A196" s="56" t="s">
        <v>554</v>
      </c>
      <c r="B196" s="58">
        <v>1960</v>
      </c>
      <c r="C196" s="58">
        <v>51</v>
      </c>
      <c r="D196" s="56" t="s">
        <v>30</v>
      </c>
      <c r="E196" s="56">
        <f>VLOOKUP(K196,Fields_Codes_labels!$A$2:$J$94,4,FALSE)</f>
        <v>2</v>
      </c>
      <c r="F196" s="56" t="str">
        <f>VLOOKUP(K196,Fields_Codes_labels!$A$2:$J$94,5,FALSE)</f>
        <v>HUMANIDADES E ARTES</v>
      </c>
      <c r="G196" s="56" t="str">
        <f>VLOOKUP(K196,Fields_Codes_labels!$A$2:$J$94,6,FALSE)</f>
        <v>Humanities and Arts</v>
      </c>
      <c r="H196" s="56">
        <f>VLOOKUP(K196,Fields_Codes_labels!$A$2:$J$94,7,FALSE)</f>
        <v>22</v>
      </c>
      <c r="I196" s="56" t="str">
        <f>VLOOKUP(K196,Fields_Codes_labels!$A$2:$J$94,8,FALSE)</f>
        <v>HUMANIDADES E LETRAS</v>
      </c>
      <c r="J196" s="56" t="str">
        <f>VLOOKUP(K196,Fields_Codes_labels!$A$2:$J$94,9,FALSE)</f>
        <v>Humanities</v>
      </c>
      <c r="K196" s="58">
        <v>225</v>
      </c>
      <c r="L196" s="56" t="str">
        <f>VLOOKUP(K196,Fields_Codes_labels!$A$2:$B$94,2,FALSE)</f>
        <v>HISTÓRIA E ARQUEOLOGIA</v>
      </c>
      <c r="M196" s="56" t="s">
        <v>652</v>
      </c>
      <c r="N196" s="56"/>
    </row>
    <row r="197" spans="1:14" x14ac:dyDescent="0.25">
      <c r="A197" s="56" t="s">
        <v>554</v>
      </c>
      <c r="B197" s="58">
        <v>2000</v>
      </c>
      <c r="C197" s="60">
        <v>61</v>
      </c>
      <c r="D197" s="61" t="s">
        <v>95</v>
      </c>
      <c r="E197" s="56">
        <f>VLOOKUP(K197,Fields_Codes_labels!$A$2:$J$94,4,FALSE)</f>
        <v>2</v>
      </c>
      <c r="F197" s="56" t="str">
        <f>VLOOKUP(K197,Fields_Codes_labels!$A$2:$J$94,5,FALSE)</f>
        <v>HUMANIDADES E ARTES</v>
      </c>
      <c r="G197" s="56" t="str">
        <f>VLOOKUP(K197,Fields_Codes_labels!$A$2:$J$94,6,FALSE)</f>
        <v>Humanities and Arts</v>
      </c>
      <c r="H197" s="56">
        <f>VLOOKUP(K197,Fields_Codes_labels!$A$2:$J$94,7,FALSE)</f>
        <v>22</v>
      </c>
      <c r="I197" s="56" t="str">
        <f>VLOOKUP(K197,Fields_Codes_labels!$A$2:$J$94,8,FALSE)</f>
        <v>HUMANIDADES E LETRAS</v>
      </c>
      <c r="J197" s="56" t="str">
        <f>VLOOKUP(K197,Fields_Codes_labels!$A$2:$J$94,9,FALSE)</f>
        <v>Humanities</v>
      </c>
      <c r="K197" s="58">
        <v>225</v>
      </c>
      <c r="L197" s="56" t="str">
        <f>VLOOKUP(K197,Fields_Codes_labels!$A$2:$B$94,2,FALSE)</f>
        <v>HISTÓRIA E ARQUEOLOGIA</v>
      </c>
      <c r="M197" s="56" t="s">
        <v>652</v>
      </c>
      <c r="N197" s="56"/>
    </row>
    <row r="198" spans="1:14" x14ac:dyDescent="0.25">
      <c r="A198" s="56" t="s">
        <v>554</v>
      </c>
      <c r="B198" s="58">
        <v>2000</v>
      </c>
      <c r="C198" s="60">
        <v>62</v>
      </c>
      <c r="D198" s="61" t="s">
        <v>96</v>
      </c>
      <c r="E198" s="56">
        <f>VLOOKUP(K198,Fields_Codes_labels!$A$2:$J$94,4,FALSE)</f>
        <v>2</v>
      </c>
      <c r="F198" s="56" t="str">
        <f>VLOOKUP(K198,Fields_Codes_labels!$A$2:$J$94,5,FALSE)</f>
        <v>HUMANIDADES E ARTES</v>
      </c>
      <c r="G198" s="56" t="str">
        <f>VLOOKUP(K198,Fields_Codes_labels!$A$2:$J$94,6,FALSE)</f>
        <v>Humanities and Arts</v>
      </c>
      <c r="H198" s="56">
        <f>VLOOKUP(K198,Fields_Codes_labels!$A$2:$J$94,7,FALSE)</f>
        <v>22</v>
      </c>
      <c r="I198" s="56" t="str">
        <f>VLOOKUP(K198,Fields_Codes_labels!$A$2:$J$94,8,FALSE)</f>
        <v>HUMANIDADES E LETRAS</v>
      </c>
      <c r="J198" s="56" t="str">
        <f>VLOOKUP(K198,Fields_Codes_labels!$A$2:$J$94,9,FALSE)</f>
        <v>Humanities</v>
      </c>
      <c r="K198" s="58">
        <v>225</v>
      </c>
      <c r="L198" s="56" t="str">
        <f>VLOOKUP(K198,Fields_Codes_labels!$A$2:$B$94,2,FALSE)</f>
        <v>HISTÓRIA E ARQUEOLOGIA</v>
      </c>
      <c r="M198" s="56" t="s">
        <v>652</v>
      </c>
      <c r="N198" s="56"/>
    </row>
    <row r="199" spans="1:14" x14ac:dyDescent="0.25">
      <c r="A199" s="56" t="s">
        <v>554</v>
      </c>
      <c r="B199" s="58">
        <v>1980</v>
      </c>
      <c r="C199" s="58">
        <v>75</v>
      </c>
      <c r="D199" s="56" t="s">
        <v>400</v>
      </c>
      <c r="E199" s="56">
        <f>VLOOKUP(K199,Fields_Codes_labels!$A$2:$J$94,4,FALSE)</f>
        <v>2</v>
      </c>
      <c r="F199" s="56" t="str">
        <f>VLOOKUP(K199,Fields_Codes_labels!$A$2:$J$94,5,FALSE)</f>
        <v>HUMANIDADES E ARTES</v>
      </c>
      <c r="G199" s="56" t="str">
        <f>VLOOKUP(K199,Fields_Codes_labels!$A$2:$J$94,6,FALSE)</f>
        <v>Humanities and Arts</v>
      </c>
      <c r="H199" s="56">
        <f>VLOOKUP(K199,Fields_Codes_labels!$A$2:$J$94,7,FALSE)</f>
        <v>22</v>
      </c>
      <c r="I199" s="56" t="str">
        <f>VLOOKUP(K199,Fields_Codes_labels!$A$2:$J$94,8,FALSE)</f>
        <v>HUMANIDADES E LETRAS</v>
      </c>
      <c r="J199" s="56" t="str">
        <f>VLOOKUP(K199,Fields_Codes_labels!$A$2:$J$94,9,FALSE)</f>
        <v>Humanities</v>
      </c>
      <c r="K199" s="58">
        <v>225</v>
      </c>
      <c r="L199" s="56" t="str">
        <f>VLOOKUP(K199,Fields_Codes_labels!$A$2:$B$94,2,FALSE)</f>
        <v>HISTÓRIA E ARQUEOLOGIA</v>
      </c>
      <c r="M199" s="56" t="s">
        <v>652</v>
      </c>
      <c r="N199" s="56"/>
    </row>
    <row r="200" spans="1:14" x14ac:dyDescent="0.25">
      <c r="A200" s="56" t="s">
        <v>554</v>
      </c>
      <c r="B200" s="58">
        <v>1991</v>
      </c>
      <c r="C200" s="58">
        <v>75</v>
      </c>
      <c r="D200" s="56" t="s">
        <v>324</v>
      </c>
      <c r="E200" s="56">
        <f>VLOOKUP(K200,Fields_Codes_labels!$A$2:$J$94,4,FALSE)</f>
        <v>2</v>
      </c>
      <c r="F200" s="56" t="str">
        <f>VLOOKUP(K200,Fields_Codes_labels!$A$2:$J$94,5,FALSE)</f>
        <v>HUMANIDADES E ARTES</v>
      </c>
      <c r="G200" s="56" t="str">
        <f>VLOOKUP(K200,Fields_Codes_labels!$A$2:$J$94,6,FALSE)</f>
        <v>Humanities and Arts</v>
      </c>
      <c r="H200" s="56">
        <f>VLOOKUP(K200,Fields_Codes_labels!$A$2:$J$94,7,FALSE)</f>
        <v>22</v>
      </c>
      <c r="I200" s="56" t="str">
        <f>VLOOKUP(K200,Fields_Codes_labels!$A$2:$J$94,8,FALSE)</f>
        <v>HUMANIDADES E LETRAS</v>
      </c>
      <c r="J200" s="56" t="str">
        <f>VLOOKUP(K200,Fields_Codes_labels!$A$2:$J$94,9,FALSE)</f>
        <v>Humanities</v>
      </c>
      <c r="K200" s="58">
        <v>225</v>
      </c>
      <c r="L200" s="56" t="str">
        <f>VLOOKUP(K200,Fields_Codes_labels!$A$2:$B$94,2,FALSE)</f>
        <v>HISTÓRIA E ARQUEOLOGIA</v>
      </c>
      <c r="M200" s="56" t="s">
        <v>652</v>
      </c>
      <c r="N200" s="56"/>
    </row>
    <row r="201" spans="1:14" x14ac:dyDescent="0.25">
      <c r="A201" s="56" t="s">
        <v>554</v>
      </c>
      <c r="B201" s="58">
        <v>1970</v>
      </c>
      <c r="C201" s="58">
        <v>76</v>
      </c>
      <c r="D201" s="56" t="s">
        <v>401</v>
      </c>
      <c r="E201" s="56">
        <f>VLOOKUP(K201,Fields_Codes_labels!$A$2:$J$94,4,FALSE)</f>
        <v>2</v>
      </c>
      <c r="F201" s="56" t="str">
        <f>VLOOKUP(K201,Fields_Codes_labels!$A$2:$J$94,5,FALSE)</f>
        <v>HUMANIDADES E ARTES</v>
      </c>
      <c r="G201" s="56" t="str">
        <f>VLOOKUP(K201,Fields_Codes_labels!$A$2:$J$94,6,FALSE)</f>
        <v>Humanities and Arts</v>
      </c>
      <c r="H201" s="56">
        <f>VLOOKUP(K201,Fields_Codes_labels!$A$2:$J$94,7,FALSE)</f>
        <v>22</v>
      </c>
      <c r="I201" s="56" t="str">
        <f>VLOOKUP(K201,Fields_Codes_labels!$A$2:$J$94,8,FALSE)</f>
        <v>HUMANIDADES E LETRAS</v>
      </c>
      <c r="J201" s="56" t="str">
        <f>VLOOKUP(K201,Fields_Codes_labels!$A$2:$J$94,9,FALSE)</f>
        <v>Humanities</v>
      </c>
      <c r="K201" s="58">
        <v>225</v>
      </c>
      <c r="L201" s="56" t="str">
        <f>VLOOKUP(K201,Fields_Codes_labels!$A$2:$B$94,2,FALSE)</f>
        <v>HISTÓRIA E ARQUEOLOGIA</v>
      </c>
      <c r="M201" s="56" t="s">
        <v>652</v>
      </c>
      <c r="N201" s="56"/>
    </row>
    <row r="202" spans="1:14" x14ac:dyDescent="0.25">
      <c r="A202" s="56" t="s">
        <v>554</v>
      </c>
      <c r="B202" s="58">
        <v>1980</v>
      </c>
      <c r="C202" s="58">
        <v>76</v>
      </c>
      <c r="D202" s="56" t="s">
        <v>404</v>
      </c>
      <c r="E202" s="56">
        <f>VLOOKUP(K202,Fields_Codes_labels!$A$2:$J$94,4,FALSE)</f>
        <v>2</v>
      </c>
      <c r="F202" s="56" t="str">
        <f>VLOOKUP(K202,Fields_Codes_labels!$A$2:$J$94,5,FALSE)</f>
        <v>HUMANIDADES E ARTES</v>
      </c>
      <c r="G202" s="56" t="str">
        <f>VLOOKUP(K202,Fields_Codes_labels!$A$2:$J$94,6,FALSE)</f>
        <v>Humanities and Arts</v>
      </c>
      <c r="H202" s="56">
        <f>VLOOKUP(K202,Fields_Codes_labels!$A$2:$J$94,7,FALSE)</f>
        <v>22</v>
      </c>
      <c r="I202" s="56" t="str">
        <f>VLOOKUP(K202,Fields_Codes_labels!$A$2:$J$94,8,FALSE)</f>
        <v>HUMANIDADES E LETRAS</v>
      </c>
      <c r="J202" s="56" t="str">
        <f>VLOOKUP(K202,Fields_Codes_labels!$A$2:$J$94,9,FALSE)</f>
        <v>Humanities</v>
      </c>
      <c r="K202" s="58">
        <v>225</v>
      </c>
      <c r="L202" s="56" t="str">
        <f>VLOOKUP(K202,Fields_Codes_labels!$A$2:$B$94,2,FALSE)</f>
        <v>HISTÓRIA E ARQUEOLOGIA</v>
      </c>
      <c r="M202" s="56" t="s">
        <v>652</v>
      </c>
      <c r="N202" s="56"/>
    </row>
    <row r="203" spans="1:14" x14ac:dyDescent="0.25">
      <c r="A203" s="56" t="s">
        <v>554</v>
      </c>
      <c r="B203" s="58">
        <v>1991</v>
      </c>
      <c r="C203" s="58">
        <v>76</v>
      </c>
      <c r="D203" s="56" t="s">
        <v>325</v>
      </c>
      <c r="E203" s="56">
        <f>VLOOKUP(K203,Fields_Codes_labels!$A$2:$J$94,4,FALSE)</f>
        <v>2</v>
      </c>
      <c r="F203" s="56" t="str">
        <f>VLOOKUP(K203,Fields_Codes_labels!$A$2:$J$94,5,FALSE)</f>
        <v>HUMANIDADES E ARTES</v>
      </c>
      <c r="G203" s="56" t="str">
        <f>VLOOKUP(K203,Fields_Codes_labels!$A$2:$J$94,6,FALSE)</f>
        <v>Humanities and Arts</v>
      </c>
      <c r="H203" s="56">
        <f>VLOOKUP(K203,Fields_Codes_labels!$A$2:$J$94,7,FALSE)</f>
        <v>22</v>
      </c>
      <c r="I203" s="56" t="str">
        <f>VLOOKUP(K203,Fields_Codes_labels!$A$2:$J$94,8,FALSE)</f>
        <v>HUMANIDADES E LETRAS</v>
      </c>
      <c r="J203" s="56" t="str">
        <f>VLOOKUP(K203,Fields_Codes_labels!$A$2:$J$94,9,FALSE)</f>
        <v>Humanities</v>
      </c>
      <c r="K203" s="58">
        <v>225</v>
      </c>
      <c r="L203" s="56" t="str">
        <f>VLOOKUP(K203,Fields_Codes_labels!$A$2:$B$94,2,FALSE)</f>
        <v>HISTÓRIA E ARQUEOLOGIA</v>
      </c>
      <c r="M203" s="56" t="s">
        <v>652</v>
      </c>
      <c r="N203" s="56"/>
    </row>
    <row r="204" spans="1:14" x14ac:dyDescent="0.25">
      <c r="A204" s="56" t="s">
        <v>554</v>
      </c>
      <c r="B204" s="58">
        <v>1970</v>
      </c>
      <c r="C204" s="58">
        <v>77</v>
      </c>
      <c r="D204" s="56" t="s">
        <v>405</v>
      </c>
      <c r="E204" s="56">
        <f>VLOOKUP(K204,Fields_Codes_labels!$A$2:$J$94,4,FALSE)</f>
        <v>2</v>
      </c>
      <c r="F204" s="56" t="str">
        <f>VLOOKUP(K204,Fields_Codes_labels!$A$2:$J$94,5,FALSE)</f>
        <v>HUMANIDADES E ARTES</v>
      </c>
      <c r="G204" s="56" t="str">
        <f>VLOOKUP(K204,Fields_Codes_labels!$A$2:$J$94,6,FALSE)</f>
        <v>Humanities and Arts</v>
      </c>
      <c r="H204" s="56">
        <f>VLOOKUP(K204,Fields_Codes_labels!$A$2:$J$94,7,FALSE)</f>
        <v>22</v>
      </c>
      <c r="I204" s="56" t="str">
        <f>VLOOKUP(K204,Fields_Codes_labels!$A$2:$J$94,8,FALSE)</f>
        <v>HUMANIDADES E LETRAS</v>
      </c>
      <c r="J204" s="56" t="str">
        <f>VLOOKUP(K204,Fields_Codes_labels!$A$2:$J$94,9,FALSE)</f>
        <v>Humanities</v>
      </c>
      <c r="K204" s="58">
        <v>225</v>
      </c>
      <c r="L204" s="56" t="str">
        <f>VLOOKUP(K204,Fields_Codes_labels!$A$2:$B$94,2,FALSE)</f>
        <v>HISTÓRIA E ARQUEOLOGIA</v>
      </c>
      <c r="M204" s="56" t="s">
        <v>652</v>
      </c>
      <c r="N204" s="56"/>
    </row>
    <row r="205" spans="1:14" x14ac:dyDescent="0.25">
      <c r="A205" s="56" t="s">
        <v>554</v>
      </c>
      <c r="B205" s="58">
        <v>2010</v>
      </c>
      <c r="C205" s="58">
        <v>225</v>
      </c>
      <c r="D205" s="56" t="s">
        <v>136</v>
      </c>
      <c r="E205" s="56">
        <f>VLOOKUP(K205,Fields_Codes_labels!$A$2:$J$94,4,FALSE)</f>
        <v>2</v>
      </c>
      <c r="F205" s="56" t="str">
        <f>VLOOKUP(K205,Fields_Codes_labels!$A$2:$J$94,5,FALSE)</f>
        <v>HUMANIDADES E ARTES</v>
      </c>
      <c r="G205" s="56" t="str">
        <f>VLOOKUP(K205,Fields_Codes_labels!$A$2:$J$94,6,FALSE)</f>
        <v>Humanities and Arts</v>
      </c>
      <c r="H205" s="56">
        <f>VLOOKUP(K205,Fields_Codes_labels!$A$2:$J$94,7,FALSE)</f>
        <v>22</v>
      </c>
      <c r="I205" s="56" t="str">
        <f>VLOOKUP(K205,Fields_Codes_labels!$A$2:$J$94,8,FALSE)</f>
        <v>HUMANIDADES E LETRAS</v>
      </c>
      <c r="J205" s="56" t="str">
        <f>VLOOKUP(K205,Fields_Codes_labels!$A$2:$J$94,9,FALSE)</f>
        <v>Humanities</v>
      </c>
      <c r="K205" s="58">
        <v>225</v>
      </c>
      <c r="L205" s="56" t="str">
        <f>VLOOKUP(K205,Fields_Codes_labels!$A$2:$B$94,2,FALSE)</f>
        <v>HISTÓRIA E ARQUEOLOGIA</v>
      </c>
      <c r="M205" s="56" t="s">
        <v>652</v>
      </c>
      <c r="N205" s="56"/>
    </row>
    <row r="206" spans="1:14" x14ac:dyDescent="0.25">
      <c r="A206" s="56" t="s">
        <v>554</v>
      </c>
      <c r="B206" s="58">
        <v>2000</v>
      </c>
      <c r="C206" s="60">
        <v>51</v>
      </c>
      <c r="D206" s="61" t="s">
        <v>86</v>
      </c>
      <c r="E206" s="56">
        <f>VLOOKUP(K206,Fields_Codes_labels!$A$2:$J$94,4,FALSE)</f>
        <v>3</v>
      </c>
      <c r="F206" s="56" t="str">
        <f>VLOOKUP(K206,Fields_Codes_labels!$A$2:$J$94,5,FALSE)</f>
        <v>CIÊNCIAS SOCIAIS, NEGÓCIOS E DIREITO</v>
      </c>
      <c r="G206" s="56" t="str">
        <f>VLOOKUP(K206,Fields_Codes_labels!$A$2:$J$94,6,FALSE)</f>
        <v>Social sciences, business and law</v>
      </c>
      <c r="H206" s="56">
        <f>VLOOKUP(K206,Fields_Codes_labels!$A$2:$J$94,7,FALSE)</f>
        <v>31</v>
      </c>
      <c r="I206" s="56" t="str">
        <f>VLOOKUP(K206,Fields_Codes_labels!$A$2:$J$94,8,FALSE)</f>
        <v>CIÊNCIAS SOCIAIS E COMPORTAMENTAIS</v>
      </c>
      <c r="J206" s="56" t="str">
        <f>VLOOKUP(K206,Fields_Codes_labels!$A$2:$J$94,9,FALSE)</f>
        <v>Social and behavioural science</v>
      </c>
      <c r="K206" s="58">
        <v>314</v>
      </c>
      <c r="L206" s="56" t="str">
        <f>VLOOKUP(K206,Fields_Codes_labels!$A$2:$B$94,2,FALSE)</f>
        <v>ECONOMIA</v>
      </c>
      <c r="M206" s="56" t="s">
        <v>656</v>
      </c>
      <c r="N206" s="56"/>
    </row>
    <row r="207" spans="1:14" x14ac:dyDescent="0.25">
      <c r="A207" s="56" t="s">
        <v>554</v>
      </c>
      <c r="B207" s="58">
        <v>2000</v>
      </c>
      <c r="C207" s="60">
        <v>53</v>
      </c>
      <c r="D207" s="61" t="s">
        <v>88</v>
      </c>
      <c r="E207" s="56">
        <f>VLOOKUP(K207,Fields_Codes_labels!$A$2:$J$94,4,FALSE)</f>
        <v>3</v>
      </c>
      <c r="F207" s="56" t="str">
        <f>VLOOKUP(K207,Fields_Codes_labels!$A$2:$J$94,5,FALSE)</f>
        <v>CIÊNCIAS SOCIAIS, NEGÓCIOS E DIREITO</v>
      </c>
      <c r="G207" s="56" t="str">
        <f>VLOOKUP(K207,Fields_Codes_labels!$A$2:$J$94,6,FALSE)</f>
        <v>Social sciences, business and law</v>
      </c>
      <c r="H207" s="56">
        <f>VLOOKUP(K207,Fields_Codes_labels!$A$2:$J$94,7,FALSE)</f>
        <v>31</v>
      </c>
      <c r="I207" s="56" t="str">
        <f>VLOOKUP(K207,Fields_Codes_labels!$A$2:$J$94,8,FALSE)</f>
        <v>CIÊNCIAS SOCIAIS E COMPORTAMENTAIS</v>
      </c>
      <c r="J207" s="56" t="str">
        <f>VLOOKUP(K207,Fields_Codes_labels!$A$2:$J$94,9,FALSE)</f>
        <v>Social and behavioural science</v>
      </c>
      <c r="K207" s="58">
        <v>314</v>
      </c>
      <c r="L207" s="56" t="str">
        <f>VLOOKUP(K207,Fields_Codes_labels!$A$2:$B$94,2,FALSE)</f>
        <v>ECONOMIA</v>
      </c>
      <c r="M207" s="56" t="s">
        <v>656</v>
      </c>
      <c r="N207" s="56"/>
    </row>
    <row r="208" spans="1:14" x14ac:dyDescent="0.25">
      <c r="A208" s="56" t="s">
        <v>554</v>
      </c>
      <c r="B208" s="58">
        <v>2000</v>
      </c>
      <c r="C208" s="60">
        <v>54</v>
      </c>
      <c r="D208" s="61" t="s">
        <v>89</v>
      </c>
      <c r="E208" s="56">
        <f>VLOOKUP(K208,Fields_Codes_labels!$A$2:$J$94,4,FALSE)</f>
        <v>3</v>
      </c>
      <c r="F208" s="56" t="str">
        <f>VLOOKUP(K208,Fields_Codes_labels!$A$2:$J$94,5,FALSE)</f>
        <v>CIÊNCIAS SOCIAIS, NEGÓCIOS E DIREITO</v>
      </c>
      <c r="G208" s="56" t="str">
        <f>VLOOKUP(K208,Fields_Codes_labels!$A$2:$J$94,6,FALSE)</f>
        <v>Social sciences, business and law</v>
      </c>
      <c r="H208" s="56">
        <f>VLOOKUP(K208,Fields_Codes_labels!$A$2:$J$94,7,FALSE)</f>
        <v>31</v>
      </c>
      <c r="I208" s="56" t="str">
        <f>VLOOKUP(K208,Fields_Codes_labels!$A$2:$J$94,8,FALSE)</f>
        <v>CIÊNCIAS SOCIAIS E COMPORTAMENTAIS</v>
      </c>
      <c r="J208" s="56" t="str">
        <f>VLOOKUP(K208,Fields_Codes_labels!$A$2:$J$94,9,FALSE)</f>
        <v>Social and behavioural science</v>
      </c>
      <c r="K208" s="58">
        <v>314</v>
      </c>
      <c r="L208" s="56" t="str">
        <f>VLOOKUP(K208,Fields_Codes_labels!$A$2:$B$94,2,FALSE)</f>
        <v>ECONOMIA</v>
      </c>
      <c r="M208" s="56" t="s">
        <v>656</v>
      </c>
      <c r="N208" s="56"/>
    </row>
    <row r="209" spans="1:14" x14ac:dyDescent="0.25">
      <c r="A209" s="56" t="s">
        <v>554</v>
      </c>
      <c r="B209" s="58">
        <v>1980</v>
      </c>
      <c r="C209" s="58">
        <v>67</v>
      </c>
      <c r="D209" s="56" t="s">
        <v>351</v>
      </c>
      <c r="E209" s="56">
        <f>VLOOKUP(K209,Fields_Codes_labels!$A$2:$J$94,4,FALSE)</f>
        <v>3</v>
      </c>
      <c r="F209" s="56" t="str">
        <f>VLOOKUP(K209,Fields_Codes_labels!$A$2:$J$94,5,FALSE)</f>
        <v>CIÊNCIAS SOCIAIS, NEGÓCIOS E DIREITO</v>
      </c>
      <c r="G209" s="56" t="str">
        <f>VLOOKUP(K209,Fields_Codes_labels!$A$2:$J$94,6,FALSE)</f>
        <v>Social sciences, business and law</v>
      </c>
      <c r="H209" s="56">
        <f>VLOOKUP(K209,Fields_Codes_labels!$A$2:$J$94,7,FALSE)</f>
        <v>31</v>
      </c>
      <c r="I209" s="56" t="str">
        <f>VLOOKUP(K209,Fields_Codes_labels!$A$2:$J$94,8,FALSE)</f>
        <v>CIÊNCIAS SOCIAIS E COMPORTAMENTAIS</v>
      </c>
      <c r="J209" s="56" t="str">
        <f>VLOOKUP(K209,Fields_Codes_labels!$A$2:$J$94,9,FALSE)</f>
        <v>Social and behavioural science</v>
      </c>
      <c r="K209" s="58">
        <v>314</v>
      </c>
      <c r="L209" s="56" t="str">
        <f>VLOOKUP(K209,Fields_Codes_labels!$A$2:$B$94,2,FALSE)</f>
        <v>ECONOMIA</v>
      </c>
      <c r="M209" s="56" t="s">
        <v>656</v>
      </c>
      <c r="N209" s="56"/>
    </row>
    <row r="210" spans="1:14" x14ac:dyDescent="0.25">
      <c r="A210" s="56" t="s">
        <v>554</v>
      </c>
      <c r="B210" s="58">
        <v>1991</v>
      </c>
      <c r="C210" s="58">
        <v>67</v>
      </c>
      <c r="D210" s="56" t="s">
        <v>316</v>
      </c>
      <c r="E210" s="56">
        <f>VLOOKUP(K210,Fields_Codes_labels!$A$2:$J$94,4,FALSE)</f>
        <v>3</v>
      </c>
      <c r="F210" s="56" t="str">
        <f>VLOOKUP(K210,Fields_Codes_labels!$A$2:$J$94,5,FALSE)</f>
        <v>CIÊNCIAS SOCIAIS, NEGÓCIOS E DIREITO</v>
      </c>
      <c r="G210" s="56" t="str">
        <f>VLOOKUP(K210,Fields_Codes_labels!$A$2:$J$94,6,FALSE)</f>
        <v>Social sciences, business and law</v>
      </c>
      <c r="H210" s="56">
        <f>VLOOKUP(K210,Fields_Codes_labels!$A$2:$J$94,7,FALSE)</f>
        <v>31</v>
      </c>
      <c r="I210" s="56" t="str">
        <f>VLOOKUP(K210,Fields_Codes_labels!$A$2:$J$94,8,FALSE)</f>
        <v>CIÊNCIAS SOCIAIS E COMPORTAMENTAIS</v>
      </c>
      <c r="J210" s="56" t="str">
        <f>VLOOKUP(K210,Fields_Codes_labels!$A$2:$J$94,9,FALSE)</f>
        <v>Social and behavioural science</v>
      </c>
      <c r="K210" s="58">
        <v>314</v>
      </c>
      <c r="L210" s="56" t="str">
        <f>VLOOKUP(K210,Fields_Codes_labels!$A$2:$B$94,2,FALSE)</f>
        <v>ECONOMIA</v>
      </c>
      <c r="M210" s="56" t="s">
        <v>656</v>
      </c>
      <c r="N210" s="56"/>
    </row>
    <row r="211" spans="1:14" x14ac:dyDescent="0.25">
      <c r="A211" s="56" t="s">
        <v>554</v>
      </c>
      <c r="B211" s="58">
        <v>1980</v>
      </c>
      <c r="C211" s="58">
        <v>69</v>
      </c>
      <c r="D211" s="56" t="s">
        <v>372</v>
      </c>
      <c r="E211" s="56">
        <f>VLOOKUP(K211,Fields_Codes_labels!$A$2:$J$94,4,FALSE)</f>
        <v>3</v>
      </c>
      <c r="F211" s="56" t="str">
        <f>VLOOKUP(K211,Fields_Codes_labels!$A$2:$J$94,5,FALSE)</f>
        <v>CIÊNCIAS SOCIAIS, NEGÓCIOS E DIREITO</v>
      </c>
      <c r="G211" s="56" t="str">
        <f>VLOOKUP(K211,Fields_Codes_labels!$A$2:$J$94,6,FALSE)</f>
        <v>Social sciences, business and law</v>
      </c>
      <c r="H211" s="56">
        <f>VLOOKUP(K211,Fields_Codes_labels!$A$2:$J$94,7,FALSE)</f>
        <v>31</v>
      </c>
      <c r="I211" s="56" t="str">
        <f>VLOOKUP(K211,Fields_Codes_labels!$A$2:$J$94,8,FALSE)</f>
        <v>CIÊNCIAS SOCIAIS E COMPORTAMENTAIS</v>
      </c>
      <c r="J211" s="56" t="str">
        <f>VLOOKUP(K211,Fields_Codes_labels!$A$2:$J$94,9,FALSE)</f>
        <v>Social and behavioural science</v>
      </c>
      <c r="K211" s="58">
        <v>314</v>
      </c>
      <c r="L211" s="56" t="str">
        <f>VLOOKUP(K211,Fields_Codes_labels!$A$2:$B$94,2,FALSE)</f>
        <v>ECONOMIA</v>
      </c>
      <c r="M211" s="56" t="s">
        <v>656</v>
      </c>
      <c r="N211" s="56"/>
    </row>
    <row r="212" spans="1:14" x14ac:dyDescent="0.25">
      <c r="A212" s="56" t="s">
        <v>554</v>
      </c>
      <c r="B212" s="58">
        <v>1991</v>
      </c>
      <c r="C212" s="58">
        <v>69</v>
      </c>
      <c r="D212" s="56" t="s">
        <v>318</v>
      </c>
      <c r="E212" s="56">
        <f>VLOOKUP(K212,Fields_Codes_labels!$A$2:$J$94,4,FALSE)</f>
        <v>3</v>
      </c>
      <c r="F212" s="56" t="str">
        <f>VLOOKUP(K212,Fields_Codes_labels!$A$2:$J$94,5,FALSE)</f>
        <v>CIÊNCIAS SOCIAIS, NEGÓCIOS E DIREITO</v>
      </c>
      <c r="G212" s="56" t="str">
        <f>VLOOKUP(K212,Fields_Codes_labels!$A$2:$J$94,6,FALSE)</f>
        <v>Social sciences, business and law</v>
      </c>
      <c r="H212" s="56">
        <f>VLOOKUP(K212,Fields_Codes_labels!$A$2:$J$94,7,FALSE)</f>
        <v>31</v>
      </c>
      <c r="I212" s="56" t="str">
        <f>VLOOKUP(K212,Fields_Codes_labels!$A$2:$J$94,8,FALSE)</f>
        <v>CIÊNCIAS SOCIAIS E COMPORTAMENTAIS</v>
      </c>
      <c r="J212" s="56" t="str">
        <f>VLOOKUP(K212,Fields_Codes_labels!$A$2:$J$94,9,FALSE)</f>
        <v>Social and behavioural science</v>
      </c>
      <c r="K212" s="58">
        <v>314</v>
      </c>
      <c r="L212" s="56" t="str">
        <f>VLOOKUP(K212,Fields_Codes_labels!$A$2:$B$94,2,FALSE)</f>
        <v>ECONOMIA</v>
      </c>
      <c r="M212" s="56" t="s">
        <v>656</v>
      </c>
      <c r="N212" s="56"/>
    </row>
    <row r="213" spans="1:14" x14ac:dyDescent="0.25">
      <c r="A213" s="56" t="s">
        <v>554</v>
      </c>
      <c r="B213" s="58">
        <v>1960</v>
      </c>
      <c r="C213" s="58">
        <v>70</v>
      </c>
      <c r="D213" s="56" t="s">
        <v>44</v>
      </c>
      <c r="E213" s="56">
        <f>VLOOKUP(K213,Fields_Codes_labels!$A$2:$J$94,4,FALSE)</f>
        <v>3</v>
      </c>
      <c r="F213" s="56" t="str">
        <f>VLOOKUP(K213,Fields_Codes_labels!$A$2:$J$94,5,FALSE)</f>
        <v>CIÊNCIAS SOCIAIS, NEGÓCIOS E DIREITO</v>
      </c>
      <c r="G213" s="56" t="str">
        <f>VLOOKUP(K213,Fields_Codes_labels!$A$2:$J$94,6,FALSE)</f>
        <v>Social sciences, business and law</v>
      </c>
      <c r="H213" s="56">
        <f>VLOOKUP(K213,Fields_Codes_labels!$A$2:$J$94,7,FALSE)</f>
        <v>31</v>
      </c>
      <c r="I213" s="56" t="str">
        <f>VLOOKUP(K213,Fields_Codes_labels!$A$2:$J$94,8,FALSE)</f>
        <v>CIÊNCIAS SOCIAIS E COMPORTAMENTAIS</v>
      </c>
      <c r="J213" s="56" t="str">
        <f>VLOOKUP(K213,Fields_Codes_labels!$A$2:$J$94,9,FALSE)</f>
        <v>Social and behavioural science</v>
      </c>
      <c r="K213" s="58">
        <v>314</v>
      </c>
      <c r="L213" s="56" t="str">
        <f>VLOOKUP(K213,Fields_Codes_labels!$A$2:$B$94,2,FALSE)</f>
        <v>ECONOMIA</v>
      </c>
      <c r="M213" s="56" t="s">
        <v>656</v>
      </c>
      <c r="N213" s="56"/>
    </row>
    <row r="214" spans="1:14" x14ac:dyDescent="0.25">
      <c r="A214" s="56" t="s">
        <v>554</v>
      </c>
      <c r="B214" s="58">
        <v>1980</v>
      </c>
      <c r="C214" s="58">
        <v>70</v>
      </c>
      <c r="D214" s="56" t="s">
        <v>382</v>
      </c>
      <c r="E214" s="56">
        <f>VLOOKUP(K214,Fields_Codes_labels!$A$2:$J$94,4,FALSE)</f>
        <v>3</v>
      </c>
      <c r="F214" s="56" t="str">
        <f>VLOOKUP(K214,Fields_Codes_labels!$A$2:$J$94,5,FALSE)</f>
        <v>CIÊNCIAS SOCIAIS, NEGÓCIOS E DIREITO</v>
      </c>
      <c r="G214" s="56" t="str">
        <f>VLOOKUP(K214,Fields_Codes_labels!$A$2:$J$94,6,FALSE)</f>
        <v>Social sciences, business and law</v>
      </c>
      <c r="H214" s="56">
        <f>VLOOKUP(K214,Fields_Codes_labels!$A$2:$J$94,7,FALSE)</f>
        <v>31</v>
      </c>
      <c r="I214" s="56" t="str">
        <f>VLOOKUP(K214,Fields_Codes_labels!$A$2:$J$94,8,FALSE)</f>
        <v>CIÊNCIAS SOCIAIS E COMPORTAMENTAIS</v>
      </c>
      <c r="J214" s="56" t="str">
        <f>VLOOKUP(K214,Fields_Codes_labels!$A$2:$J$94,9,FALSE)</f>
        <v>Social and behavioural science</v>
      </c>
      <c r="K214" s="58">
        <v>314</v>
      </c>
      <c r="L214" s="56" t="str">
        <f>VLOOKUP(K214,Fields_Codes_labels!$A$2:$B$94,2,FALSE)</f>
        <v>ECONOMIA</v>
      </c>
      <c r="M214" s="56" t="s">
        <v>656</v>
      </c>
      <c r="N214" s="56"/>
    </row>
    <row r="215" spans="1:14" hidden="1" x14ac:dyDescent="0.25">
      <c r="A215" s="56" t="s">
        <v>553</v>
      </c>
      <c r="B215" s="58">
        <v>1980</v>
      </c>
      <c r="C215" s="58">
        <v>99</v>
      </c>
      <c r="D215" s="56" t="s">
        <v>406</v>
      </c>
      <c r="E215" s="56"/>
      <c r="F215" s="56" t="s">
        <v>518</v>
      </c>
      <c r="G215" s="56"/>
      <c r="H215" s="56"/>
      <c r="I215" s="56"/>
      <c r="J215" s="56"/>
      <c r="K215" s="58"/>
      <c r="L215" s="58"/>
      <c r="M215" s="56"/>
      <c r="N215" s="56"/>
    </row>
    <row r="216" spans="1:14" hidden="1" x14ac:dyDescent="0.25">
      <c r="A216" s="56" t="s">
        <v>553</v>
      </c>
      <c r="B216" s="58">
        <v>1991</v>
      </c>
      <c r="C216" s="58">
        <v>0</v>
      </c>
      <c r="D216" s="56" t="s">
        <v>250</v>
      </c>
      <c r="E216" s="56"/>
      <c r="F216" s="56" t="s">
        <v>518</v>
      </c>
      <c r="G216" s="56"/>
      <c r="H216" s="56"/>
      <c r="I216" s="56"/>
      <c r="J216" s="56"/>
      <c r="K216" s="58"/>
      <c r="L216" s="58"/>
      <c r="M216" s="56"/>
      <c r="N216" s="56"/>
    </row>
    <row r="217" spans="1:14" hidden="1" x14ac:dyDescent="0.25">
      <c r="A217" s="56" t="s">
        <v>553</v>
      </c>
      <c r="B217" s="58">
        <v>1991</v>
      </c>
      <c r="C217" s="58">
        <v>1</v>
      </c>
      <c r="D217" s="56" t="s">
        <v>251</v>
      </c>
      <c r="E217" s="56"/>
      <c r="F217" s="56" t="s">
        <v>518</v>
      </c>
      <c r="G217" s="56"/>
      <c r="H217" s="56"/>
      <c r="I217" s="56"/>
      <c r="J217" s="56"/>
      <c r="K217" s="58"/>
      <c r="L217" s="58"/>
      <c r="M217" s="56"/>
      <c r="N217" s="56"/>
    </row>
    <row r="218" spans="1:14" hidden="1" x14ac:dyDescent="0.25">
      <c r="A218" s="56" t="s">
        <v>553</v>
      </c>
      <c r="B218" s="58">
        <v>1991</v>
      </c>
      <c r="C218" s="58">
        <v>2</v>
      </c>
      <c r="D218" s="56" t="s">
        <v>252</v>
      </c>
      <c r="E218" s="56"/>
      <c r="F218" s="56" t="s">
        <v>518</v>
      </c>
      <c r="G218" s="56"/>
      <c r="H218" s="56"/>
      <c r="I218" s="56"/>
      <c r="J218" s="56"/>
      <c r="K218" s="58"/>
      <c r="L218" s="58"/>
      <c r="M218" s="56"/>
      <c r="N218" s="56"/>
    </row>
    <row r="219" spans="1:14" hidden="1" x14ac:dyDescent="0.25">
      <c r="A219" s="56" t="s">
        <v>553</v>
      </c>
      <c r="B219" s="58">
        <v>1991</v>
      </c>
      <c r="C219" s="58">
        <v>3</v>
      </c>
      <c r="D219" s="56" t="s">
        <v>253</v>
      </c>
      <c r="E219" s="56"/>
      <c r="F219" s="56" t="s">
        <v>541</v>
      </c>
      <c r="G219" s="56"/>
      <c r="H219" s="56"/>
      <c r="I219" s="56"/>
      <c r="J219" s="56"/>
      <c r="K219" s="58"/>
      <c r="L219" s="58"/>
      <c r="M219" s="56"/>
      <c r="N219" s="56"/>
    </row>
    <row r="220" spans="1:14" hidden="1" x14ac:dyDescent="0.25">
      <c r="A220" s="56" t="s">
        <v>553</v>
      </c>
      <c r="B220" s="58">
        <v>1991</v>
      </c>
      <c r="C220" s="58">
        <v>4</v>
      </c>
      <c r="D220" s="56" t="s">
        <v>254</v>
      </c>
      <c r="E220" s="56"/>
      <c r="F220" s="56" t="s">
        <v>540</v>
      </c>
      <c r="G220" s="56"/>
      <c r="H220" s="56"/>
      <c r="I220" s="56"/>
      <c r="J220" s="56"/>
      <c r="K220" s="58"/>
      <c r="L220" s="58"/>
      <c r="M220" s="56"/>
      <c r="N220" s="56"/>
    </row>
    <row r="221" spans="1:14" hidden="1" x14ac:dyDescent="0.25">
      <c r="A221" s="56" t="s">
        <v>553</v>
      </c>
      <c r="B221" s="58">
        <v>1991</v>
      </c>
      <c r="C221" s="58">
        <v>5</v>
      </c>
      <c r="D221" s="56" t="s">
        <v>255</v>
      </c>
      <c r="E221" s="56"/>
      <c r="F221" s="56" t="s">
        <v>540</v>
      </c>
      <c r="G221" s="56"/>
      <c r="H221" s="56"/>
      <c r="I221" s="56"/>
      <c r="J221" s="56"/>
      <c r="K221" s="58"/>
      <c r="L221" s="58"/>
      <c r="M221" s="56"/>
      <c r="N221" s="56"/>
    </row>
    <row r="222" spans="1:14" hidden="1" x14ac:dyDescent="0.25">
      <c r="A222" s="56" t="s">
        <v>553</v>
      </c>
      <c r="B222" s="58">
        <v>1991</v>
      </c>
      <c r="C222" s="58">
        <v>6</v>
      </c>
      <c r="D222" s="56" t="s">
        <v>256</v>
      </c>
      <c r="E222" s="56"/>
      <c r="F222" s="56" t="s">
        <v>517</v>
      </c>
      <c r="G222" s="56"/>
      <c r="H222" s="56"/>
      <c r="I222" s="56"/>
      <c r="J222" s="56"/>
      <c r="K222" s="58"/>
      <c r="L222" s="58"/>
      <c r="M222" s="56"/>
      <c r="N222" s="56"/>
    </row>
    <row r="223" spans="1:14" hidden="1" x14ac:dyDescent="0.25">
      <c r="A223" s="56" t="s">
        <v>553</v>
      </c>
      <c r="B223" s="58">
        <v>1991</v>
      </c>
      <c r="C223" s="58">
        <v>7</v>
      </c>
      <c r="D223" s="56" t="s">
        <v>257</v>
      </c>
      <c r="E223" s="56"/>
      <c r="F223" s="56" t="s">
        <v>517</v>
      </c>
      <c r="G223" s="56"/>
      <c r="H223" s="56"/>
      <c r="I223" s="56"/>
      <c r="J223" s="56"/>
      <c r="K223" s="58"/>
      <c r="L223" s="58"/>
      <c r="M223" s="56"/>
      <c r="N223" s="56"/>
    </row>
    <row r="224" spans="1:14" hidden="1" x14ac:dyDescent="0.25">
      <c r="A224" s="56" t="s">
        <v>553</v>
      </c>
      <c r="B224" s="58">
        <v>1991</v>
      </c>
      <c r="C224" s="58">
        <v>8</v>
      </c>
      <c r="D224" s="56" t="s">
        <v>258</v>
      </c>
      <c r="E224" s="56"/>
      <c r="F224" s="56" t="s">
        <v>517</v>
      </c>
      <c r="G224" s="56"/>
      <c r="H224" s="56"/>
      <c r="I224" s="56"/>
      <c r="J224" s="56"/>
      <c r="K224" s="58"/>
      <c r="L224" s="58"/>
      <c r="M224" s="56"/>
      <c r="N224" s="56"/>
    </row>
    <row r="225" spans="1:14" hidden="1" x14ac:dyDescent="0.25">
      <c r="A225" s="56" t="s">
        <v>553</v>
      </c>
      <c r="B225" s="58">
        <v>1991</v>
      </c>
      <c r="C225" s="58">
        <v>10</v>
      </c>
      <c r="D225" s="56" t="s">
        <v>259</v>
      </c>
      <c r="E225" s="56"/>
      <c r="F225" s="56" t="s">
        <v>517</v>
      </c>
      <c r="G225" s="56"/>
      <c r="H225" s="56"/>
      <c r="I225" s="56"/>
      <c r="J225" s="56"/>
      <c r="K225" s="58"/>
      <c r="L225" s="58"/>
      <c r="M225" s="56"/>
      <c r="N225" s="56"/>
    </row>
    <row r="226" spans="1:14" hidden="1" x14ac:dyDescent="0.25">
      <c r="A226" s="56" t="s">
        <v>553</v>
      </c>
      <c r="B226" s="58">
        <v>1991</v>
      </c>
      <c r="C226" s="58">
        <v>11</v>
      </c>
      <c r="D226" s="56" t="s">
        <v>260</v>
      </c>
      <c r="E226" s="56"/>
      <c r="F226" s="56" t="s">
        <v>517</v>
      </c>
      <c r="G226" s="56"/>
      <c r="H226" s="56"/>
      <c r="I226" s="56"/>
      <c r="J226" s="56"/>
      <c r="K226" s="58"/>
      <c r="L226" s="58"/>
      <c r="M226" s="56"/>
      <c r="N226" s="56"/>
    </row>
    <row r="227" spans="1:14" hidden="1" x14ac:dyDescent="0.25">
      <c r="A227" s="56" t="s">
        <v>553</v>
      </c>
      <c r="B227" s="58">
        <v>1991</v>
      </c>
      <c r="C227" s="58">
        <v>12</v>
      </c>
      <c r="D227" s="56" t="s">
        <v>261</v>
      </c>
      <c r="E227" s="56"/>
      <c r="F227" s="56" t="s">
        <v>517</v>
      </c>
      <c r="G227" s="56"/>
      <c r="H227" s="56"/>
      <c r="I227" s="56"/>
      <c r="J227" s="56"/>
      <c r="K227" s="58"/>
      <c r="L227" s="58"/>
      <c r="M227" s="56"/>
      <c r="N227" s="56"/>
    </row>
    <row r="228" spans="1:14" hidden="1" x14ac:dyDescent="0.25">
      <c r="A228" s="56" t="s">
        <v>553</v>
      </c>
      <c r="B228" s="58">
        <v>1991</v>
      </c>
      <c r="C228" s="58">
        <v>13</v>
      </c>
      <c r="D228" s="56" t="s">
        <v>262</v>
      </c>
      <c r="E228" s="56"/>
      <c r="F228" s="56" t="s">
        <v>518</v>
      </c>
      <c r="G228" s="56"/>
      <c r="H228" s="56"/>
      <c r="I228" s="56"/>
      <c r="J228" s="56"/>
      <c r="K228" s="58"/>
      <c r="L228" s="58"/>
      <c r="M228" s="56"/>
      <c r="N228" s="56"/>
    </row>
    <row r="229" spans="1:14" hidden="1" x14ac:dyDescent="0.25">
      <c r="A229" s="56" t="s">
        <v>553</v>
      </c>
      <c r="B229" s="58">
        <v>1991</v>
      </c>
      <c r="C229" s="58">
        <v>14</v>
      </c>
      <c r="D229" s="56" t="s">
        <v>263</v>
      </c>
      <c r="E229" s="56"/>
      <c r="F229" s="56" t="s">
        <v>518</v>
      </c>
      <c r="G229" s="56"/>
      <c r="H229" s="56"/>
      <c r="I229" s="56"/>
      <c r="J229" s="56"/>
      <c r="K229" s="58"/>
      <c r="L229" s="58"/>
      <c r="M229" s="56"/>
      <c r="N229" s="56"/>
    </row>
    <row r="230" spans="1:14" hidden="1" x14ac:dyDescent="0.25">
      <c r="A230" s="56" t="s">
        <v>553</v>
      </c>
      <c r="B230" s="58">
        <v>1991</v>
      </c>
      <c r="C230" s="58">
        <v>15</v>
      </c>
      <c r="D230" s="56" t="s">
        <v>264</v>
      </c>
      <c r="E230" s="56"/>
      <c r="F230" s="56" t="s">
        <v>518</v>
      </c>
      <c r="G230" s="56"/>
      <c r="H230" s="56"/>
      <c r="I230" s="56"/>
      <c r="J230" s="56"/>
      <c r="K230" s="58"/>
      <c r="L230" s="58"/>
      <c r="M230" s="56"/>
      <c r="N230" s="56"/>
    </row>
    <row r="231" spans="1:14" hidden="1" x14ac:dyDescent="0.25">
      <c r="A231" s="56" t="s">
        <v>553</v>
      </c>
      <c r="B231" s="58">
        <v>1991</v>
      </c>
      <c r="C231" s="58">
        <v>16</v>
      </c>
      <c r="D231" s="56" t="s">
        <v>265</v>
      </c>
      <c r="E231" s="56"/>
      <c r="F231" s="56" t="s">
        <v>518</v>
      </c>
      <c r="G231" s="56"/>
      <c r="H231" s="56"/>
      <c r="I231" s="56"/>
      <c r="J231" s="56"/>
      <c r="K231" s="58"/>
      <c r="L231" s="58"/>
      <c r="M231" s="56"/>
      <c r="N231" s="56"/>
    </row>
    <row r="232" spans="1:14" hidden="1" x14ac:dyDescent="0.25">
      <c r="A232" s="56" t="s">
        <v>553</v>
      </c>
      <c r="B232" s="58">
        <v>1991</v>
      </c>
      <c r="C232" s="58">
        <v>17</v>
      </c>
      <c r="D232" s="56" t="s">
        <v>266</v>
      </c>
      <c r="E232" s="56"/>
      <c r="F232" s="56" t="s">
        <v>518</v>
      </c>
      <c r="G232" s="56"/>
      <c r="H232" s="56"/>
      <c r="I232" s="56"/>
      <c r="J232" s="56"/>
      <c r="K232" s="58"/>
      <c r="L232" s="58"/>
      <c r="M232" s="56"/>
      <c r="N232" s="56"/>
    </row>
    <row r="233" spans="1:14" hidden="1" x14ac:dyDescent="0.25">
      <c r="A233" s="56" t="s">
        <v>553</v>
      </c>
      <c r="B233" s="58">
        <v>1991</v>
      </c>
      <c r="C233" s="58">
        <v>18</v>
      </c>
      <c r="D233" s="56" t="s">
        <v>267</v>
      </c>
      <c r="E233" s="56"/>
      <c r="F233" s="56" t="s">
        <v>518</v>
      </c>
      <c r="G233" s="56"/>
      <c r="H233" s="56"/>
      <c r="I233" s="56"/>
      <c r="J233" s="56"/>
      <c r="K233" s="58"/>
      <c r="L233" s="58"/>
      <c r="M233" s="56"/>
      <c r="N233" s="56"/>
    </row>
    <row r="234" spans="1:14" hidden="1" x14ac:dyDescent="0.25">
      <c r="A234" s="56" t="s">
        <v>553</v>
      </c>
      <c r="B234" s="58">
        <v>1991</v>
      </c>
      <c r="C234" s="58">
        <v>19</v>
      </c>
      <c r="D234" s="56" t="s">
        <v>268</v>
      </c>
      <c r="E234" s="56"/>
      <c r="F234" s="56" t="s">
        <v>518</v>
      </c>
      <c r="G234" s="56"/>
      <c r="H234" s="56"/>
      <c r="I234" s="56"/>
      <c r="J234" s="56"/>
      <c r="K234" s="58"/>
      <c r="L234" s="58"/>
      <c r="M234" s="56"/>
      <c r="N234" s="56"/>
    </row>
    <row r="235" spans="1:14" hidden="1" x14ac:dyDescent="0.25">
      <c r="A235" s="56" t="s">
        <v>553</v>
      </c>
      <c r="B235" s="58">
        <v>1991</v>
      </c>
      <c r="C235" s="58">
        <v>20</v>
      </c>
      <c r="D235" s="56" t="s">
        <v>269</v>
      </c>
      <c r="E235" s="56"/>
      <c r="F235" s="56" t="s">
        <v>518</v>
      </c>
      <c r="G235" s="56"/>
      <c r="H235" s="56"/>
      <c r="I235" s="56"/>
      <c r="J235" s="56"/>
      <c r="K235" s="58"/>
      <c r="L235" s="58"/>
      <c r="M235" s="56"/>
      <c r="N235" s="56"/>
    </row>
    <row r="236" spans="1:14" hidden="1" x14ac:dyDescent="0.25">
      <c r="A236" s="56" t="s">
        <v>553</v>
      </c>
      <c r="B236" s="58">
        <v>1991</v>
      </c>
      <c r="C236" s="58">
        <v>21</v>
      </c>
      <c r="D236" s="56" t="s">
        <v>270</v>
      </c>
      <c r="E236" s="56"/>
      <c r="F236" s="56" t="s">
        <v>518</v>
      </c>
      <c r="G236" s="56"/>
      <c r="H236" s="56"/>
      <c r="I236" s="56"/>
      <c r="J236" s="56"/>
      <c r="K236" s="58"/>
      <c r="L236" s="58"/>
      <c r="M236" s="56"/>
      <c r="N236" s="56"/>
    </row>
    <row r="237" spans="1:14" hidden="1" x14ac:dyDescent="0.25">
      <c r="A237" s="56" t="s">
        <v>553</v>
      </c>
      <c r="B237" s="58">
        <v>1991</v>
      </c>
      <c r="C237" s="58">
        <v>22</v>
      </c>
      <c r="D237" s="56" t="s">
        <v>271</v>
      </c>
      <c r="E237" s="56"/>
      <c r="F237" s="56" t="s">
        <v>518</v>
      </c>
      <c r="G237" s="56"/>
      <c r="H237" s="56"/>
      <c r="I237" s="56"/>
      <c r="J237" s="56"/>
      <c r="K237" s="58"/>
      <c r="L237" s="58"/>
      <c r="M237" s="56"/>
      <c r="N237" s="56"/>
    </row>
    <row r="238" spans="1:14" hidden="1" x14ac:dyDescent="0.25">
      <c r="A238" s="56" t="s">
        <v>553</v>
      </c>
      <c r="B238" s="58">
        <v>1991</v>
      </c>
      <c r="C238" s="58">
        <v>23</v>
      </c>
      <c r="D238" s="56" t="s">
        <v>272</v>
      </c>
      <c r="E238" s="56"/>
      <c r="F238" s="56" t="s">
        <v>518</v>
      </c>
      <c r="G238" s="56"/>
      <c r="H238" s="56"/>
      <c r="I238" s="56"/>
      <c r="J238" s="56"/>
      <c r="K238" s="58"/>
      <c r="L238" s="58"/>
      <c r="M238" s="56"/>
      <c r="N238" s="56"/>
    </row>
    <row r="239" spans="1:14" hidden="1" x14ac:dyDescent="0.25">
      <c r="A239" s="56" t="s">
        <v>553</v>
      </c>
      <c r="B239" s="58">
        <v>1991</v>
      </c>
      <c r="C239" s="58">
        <v>24</v>
      </c>
      <c r="D239" s="56" t="s">
        <v>273</v>
      </c>
      <c r="E239" s="56"/>
      <c r="F239" s="56" t="s">
        <v>518</v>
      </c>
      <c r="G239" s="56"/>
      <c r="H239" s="56"/>
      <c r="I239" s="56"/>
      <c r="J239" s="56"/>
      <c r="K239" s="58"/>
      <c r="L239" s="58"/>
      <c r="M239" s="56"/>
      <c r="N239" s="56"/>
    </row>
    <row r="240" spans="1:14" hidden="1" x14ac:dyDescent="0.25">
      <c r="A240" s="56" t="s">
        <v>553</v>
      </c>
      <c r="B240" s="58">
        <v>1991</v>
      </c>
      <c r="C240" s="58">
        <v>25</v>
      </c>
      <c r="D240" s="56" t="s">
        <v>274</v>
      </c>
      <c r="E240" s="56"/>
      <c r="F240" s="56" t="s">
        <v>521</v>
      </c>
      <c r="G240" s="56"/>
      <c r="H240" s="56"/>
      <c r="I240" s="56"/>
      <c r="J240" s="56"/>
      <c r="K240" s="58"/>
      <c r="L240" s="58"/>
      <c r="M240" s="56"/>
      <c r="N240" s="56"/>
    </row>
    <row r="241" spans="1:14" hidden="1" x14ac:dyDescent="0.25">
      <c r="A241" s="56" t="s">
        <v>553</v>
      </c>
      <c r="B241" s="58">
        <v>1991</v>
      </c>
      <c r="C241" s="58">
        <v>26</v>
      </c>
      <c r="D241" s="56" t="s">
        <v>275</v>
      </c>
      <c r="E241" s="56"/>
      <c r="F241" s="56" t="s">
        <v>521</v>
      </c>
      <c r="G241" s="56"/>
      <c r="H241" s="56"/>
      <c r="I241" s="56"/>
      <c r="J241" s="56"/>
      <c r="K241" s="58"/>
      <c r="L241" s="58"/>
      <c r="M241" s="56"/>
      <c r="N241" s="56"/>
    </row>
    <row r="242" spans="1:14" hidden="1" x14ac:dyDescent="0.25">
      <c r="A242" s="56" t="s">
        <v>553</v>
      </c>
      <c r="B242" s="58">
        <v>1991</v>
      </c>
      <c r="C242" s="58">
        <v>27</v>
      </c>
      <c r="D242" s="56" t="s">
        <v>276</v>
      </c>
      <c r="E242" s="56"/>
      <c r="F242" s="56" t="s">
        <v>521</v>
      </c>
      <c r="G242" s="56"/>
      <c r="H242" s="56"/>
      <c r="I242" s="56"/>
      <c r="J242" s="56"/>
      <c r="K242" s="58"/>
      <c r="L242" s="58"/>
      <c r="M242" s="56"/>
      <c r="N242" s="56"/>
    </row>
    <row r="243" spans="1:14" hidden="1" x14ac:dyDescent="0.25">
      <c r="A243" s="56" t="s">
        <v>553</v>
      </c>
      <c r="B243" s="58">
        <v>1991</v>
      </c>
      <c r="C243" s="58">
        <v>28</v>
      </c>
      <c r="D243" s="56" t="s">
        <v>277</v>
      </c>
      <c r="E243" s="56"/>
      <c r="F243" s="56" t="s">
        <v>521</v>
      </c>
      <c r="G243" s="56"/>
      <c r="H243" s="56"/>
      <c r="I243" s="56"/>
      <c r="J243" s="56"/>
      <c r="K243" s="58"/>
      <c r="L243" s="58"/>
      <c r="M243" s="56"/>
      <c r="N243" s="56"/>
    </row>
    <row r="244" spans="1:14" hidden="1" x14ac:dyDescent="0.25">
      <c r="A244" s="56" t="s">
        <v>553</v>
      </c>
      <c r="B244" s="58">
        <v>1991</v>
      </c>
      <c r="C244" s="58">
        <v>29</v>
      </c>
      <c r="D244" s="56" t="s">
        <v>278</v>
      </c>
      <c r="E244" s="56"/>
      <c r="F244" s="56" t="s">
        <v>521</v>
      </c>
      <c r="G244" s="56"/>
      <c r="H244" s="56"/>
      <c r="I244" s="56"/>
      <c r="J244" s="56"/>
      <c r="K244" s="58"/>
      <c r="L244" s="58"/>
      <c r="M244" s="56"/>
      <c r="N244" s="56"/>
    </row>
    <row r="245" spans="1:14" hidden="1" x14ac:dyDescent="0.25">
      <c r="A245" s="56" t="s">
        <v>553</v>
      </c>
      <c r="B245" s="58">
        <v>1991</v>
      </c>
      <c r="C245" s="58">
        <v>30</v>
      </c>
      <c r="D245" s="56" t="s">
        <v>279</v>
      </c>
      <c r="E245" s="56"/>
      <c r="F245" s="56" t="s">
        <v>521</v>
      </c>
      <c r="G245" s="56"/>
      <c r="H245" s="56"/>
      <c r="I245" s="56"/>
      <c r="J245" s="56"/>
      <c r="K245" s="58"/>
      <c r="L245" s="58"/>
      <c r="M245" s="56"/>
      <c r="N245" s="56"/>
    </row>
    <row r="246" spans="1:14" hidden="1" x14ac:dyDescent="0.25">
      <c r="A246" s="56" t="s">
        <v>553</v>
      </c>
      <c r="B246" s="58">
        <v>1991</v>
      </c>
      <c r="C246" s="58">
        <v>31</v>
      </c>
      <c r="D246" s="56" t="s">
        <v>280</v>
      </c>
      <c r="E246" s="56"/>
      <c r="F246" s="56" t="s">
        <v>521</v>
      </c>
      <c r="G246" s="56"/>
      <c r="H246" s="56"/>
      <c r="I246" s="56"/>
      <c r="J246" s="56"/>
      <c r="K246" s="58"/>
      <c r="L246" s="58"/>
      <c r="M246" s="56"/>
      <c r="N246" s="56"/>
    </row>
    <row r="247" spans="1:14" hidden="1" x14ac:dyDescent="0.25">
      <c r="A247" s="56" t="s">
        <v>553</v>
      </c>
      <c r="B247" s="58">
        <v>1991</v>
      </c>
      <c r="C247" s="58">
        <v>32</v>
      </c>
      <c r="D247" s="56" t="s">
        <v>281</v>
      </c>
      <c r="E247" s="56"/>
      <c r="F247" s="56" t="s">
        <v>521</v>
      </c>
      <c r="G247" s="56"/>
      <c r="H247" s="56"/>
      <c r="I247" s="56"/>
      <c r="J247" s="56"/>
      <c r="K247" s="58"/>
      <c r="L247" s="58"/>
      <c r="M247" s="56"/>
      <c r="N247" s="56"/>
    </row>
    <row r="248" spans="1:14" hidden="1" x14ac:dyDescent="0.25">
      <c r="A248" s="56" t="s">
        <v>553</v>
      </c>
      <c r="B248" s="58">
        <v>1991</v>
      </c>
      <c r="C248" s="58">
        <v>33</v>
      </c>
      <c r="D248" s="56" t="s">
        <v>282</v>
      </c>
      <c r="E248" s="56"/>
      <c r="F248" s="56" t="s">
        <v>521</v>
      </c>
      <c r="G248" s="56"/>
      <c r="H248" s="56"/>
      <c r="I248" s="56"/>
      <c r="J248" s="56"/>
      <c r="K248" s="58"/>
      <c r="L248" s="58"/>
      <c r="M248" s="56"/>
      <c r="N248" s="56"/>
    </row>
    <row r="249" spans="1:14" hidden="1" x14ac:dyDescent="0.25">
      <c r="A249" s="56" t="s">
        <v>553</v>
      </c>
      <c r="B249" s="58">
        <v>1991</v>
      </c>
      <c r="C249" s="58">
        <v>34</v>
      </c>
      <c r="D249" s="56" t="s">
        <v>283</v>
      </c>
      <c r="E249" s="56"/>
      <c r="F249" s="56" t="s">
        <v>521</v>
      </c>
      <c r="G249" s="56"/>
      <c r="H249" s="56"/>
      <c r="I249" s="56"/>
      <c r="J249" s="56"/>
      <c r="K249" s="58"/>
      <c r="L249" s="58"/>
      <c r="M249" s="56"/>
      <c r="N249" s="56"/>
    </row>
    <row r="250" spans="1:14" hidden="1" x14ac:dyDescent="0.25">
      <c r="A250" s="56" t="s">
        <v>553</v>
      </c>
      <c r="B250" s="58">
        <v>1991</v>
      </c>
      <c r="C250" s="58">
        <v>35</v>
      </c>
      <c r="D250" s="56" t="s">
        <v>284</v>
      </c>
      <c r="E250" s="56"/>
      <c r="F250" s="56" t="s">
        <v>521</v>
      </c>
      <c r="G250" s="56"/>
      <c r="H250" s="56"/>
      <c r="I250" s="56"/>
      <c r="J250" s="56"/>
      <c r="K250" s="58"/>
      <c r="L250" s="58"/>
      <c r="M250" s="56"/>
      <c r="N250" s="56"/>
    </row>
    <row r="251" spans="1:14" hidden="1" x14ac:dyDescent="0.25">
      <c r="A251" s="56" t="s">
        <v>553</v>
      </c>
      <c r="B251" s="58">
        <v>1991</v>
      </c>
      <c r="C251" s="58">
        <v>36</v>
      </c>
      <c r="D251" s="56" t="s">
        <v>285</v>
      </c>
      <c r="E251" s="56"/>
      <c r="F251" s="56" t="s">
        <v>521</v>
      </c>
      <c r="G251" s="56"/>
      <c r="H251" s="56"/>
      <c r="I251" s="56"/>
      <c r="J251" s="56"/>
      <c r="K251" s="58"/>
      <c r="L251" s="58"/>
      <c r="M251" s="56"/>
      <c r="N251" s="56"/>
    </row>
    <row r="252" spans="1:14" hidden="1" x14ac:dyDescent="0.25">
      <c r="A252" s="56" t="s">
        <v>553</v>
      </c>
      <c r="B252" s="58">
        <v>1991</v>
      </c>
      <c r="C252" s="58">
        <v>37</v>
      </c>
      <c r="D252" s="56" t="s">
        <v>286</v>
      </c>
      <c r="E252" s="56"/>
      <c r="F252" s="56" t="s">
        <v>521</v>
      </c>
      <c r="G252" s="56"/>
      <c r="H252" s="56"/>
      <c r="I252" s="56"/>
      <c r="J252" s="56"/>
      <c r="K252" s="58"/>
      <c r="L252" s="58"/>
      <c r="M252" s="56"/>
      <c r="N252" s="56"/>
    </row>
    <row r="253" spans="1:14" hidden="1" x14ac:dyDescent="0.25">
      <c r="A253" s="56" t="s">
        <v>553</v>
      </c>
      <c r="B253" s="58">
        <v>1991</v>
      </c>
      <c r="C253" s="58">
        <v>38</v>
      </c>
      <c r="D253" s="56" t="s">
        <v>287</v>
      </c>
      <c r="E253" s="56"/>
      <c r="F253" s="56" t="s">
        <v>521</v>
      </c>
      <c r="G253" s="56"/>
      <c r="H253" s="56"/>
      <c r="I253" s="56"/>
      <c r="J253" s="56"/>
      <c r="K253" s="58"/>
      <c r="L253" s="58"/>
      <c r="M253" s="56"/>
      <c r="N253" s="56"/>
    </row>
    <row r="254" spans="1:14" hidden="1" x14ac:dyDescent="0.25">
      <c r="A254" s="56" t="s">
        <v>553</v>
      </c>
      <c r="B254" s="58">
        <v>1991</v>
      </c>
      <c r="C254" s="58">
        <v>39</v>
      </c>
      <c r="D254" s="56" t="s">
        <v>288</v>
      </c>
      <c r="E254" s="56"/>
      <c r="F254" s="56" t="s">
        <v>521</v>
      </c>
      <c r="G254" s="56"/>
      <c r="H254" s="56"/>
      <c r="I254" s="56"/>
      <c r="J254" s="56"/>
      <c r="K254" s="58"/>
      <c r="L254" s="58"/>
      <c r="M254" s="56"/>
      <c r="N254" s="56"/>
    </row>
    <row r="255" spans="1:14" hidden="1" x14ac:dyDescent="0.25">
      <c r="A255" s="56" t="s">
        <v>553</v>
      </c>
      <c r="B255" s="58">
        <v>1991</v>
      </c>
      <c r="C255" s="58">
        <v>40</v>
      </c>
      <c r="D255" s="56" t="s">
        <v>289</v>
      </c>
      <c r="E255" s="56"/>
      <c r="F255" s="56" t="s">
        <v>521</v>
      </c>
      <c r="G255" s="56"/>
      <c r="H255" s="56"/>
      <c r="I255" s="56"/>
      <c r="J255" s="56"/>
      <c r="K255" s="58"/>
      <c r="L255" s="58"/>
      <c r="M255" s="56"/>
      <c r="N255" s="56"/>
    </row>
    <row r="256" spans="1:14" hidden="1" x14ac:dyDescent="0.25">
      <c r="A256" s="56" t="s">
        <v>553</v>
      </c>
      <c r="B256" s="58">
        <v>1991</v>
      </c>
      <c r="C256" s="58">
        <v>41</v>
      </c>
      <c r="D256" s="56" t="s">
        <v>290</v>
      </c>
      <c r="E256" s="56"/>
      <c r="F256" s="56" t="s">
        <v>521</v>
      </c>
      <c r="G256" s="56"/>
      <c r="H256" s="56"/>
      <c r="I256" s="56"/>
      <c r="J256" s="56"/>
      <c r="K256" s="58"/>
      <c r="L256" s="58"/>
      <c r="M256" s="56"/>
      <c r="N256" s="56"/>
    </row>
    <row r="257" spans="1:14" hidden="1" x14ac:dyDescent="0.25">
      <c r="A257" s="56" t="s">
        <v>553</v>
      </c>
      <c r="B257" s="58">
        <v>1991</v>
      </c>
      <c r="C257" s="58">
        <v>42</v>
      </c>
      <c r="D257" s="56" t="s">
        <v>291</v>
      </c>
      <c r="E257" s="56"/>
      <c r="F257" s="56" t="s">
        <v>524</v>
      </c>
      <c r="G257" s="56"/>
      <c r="H257" s="56"/>
      <c r="I257" s="56"/>
      <c r="J257" s="56"/>
      <c r="K257" s="58"/>
      <c r="L257" s="58"/>
      <c r="M257" s="56"/>
      <c r="N257" s="56"/>
    </row>
    <row r="258" spans="1:14" x14ac:dyDescent="0.25">
      <c r="A258" s="56" t="s">
        <v>554</v>
      </c>
      <c r="B258" s="58">
        <v>1991</v>
      </c>
      <c r="C258" s="58">
        <v>70</v>
      </c>
      <c r="D258" s="56" t="s">
        <v>319</v>
      </c>
      <c r="E258" s="56">
        <f>VLOOKUP(K258,Fields_Codes_labels!$A$2:$J$94,4,FALSE)</f>
        <v>3</v>
      </c>
      <c r="F258" s="56" t="str">
        <f>VLOOKUP(K258,Fields_Codes_labels!$A$2:$J$94,5,FALSE)</f>
        <v>CIÊNCIAS SOCIAIS, NEGÓCIOS E DIREITO</v>
      </c>
      <c r="G258" s="56" t="str">
        <f>VLOOKUP(K258,Fields_Codes_labels!$A$2:$J$94,6,FALSE)</f>
        <v>Social sciences, business and law</v>
      </c>
      <c r="H258" s="56">
        <f>VLOOKUP(K258,Fields_Codes_labels!$A$2:$J$94,7,FALSE)</f>
        <v>31</v>
      </c>
      <c r="I258" s="56" t="str">
        <f>VLOOKUP(K258,Fields_Codes_labels!$A$2:$J$94,8,FALSE)</f>
        <v>CIÊNCIAS SOCIAIS E COMPORTAMENTAIS</v>
      </c>
      <c r="J258" s="56" t="str">
        <f>VLOOKUP(K258,Fields_Codes_labels!$A$2:$J$94,9,FALSE)</f>
        <v>Social and behavioural science</v>
      </c>
      <c r="K258" s="58">
        <v>314</v>
      </c>
      <c r="L258" s="56" t="str">
        <f>VLOOKUP(K258,Fields_Codes_labels!$A$2:$B$94,2,FALSE)</f>
        <v>ECONOMIA</v>
      </c>
      <c r="M258" s="56" t="s">
        <v>656</v>
      </c>
      <c r="N258" s="56"/>
    </row>
    <row r="259" spans="1:14" x14ac:dyDescent="0.25">
      <c r="A259" s="56" t="s">
        <v>554</v>
      </c>
      <c r="B259" s="58">
        <v>1970</v>
      </c>
      <c r="C259" s="58">
        <v>70</v>
      </c>
      <c r="D259" s="56" t="s">
        <v>349</v>
      </c>
      <c r="E259" s="56">
        <f>VLOOKUP(K259,Fields_Codes_labels!$A$2:$J$94,4,FALSE)</f>
        <v>3</v>
      </c>
      <c r="F259" s="56" t="str">
        <f>VLOOKUP(K259,Fields_Codes_labels!$A$2:$J$94,5,FALSE)</f>
        <v>CIÊNCIAS SOCIAIS, NEGÓCIOS E DIREITO</v>
      </c>
      <c r="G259" s="56" t="str">
        <f>VLOOKUP(K259,Fields_Codes_labels!$A$2:$J$94,6,FALSE)</f>
        <v>Social sciences, business and law</v>
      </c>
      <c r="H259" s="56">
        <f>VLOOKUP(K259,Fields_Codes_labels!$A$2:$J$94,7,FALSE)</f>
        <v>31</v>
      </c>
      <c r="I259" s="56" t="str">
        <f>VLOOKUP(K259,Fields_Codes_labels!$A$2:$J$94,8,FALSE)</f>
        <v>CIÊNCIAS SOCIAIS E COMPORTAMENTAIS</v>
      </c>
      <c r="J259" s="56" t="str">
        <f>VLOOKUP(K259,Fields_Codes_labels!$A$2:$J$94,9,FALSE)</f>
        <v>Social and behavioural science</v>
      </c>
      <c r="K259" s="58">
        <v>314</v>
      </c>
      <c r="L259" s="56" t="str">
        <f>VLOOKUP(K259,Fields_Codes_labels!$A$2:$B$94,2,FALSE)</f>
        <v>ECONOMIA</v>
      </c>
      <c r="M259" s="56" t="s">
        <v>656</v>
      </c>
      <c r="N259" s="56"/>
    </row>
    <row r="260" spans="1:14" x14ac:dyDescent="0.25">
      <c r="A260" s="56" t="s">
        <v>554</v>
      </c>
      <c r="B260" s="58">
        <v>2000</v>
      </c>
      <c r="C260" s="60">
        <v>75</v>
      </c>
      <c r="D260" s="61" t="s">
        <v>103</v>
      </c>
      <c r="E260" s="56">
        <f>VLOOKUP(K260,Fields_Codes_labels!$A$2:$J$94,4,FALSE)</f>
        <v>3</v>
      </c>
      <c r="F260" s="56" t="str">
        <f>VLOOKUP(K260,Fields_Codes_labels!$A$2:$J$94,5,FALSE)</f>
        <v>CIÊNCIAS SOCIAIS, NEGÓCIOS E DIREITO</v>
      </c>
      <c r="G260" s="56" t="str">
        <f>VLOOKUP(K260,Fields_Codes_labels!$A$2:$J$94,6,FALSE)</f>
        <v>Social sciences, business and law</v>
      </c>
      <c r="H260" s="56">
        <f>VLOOKUP(K260,Fields_Codes_labels!$A$2:$J$94,7,FALSE)</f>
        <v>31</v>
      </c>
      <c r="I260" s="56" t="str">
        <f>VLOOKUP(K260,Fields_Codes_labels!$A$2:$J$94,8,FALSE)</f>
        <v>CIÊNCIAS SOCIAIS E COMPORTAMENTAIS</v>
      </c>
      <c r="J260" s="56" t="str">
        <f>VLOOKUP(K260,Fields_Codes_labels!$A$2:$J$94,9,FALSE)</f>
        <v>Social and behavioural science</v>
      </c>
      <c r="K260" s="58">
        <v>314</v>
      </c>
      <c r="L260" s="56" t="str">
        <f>VLOOKUP(K260,Fields_Codes_labels!$A$2:$B$94,2,FALSE)</f>
        <v>ECONOMIA</v>
      </c>
      <c r="M260" s="56" t="s">
        <v>656</v>
      </c>
      <c r="N260" s="56"/>
    </row>
    <row r="261" spans="1:14" x14ac:dyDescent="0.25">
      <c r="A261" s="56" t="s">
        <v>554</v>
      </c>
      <c r="B261" s="58">
        <v>2000</v>
      </c>
      <c r="C261" s="60">
        <v>76</v>
      </c>
      <c r="D261" s="61" t="s">
        <v>104</v>
      </c>
      <c r="E261" s="56">
        <f>VLOOKUP(K261,Fields_Codes_labels!$A$2:$J$94,4,FALSE)</f>
        <v>3</v>
      </c>
      <c r="F261" s="56" t="str">
        <f>VLOOKUP(K261,Fields_Codes_labels!$A$2:$J$94,5,FALSE)</f>
        <v>CIÊNCIAS SOCIAIS, NEGÓCIOS E DIREITO</v>
      </c>
      <c r="G261" s="56" t="str">
        <f>VLOOKUP(K261,Fields_Codes_labels!$A$2:$J$94,6,FALSE)</f>
        <v>Social sciences, business and law</v>
      </c>
      <c r="H261" s="56">
        <f>VLOOKUP(K261,Fields_Codes_labels!$A$2:$J$94,7,FALSE)</f>
        <v>31</v>
      </c>
      <c r="I261" s="56" t="str">
        <f>VLOOKUP(K261,Fields_Codes_labels!$A$2:$J$94,8,FALSE)</f>
        <v>CIÊNCIAS SOCIAIS E COMPORTAMENTAIS</v>
      </c>
      <c r="J261" s="56" t="str">
        <f>VLOOKUP(K261,Fields_Codes_labels!$A$2:$J$94,9,FALSE)</f>
        <v>Social and behavioural science</v>
      </c>
      <c r="K261" s="58">
        <v>314</v>
      </c>
      <c r="L261" s="56" t="str">
        <f>VLOOKUP(K261,Fields_Codes_labels!$A$2:$B$94,2,FALSE)</f>
        <v>ECONOMIA</v>
      </c>
      <c r="M261" s="56" t="s">
        <v>656</v>
      </c>
      <c r="N261" s="56"/>
    </row>
    <row r="262" spans="1:14" x14ac:dyDescent="0.25">
      <c r="A262" s="56" t="s">
        <v>554</v>
      </c>
      <c r="B262" s="58">
        <v>1970</v>
      </c>
      <c r="C262" s="58">
        <v>81</v>
      </c>
      <c r="D262" s="56" t="s">
        <v>373</v>
      </c>
      <c r="E262" s="56">
        <f>VLOOKUP(K262,Fields_Codes_labels!$A$2:$J$94,4,FALSE)</f>
        <v>3</v>
      </c>
      <c r="F262" s="56" t="str">
        <f>VLOOKUP(K262,Fields_Codes_labels!$A$2:$J$94,5,FALSE)</f>
        <v>CIÊNCIAS SOCIAIS, NEGÓCIOS E DIREITO</v>
      </c>
      <c r="G262" s="56" t="str">
        <f>VLOOKUP(K262,Fields_Codes_labels!$A$2:$J$94,6,FALSE)</f>
        <v>Social sciences, business and law</v>
      </c>
      <c r="H262" s="56">
        <f>VLOOKUP(K262,Fields_Codes_labels!$A$2:$J$94,7,FALSE)</f>
        <v>31</v>
      </c>
      <c r="I262" s="56" t="str">
        <f>VLOOKUP(K262,Fields_Codes_labels!$A$2:$J$94,8,FALSE)</f>
        <v>CIÊNCIAS SOCIAIS E COMPORTAMENTAIS</v>
      </c>
      <c r="J262" s="56" t="str">
        <f>VLOOKUP(K262,Fields_Codes_labels!$A$2:$J$94,9,FALSE)</f>
        <v>Social and behavioural science</v>
      </c>
      <c r="K262" s="58">
        <v>314</v>
      </c>
      <c r="L262" s="56" t="str">
        <f>VLOOKUP(K262,Fields_Codes_labels!$A$2:$B$94,2,FALSE)</f>
        <v>ECONOMIA</v>
      </c>
      <c r="M262" s="56" t="s">
        <v>656</v>
      </c>
      <c r="N262" s="56"/>
    </row>
    <row r="263" spans="1:14" x14ac:dyDescent="0.25">
      <c r="A263" s="56" t="s">
        <v>554</v>
      </c>
      <c r="B263" s="58">
        <v>1970</v>
      </c>
      <c r="C263" s="58">
        <v>82</v>
      </c>
      <c r="D263" s="56" t="s">
        <v>380</v>
      </c>
      <c r="E263" s="56">
        <f>VLOOKUP(K263,Fields_Codes_labels!$A$2:$J$94,4,FALSE)</f>
        <v>3</v>
      </c>
      <c r="F263" s="56" t="str">
        <f>VLOOKUP(K263,Fields_Codes_labels!$A$2:$J$94,5,FALSE)</f>
        <v>CIÊNCIAS SOCIAIS, NEGÓCIOS E DIREITO</v>
      </c>
      <c r="G263" s="56" t="str">
        <f>VLOOKUP(K263,Fields_Codes_labels!$A$2:$J$94,6,FALSE)</f>
        <v>Social sciences, business and law</v>
      </c>
      <c r="H263" s="56">
        <f>VLOOKUP(K263,Fields_Codes_labels!$A$2:$J$94,7,FALSE)</f>
        <v>31</v>
      </c>
      <c r="I263" s="56" t="str">
        <f>VLOOKUP(K263,Fields_Codes_labels!$A$2:$J$94,8,FALSE)</f>
        <v>CIÊNCIAS SOCIAIS E COMPORTAMENTAIS</v>
      </c>
      <c r="J263" s="56" t="str">
        <f>VLOOKUP(K263,Fields_Codes_labels!$A$2:$J$94,9,FALSE)</f>
        <v>Social and behavioural science</v>
      </c>
      <c r="K263" s="58">
        <v>314</v>
      </c>
      <c r="L263" s="56" t="str">
        <f>VLOOKUP(K263,Fields_Codes_labels!$A$2:$B$94,2,FALSE)</f>
        <v>ECONOMIA</v>
      </c>
      <c r="M263" s="56" t="s">
        <v>656</v>
      </c>
      <c r="N263" s="56"/>
    </row>
    <row r="264" spans="1:14" x14ac:dyDescent="0.25">
      <c r="A264" s="56" t="s">
        <v>554</v>
      </c>
      <c r="B264" s="58">
        <v>1980</v>
      </c>
      <c r="C264" s="58">
        <v>91</v>
      </c>
      <c r="D264" s="56" t="s">
        <v>350</v>
      </c>
      <c r="E264" s="56">
        <f>VLOOKUP(K264,Fields_Codes_labels!$A$2:$J$94,4,FALSE)</f>
        <v>3</v>
      </c>
      <c r="F264" s="56" t="str">
        <f>VLOOKUP(K264,Fields_Codes_labels!$A$2:$J$94,5,FALSE)</f>
        <v>CIÊNCIAS SOCIAIS, NEGÓCIOS E DIREITO</v>
      </c>
      <c r="G264" s="56" t="str">
        <f>VLOOKUP(K264,Fields_Codes_labels!$A$2:$J$94,6,FALSE)</f>
        <v>Social sciences, business and law</v>
      </c>
      <c r="H264" s="56">
        <f>VLOOKUP(K264,Fields_Codes_labels!$A$2:$J$94,7,FALSE)</f>
        <v>31</v>
      </c>
      <c r="I264" s="56" t="str">
        <f>VLOOKUP(K264,Fields_Codes_labels!$A$2:$J$94,8,FALSE)</f>
        <v>CIÊNCIAS SOCIAIS E COMPORTAMENTAIS</v>
      </c>
      <c r="J264" s="56" t="str">
        <f>VLOOKUP(K264,Fields_Codes_labels!$A$2:$J$94,9,FALSE)</f>
        <v>Social and behavioural science</v>
      </c>
      <c r="K264" s="58">
        <v>314</v>
      </c>
      <c r="L264" s="56" t="str">
        <f>VLOOKUP(K264,Fields_Codes_labels!$A$2:$B$94,2,FALSE)</f>
        <v>ECONOMIA</v>
      </c>
      <c r="M264" s="56" t="s">
        <v>656</v>
      </c>
      <c r="N264" s="56"/>
    </row>
    <row r="265" spans="1:14" x14ac:dyDescent="0.25">
      <c r="A265" s="56" t="s">
        <v>554</v>
      </c>
      <c r="B265" s="58">
        <v>1991</v>
      </c>
      <c r="C265" s="58">
        <v>91</v>
      </c>
      <c r="D265" s="56" t="s">
        <v>340</v>
      </c>
      <c r="E265" s="56">
        <f>VLOOKUP(K265,Fields_Codes_labels!$A$2:$J$94,4,FALSE)</f>
        <v>3</v>
      </c>
      <c r="F265" s="56" t="str">
        <f>VLOOKUP(K265,Fields_Codes_labels!$A$2:$J$94,5,FALSE)</f>
        <v>CIÊNCIAS SOCIAIS, NEGÓCIOS E DIREITO</v>
      </c>
      <c r="G265" s="56" t="str">
        <f>VLOOKUP(K265,Fields_Codes_labels!$A$2:$J$94,6,FALSE)</f>
        <v>Social sciences, business and law</v>
      </c>
      <c r="H265" s="56">
        <f>VLOOKUP(K265,Fields_Codes_labels!$A$2:$J$94,7,FALSE)</f>
        <v>31</v>
      </c>
      <c r="I265" s="56" t="str">
        <f>VLOOKUP(K265,Fields_Codes_labels!$A$2:$J$94,8,FALSE)</f>
        <v>CIÊNCIAS SOCIAIS E COMPORTAMENTAIS</v>
      </c>
      <c r="J265" s="56" t="str">
        <f>VLOOKUP(K265,Fields_Codes_labels!$A$2:$J$94,9,FALSE)</f>
        <v>Social and behavioural science</v>
      </c>
      <c r="K265" s="58">
        <v>314</v>
      </c>
      <c r="L265" s="56" t="str">
        <f>VLOOKUP(K265,Fields_Codes_labels!$A$2:$B$94,2,FALSE)</f>
        <v>ECONOMIA</v>
      </c>
      <c r="M265" s="56" t="s">
        <v>656</v>
      </c>
      <c r="N265" s="56"/>
    </row>
    <row r="266" spans="1:14" x14ac:dyDescent="0.25">
      <c r="A266" s="56" t="s">
        <v>554</v>
      </c>
      <c r="B266" s="58">
        <v>1980</v>
      </c>
      <c r="C266" s="58">
        <v>92</v>
      </c>
      <c r="D266" s="56" t="s">
        <v>381</v>
      </c>
      <c r="E266" s="56">
        <f>VLOOKUP(K266,Fields_Codes_labels!$A$2:$J$94,4,FALSE)</f>
        <v>3</v>
      </c>
      <c r="F266" s="56" t="str">
        <f>VLOOKUP(K266,Fields_Codes_labels!$A$2:$J$94,5,FALSE)</f>
        <v>CIÊNCIAS SOCIAIS, NEGÓCIOS E DIREITO</v>
      </c>
      <c r="G266" s="56" t="str">
        <f>VLOOKUP(K266,Fields_Codes_labels!$A$2:$J$94,6,FALSE)</f>
        <v>Social sciences, business and law</v>
      </c>
      <c r="H266" s="56">
        <f>VLOOKUP(K266,Fields_Codes_labels!$A$2:$J$94,7,FALSE)</f>
        <v>31</v>
      </c>
      <c r="I266" s="56" t="str">
        <f>VLOOKUP(K266,Fields_Codes_labels!$A$2:$J$94,8,FALSE)</f>
        <v>CIÊNCIAS SOCIAIS E COMPORTAMENTAIS</v>
      </c>
      <c r="J266" s="56" t="str">
        <f>VLOOKUP(K266,Fields_Codes_labels!$A$2:$J$94,9,FALSE)</f>
        <v>Social and behavioural science</v>
      </c>
      <c r="K266" s="58">
        <v>314</v>
      </c>
      <c r="L266" s="56" t="str">
        <f>VLOOKUP(K266,Fields_Codes_labels!$A$2:$B$94,2,FALSE)</f>
        <v>ECONOMIA</v>
      </c>
      <c r="M266" s="56" t="s">
        <v>656</v>
      </c>
      <c r="N266" s="56"/>
    </row>
    <row r="267" spans="1:14" x14ac:dyDescent="0.25">
      <c r="A267" s="56" t="s">
        <v>554</v>
      </c>
      <c r="B267" s="58">
        <v>1991</v>
      </c>
      <c r="C267" s="58">
        <v>92</v>
      </c>
      <c r="D267" s="56" t="s">
        <v>341</v>
      </c>
      <c r="E267" s="56">
        <f>VLOOKUP(K267,Fields_Codes_labels!$A$2:$J$94,4,FALSE)</f>
        <v>3</v>
      </c>
      <c r="F267" s="56" t="str">
        <f>VLOOKUP(K267,Fields_Codes_labels!$A$2:$J$94,5,FALSE)</f>
        <v>CIÊNCIAS SOCIAIS, NEGÓCIOS E DIREITO</v>
      </c>
      <c r="G267" s="56" t="str">
        <f>VLOOKUP(K267,Fields_Codes_labels!$A$2:$J$94,6,FALSE)</f>
        <v>Social sciences, business and law</v>
      </c>
      <c r="H267" s="56">
        <f>VLOOKUP(K267,Fields_Codes_labels!$A$2:$J$94,7,FALSE)</f>
        <v>31</v>
      </c>
      <c r="I267" s="56" t="str">
        <f>VLOOKUP(K267,Fields_Codes_labels!$A$2:$J$94,8,FALSE)</f>
        <v>CIÊNCIAS SOCIAIS E COMPORTAMENTAIS</v>
      </c>
      <c r="J267" s="56" t="str">
        <f>VLOOKUP(K267,Fields_Codes_labels!$A$2:$J$94,9,FALSE)</f>
        <v>Social and behavioural science</v>
      </c>
      <c r="K267" s="58">
        <v>314</v>
      </c>
      <c r="L267" s="56" t="str">
        <f>VLOOKUP(K267,Fields_Codes_labels!$A$2:$B$94,2,FALSE)</f>
        <v>ECONOMIA</v>
      </c>
      <c r="M267" s="56" t="s">
        <v>656</v>
      </c>
      <c r="N267" s="56"/>
    </row>
    <row r="268" spans="1:14" x14ac:dyDescent="0.25">
      <c r="A268" s="56" t="s">
        <v>554</v>
      </c>
      <c r="B268" s="58">
        <v>2010</v>
      </c>
      <c r="C268" s="58">
        <v>314</v>
      </c>
      <c r="D268" s="56" t="s">
        <v>144</v>
      </c>
      <c r="E268" s="56">
        <f>VLOOKUP(K268,Fields_Codes_labels!$A$2:$J$94,4,FALSE)</f>
        <v>3</v>
      </c>
      <c r="F268" s="56" t="str">
        <f>VLOOKUP(K268,Fields_Codes_labels!$A$2:$J$94,5,FALSE)</f>
        <v>CIÊNCIAS SOCIAIS, NEGÓCIOS E DIREITO</v>
      </c>
      <c r="G268" s="56" t="str">
        <f>VLOOKUP(K268,Fields_Codes_labels!$A$2:$J$94,6,FALSE)</f>
        <v>Social sciences, business and law</v>
      </c>
      <c r="H268" s="56">
        <f>VLOOKUP(K268,Fields_Codes_labels!$A$2:$J$94,7,FALSE)</f>
        <v>31</v>
      </c>
      <c r="I268" s="56" t="str">
        <f>VLOOKUP(K268,Fields_Codes_labels!$A$2:$J$94,8,FALSE)</f>
        <v>CIÊNCIAS SOCIAIS E COMPORTAMENTAIS</v>
      </c>
      <c r="J268" s="56" t="str">
        <f>VLOOKUP(K268,Fields_Codes_labels!$A$2:$J$94,9,FALSE)</f>
        <v>Social and behavioural science</v>
      </c>
      <c r="K268" s="58">
        <v>314</v>
      </c>
      <c r="L268" s="56" t="str">
        <f>VLOOKUP(K268,Fields_Codes_labels!$A$2:$B$94,2,FALSE)</f>
        <v>ECONOMIA</v>
      </c>
      <c r="M268" s="56" t="s">
        <v>656</v>
      </c>
      <c r="N268" s="56"/>
    </row>
    <row r="269" spans="1:14" x14ac:dyDescent="0.25">
      <c r="A269" s="56" t="s">
        <v>554</v>
      </c>
      <c r="B269" s="58">
        <v>2010</v>
      </c>
      <c r="C269" s="58">
        <v>340</v>
      </c>
      <c r="D269" s="56" t="s">
        <v>149</v>
      </c>
      <c r="E269" s="56">
        <f>VLOOKUP(K269,Fields_Codes_labels!$A$2:$J$94,4,FALSE)</f>
        <v>3</v>
      </c>
      <c r="F269" s="56" t="str">
        <f>VLOOKUP(K269,Fields_Codes_labels!$A$2:$J$94,5,FALSE)</f>
        <v>CIÊNCIAS SOCIAIS, NEGÓCIOS E DIREITO</v>
      </c>
      <c r="G269" s="56" t="str">
        <f>VLOOKUP(K269,Fields_Codes_labels!$A$2:$J$94,6,FALSE)</f>
        <v>Social sciences, business and law</v>
      </c>
      <c r="H269" s="56">
        <f>VLOOKUP(K269,Fields_Codes_labels!$A$2:$J$94,7,FALSE)</f>
        <v>31</v>
      </c>
      <c r="I269" s="56" t="str">
        <f>VLOOKUP(K269,Fields_Codes_labels!$A$2:$J$94,8,FALSE)</f>
        <v>CIÊNCIAS SOCIAIS E COMPORTAMENTAIS</v>
      </c>
      <c r="J269" s="56" t="str">
        <f>VLOOKUP(K269,Fields_Codes_labels!$A$2:$J$94,9,FALSE)</f>
        <v>Social and behavioural science</v>
      </c>
      <c r="K269" s="58">
        <v>314</v>
      </c>
      <c r="L269" s="56" t="str">
        <f>VLOOKUP(K269,Fields_Codes_labels!$A$2:$B$94,2,FALSE)</f>
        <v>ECONOMIA</v>
      </c>
      <c r="M269" s="56" t="s">
        <v>656</v>
      </c>
      <c r="N269" s="56"/>
    </row>
    <row r="270" spans="1:14" x14ac:dyDescent="0.25">
      <c r="A270" s="56" t="s">
        <v>554</v>
      </c>
      <c r="B270" s="58">
        <v>2010</v>
      </c>
      <c r="C270" s="58">
        <v>341</v>
      </c>
      <c r="D270" s="56" t="s">
        <v>150</v>
      </c>
      <c r="E270" s="56">
        <f>VLOOKUP(K270,Fields_Codes_labels!$A$2:$J$94,4,FALSE)</f>
        <v>3</v>
      </c>
      <c r="F270" s="56" t="str">
        <f>VLOOKUP(K270,Fields_Codes_labels!$A$2:$J$94,5,FALSE)</f>
        <v>CIÊNCIAS SOCIAIS, NEGÓCIOS E DIREITO</v>
      </c>
      <c r="G270" s="56" t="str">
        <f>VLOOKUP(K270,Fields_Codes_labels!$A$2:$J$94,6,FALSE)</f>
        <v>Social sciences, business and law</v>
      </c>
      <c r="H270" s="56">
        <f>VLOOKUP(K270,Fields_Codes_labels!$A$2:$J$94,7,FALSE)</f>
        <v>31</v>
      </c>
      <c r="I270" s="56" t="str">
        <f>VLOOKUP(K270,Fields_Codes_labels!$A$2:$J$94,8,FALSE)</f>
        <v>CIÊNCIAS SOCIAIS E COMPORTAMENTAIS</v>
      </c>
      <c r="J270" s="56" t="str">
        <f>VLOOKUP(K270,Fields_Codes_labels!$A$2:$J$94,9,FALSE)</f>
        <v>Social and behavioural science</v>
      </c>
      <c r="K270" s="58">
        <v>314</v>
      </c>
      <c r="L270" s="56" t="str">
        <f>VLOOKUP(K270,Fields_Codes_labels!$A$2:$B$94,2,FALSE)</f>
        <v>ECONOMIA</v>
      </c>
      <c r="M270" s="56" t="s">
        <v>656</v>
      </c>
      <c r="N270" s="56"/>
    </row>
    <row r="271" spans="1:14" x14ac:dyDescent="0.25">
      <c r="A271" s="56" t="s">
        <v>554</v>
      </c>
      <c r="B271" s="58">
        <v>2010</v>
      </c>
      <c r="C271" s="58">
        <v>343</v>
      </c>
      <c r="D271" s="56" t="s">
        <v>152</v>
      </c>
      <c r="E271" s="56">
        <f>VLOOKUP(K271,Fields_Codes_labels!$A$2:$J$94,4,FALSE)</f>
        <v>3</v>
      </c>
      <c r="F271" s="56" t="str">
        <f>VLOOKUP(K271,Fields_Codes_labels!$A$2:$J$94,5,FALSE)</f>
        <v>CIÊNCIAS SOCIAIS, NEGÓCIOS E DIREITO</v>
      </c>
      <c r="G271" s="56" t="str">
        <f>VLOOKUP(K271,Fields_Codes_labels!$A$2:$J$94,6,FALSE)</f>
        <v>Social sciences, business and law</v>
      </c>
      <c r="H271" s="56">
        <f>VLOOKUP(K271,Fields_Codes_labels!$A$2:$J$94,7,FALSE)</f>
        <v>31</v>
      </c>
      <c r="I271" s="56" t="str">
        <f>VLOOKUP(K271,Fields_Codes_labels!$A$2:$J$94,8,FALSE)</f>
        <v>CIÊNCIAS SOCIAIS E COMPORTAMENTAIS</v>
      </c>
      <c r="J271" s="56" t="str">
        <f>VLOOKUP(K271,Fields_Codes_labels!$A$2:$J$94,9,FALSE)</f>
        <v>Social and behavioural science</v>
      </c>
      <c r="K271" s="58">
        <v>314</v>
      </c>
      <c r="L271" s="56" t="str">
        <f>VLOOKUP(K271,Fields_Codes_labels!$A$2:$B$94,2,FALSE)</f>
        <v>ECONOMIA</v>
      </c>
      <c r="M271" s="56" t="s">
        <v>656</v>
      </c>
      <c r="N271" s="56"/>
    </row>
    <row r="272" spans="1:14" x14ac:dyDescent="0.25">
      <c r="A272" s="56" t="s">
        <v>554</v>
      </c>
      <c r="B272" s="58">
        <v>2010</v>
      </c>
      <c r="C272" s="58">
        <v>344</v>
      </c>
      <c r="D272" s="56" t="s">
        <v>153</v>
      </c>
      <c r="E272" s="56">
        <f>VLOOKUP(K272,Fields_Codes_labels!$A$2:$J$94,4,FALSE)</f>
        <v>3</v>
      </c>
      <c r="F272" s="56" t="str">
        <f>VLOOKUP(K272,Fields_Codes_labels!$A$2:$J$94,5,FALSE)</f>
        <v>CIÊNCIAS SOCIAIS, NEGÓCIOS E DIREITO</v>
      </c>
      <c r="G272" s="56" t="str">
        <f>VLOOKUP(K272,Fields_Codes_labels!$A$2:$J$94,6,FALSE)</f>
        <v>Social sciences, business and law</v>
      </c>
      <c r="H272" s="56">
        <f>VLOOKUP(K272,Fields_Codes_labels!$A$2:$J$94,7,FALSE)</f>
        <v>31</v>
      </c>
      <c r="I272" s="56" t="str">
        <f>VLOOKUP(K272,Fields_Codes_labels!$A$2:$J$94,8,FALSE)</f>
        <v>CIÊNCIAS SOCIAIS E COMPORTAMENTAIS</v>
      </c>
      <c r="J272" s="56" t="str">
        <f>VLOOKUP(K272,Fields_Codes_labels!$A$2:$J$94,9,FALSE)</f>
        <v>Social and behavioural science</v>
      </c>
      <c r="K272" s="58">
        <v>314</v>
      </c>
      <c r="L272" s="56" t="str">
        <f>VLOOKUP(K272,Fields_Codes_labels!$A$2:$B$94,2,FALSE)</f>
        <v>ECONOMIA</v>
      </c>
      <c r="M272" s="56" t="s">
        <v>656</v>
      </c>
      <c r="N272" s="56"/>
    </row>
    <row r="273" spans="1:14" x14ac:dyDescent="0.25">
      <c r="A273" s="56" t="s">
        <v>554</v>
      </c>
      <c r="B273" s="58">
        <v>2010</v>
      </c>
      <c r="C273" s="58">
        <v>345</v>
      </c>
      <c r="D273" s="56" t="s">
        <v>154</v>
      </c>
      <c r="E273" s="56">
        <f>VLOOKUP(K273,Fields_Codes_labels!$A$2:$J$94,4,FALSE)</f>
        <v>3</v>
      </c>
      <c r="F273" s="56" t="str">
        <f>VLOOKUP(K273,Fields_Codes_labels!$A$2:$J$94,5,FALSE)</f>
        <v>CIÊNCIAS SOCIAIS, NEGÓCIOS E DIREITO</v>
      </c>
      <c r="G273" s="56" t="str">
        <f>VLOOKUP(K273,Fields_Codes_labels!$A$2:$J$94,6,FALSE)</f>
        <v>Social sciences, business and law</v>
      </c>
      <c r="H273" s="56">
        <f>VLOOKUP(K273,Fields_Codes_labels!$A$2:$J$94,7,FALSE)</f>
        <v>31</v>
      </c>
      <c r="I273" s="56" t="str">
        <f>VLOOKUP(K273,Fields_Codes_labels!$A$2:$J$94,8,FALSE)</f>
        <v>CIÊNCIAS SOCIAIS E COMPORTAMENTAIS</v>
      </c>
      <c r="J273" s="56" t="str">
        <f>VLOOKUP(K273,Fields_Codes_labels!$A$2:$J$94,9,FALSE)</f>
        <v>Social and behavioural science</v>
      </c>
      <c r="K273" s="58">
        <v>314</v>
      </c>
      <c r="L273" s="56" t="str">
        <f>VLOOKUP(K273,Fields_Codes_labels!$A$2:$B$94,2,FALSE)</f>
        <v>ECONOMIA</v>
      </c>
      <c r="M273" s="56" t="s">
        <v>656</v>
      </c>
      <c r="N273" s="56"/>
    </row>
    <row r="274" spans="1:14" x14ac:dyDescent="0.25">
      <c r="A274" s="56" t="s">
        <v>554</v>
      </c>
      <c r="B274" s="58">
        <v>2010</v>
      </c>
      <c r="C274" s="58">
        <v>346</v>
      </c>
      <c r="D274" s="56" t="s">
        <v>155</v>
      </c>
      <c r="E274" s="56">
        <f>VLOOKUP(K274,Fields_Codes_labels!$A$2:$J$94,4,FALSE)</f>
        <v>3</v>
      </c>
      <c r="F274" s="56" t="str">
        <f>VLOOKUP(K274,Fields_Codes_labels!$A$2:$J$94,5,FALSE)</f>
        <v>CIÊNCIAS SOCIAIS, NEGÓCIOS E DIREITO</v>
      </c>
      <c r="G274" s="56" t="str">
        <f>VLOOKUP(K274,Fields_Codes_labels!$A$2:$J$94,6,FALSE)</f>
        <v>Social sciences, business and law</v>
      </c>
      <c r="H274" s="56">
        <f>VLOOKUP(K274,Fields_Codes_labels!$A$2:$J$94,7,FALSE)</f>
        <v>31</v>
      </c>
      <c r="I274" s="56" t="str">
        <f>VLOOKUP(K274,Fields_Codes_labels!$A$2:$J$94,8,FALSE)</f>
        <v>CIÊNCIAS SOCIAIS E COMPORTAMENTAIS</v>
      </c>
      <c r="J274" s="56" t="str">
        <f>VLOOKUP(K274,Fields_Codes_labels!$A$2:$J$94,9,FALSE)</f>
        <v>Social and behavioural science</v>
      </c>
      <c r="K274" s="58">
        <v>314</v>
      </c>
      <c r="L274" s="56" t="str">
        <f>VLOOKUP(K274,Fields_Codes_labels!$A$2:$B$94,2,FALSE)</f>
        <v>ECONOMIA</v>
      </c>
      <c r="M274" s="56" t="s">
        <v>656</v>
      </c>
      <c r="N274" s="56"/>
    </row>
    <row r="275" spans="1:14" x14ac:dyDescent="0.25">
      <c r="A275" s="56" t="s">
        <v>554</v>
      </c>
      <c r="B275" s="58">
        <v>2010</v>
      </c>
      <c r="C275" s="58">
        <v>347</v>
      </c>
      <c r="D275" s="56" t="s">
        <v>156</v>
      </c>
      <c r="E275" s="56">
        <f>VLOOKUP(K275,Fields_Codes_labels!$A$2:$J$94,4,FALSE)</f>
        <v>3</v>
      </c>
      <c r="F275" s="56" t="str">
        <f>VLOOKUP(K275,Fields_Codes_labels!$A$2:$J$94,5,FALSE)</f>
        <v>CIÊNCIAS SOCIAIS, NEGÓCIOS E DIREITO</v>
      </c>
      <c r="G275" s="56" t="str">
        <f>VLOOKUP(K275,Fields_Codes_labels!$A$2:$J$94,6,FALSE)</f>
        <v>Social sciences, business and law</v>
      </c>
      <c r="H275" s="56">
        <f>VLOOKUP(K275,Fields_Codes_labels!$A$2:$J$94,7,FALSE)</f>
        <v>31</v>
      </c>
      <c r="I275" s="56" t="str">
        <f>VLOOKUP(K275,Fields_Codes_labels!$A$2:$J$94,8,FALSE)</f>
        <v>CIÊNCIAS SOCIAIS E COMPORTAMENTAIS</v>
      </c>
      <c r="J275" s="56" t="str">
        <f>VLOOKUP(K275,Fields_Codes_labels!$A$2:$J$94,9,FALSE)</f>
        <v>Social and behavioural science</v>
      </c>
      <c r="K275" s="58">
        <v>314</v>
      </c>
      <c r="L275" s="56" t="str">
        <f>VLOOKUP(K275,Fields_Codes_labels!$A$2:$B$94,2,FALSE)</f>
        <v>ECONOMIA</v>
      </c>
      <c r="M275" s="56" t="s">
        <v>656</v>
      </c>
      <c r="N275" s="56"/>
    </row>
    <row r="276" spans="1:14" x14ac:dyDescent="0.25">
      <c r="A276" s="56" t="s">
        <v>554</v>
      </c>
      <c r="B276" s="58">
        <v>2000</v>
      </c>
      <c r="C276" s="60">
        <v>57</v>
      </c>
      <c r="D276" s="61" t="s">
        <v>92</v>
      </c>
      <c r="E276" s="56">
        <f>VLOOKUP(K276,Fields_Codes_labels!$A$2:$J$94,4,FALSE)</f>
        <v>3</v>
      </c>
      <c r="F276" s="56" t="str">
        <f>VLOOKUP(K276,Fields_Codes_labels!$A$2:$J$94,5,FALSE)</f>
        <v>CIÊNCIAS SOCIAIS, NEGÓCIOS E DIREITO</v>
      </c>
      <c r="G276" s="56" t="str">
        <f>VLOOKUP(K276,Fields_Codes_labels!$A$2:$J$94,6,FALSE)</f>
        <v>Social sciences, business and law</v>
      </c>
      <c r="H276" s="56">
        <f>VLOOKUP(K276,Fields_Codes_labels!$A$2:$J$94,7,FALSE)</f>
        <v>38</v>
      </c>
      <c r="I276" s="56" t="str">
        <f>VLOOKUP(K276,Fields_Codes_labels!$A$2:$J$94,8,FALSE)</f>
        <v>DIREITO</v>
      </c>
      <c r="J276" s="56" t="str">
        <f>VLOOKUP(K276,Fields_Codes_labels!$A$2:$J$94,9,FALSE)</f>
        <v>Law</v>
      </c>
      <c r="K276" s="58">
        <v>380</v>
      </c>
      <c r="L276" s="56" t="str">
        <f>VLOOKUP(K276,Fields_Codes_labels!$A$2:$B$94,2,FALSE)</f>
        <v>DIREITO</v>
      </c>
      <c r="M276" s="56" t="str">
        <f>VLOOKUP(K276,Fields_Codes_labels!$A$2:$C$94,3,FALSE)</f>
        <v>Law</v>
      </c>
      <c r="N276" s="56"/>
    </row>
    <row r="277" spans="1:14" x14ac:dyDescent="0.25">
      <c r="A277" s="56" t="s">
        <v>554</v>
      </c>
      <c r="B277" s="58">
        <v>1960</v>
      </c>
      <c r="C277" s="58">
        <v>67</v>
      </c>
      <c r="D277" s="56" t="s">
        <v>42</v>
      </c>
      <c r="E277" s="56">
        <f>VLOOKUP(K277,Fields_Codes_labels!$A$2:$J$94,4,FALSE)</f>
        <v>3</v>
      </c>
      <c r="F277" s="56" t="str">
        <f>VLOOKUP(K277,Fields_Codes_labels!$A$2:$J$94,5,FALSE)</f>
        <v>CIÊNCIAS SOCIAIS, NEGÓCIOS E DIREITO</v>
      </c>
      <c r="G277" s="56" t="str">
        <f>VLOOKUP(K277,Fields_Codes_labels!$A$2:$J$94,6,FALSE)</f>
        <v>Social sciences, business and law</v>
      </c>
      <c r="H277" s="56">
        <f>VLOOKUP(K277,Fields_Codes_labels!$A$2:$J$94,7,FALSE)</f>
        <v>38</v>
      </c>
      <c r="I277" s="56" t="str">
        <f>VLOOKUP(K277,Fields_Codes_labels!$A$2:$J$94,8,FALSE)</f>
        <v>DIREITO</v>
      </c>
      <c r="J277" s="56" t="str">
        <f>VLOOKUP(K277,Fields_Codes_labels!$A$2:$J$94,9,FALSE)</f>
        <v>Law</v>
      </c>
      <c r="K277" s="58">
        <v>380</v>
      </c>
      <c r="L277" s="56" t="str">
        <f>VLOOKUP(K277,Fields_Codes_labels!$A$2:$B$94,2,FALSE)</f>
        <v>DIREITO</v>
      </c>
      <c r="M277" s="56" t="str">
        <f>VLOOKUP(K277,Fields_Codes_labels!$A$2:$C$94,3,FALSE)</f>
        <v>Law</v>
      </c>
      <c r="N277" s="56"/>
    </row>
    <row r="278" spans="1:14" x14ac:dyDescent="0.25">
      <c r="A278" s="56" t="s">
        <v>554</v>
      </c>
      <c r="B278" s="58">
        <v>1980</v>
      </c>
      <c r="C278" s="58">
        <v>73</v>
      </c>
      <c r="D278" s="56" t="s">
        <v>378</v>
      </c>
      <c r="E278" s="56">
        <f>VLOOKUP(K278,Fields_Codes_labels!$A$2:$J$94,4,FALSE)</f>
        <v>3</v>
      </c>
      <c r="F278" s="56" t="str">
        <f>VLOOKUP(K278,Fields_Codes_labels!$A$2:$J$94,5,FALSE)</f>
        <v>CIÊNCIAS SOCIAIS, NEGÓCIOS E DIREITO</v>
      </c>
      <c r="G278" s="56" t="str">
        <f>VLOOKUP(K278,Fields_Codes_labels!$A$2:$J$94,6,FALSE)</f>
        <v>Social sciences, business and law</v>
      </c>
      <c r="H278" s="56">
        <f>VLOOKUP(K278,Fields_Codes_labels!$A$2:$J$94,7,FALSE)</f>
        <v>38</v>
      </c>
      <c r="I278" s="56" t="str">
        <f>VLOOKUP(K278,Fields_Codes_labels!$A$2:$J$94,8,FALSE)</f>
        <v>DIREITO</v>
      </c>
      <c r="J278" s="56" t="str">
        <f>VLOOKUP(K278,Fields_Codes_labels!$A$2:$J$94,9,FALSE)</f>
        <v>Law</v>
      </c>
      <c r="K278" s="58">
        <v>380</v>
      </c>
      <c r="L278" s="56" t="str">
        <f>VLOOKUP(K278,Fields_Codes_labels!$A$2:$B$94,2,FALSE)</f>
        <v>DIREITO</v>
      </c>
      <c r="M278" s="56" t="str">
        <f>VLOOKUP(K278,Fields_Codes_labels!$A$2:$C$94,3,FALSE)</f>
        <v>Law</v>
      </c>
      <c r="N278" s="56"/>
    </row>
    <row r="279" spans="1:14" x14ac:dyDescent="0.25">
      <c r="A279" s="56" t="s">
        <v>554</v>
      </c>
      <c r="B279" s="58">
        <v>1991</v>
      </c>
      <c r="C279" s="58">
        <v>73</v>
      </c>
      <c r="D279" s="56" t="s">
        <v>322</v>
      </c>
      <c r="E279" s="56">
        <f>VLOOKUP(K279,Fields_Codes_labels!$A$2:$J$94,4,FALSE)</f>
        <v>3</v>
      </c>
      <c r="F279" s="56" t="str">
        <f>VLOOKUP(K279,Fields_Codes_labels!$A$2:$J$94,5,FALSE)</f>
        <v>CIÊNCIAS SOCIAIS, NEGÓCIOS E DIREITO</v>
      </c>
      <c r="G279" s="56" t="str">
        <f>VLOOKUP(K279,Fields_Codes_labels!$A$2:$J$94,6,FALSE)</f>
        <v>Social sciences, business and law</v>
      </c>
      <c r="H279" s="56">
        <f>VLOOKUP(K279,Fields_Codes_labels!$A$2:$J$94,7,FALSE)</f>
        <v>38</v>
      </c>
      <c r="I279" s="56" t="str">
        <f>VLOOKUP(K279,Fields_Codes_labels!$A$2:$J$94,8,FALSE)</f>
        <v>DIREITO</v>
      </c>
      <c r="J279" s="56" t="str">
        <f>VLOOKUP(K279,Fields_Codes_labels!$A$2:$J$94,9,FALSE)</f>
        <v>Law</v>
      </c>
      <c r="K279" s="58">
        <v>380</v>
      </c>
      <c r="L279" s="56" t="str">
        <f>VLOOKUP(K279,Fields_Codes_labels!$A$2:$B$94,2,FALSE)</f>
        <v>DIREITO</v>
      </c>
      <c r="M279" s="56" t="str">
        <f>VLOOKUP(K279,Fields_Codes_labels!$A$2:$C$94,3,FALSE)</f>
        <v>Law</v>
      </c>
      <c r="N279" s="56"/>
    </row>
    <row r="280" spans="1:14" x14ac:dyDescent="0.25">
      <c r="A280" s="56" t="s">
        <v>554</v>
      </c>
      <c r="B280" s="58">
        <v>2000</v>
      </c>
      <c r="C280" s="60">
        <v>77</v>
      </c>
      <c r="D280" s="61" t="s">
        <v>105</v>
      </c>
      <c r="E280" s="56">
        <f>VLOOKUP(K280,Fields_Codes_labels!$A$2:$J$94,4,FALSE)</f>
        <v>3</v>
      </c>
      <c r="F280" s="56" t="str">
        <f>VLOOKUP(K280,Fields_Codes_labels!$A$2:$J$94,5,FALSE)</f>
        <v>CIÊNCIAS SOCIAIS, NEGÓCIOS E DIREITO</v>
      </c>
      <c r="G280" s="56" t="str">
        <f>VLOOKUP(K280,Fields_Codes_labels!$A$2:$J$94,6,FALSE)</f>
        <v>Social sciences, business and law</v>
      </c>
      <c r="H280" s="56">
        <f>VLOOKUP(K280,Fields_Codes_labels!$A$2:$J$94,7,FALSE)</f>
        <v>38</v>
      </c>
      <c r="I280" s="56" t="str">
        <f>VLOOKUP(K280,Fields_Codes_labels!$A$2:$J$94,8,FALSE)</f>
        <v>DIREITO</v>
      </c>
      <c r="J280" s="56" t="str">
        <f>VLOOKUP(K280,Fields_Codes_labels!$A$2:$J$94,9,FALSE)</f>
        <v>Law</v>
      </c>
      <c r="K280" s="58">
        <v>380</v>
      </c>
      <c r="L280" s="56" t="str">
        <f>VLOOKUP(K280,Fields_Codes_labels!$A$2:$B$94,2,FALSE)</f>
        <v>DIREITO</v>
      </c>
      <c r="M280" s="56" t="str">
        <f>VLOOKUP(K280,Fields_Codes_labels!$A$2:$C$94,3,FALSE)</f>
        <v>Law</v>
      </c>
      <c r="N280" s="56"/>
    </row>
    <row r="281" spans="1:14" x14ac:dyDescent="0.25">
      <c r="A281" s="56" t="s">
        <v>554</v>
      </c>
      <c r="B281" s="58">
        <v>1970</v>
      </c>
      <c r="C281" s="58">
        <v>83</v>
      </c>
      <c r="D281" s="56" t="s">
        <v>376</v>
      </c>
      <c r="E281" s="56">
        <f>VLOOKUP(K281,Fields_Codes_labels!$A$2:$J$94,4,FALSE)</f>
        <v>3</v>
      </c>
      <c r="F281" s="56" t="str">
        <f>VLOOKUP(K281,Fields_Codes_labels!$A$2:$J$94,5,FALSE)</f>
        <v>CIÊNCIAS SOCIAIS, NEGÓCIOS E DIREITO</v>
      </c>
      <c r="G281" s="56" t="str">
        <f>VLOOKUP(K281,Fields_Codes_labels!$A$2:$J$94,6,FALSE)</f>
        <v>Social sciences, business and law</v>
      </c>
      <c r="H281" s="56">
        <f>VLOOKUP(K281,Fields_Codes_labels!$A$2:$J$94,7,FALSE)</f>
        <v>38</v>
      </c>
      <c r="I281" s="56" t="str">
        <f>VLOOKUP(K281,Fields_Codes_labels!$A$2:$J$94,8,FALSE)</f>
        <v>DIREITO</v>
      </c>
      <c r="J281" s="56" t="str">
        <f>VLOOKUP(K281,Fields_Codes_labels!$A$2:$J$94,9,FALSE)</f>
        <v>Law</v>
      </c>
      <c r="K281" s="58">
        <v>380</v>
      </c>
      <c r="L281" s="56" t="str">
        <f>VLOOKUP(K281,Fields_Codes_labels!$A$2:$B$94,2,FALSE)</f>
        <v>DIREITO</v>
      </c>
      <c r="M281" s="56" t="str">
        <f>VLOOKUP(K281,Fields_Codes_labels!$A$2:$C$94,3,FALSE)</f>
        <v>Law</v>
      </c>
      <c r="N281" s="56"/>
    </row>
    <row r="282" spans="1:14" x14ac:dyDescent="0.25">
      <c r="A282" s="56" t="s">
        <v>554</v>
      </c>
      <c r="B282" s="58">
        <v>1980</v>
      </c>
      <c r="C282" s="58">
        <v>93</v>
      </c>
      <c r="D282" s="56" t="s">
        <v>377</v>
      </c>
      <c r="E282" s="56">
        <f>VLOOKUP(K282,Fields_Codes_labels!$A$2:$J$94,4,FALSE)</f>
        <v>3</v>
      </c>
      <c r="F282" s="56" t="str">
        <f>VLOOKUP(K282,Fields_Codes_labels!$A$2:$J$94,5,FALSE)</f>
        <v>CIÊNCIAS SOCIAIS, NEGÓCIOS E DIREITO</v>
      </c>
      <c r="G282" s="56" t="str">
        <f>VLOOKUP(K282,Fields_Codes_labels!$A$2:$J$94,6,FALSE)</f>
        <v>Social sciences, business and law</v>
      </c>
      <c r="H282" s="56">
        <f>VLOOKUP(K282,Fields_Codes_labels!$A$2:$J$94,7,FALSE)</f>
        <v>38</v>
      </c>
      <c r="I282" s="56" t="str">
        <f>VLOOKUP(K282,Fields_Codes_labels!$A$2:$J$94,8,FALSE)</f>
        <v>DIREITO</v>
      </c>
      <c r="J282" s="56" t="str">
        <f>VLOOKUP(K282,Fields_Codes_labels!$A$2:$J$94,9,FALSE)</f>
        <v>Law</v>
      </c>
      <c r="K282" s="58">
        <v>380</v>
      </c>
      <c r="L282" s="56" t="str">
        <f>VLOOKUP(K282,Fields_Codes_labels!$A$2:$B$94,2,FALSE)</f>
        <v>DIREITO</v>
      </c>
      <c r="M282" s="56" t="str">
        <f>VLOOKUP(K282,Fields_Codes_labels!$A$2:$C$94,3,FALSE)</f>
        <v>Law</v>
      </c>
      <c r="N282" s="56"/>
    </row>
    <row r="283" spans="1:14" x14ac:dyDescent="0.25">
      <c r="A283" s="56" t="s">
        <v>554</v>
      </c>
      <c r="B283" s="58">
        <v>1991</v>
      </c>
      <c r="C283" s="58">
        <v>93</v>
      </c>
      <c r="D283" s="56" t="s">
        <v>342</v>
      </c>
      <c r="E283" s="56">
        <f>VLOOKUP(K283,Fields_Codes_labels!$A$2:$J$94,4,FALSE)</f>
        <v>3</v>
      </c>
      <c r="F283" s="56" t="str">
        <f>VLOOKUP(K283,Fields_Codes_labels!$A$2:$J$94,5,FALSE)</f>
        <v>CIÊNCIAS SOCIAIS, NEGÓCIOS E DIREITO</v>
      </c>
      <c r="G283" s="56" t="str">
        <f>VLOOKUP(K283,Fields_Codes_labels!$A$2:$J$94,6,FALSE)</f>
        <v>Social sciences, business and law</v>
      </c>
      <c r="H283" s="56">
        <f>VLOOKUP(K283,Fields_Codes_labels!$A$2:$J$94,7,FALSE)</f>
        <v>38</v>
      </c>
      <c r="I283" s="56" t="str">
        <f>VLOOKUP(K283,Fields_Codes_labels!$A$2:$J$94,8,FALSE)</f>
        <v>DIREITO</v>
      </c>
      <c r="J283" s="56" t="str">
        <f>VLOOKUP(K283,Fields_Codes_labels!$A$2:$J$94,9,FALSE)</f>
        <v>Law</v>
      </c>
      <c r="K283" s="58">
        <v>380</v>
      </c>
      <c r="L283" s="56" t="str">
        <f>VLOOKUP(K283,Fields_Codes_labels!$A$2:$B$94,2,FALSE)</f>
        <v>DIREITO</v>
      </c>
      <c r="M283" s="56" t="str">
        <f>VLOOKUP(K283,Fields_Codes_labels!$A$2:$C$94,3,FALSE)</f>
        <v>Law</v>
      </c>
      <c r="N283" s="56"/>
    </row>
    <row r="284" spans="1:14" x14ac:dyDescent="0.25">
      <c r="A284" s="56" t="s">
        <v>554</v>
      </c>
      <c r="B284" s="58">
        <v>2010</v>
      </c>
      <c r="C284" s="58">
        <v>380</v>
      </c>
      <c r="D284" s="56" t="s">
        <v>157</v>
      </c>
      <c r="E284" s="56">
        <f>VLOOKUP(K284,Fields_Codes_labels!$A$2:$J$94,4,FALSE)</f>
        <v>3</v>
      </c>
      <c r="F284" s="56" t="str">
        <f>VLOOKUP(K284,Fields_Codes_labels!$A$2:$J$94,5,FALSE)</f>
        <v>CIÊNCIAS SOCIAIS, NEGÓCIOS E DIREITO</v>
      </c>
      <c r="G284" s="56" t="str">
        <f>VLOOKUP(K284,Fields_Codes_labels!$A$2:$J$94,6,FALSE)</f>
        <v>Social sciences, business and law</v>
      </c>
      <c r="H284" s="56">
        <f>VLOOKUP(K284,Fields_Codes_labels!$A$2:$J$94,7,FALSE)</f>
        <v>38</v>
      </c>
      <c r="I284" s="56" t="str">
        <f>VLOOKUP(K284,Fields_Codes_labels!$A$2:$J$94,8,FALSE)</f>
        <v>DIREITO</v>
      </c>
      <c r="J284" s="56" t="str">
        <f>VLOOKUP(K284,Fields_Codes_labels!$A$2:$J$94,9,FALSE)</f>
        <v>Law</v>
      </c>
      <c r="K284" s="58">
        <v>380</v>
      </c>
      <c r="L284" s="56" t="str">
        <f>VLOOKUP(K284,Fields_Codes_labels!$A$2:$B$94,2,FALSE)</f>
        <v>DIREITO</v>
      </c>
      <c r="M284" s="56" t="str">
        <f>VLOOKUP(K284,Fields_Codes_labels!$A$2:$C$94,3,FALSE)</f>
        <v>Law</v>
      </c>
      <c r="N284" s="56"/>
    </row>
    <row r="285" spans="1:14" x14ac:dyDescent="0.25">
      <c r="A285" s="56" t="s">
        <v>554</v>
      </c>
      <c r="B285" s="58">
        <v>2000</v>
      </c>
      <c r="C285" s="60">
        <v>21</v>
      </c>
      <c r="D285" s="61" t="s">
        <v>62</v>
      </c>
      <c r="E285" s="56">
        <f>VLOOKUP(K285,Fields_Codes_labels!$A$2:$J$94,4,FALSE)</f>
        <v>4</v>
      </c>
      <c r="F285" s="56" t="str">
        <f>VLOOKUP(K285,Fields_Codes_labels!$A$2:$J$94,5,FALSE)</f>
        <v>CIÊNCIAS, MATEMÁTICA E COMPUTAÇÃO</v>
      </c>
      <c r="G285" s="56" t="str">
        <f>VLOOKUP(K285,Fields_Codes_labels!$A$2:$J$94,6,FALSE)</f>
        <v>Science</v>
      </c>
      <c r="H285" s="56">
        <f>VLOOKUP(K285,Fields_Codes_labels!$A$2:$J$94,7,FALSE)</f>
        <v>42</v>
      </c>
      <c r="I285" s="56" t="str">
        <f>VLOOKUP(K285,Fields_Codes_labels!$A$2:$J$94,8,FALSE)</f>
        <v>CIÊNCIAS DA VIDA</v>
      </c>
      <c r="J285" s="56" t="str">
        <f>VLOOKUP(K285,Fields_Codes_labels!$A$2:$J$94,9,FALSE)</f>
        <v>Life sciences</v>
      </c>
      <c r="K285" s="58">
        <v>421</v>
      </c>
      <c r="L285" s="56" t="str">
        <f>VLOOKUP(K285,Fields_Codes_labels!$A$2:$B$94,2,FALSE)</f>
        <v>BIOLOGIA E BIOQUÍMICA</v>
      </c>
      <c r="M285" s="56" t="str">
        <f>VLOOKUP(K285,Fields_Codes_labels!$A$2:$C$94,3,FALSE)</f>
        <v>Biology and Biochemistry</v>
      </c>
      <c r="N285" s="56"/>
    </row>
    <row r="286" spans="1:14" x14ac:dyDescent="0.25">
      <c r="A286" s="56" t="s">
        <v>554</v>
      </c>
      <c r="B286" s="58">
        <v>1980</v>
      </c>
      <c r="C286" s="58">
        <v>43</v>
      </c>
      <c r="D286" s="56" t="s">
        <v>366</v>
      </c>
      <c r="E286" s="56">
        <f>VLOOKUP(K286,Fields_Codes_labels!$A$2:$J$94,4,FALSE)</f>
        <v>4</v>
      </c>
      <c r="F286" s="56" t="str">
        <f>VLOOKUP(K286,Fields_Codes_labels!$A$2:$J$94,5,FALSE)</f>
        <v>CIÊNCIAS, MATEMÁTICA E COMPUTAÇÃO</v>
      </c>
      <c r="G286" s="56" t="str">
        <f>VLOOKUP(K286,Fields_Codes_labels!$A$2:$J$94,6,FALSE)</f>
        <v>Science</v>
      </c>
      <c r="H286" s="56">
        <f>VLOOKUP(K286,Fields_Codes_labels!$A$2:$J$94,7,FALSE)</f>
        <v>42</v>
      </c>
      <c r="I286" s="56" t="str">
        <f>VLOOKUP(K286,Fields_Codes_labels!$A$2:$J$94,8,FALSE)</f>
        <v>CIÊNCIAS DA VIDA</v>
      </c>
      <c r="J286" s="56" t="str">
        <f>VLOOKUP(K286,Fields_Codes_labels!$A$2:$J$94,9,FALSE)</f>
        <v>Life sciences</v>
      </c>
      <c r="K286" s="58">
        <v>421</v>
      </c>
      <c r="L286" s="56" t="str">
        <f>VLOOKUP(K286,Fields_Codes_labels!$A$2:$B$94,2,FALSE)</f>
        <v>BIOLOGIA E BIOQUÍMICA</v>
      </c>
      <c r="M286" s="56" t="str">
        <f>VLOOKUP(K286,Fields_Codes_labels!$A$2:$C$94,3,FALSE)</f>
        <v>Biology and Biochemistry</v>
      </c>
      <c r="N286" s="56"/>
    </row>
    <row r="287" spans="1:14" x14ac:dyDescent="0.25">
      <c r="A287" s="56" t="s">
        <v>554</v>
      </c>
      <c r="B287" s="58">
        <v>1991</v>
      </c>
      <c r="C287" s="58">
        <v>43</v>
      </c>
      <c r="D287" s="56" t="s">
        <v>292</v>
      </c>
      <c r="E287" s="56">
        <f>VLOOKUP(K287,Fields_Codes_labels!$A$2:$J$94,4,FALSE)</f>
        <v>4</v>
      </c>
      <c r="F287" s="56" t="str">
        <f>VLOOKUP(K287,Fields_Codes_labels!$A$2:$J$94,5,FALSE)</f>
        <v>CIÊNCIAS, MATEMÁTICA E COMPUTAÇÃO</v>
      </c>
      <c r="G287" s="56" t="str">
        <f>VLOOKUP(K287,Fields_Codes_labels!$A$2:$J$94,6,FALSE)</f>
        <v>Science</v>
      </c>
      <c r="H287" s="56">
        <f>VLOOKUP(K287,Fields_Codes_labels!$A$2:$J$94,7,FALSE)</f>
        <v>42</v>
      </c>
      <c r="I287" s="56" t="str">
        <f>VLOOKUP(K287,Fields_Codes_labels!$A$2:$J$94,8,FALSE)</f>
        <v>CIÊNCIAS DA VIDA</v>
      </c>
      <c r="J287" s="56" t="str">
        <f>VLOOKUP(K287,Fields_Codes_labels!$A$2:$J$94,9,FALSE)</f>
        <v>Life sciences</v>
      </c>
      <c r="K287" s="58">
        <v>421</v>
      </c>
      <c r="L287" s="56" t="str">
        <f>VLOOKUP(K287,Fields_Codes_labels!$A$2:$B$94,2,FALSE)</f>
        <v>BIOLOGIA E BIOQUÍMICA</v>
      </c>
      <c r="M287" s="56" t="str">
        <f>VLOOKUP(K287,Fields_Codes_labels!$A$2:$C$94,3,FALSE)</f>
        <v>Biology and Biochemistry</v>
      </c>
      <c r="N287" s="56"/>
    </row>
    <row r="288" spans="1:14" x14ac:dyDescent="0.25">
      <c r="A288" s="56" t="s">
        <v>554</v>
      </c>
      <c r="B288" s="58">
        <v>1980</v>
      </c>
      <c r="C288" s="58">
        <v>87</v>
      </c>
      <c r="D288" s="56" t="s">
        <v>365</v>
      </c>
      <c r="E288" s="56">
        <f>VLOOKUP(K288,Fields_Codes_labels!$A$2:$J$94,4,FALSE)</f>
        <v>4</v>
      </c>
      <c r="F288" s="56" t="str">
        <f>VLOOKUP(K288,Fields_Codes_labels!$A$2:$J$94,5,FALSE)</f>
        <v>CIÊNCIAS, MATEMÁTICA E COMPUTAÇÃO</v>
      </c>
      <c r="G288" s="56" t="str">
        <f>VLOOKUP(K288,Fields_Codes_labels!$A$2:$J$94,6,FALSE)</f>
        <v>Science</v>
      </c>
      <c r="H288" s="56">
        <f>VLOOKUP(K288,Fields_Codes_labels!$A$2:$J$94,7,FALSE)</f>
        <v>42</v>
      </c>
      <c r="I288" s="56" t="str">
        <f>VLOOKUP(K288,Fields_Codes_labels!$A$2:$J$94,8,FALSE)</f>
        <v>CIÊNCIAS DA VIDA</v>
      </c>
      <c r="J288" s="56" t="str">
        <f>VLOOKUP(K288,Fields_Codes_labels!$A$2:$J$94,9,FALSE)</f>
        <v>Life sciences</v>
      </c>
      <c r="K288" s="58">
        <v>421</v>
      </c>
      <c r="L288" s="56" t="str">
        <f>VLOOKUP(K288,Fields_Codes_labels!$A$2:$B$94,2,FALSE)</f>
        <v>BIOLOGIA E BIOQUÍMICA</v>
      </c>
      <c r="M288" s="56" t="str">
        <f>VLOOKUP(K288,Fields_Codes_labels!$A$2:$C$94,3,FALSE)</f>
        <v>Biology and Biochemistry</v>
      </c>
      <c r="N288" s="56"/>
    </row>
    <row r="289" spans="1:14" x14ac:dyDescent="0.25">
      <c r="A289" s="56" t="s">
        <v>554</v>
      </c>
      <c r="B289" s="58">
        <v>1991</v>
      </c>
      <c r="C289" s="58">
        <v>87</v>
      </c>
      <c r="D289" s="56" t="s">
        <v>336</v>
      </c>
      <c r="E289" s="56">
        <f>VLOOKUP(K289,Fields_Codes_labels!$A$2:$J$94,4,FALSE)</f>
        <v>4</v>
      </c>
      <c r="F289" s="56" t="str">
        <f>VLOOKUP(K289,Fields_Codes_labels!$A$2:$J$94,5,FALSE)</f>
        <v>CIÊNCIAS, MATEMÁTICA E COMPUTAÇÃO</v>
      </c>
      <c r="G289" s="56" t="str">
        <f>VLOOKUP(K289,Fields_Codes_labels!$A$2:$J$94,6,FALSE)</f>
        <v>Science</v>
      </c>
      <c r="H289" s="56">
        <f>VLOOKUP(K289,Fields_Codes_labels!$A$2:$J$94,7,FALSE)</f>
        <v>42</v>
      </c>
      <c r="I289" s="56" t="str">
        <f>VLOOKUP(K289,Fields_Codes_labels!$A$2:$J$94,8,FALSE)</f>
        <v>CIÊNCIAS DA VIDA</v>
      </c>
      <c r="J289" s="56" t="str">
        <f>VLOOKUP(K289,Fields_Codes_labels!$A$2:$J$94,9,FALSE)</f>
        <v>Life sciences</v>
      </c>
      <c r="K289" s="58">
        <v>421</v>
      </c>
      <c r="L289" s="56" t="str">
        <f>VLOOKUP(K289,Fields_Codes_labels!$A$2:$B$94,2,FALSE)</f>
        <v>BIOLOGIA E BIOQUÍMICA</v>
      </c>
      <c r="M289" s="56" t="str">
        <f>VLOOKUP(K289,Fields_Codes_labels!$A$2:$C$94,3,FALSE)</f>
        <v>Biology and Biochemistry</v>
      </c>
      <c r="N289" s="56"/>
    </row>
    <row r="290" spans="1:14" x14ac:dyDescent="0.25">
      <c r="A290" s="56" t="s">
        <v>554</v>
      </c>
      <c r="B290" s="58">
        <v>2010</v>
      </c>
      <c r="C290" s="58">
        <v>420</v>
      </c>
      <c r="D290" s="56" t="s">
        <v>160</v>
      </c>
      <c r="E290" s="56">
        <f>VLOOKUP(K290,Fields_Codes_labels!$A$2:$J$94,4,FALSE)</f>
        <v>4</v>
      </c>
      <c r="F290" s="56" t="str">
        <f>VLOOKUP(K290,Fields_Codes_labels!$A$2:$J$94,5,FALSE)</f>
        <v>CIÊNCIAS, MATEMÁTICA E COMPUTAÇÃO</v>
      </c>
      <c r="G290" s="56" t="str">
        <f>VLOOKUP(K290,Fields_Codes_labels!$A$2:$J$94,6,FALSE)</f>
        <v>Science</v>
      </c>
      <c r="H290" s="56">
        <f>VLOOKUP(K290,Fields_Codes_labels!$A$2:$J$94,7,FALSE)</f>
        <v>42</v>
      </c>
      <c r="I290" s="56" t="str">
        <f>VLOOKUP(K290,Fields_Codes_labels!$A$2:$J$94,8,FALSE)</f>
        <v>CIÊNCIAS DA VIDA</v>
      </c>
      <c r="J290" s="56" t="str">
        <f>VLOOKUP(K290,Fields_Codes_labels!$A$2:$J$94,9,FALSE)</f>
        <v>Life sciences</v>
      </c>
      <c r="K290" s="58">
        <v>421</v>
      </c>
      <c r="L290" s="56" t="str">
        <f>VLOOKUP(K290,Fields_Codes_labels!$A$2:$B$94,2,FALSE)</f>
        <v>BIOLOGIA E BIOQUÍMICA</v>
      </c>
      <c r="M290" s="56" t="str">
        <f>VLOOKUP(K290,Fields_Codes_labels!$A$2:$C$94,3,FALSE)</f>
        <v>Biology and Biochemistry</v>
      </c>
      <c r="N290" s="56"/>
    </row>
    <row r="291" spans="1:14" x14ac:dyDescent="0.25">
      <c r="A291" s="56" t="s">
        <v>554</v>
      </c>
      <c r="B291" s="58">
        <v>2010</v>
      </c>
      <c r="C291" s="58">
        <v>421</v>
      </c>
      <c r="D291" s="56" t="s">
        <v>161</v>
      </c>
      <c r="E291" s="56">
        <f>VLOOKUP(K291,Fields_Codes_labels!$A$2:$J$94,4,FALSE)</f>
        <v>4</v>
      </c>
      <c r="F291" s="56" t="str">
        <f>VLOOKUP(K291,Fields_Codes_labels!$A$2:$J$94,5,FALSE)</f>
        <v>CIÊNCIAS, MATEMÁTICA E COMPUTAÇÃO</v>
      </c>
      <c r="G291" s="56" t="str">
        <f>VLOOKUP(K291,Fields_Codes_labels!$A$2:$J$94,6,FALSE)</f>
        <v>Science</v>
      </c>
      <c r="H291" s="56">
        <f>VLOOKUP(K291,Fields_Codes_labels!$A$2:$J$94,7,FALSE)</f>
        <v>42</v>
      </c>
      <c r="I291" s="56" t="str">
        <f>VLOOKUP(K291,Fields_Codes_labels!$A$2:$J$94,8,FALSE)</f>
        <v>CIÊNCIAS DA VIDA</v>
      </c>
      <c r="J291" s="56" t="str">
        <f>VLOOKUP(K291,Fields_Codes_labels!$A$2:$J$94,9,FALSE)</f>
        <v>Life sciences</v>
      </c>
      <c r="K291" s="58">
        <v>421</v>
      </c>
      <c r="L291" s="56" t="str">
        <f>VLOOKUP(K291,Fields_Codes_labels!$A$2:$B$94,2,FALSE)</f>
        <v>BIOLOGIA E BIOQUÍMICA</v>
      </c>
      <c r="M291" s="56" t="str">
        <f>VLOOKUP(K291,Fields_Codes_labels!$A$2:$C$94,3,FALSE)</f>
        <v>Biology and Biochemistry</v>
      </c>
      <c r="N291" s="56"/>
    </row>
    <row r="292" spans="1:14" x14ac:dyDescent="0.25">
      <c r="A292" s="56" t="s">
        <v>554</v>
      </c>
      <c r="B292" s="58">
        <v>2010</v>
      </c>
      <c r="C292" s="58">
        <v>422</v>
      </c>
      <c r="D292" s="56" t="s">
        <v>162</v>
      </c>
      <c r="E292" s="56">
        <f>VLOOKUP(K292,Fields_Codes_labels!$A$2:$J$94,4,FALSE)</f>
        <v>4</v>
      </c>
      <c r="F292" s="56" t="str">
        <f>VLOOKUP(K292,Fields_Codes_labels!$A$2:$J$94,5,FALSE)</f>
        <v>CIÊNCIAS, MATEMÁTICA E COMPUTAÇÃO</v>
      </c>
      <c r="G292" s="56" t="str">
        <f>VLOOKUP(K292,Fields_Codes_labels!$A$2:$J$94,6,FALSE)</f>
        <v>Science</v>
      </c>
      <c r="H292" s="56">
        <f>VLOOKUP(K292,Fields_Codes_labels!$A$2:$J$94,7,FALSE)</f>
        <v>42</v>
      </c>
      <c r="I292" s="56" t="str">
        <f>VLOOKUP(K292,Fields_Codes_labels!$A$2:$J$94,8,FALSE)</f>
        <v>CIÊNCIAS DA VIDA</v>
      </c>
      <c r="J292" s="56" t="str">
        <f>VLOOKUP(K292,Fields_Codes_labels!$A$2:$J$94,9,FALSE)</f>
        <v>Life sciences</v>
      </c>
      <c r="K292" s="58">
        <v>421</v>
      </c>
      <c r="L292" s="56" t="str">
        <f>VLOOKUP(K292,Fields_Codes_labels!$A$2:$B$94,2,FALSE)</f>
        <v>BIOLOGIA E BIOQUÍMICA</v>
      </c>
      <c r="M292" s="56" t="str">
        <f>VLOOKUP(K292,Fields_Codes_labels!$A$2:$C$94,3,FALSE)</f>
        <v>Biology and Biochemistry</v>
      </c>
      <c r="N292" s="56"/>
    </row>
    <row r="293" spans="1:14" x14ac:dyDescent="0.25">
      <c r="A293" s="56" t="s">
        <v>554</v>
      </c>
      <c r="B293" s="58">
        <v>2000</v>
      </c>
      <c r="C293" s="60">
        <v>32</v>
      </c>
      <c r="D293" s="61" t="s">
        <v>72</v>
      </c>
      <c r="E293" s="56">
        <f>VLOOKUP(K293,Fields_Codes_labels!$A$2:$J$94,4,FALSE)</f>
        <v>4</v>
      </c>
      <c r="F293" s="56" t="str">
        <f>VLOOKUP(K293,Fields_Codes_labels!$A$2:$J$94,5,FALSE)</f>
        <v>CIÊNCIAS, MATEMÁTICA E COMPUTAÇÃO</v>
      </c>
      <c r="G293" s="56" t="str">
        <f>VLOOKUP(K293,Fields_Codes_labels!$A$2:$J$94,6,FALSE)</f>
        <v>Science</v>
      </c>
      <c r="H293" s="56">
        <f>VLOOKUP(K293,Fields_Codes_labels!$A$2:$J$94,7,FALSE)</f>
        <v>44</v>
      </c>
      <c r="I293" s="56" t="str">
        <f>VLOOKUP(K293,Fields_Codes_labels!$A$2:$J$94,8,FALSE)</f>
        <v>CIÊNCIAS FÍSICAS</v>
      </c>
      <c r="J293" s="56" t="str">
        <f>VLOOKUP(K293,Fields_Codes_labels!$A$2:$J$94,9,FALSE)</f>
        <v>Physical sciences</v>
      </c>
      <c r="K293" s="58">
        <v>440</v>
      </c>
      <c r="L293" s="56" t="str">
        <f>VLOOKUP(K293,Fields_Codes_labels!$A$2:$B$94,2,FALSE)</f>
        <v>CIÊNCIAS FÍSICAS (CURSO GERAIS)</v>
      </c>
      <c r="M293" s="56" t="str">
        <f>VLOOKUP(K293,Fields_Codes_labels!$A$2:$C$94,3,FALSE)</f>
        <v>Physical science (general)</v>
      </c>
      <c r="N293" s="56"/>
    </row>
    <row r="294" spans="1:14" x14ac:dyDescent="0.25">
      <c r="A294" s="56" t="s">
        <v>554</v>
      </c>
      <c r="B294" s="58">
        <v>2000</v>
      </c>
      <c r="C294" s="60">
        <v>43</v>
      </c>
      <c r="D294" s="61" t="s">
        <v>82</v>
      </c>
      <c r="E294" s="56">
        <f>VLOOKUP(K294,Fields_Codes_labels!$A$2:$J$94,4,FALSE)</f>
        <v>4</v>
      </c>
      <c r="F294" s="56" t="str">
        <f>VLOOKUP(K294,Fields_Codes_labels!$A$2:$J$94,5,FALSE)</f>
        <v>CIÊNCIAS, MATEMÁTICA E COMPUTAÇÃO</v>
      </c>
      <c r="G294" s="56" t="str">
        <f>VLOOKUP(K294,Fields_Codes_labels!$A$2:$J$94,6,FALSE)</f>
        <v>Science</v>
      </c>
      <c r="H294" s="56">
        <f>VLOOKUP(K294,Fields_Codes_labels!$A$2:$J$94,7,FALSE)</f>
        <v>44</v>
      </c>
      <c r="I294" s="56" t="str">
        <f>VLOOKUP(K294,Fields_Codes_labels!$A$2:$J$94,8,FALSE)</f>
        <v>CIÊNCIAS FÍSICAS</v>
      </c>
      <c r="J294" s="56" t="str">
        <f>VLOOKUP(K294,Fields_Codes_labels!$A$2:$J$94,9,FALSE)</f>
        <v>Physical sciences</v>
      </c>
      <c r="K294" s="58">
        <v>440</v>
      </c>
      <c r="L294" s="56" t="str">
        <f>VLOOKUP(K294,Fields_Codes_labels!$A$2:$B$94,2,FALSE)</f>
        <v>CIÊNCIAS FÍSICAS (CURSO GERAIS)</v>
      </c>
      <c r="M294" s="56" t="str">
        <f>VLOOKUP(K294,Fields_Codes_labels!$A$2:$C$94,3,FALSE)</f>
        <v>Physical science (general)</v>
      </c>
      <c r="N294" s="56"/>
    </row>
    <row r="295" spans="1:14" x14ac:dyDescent="0.25">
      <c r="A295" s="56" t="s">
        <v>554</v>
      </c>
      <c r="B295" s="58">
        <v>2000</v>
      </c>
      <c r="C295" s="60">
        <v>46</v>
      </c>
      <c r="D295" s="61" t="s">
        <v>85</v>
      </c>
      <c r="E295" s="56">
        <f>VLOOKUP(K295,Fields_Codes_labels!$A$2:$J$94,4,FALSE)</f>
        <v>4</v>
      </c>
      <c r="F295" s="56" t="str">
        <f>VLOOKUP(K295,Fields_Codes_labels!$A$2:$J$94,5,FALSE)</f>
        <v>CIÊNCIAS, MATEMÁTICA E COMPUTAÇÃO</v>
      </c>
      <c r="G295" s="56" t="str">
        <f>VLOOKUP(K295,Fields_Codes_labels!$A$2:$J$94,6,FALSE)</f>
        <v>Science</v>
      </c>
      <c r="H295" s="56">
        <f>VLOOKUP(K295,Fields_Codes_labels!$A$2:$J$94,7,FALSE)</f>
        <v>44</v>
      </c>
      <c r="I295" s="56" t="str">
        <f>VLOOKUP(K295,Fields_Codes_labels!$A$2:$J$94,8,FALSE)</f>
        <v>CIÊNCIAS FÍSICAS</v>
      </c>
      <c r="J295" s="56" t="str">
        <f>VLOOKUP(K295,Fields_Codes_labels!$A$2:$J$94,9,FALSE)</f>
        <v>Physical sciences</v>
      </c>
      <c r="K295" s="58">
        <v>440</v>
      </c>
      <c r="L295" s="56" t="str">
        <f>VLOOKUP(K295,Fields_Codes_labels!$A$2:$B$94,2,FALSE)</f>
        <v>CIÊNCIAS FÍSICAS (CURSO GERAIS)</v>
      </c>
      <c r="M295" s="56" t="str">
        <f>VLOOKUP(K295,Fields_Codes_labels!$A$2:$C$94,3,FALSE)</f>
        <v>Physical science (general)</v>
      </c>
      <c r="N295" s="56"/>
    </row>
    <row r="296" spans="1:14" x14ac:dyDescent="0.25">
      <c r="A296" s="56" t="s">
        <v>554</v>
      </c>
      <c r="B296" s="58">
        <v>2000</v>
      </c>
      <c r="C296" s="60">
        <v>49</v>
      </c>
      <c r="D296" s="61" t="s">
        <v>85</v>
      </c>
      <c r="E296" s="56">
        <f>VLOOKUP(K296,Fields_Codes_labels!$A$2:$J$94,4,FALSE)</f>
        <v>4</v>
      </c>
      <c r="F296" s="56" t="str">
        <f>VLOOKUP(K296,Fields_Codes_labels!$A$2:$J$94,5,FALSE)</f>
        <v>CIÊNCIAS, MATEMÁTICA E COMPUTAÇÃO</v>
      </c>
      <c r="G296" s="56" t="str">
        <f>VLOOKUP(K296,Fields_Codes_labels!$A$2:$J$94,6,FALSE)</f>
        <v>Science</v>
      </c>
      <c r="H296" s="56">
        <f>VLOOKUP(K296,Fields_Codes_labels!$A$2:$J$94,7,FALSE)</f>
        <v>44</v>
      </c>
      <c r="I296" s="56" t="str">
        <f>VLOOKUP(K296,Fields_Codes_labels!$A$2:$J$94,8,FALSE)</f>
        <v>CIÊNCIAS FÍSICAS</v>
      </c>
      <c r="J296" s="56" t="str">
        <f>VLOOKUP(K296,Fields_Codes_labels!$A$2:$J$94,9,FALSE)</f>
        <v>Physical sciences</v>
      </c>
      <c r="K296" s="58">
        <v>440</v>
      </c>
      <c r="L296" s="56" t="str">
        <f>VLOOKUP(K296,Fields_Codes_labels!$A$2:$B$94,2,FALSE)</f>
        <v>CIÊNCIAS FÍSICAS (CURSO GERAIS)</v>
      </c>
      <c r="M296" s="56" t="str">
        <f>VLOOKUP(K296,Fields_Codes_labels!$A$2:$C$94,3,FALSE)</f>
        <v>Physical science (general)</v>
      </c>
      <c r="N296" s="56"/>
    </row>
    <row r="297" spans="1:14" x14ac:dyDescent="0.25">
      <c r="A297" s="56" t="s">
        <v>554</v>
      </c>
      <c r="B297" s="58">
        <v>1980</v>
      </c>
      <c r="C297" s="58">
        <v>51</v>
      </c>
      <c r="D297" s="56" t="s">
        <v>367</v>
      </c>
      <c r="E297" s="56">
        <f>VLOOKUP(K297,Fields_Codes_labels!$A$2:$J$94,4,FALSE)</f>
        <v>4</v>
      </c>
      <c r="F297" s="56" t="str">
        <f>VLOOKUP(K297,Fields_Codes_labels!$A$2:$J$94,5,FALSE)</f>
        <v>CIÊNCIAS, MATEMÁTICA E COMPUTAÇÃO</v>
      </c>
      <c r="G297" s="56" t="str">
        <f>VLOOKUP(K297,Fields_Codes_labels!$A$2:$J$94,6,FALSE)</f>
        <v>Science</v>
      </c>
      <c r="H297" s="56">
        <f>VLOOKUP(K297,Fields_Codes_labels!$A$2:$J$94,7,FALSE)</f>
        <v>44</v>
      </c>
      <c r="I297" s="56" t="str">
        <f>VLOOKUP(K297,Fields_Codes_labels!$A$2:$J$94,8,FALSE)</f>
        <v>CIÊNCIAS FÍSICAS</v>
      </c>
      <c r="J297" s="56" t="str">
        <f>VLOOKUP(K297,Fields_Codes_labels!$A$2:$J$94,9,FALSE)</f>
        <v>Physical sciences</v>
      </c>
      <c r="K297" s="58">
        <v>440</v>
      </c>
      <c r="L297" s="56" t="str">
        <f>VLOOKUP(K297,Fields_Codes_labels!$A$2:$B$94,2,FALSE)</f>
        <v>CIÊNCIAS FÍSICAS (CURSO GERAIS)</v>
      </c>
      <c r="M297" s="56" t="str">
        <f>VLOOKUP(K297,Fields_Codes_labels!$A$2:$C$94,3,FALSE)</f>
        <v>Physical science (general)</v>
      </c>
      <c r="N297" s="56"/>
    </row>
    <row r="298" spans="1:14" x14ac:dyDescent="0.25">
      <c r="A298" s="56" t="s">
        <v>554</v>
      </c>
      <c r="B298" s="58">
        <v>1991</v>
      </c>
      <c r="C298" s="58">
        <v>51</v>
      </c>
      <c r="D298" s="56" t="s">
        <v>300</v>
      </c>
      <c r="E298" s="56">
        <f>VLOOKUP(K298,Fields_Codes_labels!$A$2:$J$94,4,FALSE)</f>
        <v>4</v>
      </c>
      <c r="F298" s="56" t="str">
        <f>VLOOKUP(K298,Fields_Codes_labels!$A$2:$J$94,5,FALSE)</f>
        <v>CIÊNCIAS, MATEMÁTICA E COMPUTAÇÃO</v>
      </c>
      <c r="G298" s="56" t="str">
        <f>VLOOKUP(K298,Fields_Codes_labels!$A$2:$J$94,6,FALSE)</f>
        <v>Science</v>
      </c>
      <c r="H298" s="56">
        <f>VLOOKUP(K298,Fields_Codes_labels!$A$2:$J$94,7,FALSE)</f>
        <v>44</v>
      </c>
      <c r="I298" s="56" t="str">
        <f>VLOOKUP(K298,Fields_Codes_labels!$A$2:$J$94,8,FALSE)</f>
        <v>CIÊNCIAS FÍSICAS</v>
      </c>
      <c r="J298" s="56" t="str">
        <f>VLOOKUP(K298,Fields_Codes_labels!$A$2:$J$94,9,FALSE)</f>
        <v>Physical sciences</v>
      </c>
      <c r="K298" s="58">
        <v>440</v>
      </c>
      <c r="L298" s="56" t="str">
        <f>VLOOKUP(K298,Fields_Codes_labels!$A$2:$B$94,2,FALSE)</f>
        <v>CIÊNCIAS FÍSICAS (CURSO GERAIS)</v>
      </c>
      <c r="M298" s="56" t="str">
        <f>VLOOKUP(K298,Fields_Codes_labels!$A$2:$C$94,3,FALSE)</f>
        <v>Physical science (general)</v>
      </c>
      <c r="N298" s="56"/>
    </row>
    <row r="299" spans="1:14" x14ac:dyDescent="0.25">
      <c r="A299" s="56" t="s">
        <v>554</v>
      </c>
      <c r="B299" s="58">
        <v>1980</v>
      </c>
      <c r="C299" s="58">
        <v>60</v>
      </c>
      <c r="D299" s="56" t="s">
        <v>402</v>
      </c>
      <c r="E299" s="56">
        <f>VLOOKUP(K299,Fields_Codes_labels!$A$2:$J$94,4,FALSE)</f>
        <v>4</v>
      </c>
      <c r="F299" s="56" t="str">
        <f>VLOOKUP(K299,Fields_Codes_labels!$A$2:$J$94,5,FALSE)</f>
        <v>CIÊNCIAS, MATEMÁTICA E COMPUTAÇÃO</v>
      </c>
      <c r="G299" s="56" t="str">
        <f>VLOOKUP(K299,Fields_Codes_labels!$A$2:$J$94,6,FALSE)</f>
        <v>Science</v>
      </c>
      <c r="H299" s="56">
        <f>VLOOKUP(K299,Fields_Codes_labels!$A$2:$J$94,7,FALSE)</f>
        <v>44</v>
      </c>
      <c r="I299" s="56" t="str">
        <f>VLOOKUP(K299,Fields_Codes_labels!$A$2:$J$94,8,FALSE)</f>
        <v>CIÊNCIAS FÍSICAS</v>
      </c>
      <c r="J299" s="56" t="str">
        <f>VLOOKUP(K299,Fields_Codes_labels!$A$2:$J$94,9,FALSE)</f>
        <v>Physical sciences</v>
      </c>
      <c r="K299" s="58">
        <v>440</v>
      </c>
      <c r="L299" s="56" t="str">
        <f>VLOOKUP(K299,Fields_Codes_labels!$A$2:$B$94,2,FALSE)</f>
        <v>CIÊNCIAS FÍSICAS (CURSO GERAIS)</v>
      </c>
      <c r="M299" s="56" t="str">
        <f>VLOOKUP(K299,Fields_Codes_labels!$A$2:$C$94,3,FALSE)</f>
        <v>Physical science (general)</v>
      </c>
      <c r="N299" s="56"/>
    </row>
    <row r="300" spans="1:14" x14ac:dyDescent="0.25">
      <c r="A300" s="56" t="s">
        <v>554</v>
      </c>
      <c r="B300" s="58">
        <v>1991</v>
      </c>
      <c r="C300" s="58">
        <v>60</v>
      </c>
      <c r="D300" s="56" t="s">
        <v>309</v>
      </c>
      <c r="E300" s="56">
        <f>VLOOKUP(K300,Fields_Codes_labels!$A$2:$J$94,4,FALSE)</f>
        <v>4</v>
      </c>
      <c r="F300" s="56" t="str">
        <f>VLOOKUP(K300,Fields_Codes_labels!$A$2:$J$94,5,FALSE)</f>
        <v>CIÊNCIAS, MATEMÁTICA E COMPUTAÇÃO</v>
      </c>
      <c r="G300" s="56" t="str">
        <f>VLOOKUP(K300,Fields_Codes_labels!$A$2:$J$94,6,FALSE)</f>
        <v>Science</v>
      </c>
      <c r="H300" s="56">
        <f>VLOOKUP(K300,Fields_Codes_labels!$A$2:$J$94,7,FALSE)</f>
        <v>44</v>
      </c>
      <c r="I300" s="56" t="str">
        <f>VLOOKUP(K300,Fields_Codes_labels!$A$2:$J$94,8,FALSE)</f>
        <v>CIÊNCIAS FÍSICAS</v>
      </c>
      <c r="J300" s="56" t="str">
        <f>VLOOKUP(K300,Fields_Codes_labels!$A$2:$J$94,9,FALSE)</f>
        <v>Physical sciences</v>
      </c>
      <c r="K300" s="58">
        <v>440</v>
      </c>
      <c r="L300" s="56" t="str">
        <f>VLOOKUP(K300,Fields_Codes_labels!$A$2:$B$94,2,FALSE)</f>
        <v>CIÊNCIAS FÍSICAS (CURSO GERAIS)</v>
      </c>
      <c r="M300" s="56" t="str">
        <f>VLOOKUP(K300,Fields_Codes_labels!$A$2:$C$94,3,FALSE)</f>
        <v>Physical science (general)</v>
      </c>
      <c r="N300" s="56"/>
    </row>
    <row r="301" spans="1:14" x14ac:dyDescent="0.25">
      <c r="A301" s="56" t="s">
        <v>554</v>
      </c>
      <c r="B301" s="58">
        <v>1991</v>
      </c>
      <c r="C301" s="58">
        <v>63</v>
      </c>
      <c r="D301" s="56" t="s">
        <v>312</v>
      </c>
      <c r="E301" s="56">
        <f>VLOOKUP(K301,Fields_Codes_labels!$A$2:$J$94,4,FALSE)</f>
        <v>4</v>
      </c>
      <c r="F301" s="56" t="str">
        <f>VLOOKUP(K301,Fields_Codes_labels!$A$2:$J$94,5,FALSE)</f>
        <v>CIÊNCIAS, MATEMÁTICA E COMPUTAÇÃO</v>
      </c>
      <c r="G301" s="56" t="str">
        <f>VLOOKUP(K301,Fields_Codes_labels!$A$2:$J$94,6,FALSE)</f>
        <v>Science</v>
      </c>
      <c r="H301" s="56">
        <f>VLOOKUP(K301,Fields_Codes_labels!$A$2:$J$94,7,FALSE)</f>
        <v>44</v>
      </c>
      <c r="I301" s="56" t="str">
        <f>VLOOKUP(K301,Fields_Codes_labels!$A$2:$J$94,8,FALSE)</f>
        <v>CIÊNCIAS FÍSICAS</v>
      </c>
      <c r="J301" s="56" t="str">
        <f>VLOOKUP(K301,Fields_Codes_labels!$A$2:$J$94,9,FALSE)</f>
        <v>Physical sciences</v>
      </c>
      <c r="K301" s="58">
        <v>440</v>
      </c>
      <c r="L301" s="56" t="str">
        <f>VLOOKUP(K301,Fields_Codes_labels!$A$2:$B$94,2,FALSE)</f>
        <v>CIÊNCIAS FÍSICAS (CURSO GERAIS)</v>
      </c>
      <c r="M301" s="56" t="str">
        <f>VLOOKUP(K301,Fields_Codes_labels!$A$2:$C$94,3,FALSE)</f>
        <v>Physical science (general)</v>
      </c>
      <c r="N301" s="56"/>
    </row>
    <row r="302" spans="1:14" x14ac:dyDescent="0.25">
      <c r="A302" s="56" t="s">
        <v>554</v>
      </c>
      <c r="B302" s="58">
        <v>2010</v>
      </c>
      <c r="C302" s="58">
        <v>440</v>
      </c>
      <c r="D302" s="56" t="s">
        <v>164</v>
      </c>
      <c r="E302" s="56">
        <f>VLOOKUP(K302,Fields_Codes_labels!$A$2:$J$94,4,FALSE)</f>
        <v>4</v>
      </c>
      <c r="F302" s="56" t="str">
        <f>VLOOKUP(K302,Fields_Codes_labels!$A$2:$J$94,5,FALSE)</f>
        <v>CIÊNCIAS, MATEMÁTICA E COMPUTAÇÃO</v>
      </c>
      <c r="G302" s="56" t="str">
        <f>VLOOKUP(K302,Fields_Codes_labels!$A$2:$J$94,6,FALSE)</f>
        <v>Science</v>
      </c>
      <c r="H302" s="56">
        <f>VLOOKUP(K302,Fields_Codes_labels!$A$2:$J$94,7,FALSE)</f>
        <v>44</v>
      </c>
      <c r="I302" s="56" t="str">
        <f>VLOOKUP(K302,Fields_Codes_labels!$A$2:$J$94,8,FALSE)</f>
        <v>CIÊNCIAS FÍSICAS</v>
      </c>
      <c r="J302" s="56" t="str">
        <f>VLOOKUP(K302,Fields_Codes_labels!$A$2:$J$94,9,FALSE)</f>
        <v>Physical sciences</v>
      </c>
      <c r="K302" s="58">
        <v>440</v>
      </c>
      <c r="L302" s="56" t="str">
        <f>VLOOKUP(K302,Fields_Codes_labels!$A$2:$B$94,2,FALSE)</f>
        <v>CIÊNCIAS FÍSICAS (CURSO GERAIS)</v>
      </c>
      <c r="M302" s="56" t="str">
        <f>VLOOKUP(K302,Fields_Codes_labels!$A$2:$C$94,3,FALSE)</f>
        <v>Physical science (general)</v>
      </c>
      <c r="N302" s="56"/>
    </row>
    <row r="303" spans="1:14" x14ac:dyDescent="0.25">
      <c r="A303" s="56" t="s">
        <v>554</v>
      </c>
      <c r="B303" s="58">
        <v>2010</v>
      </c>
      <c r="C303" s="58">
        <v>443</v>
      </c>
      <c r="D303" s="56" t="s">
        <v>167</v>
      </c>
      <c r="E303" s="56">
        <f>VLOOKUP(K303,Fields_Codes_labels!$A$2:$J$94,4,FALSE)</f>
        <v>4</v>
      </c>
      <c r="F303" s="56" t="str">
        <f>VLOOKUP(K303,Fields_Codes_labels!$A$2:$J$94,5,FALSE)</f>
        <v>CIÊNCIAS, MATEMÁTICA E COMPUTAÇÃO</v>
      </c>
      <c r="G303" s="56" t="str">
        <f>VLOOKUP(K303,Fields_Codes_labels!$A$2:$J$94,6,FALSE)</f>
        <v>Science</v>
      </c>
      <c r="H303" s="56">
        <f>VLOOKUP(K303,Fields_Codes_labels!$A$2:$J$94,7,FALSE)</f>
        <v>44</v>
      </c>
      <c r="I303" s="56" t="str">
        <f>VLOOKUP(K303,Fields_Codes_labels!$A$2:$J$94,8,FALSE)</f>
        <v>CIÊNCIAS FÍSICAS</v>
      </c>
      <c r="J303" s="56" t="str">
        <f>VLOOKUP(K303,Fields_Codes_labels!$A$2:$J$94,9,FALSE)</f>
        <v>Physical sciences</v>
      </c>
      <c r="K303" s="58">
        <v>440</v>
      </c>
      <c r="L303" s="56" t="str">
        <f>VLOOKUP(K303,Fields_Codes_labels!$A$2:$B$94,2,FALSE)</f>
        <v>CIÊNCIAS FÍSICAS (CURSO GERAIS)</v>
      </c>
      <c r="M303" s="56" t="str">
        <f>VLOOKUP(K303,Fields_Codes_labels!$A$2:$C$94,3,FALSE)</f>
        <v>Physical science (general)</v>
      </c>
      <c r="N303" s="56"/>
    </row>
    <row r="304" spans="1:14" x14ac:dyDescent="0.25">
      <c r="A304" s="56" t="s">
        <v>554</v>
      </c>
      <c r="B304" s="58">
        <v>2000</v>
      </c>
      <c r="C304" s="60">
        <v>41</v>
      </c>
      <c r="D304" s="61" t="s">
        <v>80</v>
      </c>
      <c r="E304" s="56">
        <f>VLOOKUP(K304,Fields_Codes_labels!$A$2:$J$94,4,FALSE)</f>
        <v>4</v>
      </c>
      <c r="F304" s="56" t="str">
        <f>VLOOKUP(K304,Fields_Codes_labels!$A$2:$J$94,5,FALSE)</f>
        <v>CIÊNCIAS, MATEMÁTICA E COMPUTAÇÃO</v>
      </c>
      <c r="G304" s="56" t="str">
        <f>VLOOKUP(K304,Fields_Codes_labels!$A$2:$J$94,6,FALSE)</f>
        <v>Science</v>
      </c>
      <c r="H304" s="56">
        <f>VLOOKUP(K304,Fields_Codes_labels!$A$2:$J$94,7,FALSE)</f>
        <v>46</v>
      </c>
      <c r="I304" s="56" t="str">
        <f>VLOOKUP(K304,Fields_Codes_labels!$A$2:$J$94,8,FALSE)</f>
        <v>MATEMÁTICA E ESTATÍSTICA</v>
      </c>
      <c r="J304" s="56" t="str">
        <f>VLOOKUP(K304,Fields_Codes_labels!$A$2:$J$94,9,FALSE)</f>
        <v xml:space="preserve">Mathematics and statistics
</v>
      </c>
      <c r="K304" s="58">
        <v>461</v>
      </c>
      <c r="L304" s="56" t="str">
        <f>VLOOKUP(K304,Fields_Codes_labels!$A$2:$B$94,2,FALSE)</f>
        <v>MATEMÁTICA</v>
      </c>
      <c r="M304" s="55" t="s">
        <v>651</v>
      </c>
      <c r="N304" s="56"/>
    </row>
    <row r="305" spans="1:14" x14ac:dyDescent="0.25">
      <c r="A305" s="56" t="s">
        <v>554</v>
      </c>
      <c r="B305" s="58">
        <v>2000</v>
      </c>
      <c r="C305" s="60">
        <v>42</v>
      </c>
      <c r="D305" s="61" t="s">
        <v>81</v>
      </c>
      <c r="E305" s="56">
        <f>VLOOKUP(K305,Fields_Codes_labels!$A$2:$J$94,4,FALSE)</f>
        <v>4</v>
      </c>
      <c r="F305" s="56" t="str">
        <f>VLOOKUP(K305,Fields_Codes_labels!$A$2:$J$94,5,FALSE)</f>
        <v>CIÊNCIAS, MATEMÁTICA E COMPUTAÇÃO</v>
      </c>
      <c r="G305" s="56" t="str">
        <f>VLOOKUP(K305,Fields_Codes_labels!$A$2:$J$94,6,FALSE)</f>
        <v>Science</v>
      </c>
      <c r="H305" s="56">
        <f>VLOOKUP(K305,Fields_Codes_labels!$A$2:$J$94,7,FALSE)</f>
        <v>46</v>
      </c>
      <c r="I305" s="56" t="str">
        <f>VLOOKUP(K305,Fields_Codes_labels!$A$2:$J$94,8,FALSE)</f>
        <v>MATEMÁTICA E ESTATÍSTICA</v>
      </c>
      <c r="J305" s="56" t="str">
        <f>VLOOKUP(K305,Fields_Codes_labels!$A$2:$J$94,9,FALSE)</f>
        <v xml:space="preserve">Mathematics and statistics
</v>
      </c>
      <c r="K305" s="58">
        <v>461</v>
      </c>
      <c r="L305" s="56" t="str">
        <f>VLOOKUP(K305,Fields_Codes_labels!$A$2:$B$94,2,FALSE)</f>
        <v>MATEMÁTICA</v>
      </c>
      <c r="M305" s="55" t="s">
        <v>651</v>
      </c>
      <c r="N305" s="56"/>
    </row>
    <row r="306" spans="1:14" x14ac:dyDescent="0.25">
      <c r="A306" s="56" t="s">
        <v>554</v>
      </c>
      <c r="B306" s="58">
        <v>2000</v>
      </c>
      <c r="C306" s="60">
        <v>44</v>
      </c>
      <c r="D306" s="61" t="s">
        <v>83</v>
      </c>
      <c r="E306" s="56">
        <f>VLOOKUP(K306,Fields_Codes_labels!$A$2:$J$94,4,FALSE)</f>
        <v>4</v>
      </c>
      <c r="F306" s="56" t="str">
        <f>VLOOKUP(K306,Fields_Codes_labels!$A$2:$J$94,5,FALSE)</f>
        <v>CIÊNCIAS, MATEMÁTICA E COMPUTAÇÃO</v>
      </c>
      <c r="G306" s="56" t="str">
        <f>VLOOKUP(K306,Fields_Codes_labels!$A$2:$J$94,6,FALSE)</f>
        <v>Science</v>
      </c>
      <c r="H306" s="56">
        <f>VLOOKUP(K306,Fields_Codes_labels!$A$2:$J$94,7,FALSE)</f>
        <v>46</v>
      </c>
      <c r="I306" s="56" t="str">
        <f>VLOOKUP(K306,Fields_Codes_labels!$A$2:$J$94,8,FALSE)</f>
        <v>MATEMÁTICA E ESTATÍSTICA</v>
      </c>
      <c r="J306" s="56" t="str">
        <f>VLOOKUP(K306,Fields_Codes_labels!$A$2:$J$94,9,FALSE)</f>
        <v xml:space="preserve">Mathematics and statistics
</v>
      </c>
      <c r="K306" s="58">
        <v>461</v>
      </c>
      <c r="L306" s="56" t="str">
        <f>VLOOKUP(K306,Fields_Codes_labels!$A$2:$B$94,2,FALSE)</f>
        <v>MATEMÁTICA</v>
      </c>
      <c r="M306" s="55" t="s">
        <v>651</v>
      </c>
      <c r="N306" s="56"/>
    </row>
    <row r="307" spans="1:14" x14ac:dyDescent="0.25">
      <c r="A307" s="56" t="s">
        <v>554</v>
      </c>
      <c r="B307" s="58">
        <v>2000</v>
      </c>
      <c r="C307" s="60">
        <v>45</v>
      </c>
      <c r="D307" s="61" t="s">
        <v>84</v>
      </c>
      <c r="E307" s="56">
        <f>VLOOKUP(K307,Fields_Codes_labels!$A$2:$J$94,4,FALSE)</f>
        <v>4</v>
      </c>
      <c r="F307" s="56" t="str">
        <f>VLOOKUP(K307,Fields_Codes_labels!$A$2:$J$94,5,FALSE)</f>
        <v>CIÊNCIAS, MATEMÁTICA E COMPUTAÇÃO</v>
      </c>
      <c r="G307" s="56" t="str">
        <f>VLOOKUP(K307,Fields_Codes_labels!$A$2:$J$94,6,FALSE)</f>
        <v>Science</v>
      </c>
      <c r="H307" s="56">
        <f>VLOOKUP(K307,Fields_Codes_labels!$A$2:$J$94,7,FALSE)</f>
        <v>46</v>
      </c>
      <c r="I307" s="56" t="str">
        <f>VLOOKUP(K307,Fields_Codes_labels!$A$2:$J$94,8,FALSE)</f>
        <v>MATEMÁTICA E ESTATÍSTICA</v>
      </c>
      <c r="J307" s="56" t="str">
        <f>VLOOKUP(K307,Fields_Codes_labels!$A$2:$J$94,9,FALSE)</f>
        <v xml:space="preserve">Mathematics and statistics
</v>
      </c>
      <c r="K307" s="58">
        <v>461</v>
      </c>
      <c r="L307" s="56" t="str">
        <f>VLOOKUP(K307,Fields_Codes_labels!$A$2:$B$94,2,FALSE)</f>
        <v>MATEMÁTICA</v>
      </c>
      <c r="M307" s="55" t="s">
        <v>651</v>
      </c>
      <c r="N307" s="56"/>
    </row>
    <row r="308" spans="1:14" x14ac:dyDescent="0.25">
      <c r="A308" s="56" t="s">
        <v>554</v>
      </c>
      <c r="B308" s="58">
        <v>1960</v>
      </c>
      <c r="C308" s="58">
        <v>53</v>
      </c>
      <c r="D308" s="56" t="s">
        <v>32</v>
      </c>
      <c r="E308" s="56">
        <f>VLOOKUP(K308,Fields_Codes_labels!$A$2:$J$94,4,FALSE)</f>
        <v>4</v>
      </c>
      <c r="F308" s="56" t="str">
        <f>VLOOKUP(K308,Fields_Codes_labels!$A$2:$J$94,5,FALSE)</f>
        <v>CIÊNCIAS, MATEMÁTICA E COMPUTAÇÃO</v>
      </c>
      <c r="G308" s="56" t="str">
        <f>VLOOKUP(K308,Fields_Codes_labels!$A$2:$J$94,6,FALSE)</f>
        <v>Science</v>
      </c>
      <c r="H308" s="56">
        <f>VLOOKUP(K308,Fields_Codes_labels!$A$2:$J$94,7,FALSE)</f>
        <v>46</v>
      </c>
      <c r="I308" s="56" t="str">
        <f>VLOOKUP(K308,Fields_Codes_labels!$A$2:$J$94,8,FALSE)</f>
        <v>MATEMÁTICA E ESTATÍSTICA</v>
      </c>
      <c r="J308" s="56" t="str">
        <f>VLOOKUP(K308,Fields_Codes_labels!$A$2:$J$94,9,FALSE)</f>
        <v xml:space="preserve">Mathematics and statistics
</v>
      </c>
      <c r="K308" s="58">
        <v>461</v>
      </c>
      <c r="L308" s="56" t="str">
        <f>VLOOKUP(K308,Fields_Codes_labels!$A$2:$B$94,2,FALSE)</f>
        <v>MATEMÁTICA</v>
      </c>
      <c r="M308" s="55" t="s">
        <v>651</v>
      </c>
      <c r="N308" s="56"/>
    </row>
    <row r="309" spans="1:14" x14ac:dyDescent="0.25">
      <c r="A309" s="56" t="s">
        <v>554</v>
      </c>
      <c r="B309" s="58">
        <v>1980</v>
      </c>
      <c r="C309" s="58">
        <v>58</v>
      </c>
      <c r="D309" s="56" t="s">
        <v>393</v>
      </c>
      <c r="E309" s="56">
        <f>VLOOKUP(K309,Fields_Codes_labels!$A$2:$J$94,4,FALSE)</f>
        <v>4</v>
      </c>
      <c r="F309" s="56" t="str">
        <f>VLOOKUP(K309,Fields_Codes_labels!$A$2:$J$94,5,FALSE)</f>
        <v>CIÊNCIAS, MATEMÁTICA E COMPUTAÇÃO</v>
      </c>
      <c r="G309" s="56" t="str">
        <f>VLOOKUP(K309,Fields_Codes_labels!$A$2:$J$94,6,FALSE)</f>
        <v>Science</v>
      </c>
      <c r="H309" s="56">
        <f>VLOOKUP(K309,Fields_Codes_labels!$A$2:$J$94,7,FALSE)</f>
        <v>46</v>
      </c>
      <c r="I309" s="56" t="str">
        <f>VLOOKUP(K309,Fields_Codes_labels!$A$2:$J$94,8,FALSE)</f>
        <v>MATEMÁTICA E ESTATÍSTICA</v>
      </c>
      <c r="J309" s="56" t="str">
        <f>VLOOKUP(K309,Fields_Codes_labels!$A$2:$J$94,9,FALSE)</f>
        <v xml:space="preserve">Mathematics and statistics
</v>
      </c>
      <c r="K309" s="58">
        <v>461</v>
      </c>
      <c r="L309" s="56" t="str">
        <f>VLOOKUP(K309,Fields_Codes_labels!$A$2:$B$94,2,FALSE)</f>
        <v>MATEMÁTICA</v>
      </c>
      <c r="M309" s="55" t="s">
        <v>651</v>
      </c>
      <c r="N309" s="56"/>
    </row>
    <row r="310" spans="1:14" x14ac:dyDescent="0.25">
      <c r="A310" s="56" t="s">
        <v>554</v>
      </c>
      <c r="B310" s="58">
        <v>1991</v>
      </c>
      <c r="C310" s="58">
        <v>58</v>
      </c>
      <c r="D310" s="56" t="s">
        <v>307</v>
      </c>
      <c r="E310" s="56">
        <f>VLOOKUP(K310,Fields_Codes_labels!$A$2:$J$94,4,FALSE)</f>
        <v>4</v>
      </c>
      <c r="F310" s="56" t="str">
        <f>VLOOKUP(K310,Fields_Codes_labels!$A$2:$J$94,5,FALSE)</f>
        <v>CIÊNCIAS, MATEMÁTICA E COMPUTAÇÃO</v>
      </c>
      <c r="G310" s="56" t="str">
        <f>VLOOKUP(K310,Fields_Codes_labels!$A$2:$J$94,6,FALSE)</f>
        <v>Science</v>
      </c>
      <c r="H310" s="56">
        <f>VLOOKUP(K310,Fields_Codes_labels!$A$2:$J$94,7,FALSE)</f>
        <v>46</v>
      </c>
      <c r="I310" s="56" t="str">
        <f>VLOOKUP(K310,Fields_Codes_labels!$A$2:$J$94,8,FALSE)</f>
        <v>MATEMÁTICA E ESTATÍSTICA</v>
      </c>
      <c r="J310" s="56" t="str">
        <f>VLOOKUP(K310,Fields_Codes_labels!$A$2:$J$94,9,FALSE)</f>
        <v xml:space="preserve">Mathematics and statistics
</v>
      </c>
      <c r="K310" s="58">
        <v>461</v>
      </c>
      <c r="L310" s="56" t="str">
        <f>VLOOKUP(K310,Fields_Codes_labels!$A$2:$B$94,2,FALSE)</f>
        <v>MATEMÁTICA</v>
      </c>
      <c r="M310" s="55" t="s">
        <v>651</v>
      </c>
      <c r="N310" s="56"/>
    </row>
    <row r="311" spans="1:14" x14ac:dyDescent="0.25">
      <c r="A311" s="56" t="s">
        <v>554</v>
      </c>
      <c r="B311" s="58">
        <v>1980</v>
      </c>
      <c r="C311" s="58">
        <v>59</v>
      </c>
      <c r="D311" s="56" t="s">
        <v>399</v>
      </c>
      <c r="E311" s="56">
        <f>VLOOKUP(K311,Fields_Codes_labels!$A$2:$J$94,4,FALSE)</f>
        <v>4</v>
      </c>
      <c r="F311" s="56" t="str">
        <f>VLOOKUP(K311,Fields_Codes_labels!$A$2:$J$94,5,FALSE)</f>
        <v>CIÊNCIAS, MATEMÁTICA E COMPUTAÇÃO</v>
      </c>
      <c r="G311" s="56" t="str">
        <f>VLOOKUP(K311,Fields_Codes_labels!$A$2:$J$94,6,FALSE)</f>
        <v>Science</v>
      </c>
      <c r="H311" s="56">
        <f>VLOOKUP(K311,Fields_Codes_labels!$A$2:$J$94,7,FALSE)</f>
        <v>46</v>
      </c>
      <c r="I311" s="56" t="str">
        <f>VLOOKUP(K311,Fields_Codes_labels!$A$2:$J$94,8,FALSE)</f>
        <v>MATEMÁTICA E ESTATÍSTICA</v>
      </c>
      <c r="J311" s="56" t="str">
        <f>VLOOKUP(K311,Fields_Codes_labels!$A$2:$J$94,9,FALSE)</f>
        <v xml:space="preserve">Mathematics and statistics
</v>
      </c>
      <c r="K311" s="58">
        <v>461</v>
      </c>
      <c r="L311" s="56" t="str">
        <f>VLOOKUP(K311,Fields_Codes_labels!$A$2:$B$94,2,FALSE)</f>
        <v>MATEMÁTICA</v>
      </c>
      <c r="M311" s="55" t="s">
        <v>651</v>
      </c>
      <c r="N311" s="56"/>
    </row>
    <row r="312" spans="1:14" x14ac:dyDescent="0.25">
      <c r="A312" s="56" t="s">
        <v>554</v>
      </c>
      <c r="B312" s="58">
        <v>1991</v>
      </c>
      <c r="C312" s="58">
        <v>59</v>
      </c>
      <c r="D312" s="56" t="s">
        <v>308</v>
      </c>
      <c r="E312" s="56">
        <f>VLOOKUP(K312,Fields_Codes_labels!$A$2:$J$94,4,FALSE)</f>
        <v>4</v>
      </c>
      <c r="F312" s="56" t="str">
        <f>VLOOKUP(K312,Fields_Codes_labels!$A$2:$J$94,5,FALSE)</f>
        <v>CIÊNCIAS, MATEMÁTICA E COMPUTAÇÃO</v>
      </c>
      <c r="G312" s="56" t="str">
        <f>VLOOKUP(K312,Fields_Codes_labels!$A$2:$J$94,6,FALSE)</f>
        <v>Science</v>
      </c>
      <c r="H312" s="56">
        <f>VLOOKUP(K312,Fields_Codes_labels!$A$2:$J$94,7,FALSE)</f>
        <v>46</v>
      </c>
      <c r="I312" s="56" t="str">
        <f>VLOOKUP(K312,Fields_Codes_labels!$A$2:$J$94,8,FALSE)</f>
        <v>MATEMÁTICA E ESTATÍSTICA</v>
      </c>
      <c r="J312" s="56" t="str">
        <f>VLOOKUP(K312,Fields_Codes_labels!$A$2:$J$94,9,FALSE)</f>
        <v xml:space="preserve">Mathematics and statistics
</v>
      </c>
      <c r="K312" s="58">
        <v>461</v>
      </c>
      <c r="L312" s="56" t="str">
        <f>VLOOKUP(K312,Fields_Codes_labels!$A$2:$B$94,2,FALSE)</f>
        <v>MATEMÁTICA</v>
      </c>
      <c r="M312" s="55" t="s">
        <v>651</v>
      </c>
      <c r="N312" s="56"/>
    </row>
    <row r="313" spans="1:14" x14ac:dyDescent="0.25">
      <c r="A313" s="56" t="s">
        <v>554</v>
      </c>
      <c r="B313" s="58">
        <v>1980</v>
      </c>
      <c r="C313" s="58">
        <v>61</v>
      </c>
      <c r="D313" s="56" t="s">
        <v>409</v>
      </c>
      <c r="E313" s="56">
        <f>VLOOKUP(K313,Fields_Codes_labels!$A$2:$J$94,4,FALSE)</f>
        <v>4</v>
      </c>
      <c r="F313" s="56" t="str">
        <f>VLOOKUP(K313,Fields_Codes_labels!$A$2:$J$94,5,FALSE)</f>
        <v>CIÊNCIAS, MATEMÁTICA E COMPUTAÇÃO</v>
      </c>
      <c r="G313" s="56" t="str">
        <f>VLOOKUP(K313,Fields_Codes_labels!$A$2:$J$94,6,FALSE)</f>
        <v>Science</v>
      </c>
      <c r="H313" s="56">
        <f>VLOOKUP(K313,Fields_Codes_labels!$A$2:$J$94,7,FALSE)</f>
        <v>46</v>
      </c>
      <c r="I313" s="56" t="str">
        <f>VLOOKUP(K313,Fields_Codes_labels!$A$2:$J$94,8,FALSE)</f>
        <v>MATEMÁTICA E ESTATÍSTICA</v>
      </c>
      <c r="J313" s="56" t="str">
        <f>VLOOKUP(K313,Fields_Codes_labels!$A$2:$J$94,9,FALSE)</f>
        <v xml:space="preserve">Mathematics and statistics
</v>
      </c>
      <c r="K313" s="58">
        <v>461</v>
      </c>
      <c r="L313" s="56" t="str">
        <f>VLOOKUP(K313,Fields_Codes_labels!$A$2:$B$94,2,FALSE)</f>
        <v>MATEMÁTICA</v>
      </c>
      <c r="M313" s="55" t="s">
        <v>651</v>
      </c>
      <c r="N313" s="56"/>
    </row>
    <row r="314" spans="1:14" hidden="1" x14ac:dyDescent="0.25">
      <c r="A314" s="56" t="s">
        <v>553</v>
      </c>
      <c r="B314" s="58">
        <v>2000</v>
      </c>
      <c r="C314" s="60">
        <v>2</v>
      </c>
      <c r="D314" s="61" t="s">
        <v>57</v>
      </c>
      <c r="E314" s="56"/>
      <c r="G314" s="56"/>
      <c r="H314" s="56"/>
      <c r="I314" s="56"/>
      <c r="J314" s="56"/>
      <c r="K314" s="58"/>
      <c r="L314" s="58"/>
      <c r="M314" s="56"/>
      <c r="N314" s="56"/>
    </row>
    <row r="315" spans="1:14" x14ac:dyDescent="0.25">
      <c r="A315" s="56" t="s">
        <v>554</v>
      </c>
      <c r="B315" s="58">
        <v>1991</v>
      </c>
      <c r="C315" s="58">
        <v>61</v>
      </c>
      <c r="D315" s="56" t="s">
        <v>310</v>
      </c>
      <c r="E315" s="56">
        <f>VLOOKUP(K315,Fields_Codes_labels!$A$2:$J$94,4,FALSE)</f>
        <v>4</v>
      </c>
      <c r="F315" s="56" t="str">
        <f>VLOOKUP(K315,Fields_Codes_labels!$A$2:$J$94,5,FALSE)</f>
        <v>CIÊNCIAS, MATEMÁTICA E COMPUTAÇÃO</v>
      </c>
      <c r="G315" s="56" t="str">
        <f>VLOOKUP(K315,Fields_Codes_labels!$A$2:$J$94,6,FALSE)</f>
        <v>Science</v>
      </c>
      <c r="H315" s="56">
        <f>VLOOKUP(K315,Fields_Codes_labels!$A$2:$J$94,7,FALSE)</f>
        <v>46</v>
      </c>
      <c r="I315" s="56" t="str">
        <f>VLOOKUP(K315,Fields_Codes_labels!$A$2:$J$94,8,FALSE)</f>
        <v>MATEMÁTICA E ESTATÍSTICA</v>
      </c>
      <c r="J315" s="56" t="str">
        <f>VLOOKUP(K315,Fields_Codes_labels!$A$2:$J$94,9,FALSE)</f>
        <v xml:space="preserve">Mathematics and statistics
</v>
      </c>
      <c r="K315" s="58">
        <v>461</v>
      </c>
      <c r="L315" s="56" t="str">
        <f>VLOOKUP(K315,Fields_Codes_labels!$A$2:$B$94,2,FALSE)</f>
        <v>MATEMÁTICA</v>
      </c>
      <c r="M315" s="55" t="s">
        <v>651</v>
      </c>
      <c r="N315" s="56"/>
    </row>
    <row r="316" spans="1:14" x14ac:dyDescent="0.25">
      <c r="A316" s="56" t="s">
        <v>554</v>
      </c>
      <c r="B316" s="58">
        <v>1980</v>
      </c>
      <c r="C316" s="58">
        <v>62</v>
      </c>
      <c r="D316" s="56" t="s">
        <v>423</v>
      </c>
      <c r="E316" s="56">
        <f>VLOOKUP(K316,Fields_Codes_labels!$A$2:$J$94,4,FALSE)</f>
        <v>4</v>
      </c>
      <c r="F316" s="56" t="str">
        <f>VLOOKUP(K316,Fields_Codes_labels!$A$2:$J$94,5,FALSE)</f>
        <v>CIÊNCIAS, MATEMÁTICA E COMPUTAÇÃO</v>
      </c>
      <c r="G316" s="56" t="str">
        <f>VLOOKUP(K316,Fields_Codes_labels!$A$2:$J$94,6,FALSE)</f>
        <v>Science</v>
      </c>
      <c r="H316" s="56">
        <f>VLOOKUP(K316,Fields_Codes_labels!$A$2:$J$94,7,FALSE)</f>
        <v>46</v>
      </c>
      <c r="I316" s="56" t="str">
        <f>VLOOKUP(K316,Fields_Codes_labels!$A$2:$J$94,8,FALSE)</f>
        <v>MATEMÁTICA E ESTATÍSTICA</v>
      </c>
      <c r="J316" s="56" t="str">
        <f>VLOOKUP(K316,Fields_Codes_labels!$A$2:$J$94,9,FALSE)</f>
        <v xml:space="preserve">Mathematics and statistics
</v>
      </c>
      <c r="K316" s="58">
        <v>461</v>
      </c>
      <c r="L316" s="56" t="str">
        <f>VLOOKUP(K316,Fields_Codes_labels!$A$2:$B$94,2,FALSE)</f>
        <v>MATEMÁTICA</v>
      </c>
      <c r="M316" s="55" t="s">
        <v>651</v>
      </c>
      <c r="N316" s="56"/>
    </row>
    <row r="317" spans="1:14" x14ac:dyDescent="0.25">
      <c r="A317" s="56" t="s">
        <v>554</v>
      </c>
      <c r="B317" s="58">
        <v>1991</v>
      </c>
      <c r="C317" s="58">
        <v>62</v>
      </c>
      <c r="D317" s="56" t="s">
        <v>311</v>
      </c>
      <c r="E317" s="56">
        <f>VLOOKUP(K317,Fields_Codes_labels!$A$2:$J$94,4,FALSE)</f>
        <v>4</v>
      </c>
      <c r="F317" s="56" t="str">
        <f>VLOOKUP(K317,Fields_Codes_labels!$A$2:$J$94,5,FALSE)</f>
        <v>CIÊNCIAS, MATEMÁTICA E COMPUTAÇÃO</v>
      </c>
      <c r="G317" s="56" t="str">
        <f>VLOOKUP(K317,Fields_Codes_labels!$A$2:$J$94,6,FALSE)</f>
        <v>Science</v>
      </c>
      <c r="H317" s="56">
        <f>VLOOKUP(K317,Fields_Codes_labels!$A$2:$J$94,7,FALSE)</f>
        <v>46</v>
      </c>
      <c r="I317" s="56" t="str">
        <f>VLOOKUP(K317,Fields_Codes_labels!$A$2:$J$94,8,FALSE)</f>
        <v>MATEMÁTICA E ESTATÍSTICA</v>
      </c>
      <c r="J317" s="56" t="str">
        <f>VLOOKUP(K317,Fields_Codes_labels!$A$2:$J$94,9,FALSE)</f>
        <v xml:space="preserve">Mathematics and statistics
</v>
      </c>
      <c r="K317" s="58">
        <v>461</v>
      </c>
      <c r="L317" s="56" t="str">
        <f>VLOOKUP(K317,Fields_Codes_labels!$A$2:$B$94,2,FALSE)</f>
        <v>MATEMÁTICA</v>
      </c>
      <c r="M317" s="55" t="s">
        <v>651</v>
      </c>
      <c r="N317" s="56"/>
    </row>
    <row r="318" spans="1:14" x14ac:dyDescent="0.25">
      <c r="A318" s="56" t="s">
        <v>554</v>
      </c>
      <c r="B318" s="58">
        <v>1980</v>
      </c>
      <c r="C318" s="58">
        <v>63</v>
      </c>
      <c r="D318" s="56" t="s">
        <v>360</v>
      </c>
      <c r="E318" s="56">
        <f>VLOOKUP(K318,Fields_Codes_labels!$A$2:$J$94,4,FALSE)</f>
        <v>4</v>
      </c>
      <c r="F318" s="56" t="str">
        <f>VLOOKUP(K318,Fields_Codes_labels!$A$2:$J$94,5,FALSE)</f>
        <v>CIÊNCIAS, MATEMÁTICA E COMPUTAÇÃO</v>
      </c>
      <c r="G318" s="56" t="str">
        <f>VLOOKUP(K318,Fields_Codes_labels!$A$2:$J$94,6,FALSE)</f>
        <v>Science</v>
      </c>
      <c r="H318" s="56">
        <f>VLOOKUP(K318,Fields_Codes_labels!$A$2:$J$94,7,FALSE)</f>
        <v>46</v>
      </c>
      <c r="I318" s="56" t="str">
        <f>VLOOKUP(K318,Fields_Codes_labels!$A$2:$J$94,8,FALSE)</f>
        <v>MATEMÁTICA E ESTATÍSTICA</v>
      </c>
      <c r="J318" s="56" t="str">
        <f>VLOOKUP(K318,Fields_Codes_labels!$A$2:$J$94,9,FALSE)</f>
        <v xml:space="preserve">Mathematics and statistics
</v>
      </c>
      <c r="K318" s="58">
        <v>461</v>
      </c>
      <c r="L318" s="56" t="str">
        <f>VLOOKUP(K318,Fields_Codes_labels!$A$2:$B$94,2,FALSE)</f>
        <v>MATEMÁTICA</v>
      </c>
      <c r="M318" s="55" t="s">
        <v>651</v>
      </c>
      <c r="N318" s="56"/>
    </row>
    <row r="319" spans="1:14" x14ac:dyDescent="0.25">
      <c r="A319" s="56" t="s">
        <v>554</v>
      </c>
      <c r="B319" s="58">
        <v>1960</v>
      </c>
      <c r="C319" s="58">
        <v>71</v>
      </c>
      <c r="D319" s="56" t="s">
        <v>45</v>
      </c>
      <c r="E319" s="56">
        <f>VLOOKUP(K319,Fields_Codes_labels!$A$2:$J$94,4,FALSE)</f>
        <v>4</v>
      </c>
      <c r="F319" s="56" t="str">
        <f>VLOOKUP(K319,Fields_Codes_labels!$A$2:$J$94,5,FALSE)</f>
        <v>CIÊNCIAS, MATEMÁTICA E COMPUTAÇÃO</v>
      </c>
      <c r="G319" s="56" t="str">
        <f>VLOOKUP(K319,Fields_Codes_labels!$A$2:$J$94,6,FALSE)</f>
        <v>Science</v>
      </c>
      <c r="H319" s="56">
        <f>VLOOKUP(K319,Fields_Codes_labels!$A$2:$J$94,7,FALSE)</f>
        <v>46</v>
      </c>
      <c r="I319" s="56" t="str">
        <f>VLOOKUP(K319,Fields_Codes_labels!$A$2:$J$94,8,FALSE)</f>
        <v>MATEMÁTICA E ESTATÍSTICA</v>
      </c>
      <c r="J319" s="56" t="str">
        <f>VLOOKUP(K319,Fields_Codes_labels!$A$2:$J$94,9,FALSE)</f>
        <v xml:space="preserve">Mathematics and statistics
</v>
      </c>
      <c r="K319" s="58">
        <v>461</v>
      </c>
      <c r="L319" s="56" t="str">
        <f>VLOOKUP(K319,Fields_Codes_labels!$A$2:$B$94,2,FALSE)</f>
        <v>MATEMÁTICA</v>
      </c>
      <c r="M319" s="55" t="s">
        <v>651</v>
      </c>
      <c r="N319" s="56"/>
    </row>
    <row r="320" spans="1:14" x14ac:dyDescent="0.25">
      <c r="A320" s="56" t="s">
        <v>554</v>
      </c>
      <c r="B320" s="58">
        <v>1970</v>
      </c>
      <c r="C320" s="58">
        <v>79</v>
      </c>
      <c r="D320" s="56" t="s">
        <v>410</v>
      </c>
      <c r="E320" s="56">
        <f>VLOOKUP(K320,Fields_Codes_labels!$A$2:$J$94,4,FALSE)</f>
        <v>4</v>
      </c>
      <c r="F320" s="56" t="str">
        <f>VLOOKUP(K320,Fields_Codes_labels!$A$2:$J$94,5,FALSE)</f>
        <v>CIÊNCIAS, MATEMÁTICA E COMPUTAÇÃO</v>
      </c>
      <c r="G320" s="56" t="str">
        <f>VLOOKUP(K320,Fields_Codes_labels!$A$2:$J$94,6,FALSE)</f>
        <v>Science</v>
      </c>
      <c r="H320" s="56">
        <f>VLOOKUP(K320,Fields_Codes_labels!$A$2:$J$94,7,FALSE)</f>
        <v>46</v>
      </c>
      <c r="I320" s="56" t="str">
        <f>VLOOKUP(K320,Fields_Codes_labels!$A$2:$J$94,8,FALSE)</f>
        <v>MATEMÁTICA E ESTATÍSTICA</v>
      </c>
      <c r="J320" s="56" t="str">
        <f>VLOOKUP(K320,Fields_Codes_labels!$A$2:$J$94,9,FALSE)</f>
        <v xml:space="preserve">Mathematics and statistics
</v>
      </c>
      <c r="K320" s="58">
        <v>461</v>
      </c>
      <c r="L320" s="56" t="str">
        <f>VLOOKUP(K320,Fields_Codes_labels!$A$2:$B$94,2,FALSE)</f>
        <v>MATEMÁTICA</v>
      </c>
      <c r="M320" s="55" t="s">
        <v>651</v>
      </c>
      <c r="N320" s="56"/>
    </row>
    <row r="321" spans="1:14" x14ac:dyDescent="0.25">
      <c r="A321" s="56" t="s">
        <v>554</v>
      </c>
      <c r="B321" s="58">
        <v>1970</v>
      </c>
      <c r="C321" s="58">
        <v>88</v>
      </c>
      <c r="D321" s="56" t="s">
        <v>394</v>
      </c>
      <c r="E321" s="56">
        <f>VLOOKUP(K321,Fields_Codes_labels!$A$2:$J$94,4,FALSE)</f>
        <v>4</v>
      </c>
      <c r="F321" s="56" t="str">
        <f>VLOOKUP(K321,Fields_Codes_labels!$A$2:$J$94,5,FALSE)</f>
        <v>CIÊNCIAS, MATEMÁTICA E COMPUTAÇÃO</v>
      </c>
      <c r="G321" s="56" t="str">
        <f>VLOOKUP(K321,Fields_Codes_labels!$A$2:$J$94,6,FALSE)</f>
        <v>Science</v>
      </c>
      <c r="H321" s="56">
        <f>VLOOKUP(K321,Fields_Codes_labels!$A$2:$J$94,7,FALSE)</f>
        <v>46</v>
      </c>
      <c r="I321" s="56" t="str">
        <f>VLOOKUP(K321,Fields_Codes_labels!$A$2:$J$94,8,FALSE)</f>
        <v>MATEMÁTICA E ESTATÍSTICA</v>
      </c>
      <c r="J321" s="56" t="str">
        <f>VLOOKUP(K321,Fields_Codes_labels!$A$2:$J$94,9,FALSE)</f>
        <v xml:space="preserve">Mathematics and statistics
</v>
      </c>
      <c r="K321" s="58">
        <v>461</v>
      </c>
      <c r="L321" s="56" t="str">
        <f>VLOOKUP(K321,Fields_Codes_labels!$A$2:$B$94,2,FALSE)</f>
        <v>MATEMÁTICA</v>
      </c>
      <c r="M321" s="55" t="s">
        <v>651</v>
      </c>
      <c r="N321" s="56"/>
    </row>
    <row r="322" spans="1:14" x14ac:dyDescent="0.25">
      <c r="A322" s="56" t="s">
        <v>554</v>
      </c>
      <c r="B322" s="58">
        <v>2010</v>
      </c>
      <c r="C322" s="58">
        <v>441</v>
      </c>
      <c r="D322" s="56" t="s">
        <v>165</v>
      </c>
      <c r="E322" s="56">
        <f>VLOOKUP(K322,Fields_Codes_labels!$A$2:$J$94,4,FALSE)</f>
        <v>4</v>
      </c>
      <c r="F322" s="56" t="str">
        <f>VLOOKUP(K322,Fields_Codes_labels!$A$2:$J$94,5,FALSE)</f>
        <v>CIÊNCIAS, MATEMÁTICA E COMPUTAÇÃO</v>
      </c>
      <c r="G322" s="56" t="str">
        <f>VLOOKUP(K322,Fields_Codes_labels!$A$2:$J$94,6,FALSE)</f>
        <v>Science</v>
      </c>
      <c r="H322" s="56">
        <f>VLOOKUP(K322,Fields_Codes_labels!$A$2:$J$94,7,FALSE)</f>
        <v>46</v>
      </c>
      <c r="I322" s="56" t="str">
        <f>VLOOKUP(K322,Fields_Codes_labels!$A$2:$J$94,8,FALSE)</f>
        <v>MATEMÁTICA E ESTATÍSTICA</v>
      </c>
      <c r="J322" s="56" t="str">
        <f>VLOOKUP(K322,Fields_Codes_labels!$A$2:$J$94,9,FALSE)</f>
        <v xml:space="preserve">Mathematics and statistics
</v>
      </c>
      <c r="K322" s="58">
        <v>461</v>
      </c>
      <c r="L322" s="56" t="str">
        <f>VLOOKUP(K322,Fields_Codes_labels!$A$2:$B$94,2,FALSE)</f>
        <v>MATEMÁTICA</v>
      </c>
      <c r="M322" s="55" t="s">
        <v>651</v>
      </c>
      <c r="N322" s="56"/>
    </row>
    <row r="323" spans="1:14" x14ac:dyDescent="0.25">
      <c r="A323" s="56" t="s">
        <v>554</v>
      </c>
      <c r="B323" s="58">
        <v>2010</v>
      </c>
      <c r="C323" s="58">
        <v>442</v>
      </c>
      <c r="D323" s="56" t="s">
        <v>166</v>
      </c>
      <c r="E323" s="56">
        <f>VLOOKUP(K323,Fields_Codes_labels!$A$2:$J$94,4,FALSE)</f>
        <v>4</v>
      </c>
      <c r="F323" s="56" t="str">
        <f>VLOOKUP(K323,Fields_Codes_labels!$A$2:$J$94,5,FALSE)</f>
        <v>CIÊNCIAS, MATEMÁTICA E COMPUTAÇÃO</v>
      </c>
      <c r="G323" s="56" t="str">
        <f>VLOOKUP(K323,Fields_Codes_labels!$A$2:$J$94,6,FALSE)</f>
        <v>Science</v>
      </c>
      <c r="H323" s="56">
        <f>VLOOKUP(K323,Fields_Codes_labels!$A$2:$J$94,7,FALSE)</f>
        <v>46</v>
      </c>
      <c r="I323" s="56" t="str">
        <f>VLOOKUP(K323,Fields_Codes_labels!$A$2:$J$94,8,FALSE)</f>
        <v>MATEMÁTICA E ESTATÍSTICA</v>
      </c>
      <c r="J323" s="56" t="str">
        <f>VLOOKUP(K323,Fields_Codes_labels!$A$2:$J$94,9,FALSE)</f>
        <v xml:space="preserve">Mathematics and statistics
</v>
      </c>
      <c r="K323" s="58">
        <v>461</v>
      </c>
      <c r="L323" s="56" t="str">
        <f>VLOOKUP(K323,Fields_Codes_labels!$A$2:$B$94,2,FALSE)</f>
        <v>MATEMÁTICA</v>
      </c>
      <c r="M323" s="55" t="s">
        <v>651</v>
      </c>
      <c r="N323" s="56"/>
    </row>
    <row r="324" spans="1:14" x14ac:dyDescent="0.25">
      <c r="A324" s="56" t="s">
        <v>554</v>
      </c>
      <c r="B324" s="58">
        <v>2010</v>
      </c>
      <c r="C324" s="58">
        <v>461</v>
      </c>
      <c r="D324" s="56" t="s">
        <v>169</v>
      </c>
      <c r="E324" s="56">
        <f>VLOOKUP(K324,Fields_Codes_labels!$A$2:$J$94,4,FALSE)</f>
        <v>4</v>
      </c>
      <c r="F324" s="56" t="str">
        <f>VLOOKUP(K324,Fields_Codes_labels!$A$2:$J$94,5,FALSE)</f>
        <v>CIÊNCIAS, MATEMÁTICA E COMPUTAÇÃO</v>
      </c>
      <c r="G324" s="56" t="str">
        <f>VLOOKUP(K324,Fields_Codes_labels!$A$2:$J$94,6,FALSE)</f>
        <v>Science</v>
      </c>
      <c r="H324" s="56">
        <f>VLOOKUP(K324,Fields_Codes_labels!$A$2:$J$94,7,FALSE)</f>
        <v>46</v>
      </c>
      <c r="I324" s="56" t="str">
        <f>VLOOKUP(K324,Fields_Codes_labels!$A$2:$J$94,8,FALSE)</f>
        <v>MATEMÁTICA E ESTATÍSTICA</v>
      </c>
      <c r="J324" s="56" t="str">
        <f>VLOOKUP(K324,Fields_Codes_labels!$A$2:$J$94,9,FALSE)</f>
        <v xml:space="preserve">Mathematics and statistics
</v>
      </c>
      <c r="K324" s="58">
        <v>461</v>
      </c>
      <c r="L324" s="56" t="str">
        <f>VLOOKUP(K324,Fields_Codes_labels!$A$2:$B$94,2,FALSE)</f>
        <v>MATEMÁTICA</v>
      </c>
      <c r="M324" s="55" t="s">
        <v>651</v>
      </c>
      <c r="N324" s="56"/>
    </row>
    <row r="325" spans="1:14" x14ac:dyDescent="0.25">
      <c r="A325" s="56" t="s">
        <v>554</v>
      </c>
      <c r="B325" s="58">
        <v>2010</v>
      </c>
      <c r="C325" s="58">
        <v>462</v>
      </c>
      <c r="D325" s="56" t="s">
        <v>170</v>
      </c>
      <c r="E325" s="56">
        <f>VLOOKUP(K325,Fields_Codes_labels!$A$2:$J$94,4,FALSE)</f>
        <v>4</v>
      </c>
      <c r="F325" s="56" t="str">
        <f>VLOOKUP(K325,Fields_Codes_labels!$A$2:$J$94,5,FALSE)</f>
        <v>CIÊNCIAS, MATEMÁTICA E COMPUTAÇÃO</v>
      </c>
      <c r="G325" s="56" t="str">
        <f>VLOOKUP(K325,Fields_Codes_labels!$A$2:$J$94,6,FALSE)</f>
        <v>Science</v>
      </c>
      <c r="H325" s="56">
        <f>VLOOKUP(K325,Fields_Codes_labels!$A$2:$J$94,7,FALSE)</f>
        <v>46</v>
      </c>
      <c r="I325" s="56" t="str">
        <f>VLOOKUP(K325,Fields_Codes_labels!$A$2:$J$94,8,FALSE)</f>
        <v>MATEMÁTICA E ESTATÍSTICA</v>
      </c>
      <c r="J325" s="56" t="str">
        <f>VLOOKUP(K325,Fields_Codes_labels!$A$2:$J$94,9,FALSE)</f>
        <v xml:space="preserve">Mathematics and statistics
</v>
      </c>
      <c r="K325" s="58">
        <v>461</v>
      </c>
      <c r="L325" s="56" t="str">
        <f>VLOOKUP(K325,Fields_Codes_labels!$A$2:$B$94,2,FALSE)</f>
        <v>MATEMÁTICA</v>
      </c>
      <c r="M325" s="55" t="s">
        <v>651</v>
      </c>
      <c r="N325" s="56"/>
    </row>
    <row r="326" spans="1:14" x14ac:dyDescent="0.25">
      <c r="A326" s="56" t="s">
        <v>554</v>
      </c>
      <c r="B326" s="58">
        <v>2000</v>
      </c>
      <c r="C326" s="60">
        <v>33</v>
      </c>
      <c r="D326" s="61" t="s">
        <v>73</v>
      </c>
      <c r="E326" s="56">
        <f>VLOOKUP(K326,Fields_Codes_labels!$A$2:$J$94,4,FALSE)</f>
        <v>4</v>
      </c>
      <c r="F326" s="56" t="str">
        <f>VLOOKUP(K326,Fields_Codes_labels!$A$2:$J$94,5,FALSE)</f>
        <v>CIÊNCIAS, MATEMÁTICA E COMPUTAÇÃO</v>
      </c>
      <c r="G326" s="56" t="str">
        <f>VLOOKUP(K326,Fields_Codes_labels!$A$2:$J$94,6,FALSE)</f>
        <v>Science</v>
      </c>
      <c r="H326" s="56">
        <f>VLOOKUP(K326,Fields_Codes_labels!$A$2:$J$94,7,FALSE)</f>
        <v>48</v>
      </c>
      <c r="I326" s="56" t="str">
        <f>VLOOKUP(K326,Fields_Codes_labels!$A$2:$J$94,8,FALSE)</f>
        <v>COMPUTAÇÃO</v>
      </c>
      <c r="J326" s="56" t="str">
        <f>VLOOKUP(K326,Fields_Codes_labels!$A$2:$J$94,9,FALSE)</f>
        <v>Computing</v>
      </c>
      <c r="K326" s="58">
        <v>481</v>
      </c>
      <c r="L326" s="56" t="str">
        <f>VLOOKUP(K326,Fields_Codes_labels!$A$2:$B$94,2,FALSE)</f>
        <v>CIÊNCIA DA COMPUTAÇÃO</v>
      </c>
      <c r="M326" s="56" t="str">
        <f>VLOOKUP(K326,Fields_Codes_labels!$A$2:$C$94,3,FALSE)</f>
        <v>Computer science</v>
      </c>
      <c r="N326" s="56"/>
    </row>
    <row r="327" spans="1:14" x14ac:dyDescent="0.25">
      <c r="A327" s="56" t="s">
        <v>554</v>
      </c>
      <c r="B327" s="58">
        <v>1980</v>
      </c>
      <c r="C327" s="58">
        <v>52</v>
      </c>
      <c r="D327" s="56" t="s">
        <v>369</v>
      </c>
      <c r="E327" s="56">
        <f>VLOOKUP(K327,Fields_Codes_labels!$A$2:$J$94,4,FALSE)</f>
        <v>4</v>
      </c>
      <c r="F327" s="56" t="str">
        <f>VLOOKUP(K327,Fields_Codes_labels!$A$2:$J$94,5,FALSE)</f>
        <v>CIÊNCIAS, MATEMÁTICA E COMPUTAÇÃO</v>
      </c>
      <c r="G327" s="56" t="str">
        <f>VLOOKUP(K327,Fields_Codes_labels!$A$2:$J$94,6,FALSE)</f>
        <v>Science</v>
      </c>
      <c r="H327" s="56">
        <f>VLOOKUP(K327,Fields_Codes_labels!$A$2:$J$94,7,FALSE)</f>
        <v>48</v>
      </c>
      <c r="I327" s="56" t="str">
        <f>VLOOKUP(K327,Fields_Codes_labels!$A$2:$J$94,8,FALSE)</f>
        <v>COMPUTAÇÃO</v>
      </c>
      <c r="J327" s="56" t="str">
        <f>VLOOKUP(K327,Fields_Codes_labels!$A$2:$J$94,9,FALSE)</f>
        <v>Computing</v>
      </c>
      <c r="K327" s="58">
        <v>481</v>
      </c>
      <c r="L327" s="56" t="str">
        <f>VLOOKUP(K327,Fields_Codes_labels!$A$2:$B$94,2,FALSE)</f>
        <v>CIÊNCIA DA COMPUTAÇÃO</v>
      </c>
      <c r="M327" s="56" t="str">
        <f>VLOOKUP(K327,Fields_Codes_labels!$A$2:$C$94,3,FALSE)</f>
        <v>Computer science</v>
      </c>
      <c r="N327" s="56"/>
    </row>
    <row r="328" spans="1:14" x14ac:dyDescent="0.25">
      <c r="A328" s="56" t="s">
        <v>554</v>
      </c>
      <c r="B328" s="58">
        <v>1991</v>
      </c>
      <c r="C328" s="58">
        <v>52</v>
      </c>
      <c r="D328" s="56" t="s">
        <v>301</v>
      </c>
      <c r="E328" s="56">
        <f>VLOOKUP(K328,Fields_Codes_labels!$A$2:$J$94,4,FALSE)</f>
        <v>4</v>
      </c>
      <c r="F328" s="56" t="str">
        <f>VLOOKUP(K328,Fields_Codes_labels!$A$2:$J$94,5,FALSE)</f>
        <v>CIÊNCIAS, MATEMÁTICA E COMPUTAÇÃO</v>
      </c>
      <c r="G328" s="56" t="str">
        <f>VLOOKUP(K328,Fields_Codes_labels!$A$2:$J$94,6,FALSE)</f>
        <v>Science</v>
      </c>
      <c r="H328" s="56">
        <f>VLOOKUP(K328,Fields_Codes_labels!$A$2:$J$94,7,FALSE)</f>
        <v>48</v>
      </c>
      <c r="I328" s="56" t="str">
        <f>VLOOKUP(K328,Fields_Codes_labels!$A$2:$J$94,8,FALSE)</f>
        <v>COMPUTAÇÃO</v>
      </c>
      <c r="J328" s="56" t="str">
        <f>VLOOKUP(K328,Fields_Codes_labels!$A$2:$J$94,9,FALSE)</f>
        <v>Computing</v>
      </c>
      <c r="K328" s="58">
        <v>481</v>
      </c>
      <c r="L328" s="56" t="str">
        <f>VLOOKUP(K328,Fields_Codes_labels!$A$2:$B$94,2,FALSE)</f>
        <v>CIÊNCIA DA COMPUTAÇÃO</v>
      </c>
      <c r="M328" s="56" t="str">
        <f>VLOOKUP(K328,Fields_Codes_labels!$A$2:$C$94,3,FALSE)</f>
        <v>Computer science</v>
      </c>
      <c r="N328" s="56"/>
    </row>
    <row r="329" spans="1:14" x14ac:dyDescent="0.25">
      <c r="A329" s="56" t="s">
        <v>554</v>
      </c>
      <c r="B329" s="58">
        <v>1980</v>
      </c>
      <c r="C329" s="58">
        <v>89</v>
      </c>
      <c r="D329" s="56" t="s">
        <v>370</v>
      </c>
      <c r="E329" s="56">
        <f>VLOOKUP(K329,Fields_Codes_labels!$A$2:$J$94,4,FALSE)</f>
        <v>4</v>
      </c>
      <c r="F329" s="56" t="str">
        <f>VLOOKUP(K329,Fields_Codes_labels!$A$2:$J$94,5,FALSE)</f>
        <v>CIÊNCIAS, MATEMÁTICA E COMPUTAÇÃO</v>
      </c>
      <c r="G329" s="56" t="str">
        <f>VLOOKUP(K329,Fields_Codes_labels!$A$2:$J$94,6,FALSE)</f>
        <v>Science</v>
      </c>
      <c r="H329" s="56">
        <f>VLOOKUP(K329,Fields_Codes_labels!$A$2:$J$94,7,FALSE)</f>
        <v>48</v>
      </c>
      <c r="I329" s="56" t="str">
        <f>VLOOKUP(K329,Fields_Codes_labels!$A$2:$J$94,8,FALSE)</f>
        <v>COMPUTAÇÃO</v>
      </c>
      <c r="J329" s="56" t="str">
        <f>VLOOKUP(K329,Fields_Codes_labels!$A$2:$J$94,9,FALSE)</f>
        <v>Computing</v>
      </c>
      <c r="K329" s="58">
        <v>481</v>
      </c>
      <c r="L329" s="56" t="str">
        <f>VLOOKUP(K329,Fields_Codes_labels!$A$2:$B$94,2,FALSE)</f>
        <v>CIÊNCIA DA COMPUTAÇÃO</v>
      </c>
      <c r="M329" s="56" t="str">
        <f>VLOOKUP(K329,Fields_Codes_labels!$A$2:$C$94,3,FALSE)</f>
        <v>Computer science</v>
      </c>
      <c r="N329" s="56"/>
    </row>
    <row r="330" spans="1:14" x14ac:dyDescent="0.25">
      <c r="A330" s="56" t="s">
        <v>554</v>
      </c>
      <c r="B330" s="58">
        <v>2010</v>
      </c>
      <c r="C330" s="58">
        <v>481</v>
      </c>
      <c r="D330" s="56" t="s">
        <v>172</v>
      </c>
      <c r="E330" s="56">
        <f>VLOOKUP(K330,Fields_Codes_labels!$A$2:$J$94,4,FALSE)</f>
        <v>4</v>
      </c>
      <c r="F330" s="56" t="str">
        <f>VLOOKUP(K330,Fields_Codes_labels!$A$2:$J$94,5,FALSE)</f>
        <v>CIÊNCIAS, MATEMÁTICA E COMPUTAÇÃO</v>
      </c>
      <c r="G330" s="56" t="str">
        <f>VLOOKUP(K330,Fields_Codes_labels!$A$2:$J$94,6,FALSE)</f>
        <v>Science</v>
      </c>
      <c r="H330" s="56">
        <f>VLOOKUP(K330,Fields_Codes_labels!$A$2:$J$94,7,FALSE)</f>
        <v>48</v>
      </c>
      <c r="I330" s="56" t="str">
        <f>VLOOKUP(K330,Fields_Codes_labels!$A$2:$J$94,8,FALSE)</f>
        <v>COMPUTAÇÃO</v>
      </c>
      <c r="J330" s="56" t="str">
        <f>VLOOKUP(K330,Fields_Codes_labels!$A$2:$J$94,9,FALSE)</f>
        <v>Computing</v>
      </c>
      <c r="K330" s="58">
        <v>481</v>
      </c>
      <c r="L330" s="56" t="str">
        <f>VLOOKUP(K330,Fields_Codes_labels!$A$2:$B$94,2,FALSE)</f>
        <v>CIÊNCIA DA COMPUTAÇÃO</v>
      </c>
      <c r="M330" s="56" t="str">
        <f>VLOOKUP(K330,Fields_Codes_labels!$A$2:$C$94,3,FALSE)</f>
        <v>Computer science</v>
      </c>
      <c r="N330" s="56"/>
    </row>
    <row r="331" spans="1:14" x14ac:dyDescent="0.25">
      <c r="A331" s="56" t="s">
        <v>554</v>
      </c>
      <c r="B331" s="58">
        <v>2010</v>
      </c>
      <c r="C331" s="58">
        <v>482</v>
      </c>
      <c r="D331" s="56" t="s">
        <v>173</v>
      </c>
      <c r="E331" s="56">
        <f>VLOOKUP(K331,Fields_Codes_labels!$A$2:$J$94,4,FALSE)</f>
        <v>4</v>
      </c>
      <c r="F331" s="56" t="str">
        <f>VLOOKUP(K331,Fields_Codes_labels!$A$2:$J$94,5,FALSE)</f>
        <v>CIÊNCIAS, MATEMÁTICA E COMPUTAÇÃO</v>
      </c>
      <c r="G331" s="56" t="str">
        <f>VLOOKUP(K331,Fields_Codes_labels!$A$2:$J$94,6,FALSE)</f>
        <v>Science</v>
      </c>
      <c r="H331" s="56">
        <f>VLOOKUP(K331,Fields_Codes_labels!$A$2:$J$94,7,FALSE)</f>
        <v>48</v>
      </c>
      <c r="I331" s="56" t="str">
        <f>VLOOKUP(K331,Fields_Codes_labels!$A$2:$J$94,8,FALSE)</f>
        <v>COMPUTAÇÃO</v>
      </c>
      <c r="J331" s="56" t="str">
        <f>VLOOKUP(K331,Fields_Codes_labels!$A$2:$J$94,9,FALSE)</f>
        <v>Computing</v>
      </c>
      <c r="K331" s="58">
        <v>481</v>
      </c>
      <c r="L331" s="56" t="str">
        <f>VLOOKUP(K331,Fields_Codes_labels!$A$2:$B$94,2,FALSE)</f>
        <v>CIÊNCIA DA COMPUTAÇÃO</v>
      </c>
      <c r="M331" s="56" t="str">
        <f>VLOOKUP(K331,Fields_Codes_labels!$A$2:$C$94,3,FALSE)</f>
        <v>Computer science</v>
      </c>
      <c r="N331" s="56"/>
    </row>
    <row r="332" spans="1:14" x14ac:dyDescent="0.25">
      <c r="A332" s="56" t="s">
        <v>554</v>
      </c>
      <c r="B332" s="58">
        <v>2010</v>
      </c>
      <c r="C332" s="58">
        <v>483</v>
      </c>
      <c r="D332" s="56" t="s">
        <v>174</v>
      </c>
      <c r="E332" s="56">
        <f>VLOOKUP(K332,Fields_Codes_labels!$A$2:$J$94,4,FALSE)</f>
        <v>4</v>
      </c>
      <c r="F332" s="56" t="str">
        <f>VLOOKUP(K332,Fields_Codes_labels!$A$2:$J$94,5,FALSE)</f>
        <v>CIÊNCIAS, MATEMÁTICA E COMPUTAÇÃO</v>
      </c>
      <c r="G332" s="56" t="str">
        <f>VLOOKUP(K332,Fields_Codes_labels!$A$2:$J$94,6,FALSE)</f>
        <v>Science</v>
      </c>
      <c r="H332" s="56">
        <f>VLOOKUP(K332,Fields_Codes_labels!$A$2:$J$94,7,FALSE)</f>
        <v>48</v>
      </c>
      <c r="I332" s="56" t="str">
        <f>VLOOKUP(K332,Fields_Codes_labels!$A$2:$J$94,8,FALSE)</f>
        <v>COMPUTAÇÃO</v>
      </c>
      <c r="J332" s="56" t="str">
        <f>VLOOKUP(K332,Fields_Codes_labels!$A$2:$J$94,9,FALSE)</f>
        <v>Computing</v>
      </c>
      <c r="K332" s="58">
        <v>481</v>
      </c>
      <c r="L332" s="56" t="str">
        <f>VLOOKUP(K332,Fields_Codes_labels!$A$2:$B$94,2,FALSE)</f>
        <v>CIÊNCIA DA COMPUTAÇÃO</v>
      </c>
      <c r="M332" s="56" t="str">
        <f>VLOOKUP(K332,Fields_Codes_labels!$A$2:$C$94,3,FALSE)</f>
        <v>Computer science</v>
      </c>
      <c r="N332" s="56"/>
    </row>
    <row r="333" spans="1:14" x14ac:dyDescent="0.25">
      <c r="A333" s="56" t="s">
        <v>554</v>
      </c>
      <c r="B333" s="58">
        <v>2000</v>
      </c>
      <c r="C333" s="60">
        <v>34</v>
      </c>
      <c r="D333" s="61" t="s">
        <v>74</v>
      </c>
      <c r="E333" s="56">
        <f>VLOOKUP(K333,Fields_Codes_labels!$A$2:$J$94,4,FALSE)</f>
        <v>5</v>
      </c>
      <c r="F333" s="56" t="str">
        <f>VLOOKUP(K333,Fields_Codes_labels!$A$2:$J$94,5,FALSE)</f>
        <v>ENGENHARIA, PRODUÇÃO E CONSTRUÇÃO</v>
      </c>
      <c r="G333" s="56" t="str">
        <f>VLOOKUP(K333,Fields_Codes_labels!$A$2:$J$94,6,FALSE)</f>
        <v>Engineering, manufacturing and construction</v>
      </c>
      <c r="H333" s="56">
        <f>VLOOKUP(K333,Fields_Codes_labels!$A$2:$J$94,7,FALSE)</f>
        <v>52</v>
      </c>
      <c r="I333" s="56" t="str">
        <f>VLOOKUP(K333,Fields_Codes_labels!$A$2:$J$94,8,FALSE)</f>
        <v>ENGENHARIA E PROFISSÕES CORRELATAS</v>
      </c>
      <c r="J333" s="56" t="str">
        <f>VLOOKUP(K333,Fields_Codes_labels!$A$2:$J$94,9,FALSE)</f>
        <v>Engineering and engineering trades</v>
      </c>
      <c r="K333" s="58">
        <v>520</v>
      </c>
      <c r="L333" s="56" t="str">
        <f>VLOOKUP(K333,Fields_Codes_labels!$A$2:$B$94,2,FALSE)</f>
        <v>ENGENHARIA E PROFISSÕES DE ENGENHARIA (CURSOS GERAIS)</v>
      </c>
      <c r="M333" s="56" t="str">
        <f>VLOOKUP(K333,Fields_Codes_labels!$A$2:$C$94,3,FALSE)</f>
        <v>Engineering and engineering trades (general)</v>
      </c>
      <c r="N333" s="56"/>
    </row>
    <row r="334" spans="1:14" x14ac:dyDescent="0.25">
      <c r="A334" s="56" t="s">
        <v>554</v>
      </c>
      <c r="B334" s="58">
        <v>2000</v>
      </c>
      <c r="C334" s="60">
        <v>35</v>
      </c>
      <c r="D334" s="61" t="s">
        <v>75</v>
      </c>
      <c r="E334" s="56">
        <f>VLOOKUP(K334,Fields_Codes_labels!$A$2:$J$94,4,FALSE)</f>
        <v>5</v>
      </c>
      <c r="F334" s="56" t="str">
        <f>VLOOKUP(K334,Fields_Codes_labels!$A$2:$J$94,5,FALSE)</f>
        <v>ENGENHARIA, PRODUÇÃO E CONSTRUÇÃO</v>
      </c>
      <c r="G334" s="56" t="str">
        <f>VLOOKUP(K334,Fields_Codes_labels!$A$2:$J$94,6,FALSE)</f>
        <v>Engineering, manufacturing and construction</v>
      </c>
      <c r="H334" s="56">
        <f>VLOOKUP(K334,Fields_Codes_labels!$A$2:$J$94,7,FALSE)</f>
        <v>52</v>
      </c>
      <c r="I334" s="56" t="str">
        <f>VLOOKUP(K334,Fields_Codes_labels!$A$2:$J$94,8,FALSE)</f>
        <v>ENGENHARIA E PROFISSÕES CORRELATAS</v>
      </c>
      <c r="J334" s="56" t="str">
        <f>VLOOKUP(K334,Fields_Codes_labels!$A$2:$J$94,9,FALSE)</f>
        <v>Engineering and engineering trades</v>
      </c>
      <c r="K334" s="58">
        <v>520</v>
      </c>
      <c r="L334" s="56" t="str">
        <f>VLOOKUP(K334,Fields_Codes_labels!$A$2:$B$94,2,FALSE)</f>
        <v>ENGENHARIA E PROFISSÕES DE ENGENHARIA (CURSOS GERAIS)</v>
      </c>
      <c r="M334" s="56" t="str">
        <f>VLOOKUP(K334,Fields_Codes_labels!$A$2:$C$94,3,FALSE)</f>
        <v>Engineering and engineering trades (general)</v>
      </c>
      <c r="N334" s="56"/>
    </row>
    <row r="335" spans="1:14" x14ac:dyDescent="0.25">
      <c r="A335" s="56" t="s">
        <v>554</v>
      </c>
      <c r="B335" s="58">
        <v>2000</v>
      </c>
      <c r="C335" s="60">
        <v>36</v>
      </c>
      <c r="D335" s="61" t="s">
        <v>76</v>
      </c>
      <c r="E335" s="56">
        <f>VLOOKUP(K335,Fields_Codes_labels!$A$2:$J$94,4,FALSE)</f>
        <v>5</v>
      </c>
      <c r="F335" s="56" t="str">
        <f>VLOOKUP(K335,Fields_Codes_labels!$A$2:$J$94,5,FALSE)</f>
        <v>ENGENHARIA, PRODUÇÃO E CONSTRUÇÃO</v>
      </c>
      <c r="G335" s="56" t="str">
        <f>VLOOKUP(K335,Fields_Codes_labels!$A$2:$J$94,6,FALSE)</f>
        <v>Engineering, manufacturing and construction</v>
      </c>
      <c r="H335" s="56">
        <f>VLOOKUP(K335,Fields_Codes_labels!$A$2:$J$94,7,FALSE)</f>
        <v>52</v>
      </c>
      <c r="I335" s="56" t="str">
        <f>VLOOKUP(K335,Fields_Codes_labels!$A$2:$J$94,8,FALSE)</f>
        <v>ENGENHARIA E PROFISSÕES CORRELATAS</v>
      </c>
      <c r="J335" s="56" t="str">
        <f>VLOOKUP(K335,Fields_Codes_labels!$A$2:$J$94,9,FALSE)</f>
        <v>Engineering and engineering trades</v>
      </c>
      <c r="K335" s="58">
        <v>520</v>
      </c>
      <c r="L335" s="56" t="str">
        <f>VLOOKUP(K335,Fields_Codes_labels!$A$2:$B$94,2,FALSE)</f>
        <v>ENGENHARIA E PROFISSÕES DE ENGENHARIA (CURSOS GERAIS)</v>
      </c>
      <c r="M335" s="56" t="str">
        <f>VLOOKUP(K335,Fields_Codes_labels!$A$2:$C$94,3,FALSE)</f>
        <v>Engineering and engineering trades (general)</v>
      </c>
      <c r="N335" s="56"/>
    </row>
    <row r="336" spans="1:14" x14ac:dyDescent="0.25">
      <c r="A336" s="56" t="s">
        <v>554</v>
      </c>
      <c r="B336" s="58">
        <v>2000</v>
      </c>
      <c r="C336" s="60">
        <v>37</v>
      </c>
      <c r="D336" s="61" t="s">
        <v>77</v>
      </c>
      <c r="E336" s="56">
        <f>VLOOKUP(K336,Fields_Codes_labels!$A$2:$J$94,4,FALSE)</f>
        <v>5</v>
      </c>
      <c r="F336" s="56" t="str">
        <f>VLOOKUP(K336,Fields_Codes_labels!$A$2:$J$94,5,FALSE)</f>
        <v>ENGENHARIA, PRODUÇÃO E CONSTRUÇÃO</v>
      </c>
      <c r="G336" s="56" t="str">
        <f>VLOOKUP(K336,Fields_Codes_labels!$A$2:$J$94,6,FALSE)</f>
        <v>Engineering, manufacturing and construction</v>
      </c>
      <c r="H336" s="56">
        <f>VLOOKUP(K336,Fields_Codes_labels!$A$2:$J$94,7,FALSE)</f>
        <v>52</v>
      </c>
      <c r="I336" s="56" t="str">
        <f>VLOOKUP(K336,Fields_Codes_labels!$A$2:$J$94,8,FALSE)</f>
        <v>ENGENHARIA E PROFISSÕES CORRELATAS</v>
      </c>
      <c r="J336" s="56" t="str">
        <f>VLOOKUP(K336,Fields_Codes_labels!$A$2:$J$94,9,FALSE)</f>
        <v>Engineering and engineering trades</v>
      </c>
      <c r="K336" s="58">
        <v>520</v>
      </c>
      <c r="L336" s="56" t="str">
        <f>VLOOKUP(K336,Fields_Codes_labels!$A$2:$B$94,2,FALSE)</f>
        <v>ENGENHARIA E PROFISSÕES DE ENGENHARIA (CURSOS GERAIS)</v>
      </c>
      <c r="M336" s="56" t="str">
        <f>VLOOKUP(K336,Fields_Codes_labels!$A$2:$C$94,3,FALSE)</f>
        <v>Engineering and engineering trades (general)</v>
      </c>
      <c r="N336" s="56"/>
    </row>
    <row r="337" spans="1:14" x14ac:dyDescent="0.25">
      <c r="A337" s="56" t="s">
        <v>554</v>
      </c>
      <c r="B337" s="58">
        <v>2000</v>
      </c>
      <c r="C337" s="60">
        <v>38</v>
      </c>
      <c r="D337" s="61" t="s">
        <v>78</v>
      </c>
      <c r="E337" s="56">
        <f>VLOOKUP(K337,Fields_Codes_labels!$A$2:$J$94,4,FALSE)</f>
        <v>5</v>
      </c>
      <c r="F337" s="56" t="str">
        <f>VLOOKUP(K337,Fields_Codes_labels!$A$2:$J$94,5,FALSE)</f>
        <v>ENGENHARIA, PRODUÇÃO E CONSTRUÇÃO</v>
      </c>
      <c r="G337" s="56" t="str">
        <f>VLOOKUP(K337,Fields_Codes_labels!$A$2:$J$94,6,FALSE)</f>
        <v>Engineering, manufacturing and construction</v>
      </c>
      <c r="H337" s="56">
        <f>VLOOKUP(K337,Fields_Codes_labels!$A$2:$J$94,7,FALSE)</f>
        <v>52</v>
      </c>
      <c r="I337" s="56" t="str">
        <f>VLOOKUP(K337,Fields_Codes_labels!$A$2:$J$94,8,FALSE)</f>
        <v>ENGENHARIA E PROFISSÕES CORRELATAS</v>
      </c>
      <c r="J337" s="56" t="str">
        <f>VLOOKUP(K337,Fields_Codes_labels!$A$2:$J$94,9,FALSE)</f>
        <v>Engineering and engineering trades</v>
      </c>
      <c r="K337" s="58">
        <v>520</v>
      </c>
      <c r="L337" s="56" t="str">
        <f>VLOOKUP(K337,Fields_Codes_labels!$A$2:$B$94,2,FALSE)</f>
        <v>ENGENHARIA E PROFISSÕES DE ENGENHARIA (CURSOS GERAIS)</v>
      </c>
      <c r="M337" s="56" t="str">
        <f>VLOOKUP(K337,Fields_Codes_labels!$A$2:$C$94,3,FALSE)</f>
        <v>Engineering and engineering trades (general)</v>
      </c>
      <c r="N337" s="56"/>
    </row>
    <row r="338" spans="1:14" x14ac:dyDescent="0.25">
      <c r="A338" s="56" t="s">
        <v>554</v>
      </c>
      <c r="B338" s="58">
        <v>2000</v>
      </c>
      <c r="C338" s="60">
        <v>39</v>
      </c>
      <c r="D338" s="61" t="s">
        <v>79</v>
      </c>
      <c r="E338" s="56">
        <f>VLOOKUP(K338,Fields_Codes_labels!$A$2:$J$94,4,FALSE)</f>
        <v>5</v>
      </c>
      <c r="F338" s="56" t="str">
        <f>VLOOKUP(K338,Fields_Codes_labels!$A$2:$J$94,5,FALSE)</f>
        <v>ENGENHARIA, PRODUÇÃO E CONSTRUÇÃO</v>
      </c>
      <c r="G338" s="56" t="str">
        <f>VLOOKUP(K338,Fields_Codes_labels!$A$2:$J$94,6,FALSE)</f>
        <v>Engineering, manufacturing and construction</v>
      </c>
      <c r="H338" s="56">
        <f>VLOOKUP(K338,Fields_Codes_labels!$A$2:$J$94,7,FALSE)</f>
        <v>52</v>
      </c>
      <c r="I338" s="56" t="str">
        <f>VLOOKUP(K338,Fields_Codes_labels!$A$2:$J$94,8,FALSE)</f>
        <v>ENGENHARIA E PROFISSÕES CORRELATAS</v>
      </c>
      <c r="J338" s="56" t="str">
        <f>VLOOKUP(K338,Fields_Codes_labels!$A$2:$J$94,9,FALSE)</f>
        <v>Engineering and engineering trades</v>
      </c>
      <c r="K338" s="58">
        <v>520</v>
      </c>
      <c r="L338" s="56" t="str">
        <f>VLOOKUP(K338,Fields_Codes_labels!$A$2:$B$94,2,FALSE)</f>
        <v>ENGENHARIA E PROFISSÕES DE ENGENHARIA (CURSOS GERAIS)</v>
      </c>
      <c r="M338" s="56" t="str">
        <f>VLOOKUP(K338,Fields_Codes_labels!$A$2:$C$94,3,FALSE)</f>
        <v>Engineering and engineering trades (general)</v>
      </c>
      <c r="N338" s="56"/>
    </row>
    <row r="339" spans="1:14" x14ac:dyDescent="0.25">
      <c r="A339" s="56" t="s">
        <v>554</v>
      </c>
      <c r="B339" s="58">
        <v>1980</v>
      </c>
      <c r="C339" s="58">
        <v>53</v>
      </c>
      <c r="D339" s="56" t="s">
        <v>392</v>
      </c>
      <c r="E339" s="56">
        <f>VLOOKUP(K339,Fields_Codes_labels!$A$2:$J$94,4,FALSE)</f>
        <v>5</v>
      </c>
      <c r="F339" s="56" t="str">
        <f>VLOOKUP(K339,Fields_Codes_labels!$A$2:$J$94,5,FALSE)</f>
        <v>ENGENHARIA, PRODUÇÃO E CONSTRUÇÃO</v>
      </c>
      <c r="G339" s="56" t="str">
        <f>VLOOKUP(K339,Fields_Codes_labels!$A$2:$J$94,6,FALSE)</f>
        <v>Engineering, manufacturing and construction</v>
      </c>
      <c r="H339" s="56">
        <f>VLOOKUP(K339,Fields_Codes_labels!$A$2:$J$94,7,FALSE)</f>
        <v>52</v>
      </c>
      <c r="I339" s="56" t="str">
        <f>VLOOKUP(K339,Fields_Codes_labels!$A$2:$J$94,8,FALSE)</f>
        <v>ENGENHARIA E PROFISSÕES CORRELATAS</v>
      </c>
      <c r="J339" s="56" t="str">
        <f>VLOOKUP(K339,Fields_Codes_labels!$A$2:$J$94,9,FALSE)</f>
        <v>Engineering and engineering trades</v>
      </c>
      <c r="K339" s="58">
        <v>520</v>
      </c>
      <c r="L339" s="56" t="str">
        <f>VLOOKUP(K339,Fields_Codes_labels!$A$2:$B$94,2,FALSE)</f>
        <v>ENGENHARIA E PROFISSÕES DE ENGENHARIA (CURSOS GERAIS)</v>
      </c>
      <c r="M339" s="56" t="str">
        <f>VLOOKUP(K339,Fields_Codes_labels!$A$2:$C$94,3,FALSE)</f>
        <v>Engineering and engineering trades (general)</v>
      </c>
      <c r="N339" s="56"/>
    </row>
    <row r="340" spans="1:14" x14ac:dyDescent="0.25">
      <c r="A340" s="56" t="s">
        <v>554</v>
      </c>
      <c r="B340" s="58">
        <v>1991</v>
      </c>
      <c r="C340" s="58">
        <v>53</v>
      </c>
      <c r="D340" s="56" t="s">
        <v>302</v>
      </c>
      <c r="E340" s="56">
        <f>VLOOKUP(K340,Fields_Codes_labels!$A$2:$J$94,4,FALSE)</f>
        <v>5</v>
      </c>
      <c r="F340" s="56" t="str">
        <f>VLOOKUP(K340,Fields_Codes_labels!$A$2:$J$94,5,FALSE)</f>
        <v>ENGENHARIA, PRODUÇÃO E CONSTRUÇÃO</v>
      </c>
      <c r="G340" s="56" t="str">
        <f>VLOOKUP(K340,Fields_Codes_labels!$A$2:$J$94,6,FALSE)</f>
        <v>Engineering, manufacturing and construction</v>
      </c>
      <c r="H340" s="56">
        <f>VLOOKUP(K340,Fields_Codes_labels!$A$2:$J$94,7,FALSE)</f>
        <v>52</v>
      </c>
      <c r="I340" s="56" t="str">
        <f>VLOOKUP(K340,Fields_Codes_labels!$A$2:$J$94,8,FALSE)</f>
        <v>ENGENHARIA E PROFISSÕES CORRELATAS</v>
      </c>
      <c r="J340" s="56" t="str">
        <f>VLOOKUP(K340,Fields_Codes_labels!$A$2:$J$94,9,FALSE)</f>
        <v>Engineering and engineering trades</v>
      </c>
      <c r="K340" s="58">
        <v>520</v>
      </c>
      <c r="L340" s="56" t="str">
        <f>VLOOKUP(K340,Fields_Codes_labels!$A$2:$B$94,2,FALSE)</f>
        <v>ENGENHARIA E PROFISSÕES DE ENGENHARIA (CURSOS GERAIS)</v>
      </c>
      <c r="M340" s="56" t="str">
        <f>VLOOKUP(K340,Fields_Codes_labels!$A$2:$C$94,3,FALSE)</f>
        <v>Engineering and engineering trades (general)</v>
      </c>
      <c r="N340" s="56"/>
    </row>
    <row r="341" spans="1:14" x14ac:dyDescent="0.25">
      <c r="A341" s="56" t="s">
        <v>554</v>
      </c>
      <c r="B341" s="58">
        <v>1980</v>
      </c>
      <c r="C341" s="58">
        <v>54</v>
      </c>
      <c r="D341" s="56" t="s">
        <v>387</v>
      </c>
      <c r="E341" s="56">
        <f>VLOOKUP(K341,Fields_Codes_labels!$A$2:$J$94,4,FALSE)</f>
        <v>5</v>
      </c>
      <c r="F341" s="56" t="str">
        <f>VLOOKUP(K341,Fields_Codes_labels!$A$2:$J$94,5,FALSE)</f>
        <v>ENGENHARIA, PRODUÇÃO E CONSTRUÇÃO</v>
      </c>
      <c r="G341" s="56" t="str">
        <f>VLOOKUP(K341,Fields_Codes_labels!$A$2:$J$94,6,FALSE)</f>
        <v>Engineering, manufacturing and construction</v>
      </c>
      <c r="H341" s="56">
        <f>VLOOKUP(K341,Fields_Codes_labels!$A$2:$J$94,7,FALSE)</f>
        <v>52</v>
      </c>
      <c r="I341" s="56" t="str">
        <f>VLOOKUP(K341,Fields_Codes_labels!$A$2:$J$94,8,FALSE)</f>
        <v>ENGENHARIA E PROFISSÕES CORRELATAS</v>
      </c>
      <c r="J341" s="56" t="str">
        <f>VLOOKUP(K341,Fields_Codes_labels!$A$2:$J$94,9,FALSE)</f>
        <v>Engineering and engineering trades</v>
      </c>
      <c r="K341" s="58">
        <v>520</v>
      </c>
      <c r="L341" s="56" t="str">
        <f>VLOOKUP(K341,Fields_Codes_labels!$A$2:$B$94,2,FALSE)</f>
        <v>ENGENHARIA E PROFISSÕES DE ENGENHARIA (CURSOS GERAIS)</v>
      </c>
      <c r="M341" s="56" t="str">
        <f>VLOOKUP(K341,Fields_Codes_labels!$A$2:$C$94,3,FALSE)</f>
        <v>Engineering and engineering trades (general)</v>
      </c>
      <c r="N341" s="56"/>
    </row>
    <row r="342" spans="1:14" x14ac:dyDescent="0.25">
      <c r="A342" s="56" t="s">
        <v>554</v>
      </c>
      <c r="B342" s="58">
        <v>1991</v>
      </c>
      <c r="C342" s="58">
        <v>54</v>
      </c>
      <c r="D342" s="56" t="s">
        <v>303</v>
      </c>
      <c r="E342" s="56">
        <f>VLOOKUP(K342,Fields_Codes_labels!$A$2:$J$94,4,FALSE)</f>
        <v>5</v>
      </c>
      <c r="F342" s="56" t="str">
        <f>VLOOKUP(K342,Fields_Codes_labels!$A$2:$J$94,5,FALSE)</f>
        <v>ENGENHARIA, PRODUÇÃO E CONSTRUÇÃO</v>
      </c>
      <c r="G342" s="56" t="str">
        <f>VLOOKUP(K342,Fields_Codes_labels!$A$2:$J$94,6,FALSE)</f>
        <v>Engineering, manufacturing and construction</v>
      </c>
      <c r="H342" s="56">
        <f>VLOOKUP(K342,Fields_Codes_labels!$A$2:$J$94,7,FALSE)</f>
        <v>52</v>
      </c>
      <c r="I342" s="56" t="str">
        <f>VLOOKUP(K342,Fields_Codes_labels!$A$2:$J$94,8,FALSE)</f>
        <v>ENGENHARIA E PROFISSÕES CORRELATAS</v>
      </c>
      <c r="J342" s="56" t="str">
        <f>VLOOKUP(K342,Fields_Codes_labels!$A$2:$J$94,9,FALSE)</f>
        <v>Engineering and engineering trades</v>
      </c>
      <c r="K342" s="58">
        <v>520</v>
      </c>
      <c r="L342" s="56" t="str">
        <f>VLOOKUP(K342,Fields_Codes_labels!$A$2:$B$94,2,FALSE)</f>
        <v>ENGENHARIA E PROFISSÕES DE ENGENHARIA (CURSOS GERAIS)</v>
      </c>
      <c r="M342" s="56" t="str">
        <f>VLOOKUP(K342,Fields_Codes_labels!$A$2:$C$94,3,FALSE)</f>
        <v>Engineering and engineering trades (general)</v>
      </c>
      <c r="N342" s="56"/>
    </row>
    <row r="343" spans="1:14" x14ac:dyDescent="0.25">
      <c r="A343" s="56" t="s">
        <v>554</v>
      </c>
      <c r="B343" s="58">
        <v>1980</v>
      </c>
      <c r="C343" s="58">
        <v>55</v>
      </c>
      <c r="D343" s="56" t="s">
        <v>392</v>
      </c>
      <c r="E343" s="56">
        <f>VLOOKUP(K343,Fields_Codes_labels!$A$2:$J$94,4,FALSE)</f>
        <v>5</v>
      </c>
      <c r="F343" s="56" t="str">
        <f>VLOOKUP(K343,Fields_Codes_labels!$A$2:$J$94,5,FALSE)</f>
        <v>ENGENHARIA, PRODUÇÃO E CONSTRUÇÃO</v>
      </c>
      <c r="G343" s="56" t="str">
        <f>VLOOKUP(K343,Fields_Codes_labels!$A$2:$J$94,6,FALSE)</f>
        <v>Engineering, manufacturing and construction</v>
      </c>
      <c r="H343" s="56">
        <f>VLOOKUP(K343,Fields_Codes_labels!$A$2:$J$94,7,FALSE)</f>
        <v>52</v>
      </c>
      <c r="I343" s="56" t="str">
        <f>VLOOKUP(K343,Fields_Codes_labels!$A$2:$J$94,8,FALSE)</f>
        <v>ENGENHARIA E PROFISSÕES CORRELATAS</v>
      </c>
      <c r="J343" s="56" t="str">
        <f>VLOOKUP(K343,Fields_Codes_labels!$A$2:$J$94,9,FALSE)</f>
        <v>Engineering and engineering trades</v>
      </c>
      <c r="K343" s="58">
        <v>520</v>
      </c>
      <c r="L343" s="56" t="str">
        <f>VLOOKUP(K343,Fields_Codes_labels!$A$2:$B$94,2,FALSE)</f>
        <v>ENGENHARIA E PROFISSÕES DE ENGENHARIA (CURSOS GERAIS)</v>
      </c>
      <c r="M343" s="56" t="str">
        <f>VLOOKUP(K343,Fields_Codes_labels!$A$2:$C$94,3,FALSE)</f>
        <v>Engineering and engineering trades (general)</v>
      </c>
      <c r="N343" s="56"/>
    </row>
    <row r="344" spans="1:14" x14ac:dyDescent="0.25">
      <c r="A344" s="56" t="s">
        <v>554</v>
      </c>
      <c r="B344" s="58">
        <v>1991</v>
      </c>
      <c r="C344" s="58">
        <v>55</v>
      </c>
      <c r="D344" s="56" t="s">
        <v>304</v>
      </c>
      <c r="E344" s="56">
        <f>VLOOKUP(K344,Fields_Codes_labels!$A$2:$J$94,4,FALSE)</f>
        <v>5</v>
      </c>
      <c r="F344" s="56" t="str">
        <f>VLOOKUP(K344,Fields_Codes_labels!$A$2:$J$94,5,FALSE)</f>
        <v>ENGENHARIA, PRODUÇÃO E CONSTRUÇÃO</v>
      </c>
      <c r="G344" s="56" t="str">
        <f>VLOOKUP(K344,Fields_Codes_labels!$A$2:$J$94,6,FALSE)</f>
        <v>Engineering, manufacturing and construction</v>
      </c>
      <c r="H344" s="56">
        <f>VLOOKUP(K344,Fields_Codes_labels!$A$2:$J$94,7,FALSE)</f>
        <v>52</v>
      </c>
      <c r="I344" s="56" t="str">
        <f>VLOOKUP(K344,Fields_Codes_labels!$A$2:$J$94,8,FALSE)</f>
        <v>ENGENHARIA E PROFISSÕES CORRELATAS</v>
      </c>
      <c r="J344" s="56" t="str">
        <f>VLOOKUP(K344,Fields_Codes_labels!$A$2:$J$94,9,FALSE)</f>
        <v>Engineering and engineering trades</v>
      </c>
      <c r="K344" s="58">
        <v>520</v>
      </c>
      <c r="L344" s="56" t="str">
        <f>VLOOKUP(K344,Fields_Codes_labels!$A$2:$B$94,2,FALSE)</f>
        <v>ENGENHARIA E PROFISSÕES DE ENGENHARIA (CURSOS GERAIS)</v>
      </c>
      <c r="M344" s="56" t="str">
        <f>VLOOKUP(K344,Fields_Codes_labels!$A$2:$C$94,3,FALSE)</f>
        <v>Engineering and engineering trades (general)</v>
      </c>
      <c r="N344" s="56"/>
    </row>
    <row r="345" spans="1:14" x14ac:dyDescent="0.25">
      <c r="A345" s="56" t="s">
        <v>554</v>
      </c>
      <c r="B345" s="58">
        <v>1980</v>
      </c>
      <c r="C345" s="58">
        <v>56</v>
      </c>
      <c r="D345" s="56" t="s">
        <v>424</v>
      </c>
      <c r="E345" s="56">
        <f>VLOOKUP(K345,Fields_Codes_labels!$A$2:$J$94,4,FALSE)</f>
        <v>5</v>
      </c>
      <c r="F345" s="56" t="str">
        <f>VLOOKUP(K345,Fields_Codes_labels!$A$2:$J$94,5,FALSE)</f>
        <v>ENGENHARIA, PRODUÇÃO E CONSTRUÇÃO</v>
      </c>
      <c r="G345" s="56" t="str">
        <f>VLOOKUP(K345,Fields_Codes_labels!$A$2:$J$94,6,FALSE)</f>
        <v>Engineering, manufacturing and construction</v>
      </c>
      <c r="H345" s="56">
        <f>VLOOKUP(K345,Fields_Codes_labels!$A$2:$J$94,7,FALSE)</f>
        <v>52</v>
      </c>
      <c r="I345" s="56" t="str">
        <f>VLOOKUP(K345,Fields_Codes_labels!$A$2:$J$94,8,FALSE)</f>
        <v>ENGENHARIA E PROFISSÕES CORRELATAS</v>
      </c>
      <c r="J345" s="56" t="str">
        <f>VLOOKUP(K345,Fields_Codes_labels!$A$2:$J$94,9,FALSE)</f>
        <v>Engineering and engineering trades</v>
      </c>
      <c r="K345" s="58">
        <v>520</v>
      </c>
      <c r="L345" s="56" t="str">
        <f>VLOOKUP(K345,Fields_Codes_labels!$A$2:$B$94,2,FALSE)</f>
        <v>ENGENHARIA E PROFISSÕES DE ENGENHARIA (CURSOS GERAIS)</v>
      </c>
      <c r="M345" s="56" t="str">
        <f>VLOOKUP(K345,Fields_Codes_labels!$A$2:$C$94,3,FALSE)</f>
        <v>Engineering and engineering trades (general)</v>
      </c>
      <c r="N345" s="56"/>
    </row>
    <row r="346" spans="1:14" x14ac:dyDescent="0.25">
      <c r="A346" s="56" t="s">
        <v>554</v>
      </c>
      <c r="B346" s="58">
        <v>1991</v>
      </c>
      <c r="C346" s="58">
        <v>56</v>
      </c>
      <c r="D346" s="56" t="s">
        <v>305</v>
      </c>
      <c r="E346" s="56">
        <f>VLOOKUP(K346,Fields_Codes_labels!$A$2:$J$94,4,FALSE)</f>
        <v>5</v>
      </c>
      <c r="F346" s="56" t="str">
        <f>VLOOKUP(K346,Fields_Codes_labels!$A$2:$J$94,5,FALSE)</f>
        <v>ENGENHARIA, PRODUÇÃO E CONSTRUÇÃO</v>
      </c>
      <c r="G346" s="56" t="str">
        <f>VLOOKUP(K346,Fields_Codes_labels!$A$2:$J$94,6,FALSE)</f>
        <v>Engineering, manufacturing and construction</v>
      </c>
      <c r="H346" s="56">
        <f>VLOOKUP(K346,Fields_Codes_labels!$A$2:$J$94,7,FALSE)</f>
        <v>52</v>
      </c>
      <c r="I346" s="56" t="str">
        <f>VLOOKUP(K346,Fields_Codes_labels!$A$2:$J$94,8,FALSE)</f>
        <v>ENGENHARIA E PROFISSÕES CORRELATAS</v>
      </c>
      <c r="J346" s="56" t="str">
        <f>VLOOKUP(K346,Fields_Codes_labels!$A$2:$J$94,9,FALSE)</f>
        <v>Engineering and engineering trades</v>
      </c>
      <c r="K346" s="58">
        <v>520</v>
      </c>
      <c r="L346" s="56" t="str">
        <f>VLOOKUP(K346,Fields_Codes_labels!$A$2:$B$94,2,FALSE)</f>
        <v>ENGENHARIA E PROFISSÕES DE ENGENHARIA (CURSOS GERAIS)</v>
      </c>
      <c r="M346" s="56" t="str">
        <f>VLOOKUP(K346,Fields_Codes_labels!$A$2:$C$94,3,FALSE)</f>
        <v>Engineering and engineering trades (general)</v>
      </c>
      <c r="N346" s="56"/>
    </row>
    <row r="347" spans="1:14" x14ac:dyDescent="0.25">
      <c r="A347" s="56" t="s">
        <v>554</v>
      </c>
      <c r="B347" s="58">
        <v>1980</v>
      </c>
      <c r="C347" s="58">
        <v>57</v>
      </c>
      <c r="D347" s="56" t="s">
        <v>429</v>
      </c>
      <c r="E347" s="56">
        <f>VLOOKUP(K347,Fields_Codes_labels!$A$2:$J$94,4,FALSE)</f>
        <v>5</v>
      </c>
      <c r="F347" s="56" t="str">
        <f>VLOOKUP(K347,Fields_Codes_labels!$A$2:$J$94,5,FALSE)</f>
        <v>ENGENHARIA, PRODUÇÃO E CONSTRUÇÃO</v>
      </c>
      <c r="G347" s="56" t="str">
        <f>VLOOKUP(K347,Fields_Codes_labels!$A$2:$J$94,6,FALSE)</f>
        <v>Engineering, manufacturing and construction</v>
      </c>
      <c r="H347" s="56">
        <f>VLOOKUP(K347,Fields_Codes_labels!$A$2:$J$94,7,FALSE)</f>
        <v>52</v>
      </c>
      <c r="I347" s="56" t="str">
        <f>VLOOKUP(K347,Fields_Codes_labels!$A$2:$J$94,8,FALSE)</f>
        <v>ENGENHARIA E PROFISSÕES CORRELATAS</v>
      </c>
      <c r="J347" s="56" t="str">
        <f>VLOOKUP(K347,Fields_Codes_labels!$A$2:$J$94,9,FALSE)</f>
        <v>Engineering and engineering trades</v>
      </c>
      <c r="K347" s="58">
        <v>520</v>
      </c>
      <c r="L347" s="56" t="str">
        <f>VLOOKUP(K347,Fields_Codes_labels!$A$2:$B$94,2,FALSE)</f>
        <v>ENGENHARIA E PROFISSÕES DE ENGENHARIA (CURSOS GERAIS)</v>
      </c>
      <c r="M347" s="56" t="str">
        <f>VLOOKUP(K347,Fields_Codes_labels!$A$2:$C$94,3,FALSE)</f>
        <v>Engineering and engineering trades (general)</v>
      </c>
      <c r="N347" s="56"/>
    </row>
    <row r="348" spans="1:14" x14ac:dyDescent="0.25">
      <c r="A348" s="56" t="s">
        <v>554</v>
      </c>
      <c r="B348" s="58">
        <v>1991</v>
      </c>
      <c r="C348" s="58">
        <v>57</v>
      </c>
      <c r="D348" s="56" t="s">
        <v>306</v>
      </c>
      <c r="E348" s="56">
        <f>VLOOKUP(K348,Fields_Codes_labels!$A$2:$J$94,4,FALSE)</f>
        <v>5</v>
      </c>
      <c r="F348" s="56" t="str">
        <f>VLOOKUP(K348,Fields_Codes_labels!$A$2:$J$94,5,FALSE)</f>
        <v>ENGENHARIA, PRODUÇÃO E CONSTRUÇÃO</v>
      </c>
      <c r="G348" s="56" t="str">
        <f>VLOOKUP(K348,Fields_Codes_labels!$A$2:$J$94,6,FALSE)</f>
        <v>Engineering, manufacturing and construction</v>
      </c>
      <c r="H348" s="56">
        <f>VLOOKUP(K348,Fields_Codes_labels!$A$2:$J$94,7,FALSE)</f>
        <v>52</v>
      </c>
      <c r="I348" s="56" t="str">
        <f>VLOOKUP(K348,Fields_Codes_labels!$A$2:$J$94,8,FALSE)</f>
        <v>ENGENHARIA E PROFISSÕES CORRELATAS</v>
      </c>
      <c r="J348" s="56" t="str">
        <f>VLOOKUP(K348,Fields_Codes_labels!$A$2:$J$94,9,FALSE)</f>
        <v>Engineering and engineering trades</v>
      </c>
      <c r="K348" s="58">
        <v>520</v>
      </c>
      <c r="L348" s="56" t="str">
        <f>VLOOKUP(K348,Fields_Codes_labels!$A$2:$B$94,2,FALSE)</f>
        <v>ENGENHARIA E PROFISSÕES DE ENGENHARIA (CURSOS GERAIS)</v>
      </c>
      <c r="M348" s="56" t="str">
        <f>VLOOKUP(K348,Fields_Codes_labels!$A$2:$C$94,3,FALSE)</f>
        <v>Engineering and engineering trades (general)</v>
      </c>
      <c r="N348" s="56"/>
    </row>
    <row r="349" spans="1:14" x14ac:dyDescent="0.25">
      <c r="A349" s="56" t="s">
        <v>554</v>
      </c>
      <c r="B349" s="58">
        <v>1960</v>
      </c>
      <c r="C349" s="58">
        <v>64</v>
      </c>
      <c r="D349" s="56" t="s">
        <v>39</v>
      </c>
      <c r="E349" s="56">
        <f>VLOOKUP(K349,Fields_Codes_labels!$A$2:$J$94,4,FALSE)</f>
        <v>5</v>
      </c>
      <c r="F349" s="56" t="str">
        <f>VLOOKUP(K349,Fields_Codes_labels!$A$2:$J$94,5,FALSE)</f>
        <v>ENGENHARIA, PRODUÇÃO E CONSTRUÇÃO</v>
      </c>
      <c r="G349" s="56" t="str">
        <f>VLOOKUP(K349,Fields_Codes_labels!$A$2:$J$94,6,FALSE)</f>
        <v>Engineering, manufacturing and construction</v>
      </c>
      <c r="H349" s="56">
        <f>VLOOKUP(K349,Fields_Codes_labels!$A$2:$J$94,7,FALSE)</f>
        <v>52</v>
      </c>
      <c r="I349" s="56" t="str">
        <f>VLOOKUP(K349,Fields_Codes_labels!$A$2:$J$94,8,FALSE)</f>
        <v>ENGENHARIA E PROFISSÕES CORRELATAS</v>
      </c>
      <c r="J349" s="56" t="str">
        <f>VLOOKUP(K349,Fields_Codes_labels!$A$2:$J$94,9,FALSE)</f>
        <v>Engineering and engineering trades</v>
      </c>
      <c r="K349" s="58">
        <v>520</v>
      </c>
      <c r="L349" s="56" t="str">
        <f>VLOOKUP(K349,Fields_Codes_labels!$A$2:$B$94,2,FALSE)</f>
        <v>ENGENHARIA E PROFISSÕES DE ENGENHARIA (CURSOS GERAIS)</v>
      </c>
      <c r="M349" s="56" t="str">
        <f>VLOOKUP(K349,Fields_Codes_labels!$A$2:$C$94,3,FALSE)</f>
        <v>Engineering and engineering trades (general)</v>
      </c>
      <c r="N349" s="56"/>
    </row>
    <row r="350" spans="1:14" x14ac:dyDescent="0.25">
      <c r="A350" s="56" t="s">
        <v>554</v>
      </c>
      <c r="B350" s="58">
        <v>1970</v>
      </c>
      <c r="C350" s="58">
        <v>87</v>
      </c>
      <c r="D350" s="56" t="s">
        <v>390</v>
      </c>
      <c r="E350" s="56">
        <f>VLOOKUP(K350,Fields_Codes_labels!$A$2:$J$94,4,FALSE)</f>
        <v>5</v>
      </c>
      <c r="F350" s="56" t="str">
        <f>VLOOKUP(K350,Fields_Codes_labels!$A$2:$J$94,5,FALSE)</f>
        <v>ENGENHARIA, PRODUÇÃO E CONSTRUÇÃO</v>
      </c>
      <c r="G350" s="56" t="str">
        <f>VLOOKUP(K350,Fields_Codes_labels!$A$2:$J$94,6,FALSE)</f>
        <v>Engineering, manufacturing and construction</v>
      </c>
      <c r="H350" s="56">
        <f>VLOOKUP(K350,Fields_Codes_labels!$A$2:$J$94,7,FALSE)</f>
        <v>52</v>
      </c>
      <c r="I350" s="56" t="str">
        <f>VLOOKUP(K350,Fields_Codes_labels!$A$2:$J$94,8,FALSE)</f>
        <v>ENGENHARIA E PROFISSÕES CORRELATAS</v>
      </c>
      <c r="J350" s="56" t="str">
        <f>VLOOKUP(K350,Fields_Codes_labels!$A$2:$J$94,9,FALSE)</f>
        <v>Engineering and engineering trades</v>
      </c>
      <c r="K350" s="58">
        <v>520</v>
      </c>
      <c r="L350" s="56" t="str">
        <f>VLOOKUP(K350,Fields_Codes_labels!$A$2:$B$94,2,FALSE)</f>
        <v>ENGENHARIA E PROFISSÕES DE ENGENHARIA (CURSOS GERAIS)</v>
      </c>
      <c r="M350" s="56" t="str">
        <f>VLOOKUP(K350,Fields_Codes_labels!$A$2:$C$94,3,FALSE)</f>
        <v>Engineering and engineering trades (general)</v>
      </c>
      <c r="N350" s="56"/>
    </row>
    <row r="351" spans="1:14" x14ac:dyDescent="0.25">
      <c r="A351" s="56" t="s">
        <v>554</v>
      </c>
      <c r="B351" s="58">
        <v>1980</v>
      </c>
      <c r="C351" s="58">
        <v>88</v>
      </c>
      <c r="D351" s="56" t="s">
        <v>391</v>
      </c>
      <c r="E351" s="56">
        <f>VLOOKUP(K351,Fields_Codes_labels!$A$2:$J$94,4,FALSE)</f>
        <v>5</v>
      </c>
      <c r="F351" s="56" t="str">
        <f>VLOOKUP(K351,Fields_Codes_labels!$A$2:$J$94,5,FALSE)</f>
        <v>ENGENHARIA, PRODUÇÃO E CONSTRUÇÃO</v>
      </c>
      <c r="G351" s="56" t="str">
        <f>VLOOKUP(K351,Fields_Codes_labels!$A$2:$J$94,6,FALSE)</f>
        <v>Engineering, manufacturing and construction</v>
      </c>
      <c r="H351" s="56">
        <f>VLOOKUP(K351,Fields_Codes_labels!$A$2:$J$94,7,FALSE)</f>
        <v>52</v>
      </c>
      <c r="I351" s="56" t="str">
        <f>VLOOKUP(K351,Fields_Codes_labels!$A$2:$J$94,8,FALSE)</f>
        <v>ENGENHARIA E PROFISSÕES CORRELATAS</v>
      </c>
      <c r="J351" s="56" t="str">
        <f>VLOOKUP(K351,Fields_Codes_labels!$A$2:$J$94,9,FALSE)</f>
        <v>Engineering and engineering trades</v>
      </c>
      <c r="K351" s="58">
        <v>520</v>
      </c>
      <c r="L351" s="56" t="str">
        <f>VLOOKUP(K351,Fields_Codes_labels!$A$2:$B$94,2,FALSE)</f>
        <v>ENGENHARIA E PROFISSÕES DE ENGENHARIA (CURSOS GERAIS)</v>
      </c>
      <c r="M351" s="56" t="str">
        <f>VLOOKUP(K351,Fields_Codes_labels!$A$2:$C$94,3,FALSE)</f>
        <v>Engineering and engineering trades (general)</v>
      </c>
      <c r="N351" s="56"/>
    </row>
    <row r="352" spans="1:14" x14ac:dyDescent="0.25">
      <c r="A352" s="56" t="s">
        <v>554</v>
      </c>
      <c r="B352" s="58">
        <v>1991</v>
      </c>
      <c r="C352" s="58">
        <v>88</v>
      </c>
      <c r="D352" s="56" t="s">
        <v>337</v>
      </c>
      <c r="E352" s="56">
        <f>VLOOKUP(K352,Fields_Codes_labels!$A$2:$J$94,4,FALSE)</f>
        <v>5</v>
      </c>
      <c r="F352" s="56" t="str">
        <f>VLOOKUP(K352,Fields_Codes_labels!$A$2:$J$94,5,FALSE)</f>
        <v>ENGENHARIA, PRODUÇÃO E CONSTRUÇÃO</v>
      </c>
      <c r="G352" s="56" t="str">
        <f>VLOOKUP(K352,Fields_Codes_labels!$A$2:$J$94,6,FALSE)</f>
        <v>Engineering, manufacturing and construction</v>
      </c>
      <c r="H352" s="56">
        <f>VLOOKUP(K352,Fields_Codes_labels!$A$2:$J$94,7,FALSE)</f>
        <v>52</v>
      </c>
      <c r="I352" s="56" t="str">
        <f>VLOOKUP(K352,Fields_Codes_labels!$A$2:$J$94,8,FALSE)</f>
        <v>ENGENHARIA E PROFISSÕES CORRELATAS</v>
      </c>
      <c r="J352" s="56" t="str">
        <f>VLOOKUP(K352,Fields_Codes_labels!$A$2:$J$94,9,FALSE)</f>
        <v>Engineering and engineering trades</v>
      </c>
      <c r="K352" s="58">
        <v>520</v>
      </c>
      <c r="L352" s="56" t="str">
        <f>VLOOKUP(K352,Fields_Codes_labels!$A$2:$B$94,2,FALSE)</f>
        <v>ENGENHARIA E PROFISSÕES DE ENGENHARIA (CURSOS GERAIS)</v>
      </c>
      <c r="M352" s="56" t="str">
        <f>VLOOKUP(K352,Fields_Codes_labels!$A$2:$C$94,3,FALSE)</f>
        <v>Engineering and engineering trades (general)</v>
      </c>
      <c r="N352" s="56"/>
    </row>
    <row r="353" spans="1:14" x14ac:dyDescent="0.25">
      <c r="A353" s="56" t="s">
        <v>554</v>
      </c>
      <c r="B353" s="58">
        <v>1991</v>
      </c>
      <c r="C353" s="58">
        <v>89</v>
      </c>
      <c r="D353" s="56" t="s">
        <v>338</v>
      </c>
      <c r="E353" s="56">
        <f>VLOOKUP(K353,Fields_Codes_labels!$A$2:$J$94,4,FALSE)</f>
        <v>5</v>
      </c>
      <c r="F353" s="56" t="str">
        <f>VLOOKUP(K353,Fields_Codes_labels!$A$2:$J$94,5,FALSE)</f>
        <v>ENGENHARIA, PRODUÇÃO E CONSTRUÇÃO</v>
      </c>
      <c r="G353" s="56" t="str">
        <f>VLOOKUP(K353,Fields_Codes_labels!$A$2:$J$94,6,FALSE)</f>
        <v>Engineering, manufacturing and construction</v>
      </c>
      <c r="H353" s="56">
        <f>VLOOKUP(K353,Fields_Codes_labels!$A$2:$J$94,7,FALSE)</f>
        <v>52</v>
      </c>
      <c r="I353" s="56" t="str">
        <f>VLOOKUP(K353,Fields_Codes_labels!$A$2:$J$94,8,FALSE)</f>
        <v>ENGENHARIA E PROFISSÕES CORRELATAS</v>
      </c>
      <c r="J353" s="56" t="str">
        <f>VLOOKUP(K353,Fields_Codes_labels!$A$2:$J$94,9,FALSE)</f>
        <v>Engineering and engineering trades</v>
      </c>
      <c r="K353" s="58">
        <v>520</v>
      </c>
      <c r="L353" s="56" t="str">
        <f>VLOOKUP(K353,Fields_Codes_labels!$A$2:$B$94,2,FALSE)</f>
        <v>ENGENHARIA E PROFISSÕES DE ENGENHARIA (CURSOS GERAIS)</v>
      </c>
      <c r="M353" s="56" t="str">
        <f>VLOOKUP(K353,Fields_Codes_labels!$A$2:$C$94,3,FALSE)</f>
        <v>Engineering and engineering trades (general)</v>
      </c>
      <c r="N353" s="56"/>
    </row>
    <row r="354" spans="1:14" x14ac:dyDescent="0.25">
      <c r="A354" s="56" t="s">
        <v>554</v>
      </c>
      <c r="B354" s="58">
        <v>2010</v>
      </c>
      <c r="C354" s="58">
        <v>520</v>
      </c>
      <c r="D354" s="56" t="s">
        <v>177</v>
      </c>
      <c r="E354" s="56">
        <f>VLOOKUP(K354,Fields_Codes_labels!$A$2:$J$94,4,FALSE)</f>
        <v>5</v>
      </c>
      <c r="F354" s="56" t="str">
        <f>VLOOKUP(K354,Fields_Codes_labels!$A$2:$J$94,5,FALSE)</f>
        <v>ENGENHARIA, PRODUÇÃO E CONSTRUÇÃO</v>
      </c>
      <c r="G354" s="56" t="str">
        <f>VLOOKUP(K354,Fields_Codes_labels!$A$2:$J$94,6,FALSE)</f>
        <v>Engineering, manufacturing and construction</v>
      </c>
      <c r="H354" s="56">
        <f>VLOOKUP(K354,Fields_Codes_labels!$A$2:$J$94,7,FALSE)</f>
        <v>52</v>
      </c>
      <c r="I354" s="56" t="str">
        <f>VLOOKUP(K354,Fields_Codes_labels!$A$2:$J$94,8,FALSE)</f>
        <v>ENGENHARIA E PROFISSÕES CORRELATAS</v>
      </c>
      <c r="J354" s="56" t="str">
        <f>VLOOKUP(K354,Fields_Codes_labels!$A$2:$J$94,9,FALSE)</f>
        <v>Engineering and engineering trades</v>
      </c>
      <c r="K354" s="58">
        <v>520</v>
      </c>
      <c r="L354" s="56" t="str">
        <f>VLOOKUP(K354,Fields_Codes_labels!$A$2:$B$94,2,FALSE)</f>
        <v>ENGENHARIA E PROFISSÕES DE ENGENHARIA (CURSOS GERAIS)</v>
      </c>
      <c r="M354" s="56" t="str">
        <f>VLOOKUP(K354,Fields_Codes_labels!$A$2:$C$94,3,FALSE)</f>
        <v>Engineering and engineering trades (general)</v>
      </c>
      <c r="N354" s="56"/>
    </row>
    <row r="355" spans="1:14" x14ac:dyDescent="0.25">
      <c r="A355" s="56" t="s">
        <v>554</v>
      </c>
      <c r="B355" s="58">
        <v>2010</v>
      </c>
      <c r="C355" s="58">
        <v>521</v>
      </c>
      <c r="D355" s="56" t="s">
        <v>178</v>
      </c>
      <c r="E355" s="56">
        <f>VLOOKUP(K355,Fields_Codes_labels!$A$2:$J$94,4,FALSE)</f>
        <v>5</v>
      </c>
      <c r="F355" s="56" t="str">
        <f>VLOOKUP(K355,Fields_Codes_labels!$A$2:$J$94,5,FALSE)</f>
        <v>ENGENHARIA, PRODUÇÃO E CONSTRUÇÃO</v>
      </c>
      <c r="G355" s="56" t="str">
        <f>VLOOKUP(K355,Fields_Codes_labels!$A$2:$J$94,6,FALSE)</f>
        <v>Engineering, manufacturing and construction</v>
      </c>
      <c r="H355" s="56">
        <f>VLOOKUP(K355,Fields_Codes_labels!$A$2:$J$94,7,FALSE)</f>
        <v>52</v>
      </c>
      <c r="I355" s="56" t="str">
        <f>VLOOKUP(K355,Fields_Codes_labels!$A$2:$J$94,8,FALSE)</f>
        <v>ENGENHARIA E PROFISSÕES CORRELATAS</v>
      </c>
      <c r="J355" s="56" t="str">
        <f>VLOOKUP(K355,Fields_Codes_labels!$A$2:$J$94,9,FALSE)</f>
        <v>Engineering and engineering trades</v>
      </c>
      <c r="K355" s="58">
        <v>520</v>
      </c>
      <c r="L355" s="56" t="str">
        <f>VLOOKUP(K355,Fields_Codes_labels!$A$2:$B$94,2,FALSE)</f>
        <v>ENGENHARIA E PROFISSÕES DE ENGENHARIA (CURSOS GERAIS)</v>
      </c>
      <c r="M355" s="56" t="str">
        <f>VLOOKUP(K355,Fields_Codes_labels!$A$2:$C$94,3,FALSE)</f>
        <v>Engineering and engineering trades (general)</v>
      </c>
      <c r="N355" s="56"/>
    </row>
    <row r="356" spans="1:14" x14ac:dyDescent="0.25">
      <c r="A356" s="56" t="s">
        <v>554</v>
      </c>
      <c r="B356" s="58">
        <v>2010</v>
      </c>
      <c r="C356" s="58">
        <v>522</v>
      </c>
      <c r="D356" s="56" t="s">
        <v>179</v>
      </c>
      <c r="E356" s="56">
        <f>VLOOKUP(K356,Fields_Codes_labels!$A$2:$J$94,4,FALSE)</f>
        <v>5</v>
      </c>
      <c r="F356" s="56" t="str">
        <f>VLOOKUP(K356,Fields_Codes_labels!$A$2:$J$94,5,FALSE)</f>
        <v>ENGENHARIA, PRODUÇÃO E CONSTRUÇÃO</v>
      </c>
      <c r="G356" s="56" t="str">
        <f>VLOOKUP(K356,Fields_Codes_labels!$A$2:$J$94,6,FALSE)</f>
        <v>Engineering, manufacturing and construction</v>
      </c>
      <c r="H356" s="56">
        <f>VLOOKUP(K356,Fields_Codes_labels!$A$2:$J$94,7,FALSE)</f>
        <v>52</v>
      </c>
      <c r="I356" s="56" t="str">
        <f>VLOOKUP(K356,Fields_Codes_labels!$A$2:$J$94,8,FALSE)</f>
        <v>ENGENHARIA E PROFISSÕES CORRELATAS</v>
      </c>
      <c r="J356" s="56" t="str">
        <f>VLOOKUP(K356,Fields_Codes_labels!$A$2:$J$94,9,FALSE)</f>
        <v>Engineering and engineering trades</v>
      </c>
      <c r="K356" s="58">
        <v>520</v>
      </c>
      <c r="L356" s="56" t="str">
        <f>VLOOKUP(K356,Fields_Codes_labels!$A$2:$B$94,2,FALSE)</f>
        <v>ENGENHARIA E PROFISSÕES DE ENGENHARIA (CURSOS GERAIS)</v>
      </c>
      <c r="M356" s="56" t="str">
        <f>VLOOKUP(K356,Fields_Codes_labels!$A$2:$C$94,3,FALSE)</f>
        <v>Engineering and engineering trades (general)</v>
      </c>
      <c r="N356" s="56"/>
    </row>
    <row r="357" spans="1:14" x14ac:dyDescent="0.25">
      <c r="A357" s="56" t="s">
        <v>554</v>
      </c>
      <c r="B357" s="58">
        <v>2010</v>
      </c>
      <c r="C357" s="58">
        <v>523</v>
      </c>
      <c r="D357" s="56" t="s">
        <v>180</v>
      </c>
      <c r="E357" s="56">
        <f>VLOOKUP(K357,Fields_Codes_labels!$A$2:$J$94,4,FALSE)</f>
        <v>5</v>
      </c>
      <c r="F357" s="56" t="str">
        <f>VLOOKUP(K357,Fields_Codes_labels!$A$2:$J$94,5,FALSE)</f>
        <v>ENGENHARIA, PRODUÇÃO E CONSTRUÇÃO</v>
      </c>
      <c r="G357" s="56" t="str">
        <f>VLOOKUP(K357,Fields_Codes_labels!$A$2:$J$94,6,FALSE)</f>
        <v>Engineering, manufacturing and construction</v>
      </c>
      <c r="H357" s="56">
        <f>VLOOKUP(K357,Fields_Codes_labels!$A$2:$J$94,7,FALSE)</f>
        <v>52</v>
      </c>
      <c r="I357" s="56" t="str">
        <f>VLOOKUP(K357,Fields_Codes_labels!$A$2:$J$94,8,FALSE)</f>
        <v>ENGENHARIA E PROFISSÕES CORRELATAS</v>
      </c>
      <c r="J357" s="56" t="str">
        <f>VLOOKUP(K357,Fields_Codes_labels!$A$2:$J$94,9,FALSE)</f>
        <v>Engineering and engineering trades</v>
      </c>
      <c r="K357" s="58">
        <v>520</v>
      </c>
      <c r="L357" s="56" t="str">
        <f>VLOOKUP(K357,Fields_Codes_labels!$A$2:$B$94,2,FALSE)</f>
        <v>ENGENHARIA E PROFISSÕES DE ENGENHARIA (CURSOS GERAIS)</v>
      </c>
      <c r="M357" s="56" t="str">
        <f>VLOOKUP(K357,Fields_Codes_labels!$A$2:$C$94,3,FALSE)</f>
        <v>Engineering and engineering trades (general)</v>
      </c>
      <c r="N357" s="56"/>
    </row>
    <row r="358" spans="1:14" x14ac:dyDescent="0.25">
      <c r="A358" s="56" t="s">
        <v>554</v>
      </c>
      <c r="B358" s="58">
        <v>2010</v>
      </c>
      <c r="C358" s="58">
        <v>524</v>
      </c>
      <c r="D358" s="56" t="s">
        <v>181</v>
      </c>
      <c r="E358" s="56">
        <f>VLOOKUP(K358,Fields_Codes_labels!$A$2:$J$94,4,FALSE)</f>
        <v>5</v>
      </c>
      <c r="F358" s="56" t="str">
        <f>VLOOKUP(K358,Fields_Codes_labels!$A$2:$J$94,5,FALSE)</f>
        <v>ENGENHARIA, PRODUÇÃO E CONSTRUÇÃO</v>
      </c>
      <c r="G358" s="56" t="str">
        <f>VLOOKUP(K358,Fields_Codes_labels!$A$2:$J$94,6,FALSE)</f>
        <v>Engineering, manufacturing and construction</v>
      </c>
      <c r="H358" s="56">
        <f>VLOOKUP(K358,Fields_Codes_labels!$A$2:$J$94,7,FALSE)</f>
        <v>52</v>
      </c>
      <c r="I358" s="56" t="str">
        <f>VLOOKUP(K358,Fields_Codes_labels!$A$2:$J$94,8,FALSE)</f>
        <v>ENGENHARIA E PROFISSÕES CORRELATAS</v>
      </c>
      <c r="J358" s="56" t="str">
        <f>VLOOKUP(K358,Fields_Codes_labels!$A$2:$J$94,9,FALSE)</f>
        <v>Engineering and engineering trades</v>
      </c>
      <c r="K358" s="58">
        <v>520</v>
      </c>
      <c r="L358" s="56" t="str">
        <f>VLOOKUP(K358,Fields_Codes_labels!$A$2:$B$94,2,FALSE)</f>
        <v>ENGENHARIA E PROFISSÕES DE ENGENHARIA (CURSOS GERAIS)</v>
      </c>
      <c r="M358" s="56" t="str">
        <f>VLOOKUP(K358,Fields_Codes_labels!$A$2:$C$94,3,FALSE)</f>
        <v>Engineering and engineering trades (general)</v>
      </c>
      <c r="N358" s="56"/>
    </row>
    <row r="359" spans="1:14" x14ac:dyDescent="0.25">
      <c r="A359" s="56" t="s">
        <v>554</v>
      </c>
      <c r="B359" s="58">
        <v>2010</v>
      </c>
      <c r="C359" s="58">
        <v>525</v>
      </c>
      <c r="D359" s="56" t="s">
        <v>437</v>
      </c>
      <c r="E359" s="56">
        <f>VLOOKUP(K359,Fields_Codes_labels!$A$2:$J$94,4,FALSE)</f>
        <v>5</v>
      </c>
      <c r="F359" s="56" t="str">
        <f>VLOOKUP(K359,Fields_Codes_labels!$A$2:$J$94,5,FALSE)</f>
        <v>ENGENHARIA, PRODUÇÃO E CONSTRUÇÃO</v>
      </c>
      <c r="G359" s="56" t="str">
        <f>VLOOKUP(K359,Fields_Codes_labels!$A$2:$J$94,6,FALSE)</f>
        <v>Engineering, manufacturing and construction</v>
      </c>
      <c r="H359" s="56">
        <f>VLOOKUP(K359,Fields_Codes_labels!$A$2:$J$94,7,FALSE)</f>
        <v>52</v>
      </c>
      <c r="I359" s="56" t="str">
        <f>VLOOKUP(K359,Fields_Codes_labels!$A$2:$J$94,8,FALSE)</f>
        <v>ENGENHARIA E PROFISSÕES CORRELATAS</v>
      </c>
      <c r="J359" s="56" t="str">
        <f>VLOOKUP(K359,Fields_Codes_labels!$A$2:$J$94,9,FALSE)</f>
        <v>Engineering and engineering trades</v>
      </c>
      <c r="K359" s="58">
        <v>520</v>
      </c>
      <c r="L359" s="56" t="str">
        <f>VLOOKUP(K359,Fields_Codes_labels!$A$2:$B$94,2,FALSE)</f>
        <v>ENGENHARIA E PROFISSÕES DE ENGENHARIA (CURSOS GERAIS)</v>
      </c>
      <c r="M359" s="56" t="str">
        <f>VLOOKUP(K359,Fields_Codes_labels!$A$2:$C$94,3,FALSE)</f>
        <v>Engineering and engineering trades (general)</v>
      </c>
      <c r="N359" s="56"/>
    </row>
    <row r="360" spans="1:14" x14ac:dyDescent="0.25">
      <c r="A360" s="56" t="s">
        <v>554</v>
      </c>
      <c r="B360" s="58">
        <v>2010</v>
      </c>
      <c r="C360" s="58">
        <v>540</v>
      </c>
      <c r="D360" s="56" t="s">
        <v>184</v>
      </c>
      <c r="E360" s="56">
        <f>VLOOKUP(K360,Fields_Codes_labels!$A$2:$J$94,4,FALSE)</f>
        <v>5</v>
      </c>
      <c r="F360" s="56" t="str">
        <f>VLOOKUP(K360,Fields_Codes_labels!$A$2:$J$94,5,FALSE)</f>
        <v>ENGENHARIA, PRODUÇÃO E CONSTRUÇÃO</v>
      </c>
      <c r="G360" s="56" t="str">
        <f>VLOOKUP(K360,Fields_Codes_labels!$A$2:$J$94,6,FALSE)</f>
        <v>Engineering, manufacturing and construction</v>
      </c>
      <c r="H360" s="56">
        <f>VLOOKUP(K360,Fields_Codes_labels!$A$2:$J$94,7,FALSE)</f>
        <v>52</v>
      </c>
      <c r="I360" s="56" t="str">
        <f>VLOOKUP(K360,Fields_Codes_labels!$A$2:$J$94,8,FALSE)</f>
        <v>ENGENHARIA E PROFISSÕES CORRELATAS</v>
      </c>
      <c r="J360" s="56" t="str">
        <f>VLOOKUP(K360,Fields_Codes_labels!$A$2:$J$94,9,FALSE)</f>
        <v>Engineering and engineering trades</v>
      </c>
      <c r="K360" s="58">
        <v>520</v>
      </c>
      <c r="L360" s="56" t="str">
        <f>VLOOKUP(K360,Fields_Codes_labels!$A$2:$B$94,2,FALSE)</f>
        <v>ENGENHARIA E PROFISSÕES DE ENGENHARIA (CURSOS GERAIS)</v>
      </c>
      <c r="M360" s="56" t="str">
        <f>VLOOKUP(K360,Fields_Codes_labels!$A$2:$C$94,3,FALSE)</f>
        <v>Engineering and engineering trades (general)</v>
      </c>
      <c r="N360" s="56"/>
    </row>
    <row r="361" spans="1:14" x14ac:dyDescent="0.25">
      <c r="A361" s="56" t="s">
        <v>554</v>
      </c>
      <c r="B361" s="58">
        <v>2010</v>
      </c>
      <c r="C361" s="58">
        <v>541</v>
      </c>
      <c r="D361" s="56" t="s">
        <v>185</v>
      </c>
      <c r="E361" s="56">
        <f>VLOOKUP(K361,Fields_Codes_labels!$A$2:$J$94,4,FALSE)</f>
        <v>5</v>
      </c>
      <c r="F361" s="56" t="str">
        <f>VLOOKUP(K361,Fields_Codes_labels!$A$2:$J$94,5,FALSE)</f>
        <v>ENGENHARIA, PRODUÇÃO E CONSTRUÇÃO</v>
      </c>
      <c r="G361" s="56" t="str">
        <f>VLOOKUP(K361,Fields_Codes_labels!$A$2:$J$94,6,FALSE)</f>
        <v>Engineering, manufacturing and construction</v>
      </c>
      <c r="H361" s="56">
        <f>VLOOKUP(K361,Fields_Codes_labels!$A$2:$J$94,7,FALSE)</f>
        <v>52</v>
      </c>
      <c r="I361" s="56" t="str">
        <f>VLOOKUP(K361,Fields_Codes_labels!$A$2:$J$94,8,FALSE)</f>
        <v>ENGENHARIA E PROFISSÕES CORRELATAS</v>
      </c>
      <c r="J361" s="56" t="str">
        <f>VLOOKUP(K361,Fields_Codes_labels!$A$2:$J$94,9,FALSE)</f>
        <v>Engineering and engineering trades</v>
      </c>
      <c r="K361" s="58">
        <v>520</v>
      </c>
      <c r="L361" s="56" t="str">
        <f>VLOOKUP(K361,Fields_Codes_labels!$A$2:$B$94,2,FALSE)</f>
        <v>ENGENHARIA E PROFISSÕES DE ENGENHARIA (CURSOS GERAIS)</v>
      </c>
      <c r="M361" s="56" t="str">
        <f>VLOOKUP(K361,Fields_Codes_labels!$A$2:$C$94,3,FALSE)</f>
        <v>Engineering and engineering trades (general)</v>
      </c>
      <c r="N361" s="56"/>
    </row>
    <row r="362" spans="1:14" x14ac:dyDescent="0.25">
      <c r="A362" s="56" t="s">
        <v>554</v>
      </c>
      <c r="B362" s="58">
        <v>2010</v>
      </c>
      <c r="C362" s="58">
        <v>542</v>
      </c>
      <c r="D362" s="56" t="s">
        <v>186</v>
      </c>
      <c r="E362" s="56">
        <f>VLOOKUP(K362,Fields_Codes_labels!$A$2:$J$94,4,FALSE)</f>
        <v>5</v>
      </c>
      <c r="F362" s="56" t="str">
        <f>VLOOKUP(K362,Fields_Codes_labels!$A$2:$J$94,5,FALSE)</f>
        <v>ENGENHARIA, PRODUÇÃO E CONSTRUÇÃO</v>
      </c>
      <c r="G362" s="56" t="str">
        <f>VLOOKUP(K362,Fields_Codes_labels!$A$2:$J$94,6,FALSE)</f>
        <v>Engineering, manufacturing and construction</v>
      </c>
      <c r="H362" s="56">
        <f>VLOOKUP(K362,Fields_Codes_labels!$A$2:$J$94,7,FALSE)</f>
        <v>52</v>
      </c>
      <c r="I362" s="56" t="str">
        <f>VLOOKUP(K362,Fields_Codes_labels!$A$2:$J$94,8,FALSE)</f>
        <v>ENGENHARIA E PROFISSÕES CORRELATAS</v>
      </c>
      <c r="J362" s="56" t="str">
        <f>VLOOKUP(K362,Fields_Codes_labels!$A$2:$J$94,9,FALSE)</f>
        <v>Engineering and engineering trades</v>
      </c>
      <c r="K362" s="58">
        <v>520</v>
      </c>
      <c r="L362" s="56" t="str">
        <f>VLOOKUP(K362,Fields_Codes_labels!$A$2:$B$94,2,FALSE)</f>
        <v>ENGENHARIA E PROFISSÕES DE ENGENHARIA (CURSOS GERAIS)</v>
      </c>
      <c r="M362" s="56" t="str">
        <f>VLOOKUP(K362,Fields_Codes_labels!$A$2:$C$94,3,FALSE)</f>
        <v>Engineering and engineering trades (general)</v>
      </c>
      <c r="N362" s="56"/>
    </row>
    <row r="363" spans="1:14" x14ac:dyDescent="0.25">
      <c r="A363" s="56" t="s">
        <v>554</v>
      </c>
      <c r="B363" s="58">
        <v>2010</v>
      </c>
      <c r="C363" s="58">
        <v>543</v>
      </c>
      <c r="D363" s="56" t="s">
        <v>187</v>
      </c>
      <c r="E363" s="56">
        <f>VLOOKUP(K363,Fields_Codes_labels!$A$2:$J$94,4,FALSE)</f>
        <v>5</v>
      </c>
      <c r="F363" s="56" t="str">
        <f>VLOOKUP(K363,Fields_Codes_labels!$A$2:$J$94,5,FALSE)</f>
        <v>ENGENHARIA, PRODUÇÃO E CONSTRUÇÃO</v>
      </c>
      <c r="G363" s="56" t="str">
        <f>VLOOKUP(K363,Fields_Codes_labels!$A$2:$J$94,6,FALSE)</f>
        <v>Engineering, manufacturing and construction</v>
      </c>
      <c r="H363" s="56">
        <f>VLOOKUP(K363,Fields_Codes_labels!$A$2:$J$94,7,FALSE)</f>
        <v>52</v>
      </c>
      <c r="I363" s="56" t="str">
        <f>VLOOKUP(K363,Fields_Codes_labels!$A$2:$J$94,8,FALSE)</f>
        <v>ENGENHARIA E PROFISSÕES CORRELATAS</v>
      </c>
      <c r="J363" s="56" t="str">
        <f>VLOOKUP(K363,Fields_Codes_labels!$A$2:$J$94,9,FALSE)</f>
        <v>Engineering and engineering trades</v>
      </c>
      <c r="K363" s="58">
        <v>520</v>
      </c>
      <c r="L363" s="56" t="str">
        <f>VLOOKUP(K363,Fields_Codes_labels!$A$2:$B$94,2,FALSE)</f>
        <v>ENGENHARIA E PROFISSÕES DE ENGENHARIA (CURSOS GERAIS)</v>
      </c>
      <c r="M363" s="56" t="str">
        <f>VLOOKUP(K363,Fields_Codes_labels!$A$2:$C$94,3,FALSE)</f>
        <v>Engineering and engineering trades (general)</v>
      </c>
      <c r="N363" s="56"/>
    </row>
    <row r="364" spans="1:14" x14ac:dyDescent="0.25">
      <c r="A364" s="56" t="s">
        <v>554</v>
      </c>
      <c r="B364" s="58">
        <v>2010</v>
      </c>
      <c r="C364" s="58">
        <v>544</v>
      </c>
      <c r="D364" s="56" t="s">
        <v>188</v>
      </c>
      <c r="E364" s="56">
        <f>VLOOKUP(K364,Fields_Codes_labels!$A$2:$J$94,4,FALSE)</f>
        <v>5</v>
      </c>
      <c r="F364" s="56" t="str">
        <f>VLOOKUP(K364,Fields_Codes_labels!$A$2:$J$94,5,FALSE)</f>
        <v>ENGENHARIA, PRODUÇÃO E CONSTRUÇÃO</v>
      </c>
      <c r="G364" s="56" t="str">
        <f>VLOOKUP(K364,Fields_Codes_labels!$A$2:$J$94,6,FALSE)</f>
        <v>Engineering, manufacturing and construction</v>
      </c>
      <c r="H364" s="56">
        <f>VLOOKUP(K364,Fields_Codes_labels!$A$2:$J$94,7,FALSE)</f>
        <v>52</v>
      </c>
      <c r="I364" s="56" t="str">
        <f>VLOOKUP(K364,Fields_Codes_labels!$A$2:$J$94,8,FALSE)</f>
        <v>ENGENHARIA E PROFISSÕES CORRELATAS</v>
      </c>
      <c r="J364" s="56" t="str">
        <f>VLOOKUP(K364,Fields_Codes_labels!$A$2:$J$94,9,FALSE)</f>
        <v>Engineering and engineering trades</v>
      </c>
      <c r="K364" s="58">
        <v>520</v>
      </c>
      <c r="L364" s="56" t="str">
        <f>VLOOKUP(K364,Fields_Codes_labels!$A$2:$B$94,2,FALSE)</f>
        <v>ENGENHARIA E PROFISSÕES DE ENGENHARIA (CURSOS GERAIS)</v>
      </c>
      <c r="M364" s="56" t="str">
        <f>VLOOKUP(K364,Fields_Codes_labels!$A$2:$C$94,3,FALSE)</f>
        <v>Engineering and engineering trades (general)</v>
      </c>
      <c r="N364" s="56"/>
    </row>
    <row r="365" spans="1:14" x14ac:dyDescent="0.25">
      <c r="A365" s="56" t="s">
        <v>554</v>
      </c>
      <c r="B365" s="58">
        <v>2010</v>
      </c>
      <c r="C365" s="58">
        <v>554</v>
      </c>
      <c r="D365" s="56" t="s">
        <v>236</v>
      </c>
      <c r="E365" s="56">
        <f>VLOOKUP(K365,Fields_Codes_labels!$A$2:$J$94,4,FALSE)</f>
        <v>5</v>
      </c>
      <c r="F365" s="56" t="str">
        <f>VLOOKUP(K365,Fields_Codes_labels!$A$2:$J$94,5,FALSE)</f>
        <v>ENGENHARIA, PRODUÇÃO E CONSTRUÇÃO</v>
      </c>
      <c r="G365" s="56" t="str">
        <f>VLOOKUP(K365,Fields_Codes_labels!$A$2:$J$94,6,FALSE)</f>
        <v>Engineering, manufacturing and construction</v>
      </c>
      <c r="H365" s="56">
        <f>VLOOKUP(K365,Fields_Codes_labels!$A$2:$J$94,7,FALSE)</f>
        <v>52</v>
      </c>
      <c r="I365" s="56" t="str">
        <f>VLOOKUP(K365,Fields_Codes_labels!$A$2:$J$94,8,FALSE)</f>
        <v>ENGENHARIA E PROFISSÕES CORRELATAS</v>
      </c>
      <c r="J365" s="56" t="str">
        <f>VLOOKUP(K365,Fields_Codes_labels!$A$2:$J$94,9,FALSE)</f>
        <v>Engineering and engineering trades</v>
      </c>
      <c r="K365" s="58">
        <v>520</v>
      </c>
      <c r="L365" s="56" t="str">
        <f>VLOOKUP(K365,Fields_Codes_labels!$A$2:$B$94,2,FALSE)</f>
        <v>ENGENHARIA E PROFISSÕES DE ENGENHARIA (CURSOS GERAIS)</v>
      </c>
      <c r="M365" s="56" t="str">
        <f>VLOOKUP(K365,Fields_Codes_labels!$A$2:$C$94,3,FALSE)</f>
        <v>Engineering and engineering trades (general)</v>
      </c>
      <c r="N365" s="56"/>
    </row>
    <row r="366" spans="1:14" x14ac:dyDescent="0.25">
      <c r="A366" s="56" t="s">
        <v>554</v>
      </c>
      <c r="B366" s="58">
        <v>2010</v>
      </c>
      <c r="C366" s="58">
        <v>582</v>
      </c>
      <c r="D366" s="56" t="s">
        <v>191</v>
      </c>
      <c r="E366" s="56">
        <f>VLOOKUP(K366,Fields_Codes_labels!$A$2:$J$94,4,FALSE)</f>
        <v>5</v>
      </c>
      <c r="F366" s="56" t="str">
        <f>VLOOKUP(K366,Fields_Codes_labels!$A$2:$J$94,5,FALSE)</f>
        <v>ENGENHARIA, PRODUÇÃO E CONSTRUÇÃO</v>
      </c>
      <c r="G366" s="56" t="str">
        <f>VLOOKUP(K366,Fields_Codes_labels!$A$2:$J$94,6,FALSE)</f>
        <v>Engineering, manufacturing and construction</v>
      </c>
      <c r="H366" s="56">
        <f>VLOOKUP(K366,Fields_Codes_labels!$A$2:$J$94,7,FALSE)</f>
        <v>52</v>
      </c>
      <c r="I366" s="56" t="str">
        <f>VLOOKUP(K366,Fields_Codes_labels!$A$2:$J$94,8,FALSE)</f>
        <v>ENGENHARIA E PROFISSÕES CORRELATAS</v>
      </c>
      <c r="J366" s="56" t="str">
        <f>VLOOKUP(K366,Fields_Codes_labels!$A$2:$J$94,9,FALSE)</f>
        <v>Engineering and engineering trades</v>
      </c>
      <c r="K366" s="58">
        <v>520</v>
      </c>
      <c r="L366" s="56" t="str">
        <f>VLOOKUP(K366,Fields_Codes_labels!$A$2:$B$94,2,FALSE)</f>
        <v>ENGENHARIA E PROFISSÕES DE ENGENHARIA (CURSOS GERAIS)</v>
      </c>
      <c r="M366" s="56" t="str">
        <f>VLOOKUP(K366,Fields_Codes_labels!$A$2:$C$94,3,FALSE)</f>
        <v>Engineering and engineering trades (general)</v>
      </c>
      <c r="N366" s="56"/>
    </row>
    <row r="367" spans="1:14" x14ac:dyDescent="0.25">
      <c r="A367" s="56" t="s">
        <v>554</v>
      </c>
      <c r="B367" s="58">
        <v>1960</v>
      </c>
      <c r="C367" s="58">
        <v>66</v>
      </c>
      <c r="D367" s="56" t="s">
        <v>41</v>
      </c>
      <c r="E367" s="56">
        <f>VLOOKUP(K367,Fields_Codes_labels!$A$2:$J$94,4,FALSE)</f>
        <v>5</v>
      </c>
      <c r="F367" s="56" t="str">
        <f>VLOOKUP(K367,Fields_Codes_labels!$A$2:$J$94,5,FALSE)</f>
        <v>ENGENHARIA, PRODUÇÃO E CONSTRUÇÃO</v>
      </c>
      <c r="G367" s="56" t="str">
        <f>VLOOKUP(K367,Fields_Codes_labels!$A$2:$J$94,6,FALSE)</f>
        <v>Engineering, manufacturing and construction</v>
      </c>
      <c r="H367" s="56">
        <f>VLOOKUP(K367,Fields_Codes_labels!$A$2:$J$94,7,FALSE)</f>
        <v>52</v>
      </c>
      <c r="I367" s="56" t="str">
        <f>VLOOKUP(K367,Fields_Codes_labels!$A$2:$J$94,8,FALSE)</f>
        <v>ENGENHARIA E PROFISSÕES CORRELATAS</v>
      </c>
      <c r="J367" s="56" t="str">
        <f>VLOOKUP(K367,Fields_Codes_labels!$A$2:$J$94,9,FALSE)</f>
        <v>Engineering and engineering trades</v>
      </c>
      <c r="K367" s="58">
        <v>520</v>
      </c>
      <c r="L367" s="56" t="str">
        <f>VLOOKUP(K367,Fields_Codes_labels!$A$2:$B$94,2,FALSE)</f>
        <v>ENGENHARIA E PROFISSÕES DE ENGENHARIA (CURSOS GERAIS)</v>
      </c>
      <c r="M367" s="56" t="str">
        <f>VLOOKUP(K367,Fields_Codes_labels!$A$2:$C$94,3,FALSE)</f>
        <v>Engineering and engineering trades (general)</v>
      </c>
      <c r="N367" s="56"/>
    </row>
    <row r="368" spans="1:14" x14ac:dyDescent="0.25">
      <c r="A368" s="56" t="s">
        <v>554</v>
      </c>
      <c r="B368" s="58">
        <v>1970</v>
      </c>
      <c r="C368" s="58">
        <v>94</v>
      </c>
      <c r="D368" s="56" t="s">
        <v>425</v>
      </c>
      <c r="E368" s="56">
        <f>VLOOKUP(K368,Fields_Codes_labels!$A$2:$J$94,4,FALSE)</f>
        <v>5</v>
      </c>
      <c r="F368" s="56" t="str">
        <f>VLOOKUP(K368,Fields_Codes_labels!$A$2:$J$94,5,FALSE)</f>
        <v>ENGENHARIA, PRODUÇÃO E CONSTRUÇÃO</v>
      </c>
      <c r="G368" s="56" t="str">
        <f>VLOOKUP(K368,Fields_Codes_labels!$A$2:$J$94,6,FALSE)</f>
        <v>Engineering, manufacturing and construction</v>
      </c>
      <c r="H368" s="56">
        <f>VLOOKUP(K368,Fields_Codes_labels!$A$2:$J$94,7,FALSE)</f>
        <v>52</v>
      </c>
      <c r="I368" s="56" t="str">
        <f>VLOOKUP(K368,Fields_Codes_labels!$A$2:$J$94,8,FALSE)</f>
        <v>ENGENHARIA E PROFISSÕES CORRELATAS</v>
      </c>
      <c r="J368" s="56" t="str">
        <f>VLOOKUP(K368,Fields_Codes_labels!$A$2:$J$94,9,FALSE)</f>
        <v>Engineering and engineering trades</v>
      </c>
      <c r="K368" s="58">
        <v>520</v>
      </c>
      <c r="L368" s="56" t="str">
        <f>VLOOKUP(K368,Fields_Codes_labels!$A$2:$B$94,2,FALSE)</f>
        <v>ENGENHARIA E PROFISSÕES DE ENGENHARIA (CURSOS GERAIS)</v>
      </c>
      <c r="M368" s="55" t="s">
        <v>651</v>
      </c>
      <c r="N368" s="56"/>
    </row>
    <row r="369" spans="1:14" x14ac:dyDescent="0.25">
      <c r="A369" s="56" t="s">
        <v>554</v>
      </c>
      <c r="B369" s="58">
        <v>2000</v>
      </c>
      <c r="C369" s="60">
        <v>31</v>
      </c>
      <c r="D369" s="61" t="s">
        <v>71</v>
      </c>
      <c r="E369" s="56">
        <f>VLOOKUP(K369,Fields_Codes_labels!$A$2:$J$94,4,FALSE)</f>
        <v>5</v>
      </c>
      <c r="F369" s="56" t="str">
        <f>VLOOKUP(K369,Fields_Codes_labels!$A$2:$J$94,5,FALSE)</f>
        <v>ENGENHARIA, PRODUÇÃO E CONSTRUÇÃO</v>
      </c>
      <c r="G369" s="56" t="str">
        <f>VLOOKUP(K369,Fields_Codes_labels!$A$2:$J$94,6,FALSE)</f>
        <v>Engineering, manufacturing and construction</v>
      </c>
      <c r="H369" s="56">
        <f>VLOOKUP(K369,Fields_Codes_labels!$A$2:$J$94,7,FALSE)</f>
        <v>58</v>
      </c>
      <c r="I369" s="56" t="str">
        <f>VLOOKUP(K369,Fields_Codes_labels!$A$2:$J$94,8,FALSE)</f>
        <v>ARQUITETURA E CONSTRUÇÃO</v>
      </c>
      <c r="J369" s="56" t="str">
        <f>VLOOKUP(K369,Fields_Codes_labels!$A$2:$J$94,9,FALSE)</f>
        <v>Architecture and building</v>
      </c>
      <c r="K369" s="58">
        <v>581</v>
      </c>
      <c r="L369" s="56" t="str">
        <f>VLOOKUP(K369,Fields_Codes_labels!$A$2:$B$94,2,FALSE)</f>
        <v>ARQUITETURA E URBANISMO</v>
      </c>
      <c r="M369" s="56" t="str">
        <f>VLOOKUP(K369,Fields_Codes_labels!$A$2:$C$94,3,FALSE)</f>
        <v>Architecture and town planning</v>
      </c>
      <c r="N369" s="56"/>
    </row>
    <row r="370" spans="1:14" x14ac:dyDescent="0.25">
      <c r="A370" s="56" t="s">
        <v>554</v>
      </c>
      <c r="B370" s="58">
        <v>1980</v>
      </c>
      <c r="C370" s="58">
        <v>50</v>
      </c>
      <c r="D370" s="56" t="s">
        <v>358</v>
      </c>
      <c r="E370" s="56">
        <f>VLOOKUP(K370,Fields_Codes_labels!$A$2:$J$94,4,FALSE)</f>
        <v>5</v>
      </c>
      <c r="F370" s="56" t="str">
        <f>VLOOKUP(K370,Fields_Codes_labels!$A$2:$J$94,5,FALSE)</f>
        <v>ENGENHARIA, PRODUÇÃO E CONSTRUÇÃO</v>
      </c>
      <c r="G370" s="56" t="str">
        <f>VLOOKUP(K370,Fields_Codes_labels!$A$2:$J$94,6,FALSE)</f>
        <v>Engineering, manufacturing and construction</v>
      </c>
      <c r="H370" s="56">
        <f>VLOOKUP(K370,Fields_Codes_labels!$A$2:$J$94,7,FALSE)</f>
        <v>58</v>
      </c>
      <c r="I370" s="56" t="str">
        <f>VLOOKUP(K370,Fields_Codes_labels!$A$2:$J$94,8,FALSE)</f>
        <v>ARQUITETURA E CONSTRUÇÃO</v>
      </c>
      <c r="J370" s="56" t="str">
        <f>VLOOKUP(K370,Fields_Codes_labels!$A$2:$J$94,9,FALSE)</f>
        <v>Architecture and building</v>
      </c>
      <c r="K370" s="58">
        <v>581</v>
      </c>
      <c r="L370" s="56" t="str">
        <f>VLOOKUP(K370,Fields_Codes_labels!$A$2:$B$94,2,FALSE)</f>
        <v>ARQUITETURA E URBANISMO</v>
      </c>
      <c r="M370" s="56" t="str">
        <f>VLOOKUP(K370,Fields_Codes_labels!$A$2:$C$94,3,FALSE)</f>
        <v>Architecture and town planning</v>
      </c>
      <c r="N370" s="56"/>
    </row>
    <row r="371" spans="1:14" x14ac:dyDescent="0.25">
      <c r="A371" s="56" t="s">
        <v>554</v>
      </c>
      <c r="B371" s="58">
        <v>1991</v>
      </c>
      <c r="C371" s="58">
        <v>50</v>
      </c>
      <c r="D371" s="56" t="s">
        <v>299</v>
      </c>
      <c r="E371" s="56">
        <f>VLOOKUP(K371,Fields_Codes_labels!$A$2:$J$94,4,FALSE)</f>
        <v>5</v>
      </c>
      <c r="F371" s="56" t="str">
        <f>VLOOKUP(K371,Fields_Codes_labels!$A$2:$J$94,5,FALSE)</f>
        <v>ENGENHARIA, PRODUÇÃO E CONSTRUÇÃO</v>
      </c>
      <c r="G371" s="56" t="str">
        <f>VLOOKUP(K371,Fields_Codes_labels!$A$2:$J$94,6,FALSE)</f>
        <v>Engineering, manufacturing and construction</v>
      </c>
      <c r="H371" s="56">
        <f>VLOOKUP(K371,Fields_Codes_labels!$A$2:$J$94,7,FALSE)</f>
        <v>58</v>
      </c>
      <c r="I371" s="56" t="str">
        <f>VLOOKUP(K371,Fields_Codes_labels!$A$2:$J$94,8,FALSE)</f>
        <v>ARQUITETURA E CONSTRUÇÃO</v>
      </c>
      <c r="J371" s="56" t="str">
        <f>VLOOKUP(K371,Fields_Codes_labels!$A$2:$J$94,9,FALSE)</f>
        <v>Architecture and building</v>
      </c>
      <c r="K371" s="58">
        <v>581</v>
      </c>
      <c r="L371" s="56" t="str">
        <f>VLOOKUP(K371,Fields_Codes_labels!$A$2:$B$94,2,FALSE)</f>
        <v>ARQUITETURA E URBANISMO</v>
      </c>
      <c r="M371" s="56" t="str">
        <f>VLOOKUP(K371,Fields_Codes_labels!$A$2:$C$94,3,FALSE)</f>
        <v>Architecture and town planning</v>
      </c>
      <c r="N371" s="56"/>
    </row>
    <row r="372" spans="1:14" x14ac:dyDescent="0.25">
      <c r="A372" s="56" t="s">
        <v>554</v>
      </c>
      <c r="B372" s="58">
        <v>1960</v>
      </c>
      <c r="C372" s="58">
        <v>65</v>
      </c>
      <c r="D372" s="56" t="s">
        <v>40</v>
      </c>
      <c r="E372" s="56">
        <f>VLOOKUP(K372,Fields_Codes_labels!$A$2:$J$94,4,FALSE)</f>
        <v>5</v>
      </c>
      <c r="F372" s="56" t="str">
        <f>VLOOKUP(K372,Fields_Codes_labels!$A$2:$J$94,5,FALSE)</f>
        <v>ENGENHARIA, PRODUÇÃO E CONSTRUÇÃO</v>
      </c>
      <c r="G372" s="56" t="str">
        <f>VLOOKUP(K372,Fields_Codes_labels!$A$2:$J$94,6,FALSE)</f>
        <v>Engineering, manufacturing and construction</v>
      </c>
      <c r="H372" s="56">
        <f>VLOOKUP(K372,Fields_Codes_labels!$A$2:$J$94,7,FALSE)</f>
        <v>58</v>
      </c>
      <c r="I372" s="56" t="str">
        <f>VLOOKUP(K372,Fields_Codes_labels!$A$2:$J$94,8,FALSE)</f>
        <v>ARQUITETURA E CONSTRUÇÃO</v>
      </c>
      <c r="J372" s="56" t="str">
        <f>VLOOKUP(K372,Fields_Codes_labels!$A$2:$J$94,9,FALSE)</f>
        <v>Architecture and building</v>
      </c>
      <c r="K372" s="58">
        <v>581</v>
      </c>
      <c r="L372" s="56" t="str">
        <f>VLOOKUP(K372,Fields_Codes_labels!$A$2:$B$94,2,FALSE)</f>
        <v>ARQUITETURA E URBANISMO</v>
      </c>
      <c r="M372" s="56" t="str">
        <f>VLOOKUP(K372,Fields_Codes_labels!$A$2:$C$94,3,FALSE)</f>
        <v>Architecture and town planning</v>
      </c>
      <c r="N372" s="56"/>
    </row>
    <row r="373" spans="1:14" x14ac:dyDescent="0.25">
      <c r="A373" s="56" t="s">
        <v>554</v>
      </c>
      <c r="B373" s="58">
        <v>1970</v>
      </c>
      <c r="C373" s="58">
        <v>72</v>
      </c>
      <c r="D373" s="56" t="s">
        <v>357</v>
      </c>
      <c r="E373" s="56">
        <f>VLOOKUP(K373,Fields_Codes_labels!$A$2:$J$94,4,FALSE)</f>
        <v>5</v>
      </c>
      <c r="F373" s="56" t="str">
        <f>VLOOKUP(K373,Fields_Codes_labels!$A$2:$J$94,5,FALSE)</f>
        <v>ENGENHARIA, PRODUÇÃO E CONSTRUÇÃO</v>
      </c>
      <c r="G373" s="56" t="str">
        <f>VLOOKUP(K373,Fields_Codes_labels!$A$2:$J$94,6,FALSE)</f>
        <v>Engineering, manufacturing and construction</v>
      </c>
      <c r="H373" s="56">
        <f>VLOOKUP(K373,Fields_Codes_labels!$A$2:$J$94,7,FALSE)</f>
        <v>58</v>
      </c>
      <c r="I373" s="56" t="str">
        <f>VLOOKUP(K373,Fields_Codes_labels!$A$2:$J$94,8,FALSE)</f>
        <v>ARQUITETURA E CONSTRUÇÃO</v>
      </c>
      <c r="J373" s="56" t="str">
        <f>VLOOKUP(K373,Fields_Codes_labels!$A$2:$J$94,9,FALSE)</f>
        <v>Architecture and building</v>
      </c>
      <c r="K373" s="58">
        <v>581</v>
      </c>
      <c r="L373" s="56" t="str">
        <f>VLOOKUP(K373,Fields_Codes_labels!$A$2:$B$94,2,FALSE)</f>
        <v>ARQUITETURA E URBANISMO</v>
      </c>
      <c r="M373" s="56" t="str">
        <f>VLOOKUP(K373,Fields_Codes_labels!$A$2:$C$94,3,FALSE)</f>
        <v>Architecture and town planning</v>
      </c>
      <c r="N373" s="56"/>
    </row>
    <row r="374" spans="1:14" x14ac:dyDescent="0.25">
      <c r="A374" s="56" t="s">
        <v>554</v>
      </c>
      <c r="B374" s="58">
        <v>2010</v>
      </c>
      <c r="C374" s="58">
        <v>581</v>
      </c>
      <c r="D374" s="56" t="s">
        <v>190</v>
      </c>
      <c r="E374" s="56">
        <f>VLOOKUP(K374,Fields_Codes_labels!$A$2:$J$94,4,FALSE)</f>
        <v>5</v>
      </c>
      <c r="F374" s="56" t="str">
        <f>VLOOKUP(K374,Fields_Codes_labels!$A$2:$J$94,5,FALSE)</f>
        <v>ENGENHARIA, PRODUÇÃO E CONSTRUÇÃO</v>
      </c>
      <c r="G374" s="56" t="str">
        <f>VLOOKUP(K374,Fields_Codes_labels!$A$2:$J$94,6,FALSE)</f>
        <v>Engineering, manufacturing and construction</v>
      </c>
      <c r="H374" s="56">
        <f>VLOOKUP(K374,Fields_Codes_labels!$A$2:$J$94,7,FALSE)</f>
        <v>58</v>
      </c>
      <c r="I374" s="56" t="str">
        <f>VLOOKUP(K374,Fields_Codes_labels!$A$2:$J$94,8,FALSE)</f>
        <v>ARQUITETURA E CONSTRUÇÃO</v>
      </c>
      <c r="J374" s="56" t="str">
        <f>VLOOKUP(K374,Fields_Codes_labels!$A$2:$J$94,9,FALSE)</f>
        <v>Architecture and building</v>
      </c>
      <c r="K374" s="58">
        <v>581</v>
      </c>
      <c r="L374" s="56" t="str">
        <f>VLOOKUP(K374,Fields_Codes_labels!$A$2:$B$94,2,FALSE)</f>
        <v>ARQUITETURA E URBANISMO</v>
      </c>
      <c r="M374" s="56" t="str">
        <f>VLOOKUP(K374,Fields_Codes_labels!$A$2:$C$94,3,FALSE)</f>
        <v>Architecture and town planning</v>
      </c>
      <c r="N374" s="56"/>
    </row>
    <row r="375" spans="1:14" x14ac:dyDescent="0.25">
      <c r="A375" s="56" t="s">
        <v>554</v>
      </c>
      <c r="B375" s="58">
        <v>2000</v>
      </c>
      <c r="C375" s="60">
        <v>11</v>
      </c>
      <c r="D375" s="61" t="s">
        <v>58</v>
      </c>
      <c r="E375" s="56">
        <f>VLOOKUP(K375,Fields_Codes_labels!$A$2:$J$94,4,FALSE)</f>
        <v>6</v>
      </c>
      <c r="F375" s="56" t="str">
        <f>VLOOKUP(K375,Fields_Codes_labels!$A$2:$J$94,5,FALSE)</f>
        <v>AGRICULTURA E VETERINÁRIA</v>
      </c>
      <c r="G375" s="56" t="str">
        <f>VLOOKUP(K375,Fields_Codes_labels!$A$2:$J$94,6,FALSE)</f>
        <v>Agriculture</v>
      </c>
      <c r="H375" s="56">
        <f>VLOOKUP(K375,Fields_Codes_labels!$A$2:$J$94,7,FALSE)</f>
        <v>62</v>
      </c>
      <c r="I375" s="56" t="str">
        <f>VLOOKUP(K375,Fields_Codes_labels!$A$2:$J$94,8,FALSE)</f>
        <v>AGRICULTURA, FLORESTAS E RECURSOS PESQUEIROS</v>
      </c>
      <c r="J375" s="56" t="str">
        <f>VLOOKUP(K375,Fields_Codes_labels!$A$2:$J$94,9,FALSE)</f>
        <v>Agriculture, forestry and fishery</v>
      </c>
      <c r="K375" s="58">
        <v>620</v>
      </c>
      <c r="L375" s="56" t="str">
        <f>VLOOKUP(K375,Fields_Codes_labels!$A$2:$B$94,2,FALSE)</f>
        <v>AGRICULTURA, SILVICULTURA, RECURSOS PESQUEIROS (CURSOS GERAIS)</v>
      </c>
      <c r="M375" s="56" t="str">
        <f>VLOOKUP(K375,Fields_Codes_labels!$A$2:$C$94,3,FALSE)</f>
        <v>Agriculture (general)</v>
      </c>
      <c r="N375" s="56"/>
    </row>
    <row r="376" spans="1:14" x14ac:dyDescent="0.25">
      <c r="A376" s="56" t="s">
        <v>554</v>
      </c>
      <c r="B376" s="58">
        <v>2000</v>
      </c>
      <c r="C376" s="60">
        <v>13</v>
      </c>
      <c r="D376" s="61" t="s">
        <v>60</v>
      </c>
      <c r="E376" s="56">
        <f>VLOOKUP(K376,Fields_Codes_labels!$A$2:$J$94,4,FALSE)</f>
        <v>6</v>
      </c>
      <c r="F376" s="56" t="str">
        <f>VLOOKUP(K376,Fields_Codes_labels!$A$2:$J$94,5,FALSE)</f>
        <v>AGRICULTURA E VETERINÁRIA</v>
      </c>
      <c r="G376" s="56" t="str">
        <f>VLOOKUP(K376,Fields_Codes_labels!$A$2:$J$94,6,FALSE)</f>
        <v>Agriculture</v>
      </c>
      <c r="H376" s="56">
        <f>VLOOKUP(K376,Fields_Codes_labels!$A$2:$J$94,7,FALSE)</f>
        <v>62</v>
      </c>
      <c r="I376" s="56" t="str">
        <f>VLOOKUP(K376,Fields_Codes_labels!$A$2:$J$94,8,FALSE)</f>
        <v>AGRICULTURA, FLORESTAS E RECURSOS PESQUEIROS</v>
      </c>
      <c r="J376" s="56" t="str">
        <f>VLOOKUP(K376,Fields_Codes_labels!$A$2:$J$94,9,FALSE)</f>
        <v>Agriculture, forestry and fishery</v>
      </c>
      <c r="K376" s="58">
        <v>620</v>
      </c>
      <c r="L376" s="56" t="str">
        <f>VLOOKUP(K376,Fields_Codes_labels!$A$2:$B$94,2,FALSE)</f>
        <v>AGRICULTURA, SILVICULTURA, RECURSOS PESQUEIROS (CURSOS GERAIS)</v>
      </c>
      <c r="M376" s="56" t="str">
        <f>VLOOKUP(K376,Fields_Codes_labels!$A$2:$C$94,3,FALSE)</f>
        <v>Agriculture (general)</v>
      </c>
      <c r="N376" s="56"/>
    </row>
    <row r="377" spans="1:14" x14ac:dyDescent="0.25">
      <c r="A377" s="56" t="s">
        <v>554</v>
      </c>
      <c r="B377" s="58">
        <v>2000</v>
      </c>
      <c r="C377" s="60">
        <v>19</v>
      </c>
      <c r="D377" s="61" t="s">
        <v>61</v>
      </c>
      <c r="E377" s="56">
        <f>VLOOKUP(K377,Fields_Codes_labels!$A$2:$J$94,4,FALSE)</f>
        <v>6</v>
      </c>
      <c r="F377" s="56" t="str">
        <f>VLOOKUP(K377,Fields_Codes_labels!$A$2:$J$94,5,FALSE)</f>
        <v>AGRICULTURA E VETERINÁRIA</v>
      </c>
      <c r="G377" s="56" t="str">
        <f>VLOOKUP(K377,Fields_Codes_labels!$A$2:$J$94,6,FALSE)</f>
        <v>Agriculture</v>
      </c>
      <c r="H377" s="56">
        <f>VLOOKUP(K377,Fields_Codes_labels!$A$2:$J$94,7,FALSE)</f>
        <v>62</v>
      </c>
      <c r="I377" s="56" t="str">
        <f>VLOOKUP(K377,Fields_Codes_labels!$A$2:$J$94,8,FALSE)</f>
        <v>AGRICULTURA, FLORESTAS E RECURSOS PESQUEIROS</v>
      </c>
      <c r="J377" s="56" t="str">
        <f>VLOOKUP(K377,Fields_Codes_labels!$A$2:$J$94,9,FALSE)</f>
        <v>Agriculture, forestry and fishery</v>
      </c>
      <c r="K377" s="58">
        <v>620</v>
      </c>
      <c r="L377" s="56" t="str">
        <f>VLOOKUP(K377,Fields_Codes_labels!$A$2:$B$94,2,FALSE)</f>
        <v>AGRICULTURA, SILVICULTURA, RECURSOS PESQUEIROS (CURSOS GERAIS)</v>
      </c>
      <c r="M377" s="56" t="str">
        <f>VLOOKUP(K377,Fields_Codes_labels!$A$2:$C$94,3,FALSE)</f>
        <v>Agriculture (general)</v>
      </c>
      <c r="N377" s="56"/>
    </row>
    <row r="378" spans="1:14" x14ac:dyDescent="0.25">
      <c r="A378" s="56" t="s">
        <v>554</v>
      </c>
      <c r="B378" s="58">
        <v>1980</v>
      </c>
      <c r="C378" s="58">
        <v>64</v>
      </c>
      <c r="D378" s="56" t="s">
        <v>352</v>
      </c>
      <c r="E378" s="56">
        <f>VLOOKUP(K378,Fields_Codes_labels!$A$2:$J$94,4,FALSE)</f>
        <v>6</v>
      </c>
      <c r="F378" s="56" t="str">
        <f>VLOOKUP(K378,Fields_Codes_labels!$A$2:$J$94,5,FALSE)</f>
        <v>AGRICULTURA E VETERINÁRIA</v>
      </c>
      <c r="G378" s="56" t="str">
        <f>VLOOKUP(K378,Fields_Codes_labels!$A$2:$J$94,6,FALSE)</f>
        <v>Agriculture</v>
      </c>
      <c r="H378" s="56">
        <f>VLOOKUP(K378,Fields_Codes_labels!$A$2:$J$94,7,FALSE)</f>
        <v>62</v>
      </c>
      <c r="I378" s="56" t="str">
        <f>VLOOKUP(K378,Fields_Codes_labels!$A$2:$J$94,8,FALSE)</f>
        <v>AGRICULTURA, FLORESTAS E RECURSOS PESQUEIROS</v>
      </c>
      <c r="J378" s="56" t="str">
        <f>VLOOKUP(K378,Fields_Codes_labels!$A$2:$J$94,9,FALSE)</f>
        <v>Agriculture, forestry and fishery</v>
      </c>
      <c r="K378" s="58">
        <v>620</v>
      </c>
      <c r="L378" s="56" t="str">
        <f>VLOOKUP(K378,Fields_Codes_labels!$A$2:$B$94,2,FALSE)</f>
        <v>AGRICULTURA, SILVICULTURA, RECURSOS PESQUEIROS (CURSOS GERAIS)</v>
      </c>
      <c r="M378" s="56" t="str">
        <f>VLOOKUP(K378,Fields_Codes_labels!$A$2:$C$94,3,FALSE)</f>
        <v>Agriculture (general)</v>
      </c>
      <c r="N378" s="56"/>
    </row>
    <row r="379" spans="1:14" x14ac:dyDescent="0.25">
      <c r="A379" s="56" t="s">
        <v>554</v>
      </c>
      <c r="B379" s="58">
        <v>1991</v>
      </c>
      <c r="C379" s="58">
        <v>64</v>
      </c>
      <c r="D379" s="56" t="s">
        <v>313</v>
      </c>
      <c r="E379" s="56">
        <f>VLOOKUP(K379,Fields_Codes_labels!$A$2:$J$94,4,FALSE)</f>
        <v>6</v>
      </c>
      <c r="F379" s="56" t="str">
        <f>VLOOKUP(K379,Fields_Codes_labels!$A$2:$J$94,5,FALSE)</f>
        <v>AGRICULTURA E VETERINÁRIA</v>
      </c>
      <c r="G379" s="56" t="str">
        <f>VLOOKUP(K379,Fields_Codes_labels!$A$2:$J$94,6,FALSE)</f>
        <v>Agriculture</v>
      </c>
      <c r="H379" s="56">
        <f>VLOOKUP(K379,Fields_Codes_labels!$A$2:$J$94,7,FALSE)</f>
        <v>62</v>
      </c>
      <c r="I379" s="56" t="str">
        <f>VLOOKUP(K379,Fields_Codes_labels!$A$2:$J$94,8,FALSE)</f>
        <v>AGRICULTURA, FLORESTAS E RECURSOS PESQUEIROS</v>
      </c>
      <c r="J379" s="56" t="str">
        <f>VLOOKUP(K379,Fields_Codes_labels!$A$2:$J$94,9,FALSE)</f>
        <v>Agriculture, forestry and fishery</v>
      </c>
      <c r="K379" s="58">
        <v>620</v>
      </c>
      <c r="L379" s="56" t="str">
        <f>VLOOKUP(K379,Fields_Codes_labels!$A$2:$B$94,2,FALSE)</f>
        <v>AGRICULTURA, SILVICULTURA, RECURSOS PESQUEIROS (CURSOS GERAIS)</v>
      </c>
      <c r="M379" s="56" t="str">
        <f>VLOOKUP(K379,Fields_Codes_labels!$A$2:$C$94,3,FALSE)</f>
        <v>Agriculture (general)</v>
      </c>
      <c r="N379" s="56"/>
    </row>
    <row r="380" spans="1:14" x14ac:dyDescent="0.25">
      <c r="A380" s="56" t="s">
        <v>554</v>
      </c>
      <c r="B380" s="58">
        <v>1980</v>
      </c>
      <c r="C380" s="58">
        <v>66</v>
      </c>
      <c r="D380" s="56" t="s">
        <v>353</v>
      </c>
      <c r="E380" s="56">
        <f>VLOOKUP(K380,Fields_Codes_labels!$A$2:$J$94,4,FALSE)</f>
        <v>6</v>
      </c>
      <c r="F380" s="56" t="str">
        <f>VLOOKUP(K380,Fields_Codes_labels!$A$2:$J$94,5,FALSE)</f>
        <v>AGRICULTURA E VETERINÁRIA</v>
      </c>
      <c r="G380" s="56" t="str">
        <f>VLOOKUP(K380,Fields_Codes_labels!$A$2:$J$94,6,FALSE)</f>
        <v>Agriculture</v>
      </c>
      <c r="H380" s="56">
        <f>VLOOKUP(K380,Fields_Codes_labels!$A$2:$J$94,7,FALSE)</f>
        <v>62</v>
      </c>
      <c r="I380" s="56" t="str">
        <f>VLOOKUP(K380,Fields_Codes_labels!$A$2:$J$94,8,FALSE)</f>
        <v>AGRICULTURA, FLORESTAS E RECURSOS PESQUEIROS</v>
      </c>
      <c r="J380" s="56" t="str">
        <f>VLOOKUP(K380,Fields_Codes_labels!$A$2:$J$94,9,FALSE)</f>
        <v>Agriculture, forestry and fishery</v>
      </c>
      <c r="K380" s="58">
        <v>620</v>
      </c>
      <c r="L380" s="56" t="str">
        <f>VLOOKUP(K380,Fields_Codes_labels!$A$2:$B$94,2,FALSE)</f>
        <v>AGRICULTURA, SILVICULTURA, RECURSOS PESQUEIROS (CURSOS GERAIS)</v>
      </c>
      <c r="M380" s="56" t="str">
        <f>VLOOKUP(K380,Fields_Codes_labels!$A$2:$C$94,3,FALSE)</f>
        <v>Agriculture (general)</v>
      </c>
      <c r="N380" s="56"/>
    </row>
    <row r="381" spans="1:14" x14ac:dyDescent="0.25">
      <c r="A381" s="56" t="s">
        <v>554</v>
      </c>
      <c r="B381" s="58">
        <v>1991</v>
      </c>
      <c r="C381" s="58">
        <v>66</v>
      </c>
      <c r="D381" s="56" t="s">
        <v>315</v>
      </c>
      <c r="E381" s="56">
        <f>VLOOKUP(K381,Fields_Codes_labels!$A$2:$J$94,4,FALSE)</f>
        <v>6</v>
      </c>
      <c r="F381" s="56" t="str">
        <f>VLOOKUP(K381,Fields_Codes_labels!$A$2:$J$94,5,FALSE)</f>
        <v>AGRICULTURA E VETERINÁRIA</v>
      </c>
      <c r="G381" s="56" t="str">
        <f>VLOOKUP(K381,Fields_Codes_labels!$A$2:$J$94,6,FALSE)</f>
        <v>Agriculture</v>
      </c>
      <c r="H381" s="56">
        <f>VLOOKUP(K381,Fields_Codes_labels!$A$2:$J$94,7,FALSE)</f>
        <v>62</v>
      </c>
      <c r="I381" s="56" t="str">
        <f>VLOOKUP(K381,Fields_Codes_labels!$A$2:$J$94,8,FALSE)</f>
        <v>AGRICULTURA, FLORESTAS E RECURSOS PESQUEIROS</v>
      </c>
      <c r="J381" s="56" t="str">
        <f>VLOOKUP(K381,Fields_Codes_labels!$A$2:$J$94,9,FALSE)</f>
        <v>Agriculture, forestry and fishery</v>
      </c>
      <c r="K381" s="58">
        <v>620</v>
      </c>
      <c r="L381" s="56" t="str">
        <f>VLOOKUP(K381,Fields_Codes_labels!$A$2:$B$94,2,FALSE)</f>
        <v>AGRICULTURA, SILVICULTURA, RECURSOS PESQUEIROS (CURSOS GERAIS)</v>
      </c>
      <c r="M381" s="56" t="str">
        <f>VLOOKUP(K381,Fields_Codes_labels!$A$2:$C$94,3,FALSE)</f>
        <v>Agriculture (general)</v>
      </c>
      <c r="N381" s="56"/>
    </row>
    <row r="382" spans="1:14" x14ac:dyDescent="0.25">
      <c r="A382" s="56" t="s">
        <v>554</v>
      </c>
      <c r="B382" s="58">
        <v>1960</v>
      </c>
      <c r="C382" s="58">
        <v>68</v>
      </c>
      <c r="D382" s="56" t="s">
        <v>43</v>
      </c>
      <c r="E382" s="56">
        <f>VLOOKUP(K382,Fields_Codes_labels!$A$2:$J$94,4,FALSE)</f>
        <v>6</v>
      </c>
      <c r="F382" s="56" t="str">
        <f>VLOOKUP(K382,Fields_Codes_labels!$A$2:$J$94,5,FALSE)</f>
        <v>AGRICULTURA E VETERINÁRIA</v>
      </c>
      <c r="G382" s="56" t="str">
        <f>VLOOKUP(K382,Fields_Codes_labels!$A$2:$J$94,6,FALSE)</f>
        <v>Agriculture</v>
      </c>
      <c r="H382" s="56">
        <f>VLOOKUP(K382,Fields_Codes_labels!$A$2:$J$94,7,FALSE)</f>
        <v>62</v>
      </c>
      <c r="I382" s="56" t="str">
        <f>VLOOKUP(K382,Fields_Codes_labels!$A$2:$J$94,8,FALSE)</f>
        <v>AGRICULTURA, FLORESTAS E RECURSOS PESQUEIROS</v>
      </c>
      <c r="J382" s="56" t="str">
        <f>VLOOKUP(K382,Fields_Codes_labels!$A$2:$J$94,9,FALSE)</f>
        <v>Agriculture, forestry and fishery</v>
      </c>
      <c r="K382" s="58">
        <v>620</v>
      </c>
      <c r="L382" s="56" t="str">
        <f>VLOOKUP(K382,Fields_Codes_labels!$A$2:$B$94,2,FALSE)</f>
        <v>AGRICULTURA, SILVICULTURA, RECURSOS PESQUEIROS (CURSOS GERAIS)</v>
      </c>
      <c r="M382" s="56" t="str">
        <f>VLOOKUP(K382,Fields_Codes_labels!$A$2:$C$94,3,FALSE)</f>
        <v>Agriculture (general)</v>
      </c>
      <c r="N382" s="56"/>
    </row>
    <row r="383" spans="1:14" x14ac:dyDescent="0.25">
      <c r="A383" s="56" t="s">
        <v>554</v>
      </c>
      <c r="B383" s="58">
        <v>1970</v>
      </c>
      <c r="C383" s="58">
        <v>71</v>
      </c>
      <c r="D383" s="56" t="s">
        <v>354</v>
      </c>
      <c r="E383" s="56">
        <f>VLOOKUP(K383,Fields_Codes_labels!$A$2:$J$94,4,FALSE)</f>
        <v>6</v>
      </c>
      <c r="F383" s="56" t="str">
        <f>VLOOKUP(K383,Fields_Codes_labels!$A$2:$J$94,5,FALSE)</f>
        <v>AGRICULTURA E VETERINÁRIA</v>
      </c>
      <c r="G383" s="56" t="str">
        <f>VLOOKUP(K383,Fields_Codes_labels!$A$2:$J$94,6,FALSE)</f>
        <v>Agriculture</v>
      </c>
      <c r="H383" s="56">
        <f>VLOOKUP(K383,Fields_Codes_labels!$A$2:$J$94,7,FALSE)</f>
        <v>62</v>
      </c>
      <c r="I383" s="56" t="str">
        <f>VLOOKUP(K383,Fields_Codes_labels!$A$2:$J$94,8,FALSE)</f>
        <v>AGRICULTURA, FLORESTAS E RECURSOS PESQUEIROS</v>
      </c>
      <c r="J383" s="56" t="str">
        <f>VLOOKUP(K383,Fields_Codes_labels!$A$2:$J$94,9,FALSE)</f>
        <v>Agriculture, forestry and fishery</v>
      </c>
      <c r="K383" s="58">
        <v>620</v>
      </c>
      <c r="L383" s="56" t="str">
        <f>VLOOKUP(K383,Fields_Codes_labels!$A$2:$B$94,2,FALSE)</f>
        <v>AGRICULTURA, SILVICULTURA, RECURSOS PESQUEIROS (CURSOS GERAIS)</v>
      </c>
      <c r="M383" s="56" t="str">
        <f>VLOOKUP(K383,Fields_Codes_labels!$A$2:$C$94,3,FALSE)</f>
        <v>Agriculture (general)</v>
      </c>
      <c r="N383" s="56"/>
    </row>
    <row r="384" spans="1:14" x14ac:dyDescent="0.25">
      <c r="A384" s="56" t="s">
        <v>554</v>
      </c>
      <c r="B384" s="58">
        <v>1980</v>
      </c>
      <c r="C384" s="58">
        <v>90</v>
      </c>
      <c r="D384" s="56" t="s">
        <v>355</v>
      </c>
      <c r="E384" s="56">
        <f>VLOOKUP(K384,Fields_Codes_labels!$A$2:$J$94,4,FALSE)</f>
        <v>6</v>
      </c>
      <c r="F384" s="56" t="str">
        <f>VLOOKUP(K384,Fields_Codes_labels!$A$2:$J$94,5,FALSE)</f>
        <v>AGRICULTURA E VETERINÁRIA</v>
      </c>
      <c r="G384" s="56" t="str">
        <f>VLOOKUP(K384,Fields_Codes_labels!$A$2:$J$94,6,FALSE)</f>
        <v>Agriculture</v>
      </c>
      <c r="H384" s="56">
        <f>VLOOKUP(K384,Fields_Codes_labels!$A$2:$J$94,7,FALSE)</f>
        <v>62</v>
      </c>
      <c r="I384" s="56" t="str">
        <f>VLOOKUP(K384,Fields_Codes_labels!$A$2:$J$94,8,FALSE)</f>
        <v>AGRICULTURA, FLORESTAS E RECURSOS PESQUEIROS</v>
      </c>
      <c r="J384" s="56" t="str">
        <f>VLOOKUP(K384,Fields_Codes_labels!$A$2:$J$94,9,FALSE)</f>
        <v>Agriculture, forestry and fishery</v>
      </c>
      <c r="K384" s="58">
        <v>620</v>
      </c>
      <c r="L384" s="56" t="str">
        <f>VLOOKUP(K384,Fields_Codes_labels!$A$2:$B$94,2,FALSE)</f>
        <v>AGRICULTURA, SILVICULTURA, RECURSOS PESQUEIROS (CURSOS GERAIS)</v>
      </c>
      <c r="M384" s="56" t="str">
        <f>VLOOKUP(K384,Fields_Codes_labels!$A$2:$C$94,3,FALSE)</f>
        <v>Agriculture (general)</v>
      </c>
      <c r="N384" s="56"/>
    </row>
    <row r="385" spans="1:14" x14ac:dyDescent="0.25">
      <c r="A385" s="56" t="s">
        <v>554</v>
      </c>
      <c r="B385" s="58">
        <v>1991</v>
      </c>
      <c r="C385" s="58">
        <v>90</v>
      </c>
      <c r="D385" s="56" t="s">
        <v>339</v>
      </c>
      <c r="E385" s="56">
        <f>VLOOKUP(K385,Fields_Codes_labels!$A$2:$J$94,4,FALSE)</f>
        <v>6</v>
      </c>
      <c r="F385" s="56" t="str">
        <f>VLOOKUP(K385,Fields_Codes_labels!$A$2:$J$94,5,FALSE)</f>
        <v>AGRICULTURA E VETERINÁRIA</v>
      </c>
      <c r="G385" s="56" t="str">
        <f>VLOOKUP(K385,Fields_Codes_labels!$A$2:$J$94,6,FALSE)</f>
        <v>Agriculture</v>
      </c>
      <c r="H385" s="56">
        <f>VLOOKUP(K385,Fields_Codes_labels!$A$2:$J$94,7,FALSE)</f>
        <v>62</v>
      </c>
      <c r="I385" s="56" t="str">
        <f>VLOOKUP(K385,Fields_Codes_labels!$A$2:$J$94,8,FALSE)</f>
        <v>AGRICULTURA, FLORESTAS E RECURSOS PESQUEIROS</v>
      </c>
      <c r="J385" s="56" t="str">
        <f>VLOOKUP(K385,Fields_Codes_labels!$A$2:$J$94,9,FALSE)</f>
        <v>Agriculture, forestry and fishery</v>
      </c>
      <c r="K385" s="58">
        <v>620</v>
      </c>
      <c r="L385" s="56" t="str">
        <f>VLOOKUP(K385,Fields_Codes_labels!$A$2:$B$94,2,FALSE)</f>
        <v>AGRICULTURA, SILVICULTURA, RECURSOS PESQUEIROS (CURSOS GERAIS)</v>
      </c>
      <c r="M385" s="56" t="str">
        <f>VLOOKUP(K385,Fields_Codes_labels!$A$2:$C$94,3,FALSE)</f>
        <v>Agriculture (general)</v>
      </c>
      <c r="N385" s="56"/>
    </row>
    <row r="386" spans="1:14" x14ac:dyDescent="0.25">
      <c r="A386" s="56" t="s">
        <v>554</v>
      </c>
      <c r="B386" s="58">
        <v>2010</v>
      </c>
      <c r="C386" s="58">
        <v>620</v>
      </c>
      <c r="D386" s="56" t="s">
        <v>194</v>
      </c>
      <c r="E386" s="56">
        <f>VLOOKUP(K386,Fields_Codes_labels!$A$2:$J$94,4,FALSE)</f>
        <v>6</v>
      </c>
      <c r="F386" s="56" t="str">
        <f>VLOOKUP(K386,Fields_Codes_labels!$A$2:$J$94,5,FALSE)</f>
        <v>AGRICULTURA E VETERINÁRIA</v>
      </c>
      <c r="G386" s="56" t="str">
        <f>VLOOKUP(K386,Fields_Codes_labels!$A$2:$J$94,6,FALSE)</f>
        <v>Agriculture</v>
      </c>
      <c r="H386" s="56">
        <f>VLOOKUP(K386,Fields_Codes_labels!$A$2:$J$94,7,FALSE)</f>
        <v>62</v>
      </c>
      <c r="I386" s="56" t="str">
        <f>VLOOKUP(K386,Fields_Codes_labels!$A$2:$J$94,8,FALSE)</f>
        <v>AGRICULTURA, FLORESTAS E RECURSOS PESQUEIROS</v>
      </c>
      <c r="J386" s="56" t="str">
        <f>VLOOKUP(K386,Fields_Codes_labels!$A$2:$J$94,9,FALSE)</f>
        <v>Agriculture, forestry and fishery</v>
      </c>
      <c r="K386" s="58">
        <v>620</v>
      </c>
      <c r="L386" s="56" t="str">
        <f>VLOOKUP(K386,Fields_Codes_labels!$A$2:$B$94,2,FALSE)</f>
        <v>AGRICULTURA, SILVICULTURA, RECURSOS PESQUEIROS (CURSOS GERAIS)</v>
      </c>
      <c r="M386" s="56" t="str">
        <f>VLOOKUP(K386,Fields_Codes_labels!$A$2:$C$94,3,FALSE)</f>
        <v>Agriculture (general)</v>
      </c>
      <c r="N386" s="56"/>
    </row>
    <row r="387" spans="1:14" x14ac:dyDescent="0.25">
      <c r="A387" s="56" t="s">
        <v>554</v>
      </c>
      <c r="B387" s="58">
        <v>2010</v>
      </c>
      <c r="C387" s="58">
        <v>621</v>
      </c>
      <c r="D387" s="56" t="s">
        <v>195</v>
      </c>
      <c r="E387" s="56">
        <f>VLOOKUP(K387,Fields_Codes_labels!$A$2:$J$94,4,FALSE)</f>
        <v>6</v>
      </c>
      <c r="F387" s="56" t="str">
        <f>VLOOKUP(K387,Fields_Codes_labels!$A$2:$J$94,5,FALSE)</f>
        <v>AGRICULTURA E VETERINÁRIA</v>
      </c>
      <c r="G387" s="56" t="str">
        <f>VLOOKUP(K387,Fields_Codes_labels!$A$2:$J$94,6,FALSE)</f>
        <v>Agriculture</v>
      </c>
      <c r="H387" s="56">
        <f>VLOOKUP(K387,Fields_Codes_labels!$A$2:$J$94,7,FALSE)</f>
        <v>62</v>
      </c>
      <c r="I387" s="56" t="str">
        <f>VLOOKUP(K387,Fields_Codes_labels!$A$2:$J$94,8,FALSE)</f>
        <v>AGRICULTURA, FLORESTAS E RECURSOS PESQUEIROS</v>
      </c>
      <c r="J387" s="56" t="str">
        <f>VLOOKUP(K387,Fields_Codes_labels!$A$2:$J$94,9,FALSE)</f>
        <v>Agriculture, forestry and fishery</v>
      </c>
      <c r="K387" s="58">
        <v>620</v>
      </c>
      <c r="L387" s="56" t="str">
        <f>VLOOKUP(K387,Fields_Codes_labels!$A$2:$B$94,2,FALSE)</f>
        <v>AGRICULTURA, SILVICULTURA, RECURSOS PESQUEIROS (CURSOS GERAIS)</v>
      </c>
      <c r="M387" s="56" t="str">
        <f>VLOOKUP(K387,Fields_Codes_labels!$A$2:$C$94,3,FALSE)</f>
        <v>Agriculture (general)</v>
      </c>
      <c r="N387" s="56"/>
    </row>
    <row r="388" spans="1:14" x14ac:dyDescent="0.25">
      <c r="A388" s="56" t="s">
        <v>554</v>
      </c>
      <c r="B388" s="58">
        <v>2010</v>
      </c>
      <c r="C388" s="58">
        <v>622</v>
      </c>
      <c r="D388" s="56" t="s">
        <v>196</v>
      </c>
      <c r="E388" s="56">
        <f>VLOOKUP(K388,Fields_Codes_labels!$A$2:$J$94,4,FALSE)</f>
        <v>6</v>
      </c>
      <c r="F388" s="56" t="str">
        <f>VLOOKUP(K388,Fields_Codes_labels!$A$2:$J$94,5,FALSE)</f>
        <v>AGRICULTURA E VETERINÁRIA</v>
      </c>
      <c r="G388" s="56" t="str">
        <f>VLOOKUP(K388,Fields_Codes_labels!$A$2:$J$94,6,FALSE)</f>
        <v>Agriculture</v>
      </c>
      <c r="H388" s="56">
        <f>VLOOKUP(K388,Fields_Codes_labels!$A$2:$J$94,7,FALSE)</f>
        <v>62</v>
      </c>
      <c r="I388" s="56" t="str">
        <f>VLOOKUP(K388,Fields_Codes_labels!$A$2:$J$94,8,FALSE)</f>
        <v>AGRICULTURA, FLORESTAS E RECURSOS PESQUEIROS</v>
      </c>
      <c r="J388" s="56" t="str">
        <f>VLOOKUP(K388,Fields_Codes_labels!$A$2:$J$94,9,FALSE)</f>
        <v>Agriculture, forestry and fishery</v>
      </c>
      <c r="K388" s="58">
        <v>620</v>
      </c>
      <c r="L388" s="56" t="str">
        <f>VLOOKUP(K388,Fields_Codes_labels!$A$2:$B$94,2,FALSE)</f>
        <v>AGRICULTURA, SILVICULTURA, RECURSOS PESQUEIROS (CURSOS GERAIS)</v>
      </c>
      <c r="M388" s="56" t="str">
        <f>VLOOKUP(K388,Fields_Codes_labels!$A$2:$C$94,3,FALSE)</f>
        <v>Agriculture (general)</v>
      </c>
      <c r="N388" s="56"/>
    </row>
    <row r="389" spans="1:14" x14ac:dyDescent="0.25">
      <c r="A389" s="56" t="s">
        <v>554</v>
      </c>
      <c r="B389" s="58">
        <v>2010</v>
      </c>
      <c r="C389" s="58">
        <v>623</v>
      </c>
      <c r="D389" s="56" t="s">
        <v>432</v>
      </c>
      <c r="E389" s="56">
        <f>VLOOKUP(K389,Fields_Codes_labels!$A$2:$J$94,4,FALSE)</f>
        <v>6</v>
      </c>
      <c r="F389" s="56" t="str">
        <f>VLOOKUP(K389,Fields_Codes_labels!$A$2:$J$94,5,FALSE)</f>
        <v>AGRICULTURA E VETERINÁRIA</v>
      </c>
      <c r="G389" s="56" t="str">
        <f>VLOOKUP(K389,Fields_Codes_labels!$A$2:$J$94,6,FALSE)</f>
        <v>Agriculture</v>
      </c>
      <c r="H389" s="56">
        <f>VLOOKUP(K389,Fields_Codes_labels!$A$2:$J$94,7,FALSE)</f>
        <v>62</v>
      </c>
      <c r="I389" s="56" t="str">
        <f>VLOOKUP(K389,Fields_Codes_labels!$A$2:$J$94,8,FALSE)</f>
        <v>AGRICULTURA, FLORESTAS E RECURSOS PESQUEIROS</v>
      </c>
      <c r="J389" s="56" t="str">
        <f>VLOOKUP(K389,Fields_Codes_labels!$A$2:$J$94,9,FALSE)</f>
        <v>Agriculture, forestry and fishery</v>
      </c>
      <c r="K389" s="58">
        <v>620</v>
      </c>
      <c r="L389" s="56" t="str">
        <f>VLOOKUP(K389,Fields_Codes_labels!$A$2:$B$94,2,FALSE)</f>
        <v>AGRICULTURA, SILVICULTURA, RECURSOS PESQUEIROS (CURSOS GERAIS)</v>
      </c>
      <c r="M389" s="56" t="str">
        <f>VLOOKUP(K389,Fields_Codes_labels!$A$2:$C$94,3,FALSE)</f>
        <v>Agriculture (general)</v>
      </c>
      <c r="N389" s="56"/>
    </row>
    <row r="390" spans="1:14" x14ac:dyDescent="0.25">
      <c r="A390" s="56" t="s">
        <v>554</v>
      </c>
      <c r="B390" s="58">
        <v>2010</v>
      </c>
      <c r="C390" s="58">
        <v>624</v>
      </c>
      <c r="D390" s="56" t="s">
        <v>198</v>
      </c>
      <c r="E390" s="56">
        <f>VLOOKUP(K390,Fields_Codes_labels!$A$2:$J$94,4,FALSE)</f>
        <v>6</v>
      </c>
      <c r="F390" s="56" t="str">
        <f>VLOOKUP(K390,Fields_Codes_labels!$A$2:$J$94,5,FALSE)</f>
        <v>AGRICULTURA E VETERINÁRIA</v>
      </c>
      <c r="G390" s="56" t="str">
        <f>VLOOKUP(K390,Fields_Codes_labels!$A$2:$J$94,6,FALSE)</f>
        <v>Agriculture</v>
      </c>
      <c r="H390" s="56">
        <f>VLOOKUP(K390,Fields_Codes_labels!$A$2:$J$94,7,FALSE)</f>
        <v>62</v>
      </c>
      <c r="I390" s="56" t="str">
        <f>VLOOKUP(K390,Fields_Codes_labels!$A$2:$J$94,8,FALSE)</f>
        <v>AGRICULTURA, FLORESTAS E RECURSOS PESQUEIROS</v>
      </c>
      <c r="J390" s="56" t="str">
        <f>VLOOKUP(K390,Fields_Codes_labels!$A$2:$J$94,9,FALSE)</f>
        <v>Agriculture, forestry and fishery</v>
      </c>
      <c r="K390" s="58">
        <v>620</v>
      </c>
      <c r="L390" s="56" t="str">
        <f>VLOOKUP(K390,Fields_Codes_labels!$A$2:$B$94,2,FALSE)</f>
        <v>AGRICULTURA, SILVICULTURA, RECURSOS PESQUEIROS (CURSOS GERAIS)</v>
      </c>
      <c r="M390" s="56" t="str">
        <f>VLOOKUP(K390,Fields_Codes_labels!$A$2:$C$94,3,FALSE)</f>
        <v>Agriculture (general)</v>
      </c>
      <c r="N390" s="56"/>
    </row>
    <row r="391" spans="1:14" x14ac:dyDescent="0.25">
      <c r="A391" s="56" t="s">
        <v>554</v>
      </c>
      <c r="B391" s="58">
        <v>2000</v>
      </c>
      <c r="C391" s="60">
        <v>12</v>
      </c>
      <c r="D391" s="61" t="s">
        <v>59</v>
      </c>
      <c r="E391" s="56">
        <f>VLOOKUP(K391,Fields_Codes_labels!$A$2:$J$94,4,FALSE)</f>
        <v>6</v>
      </c>
      <c r="F391" s="56" t="str">
        <f>VLOOKUP(K391,Fields_Codes_labels!$A$2:$J$94,5,FALSE)</f>
        <v>AGRICULTURA E VETERINÁRIA</v>
      </c>
      <c r="G391" s="56" t="str">
        <f>VLOOKUP(K391,Fields_Codes_labels!$A$2:$J$94,6,FALSE)</f>
        <v>Agriculture</v>
      </c>
      <c r="H391" s="56">
        <f>VLOOKUP(K391,Fields_Codes_labels!$A$2:$J$94,7,FALSE)</f>
        <v>64</v>
      </c>
      <c r="I391" s="56" t="str">
        <f>VLOOKUP(K391,Fields_Codes_labels!$A$2:$J$94,8,FALSE)</f>
        <v>VETERINÁRIA</v>
      </c>
      <c r="J391" s="56" t="str">
        <f>VLOOKUP(K391,Fields_Codes_labels!$A$2:$J$94,9,FALSE)</f>
        <v>Veterinary</v>
      </c>
      <c r="K391" s="58">
        <v>641</v>
      </c>
      <c r="L391" s="56" t="str">
        <f>VLOOKUP(K391,Fields_Codes_labels!$A$2:$B$94,2,FALSE)</f>
        <v>VETERINÁRIA</v>
      </c>
      <c r="M391" s="56" t="str">
        <f>VLOOKUP(K391,Fields_Codes_labels!$A$2:$C$94,3,FALSE)</f>
        <v>Veterinary</v>
      </c>
      <c r="N391" s="56"/>
    </row>
    <row r="392" spans="1:14" x14ac:dyDescent="0.25">
      <c r="A392" s="56" t="s">
        <v>554</v>
      </c>
      <c r="B392" s="58">
        <v>1960</v>
      </c>
      <c r="C392" s="58">
        <v>63</v>
      </c>
      <c r="D392" s="56" t="s">
        <v>38</v>
      </c>
      <c r="E392" s="56">
        <f>VLOOKUP(K392,Fields_Codes_labels!$A$2:$J$94,4,FALSE)</f>
        <v>6</v>
      </c>
      <c r="F392" s="56" t="str">
        <f>VLOOKUP(K392,Fields_Codes_labels!$A$2:$J$94,5,FALSE)</f>
        <v>AGRICULTURA E VETERINÁRIA</v>
      </c>
      <c r="G392" s="56" t="str">
        <f>VLOOKUP(K392,Fields_Codes_labels!$A$2:$J$94,6,FALSE)</f>
        <v>Agriculture</v>
      </c>
      <c r="H392" s="56">
        <f>VLOOKUP(K392,Fields_Codes_labels!$A$2:$J$94,7,FALSE)</f>
        <v>64</v>
      </c>
      <c r="I392" s="56" t="str">
        <f>VLOOKUP(K392,Fields_Codes_labels!$A$2:$J$94,8,FALSE)</f>
        <v>VETERINÁRIA</v>
      </c>
      <c r="J392" s="56" t="str">
        <f>VLOOKUP(K392,Fields_Codes_labels!$A$2:$J$94,9,FALSE)</f>
        <v>Veterinary</v>
      </c>
      <c r="K392" s="58">
        <v>641</v>
      </c>
      <c r="L392" s="56" t="str">
        <f>VLOOKUP(K392,Fields_Codes_labels!$A$2:$B$94,2,FALSE)</f>
        <v>VETERINÁRIA</v>
      </c>
      <c r="M392" s="56" t="str">
        <f>VLOOKUP(K392,Fields_Codes_labels!$A$2:$C$94,3,FALSE)</f>
        <v>Veterinary</v>
      </c>
      <c r="N392" s="56"/>
    </row>
    <row r="393" spans="1:14" x14ac:dyDescent="0.25">
      <c r="A393" s="56" t="s">
        <v>554</v>
      </c>
      <c r="B393" s="58">
        <v>1980</v>
      </c>
      <c r="C393" s="58">
        <v>65</v>
      </c>
      <c r="D393" s="56" t="s">
        <v>431</v>
      </c>
      <c r="E393" s="56">
        <f>VLOOKUP(K393,Fields_Codes_labels!$A$2:$J$94,4,FALSE)</f>
        <v>6</v>
      </c>
      <c r="F393" s="56" t="str">
        <f>VLOOKUP(K393,Fields_Codes_labels!$A$2:$J$94,5,FALSE)</f>
        <v>AGRICULTURA E VETERINÁRIA</v>
      </c>
      <c r="G393" s="56" t="str">
        <f>VLOOKUP(K393,Fields_Codes_labels!$A$2:$J$94,6,FALSE)</f>
        <v>Agriculture</v>
      </c>
      <c r="H393" s="56">
        <f>VLOOKUP(K393,Fields_Codes_labels!$A$2:$J$94,7,FALSE)</f>
        <v>64</v>
      </c>
      <c r="I393" s="56" t="str">
        <f>VLOOKUP(K393,Fields_Codes_labels!$A$2:$J$94,8,FALSE)</f>
        <v>VETERINÁRIA</v>
      </c>
      <c r="J393" s="56" t="str">
        <f>VLOOKUP(K393,Fields_Codes_labels!$A$2:$J$94,9,FALSE)</f>
        <v>Veterinary</v>
      </c>
      <c r="K393" s="58">
        <v>641</v>
      </c>
      <c r="L393" s="56" t="str">
        <f>VLOOKUP(K393,Fields_Codes_labels!$A$2:$B$94,2,FALSE)</f>
        <v>VETERINÁRIA</v>
      </c>
      <c r="M393" s="56" t="str">
        <f>VLOOKUP(K393,Fields_Codes_labels!$A$2:$C$94,3,FALSE)</f>
        <v>Veterinary</v>
      </c>
      <c r="N393" s="56"/>
    </row>
    <row r="394" spans="1:14" x14ac:dyDescent="0.25">
      <c r="A394" s="56" t="s">
        <v>554</v>
      </c>
      <c r="B394" s="58">
        <v>1991</v>
      </c>
      <c r="C394" s="58">
        <v>65</v>
      </c>
      <c r="D394" s="56" t="s">
        <v>314</v>
      </c>
      <c r="E394" s="56">
        <f>VLOOKUP(K394,Fields_Codes_labels!$A$2:$J$94,4,FALSE)</f>
        <v>6</v>
      </c>
      <c r="F394" s="56" t="str">
        <f>VLOOKUP(K394,Fields_Codes_labels!$A$2:$J$94,5,FALSE)</f>
        <v>AGRICULTURA E VETERINÁRIA</v>
      </c>
      <c r="G394" s="56" t="str">
        <f>VLOOKUP(K394,Fields_Codes_labels!$A$2:$J$94,6,FALSE)</f>
        <v>Agriculture</v>
      </c>
      <c r="H394" s="56">
        <f>VLOOKUP(K394,Fields_Codes_labels!$A$2:$J$94,7,FALSE)</f>
        <v>64</v>
      </c>
      <c r="I394" s="56" t="str">
        <f>VLOOKUP(K394,Fields_Codes_labels!$A$2:$J$94,8,FALSE)</f>
        <v>VETERINÁRIA</v>
      </c>
      <c r="J394" s="56" t="str">
        <f>VLOOKUP(K394,Fields_Codes_labels!$A$2:$J$94,9,FALSE)</f>
        <v>Veterinary</v>
      </c>
      <c r="K394" s="58">
        <v>641</v>
      </c>
      <c r="L394" s="56" t="str">
        <f>VLOOKUP(K394,Fields_Codes_labels!$A$2:$B$94,2,FALSE)</f>
        <v>VETERINÁRIA</v>
      </c>
      <c r="M394" s="56" t="str">
        <f>VLOOKUP(K394,Fields_Codes_labels!$A$2:$C$94,3,FALSE)</f>
        <v>Veterinary</v>
      </c>
      <c r="N394" s="56"/>
    </row>
    <row r="395" spans="1:14" x14ac:dyDescent="0.25">
      <c r="A395" s="56" t="s">
        <v>554</v>
      </c>
      <c r="B395" s="58">
        <v>1970</v>
      </c>
      <c r="C395" s="58">
        <v>96</v>
      </c>
      <c r="D395" s="56" t="s">
        <v>430</v>
      </c>
      <c r="E395" s="56">
        <f>VLOOKUP(K395,Fields_Codes_labels!$A$2:$J$94,4,FALSE)</f>
        <v>6</v>
      </c>
      <c r="F395" s="56" t="str">
        <f>VLOOKUP(K395,Fields_Codes_labels!$A$2:$J$94,5,FALSE)</f>
        <v>AGRICULTURA E VETERINÁRIA</v>
      </c>
      <c r="G395" s="56" t="str">
        <f>VLOOKUP(K395,Fields_Codes_labels!$A$2:$J$94,6,FALSE)</f>
        <v>Agriculture</v>
      </c>
      <c r="H395" s="56">
        <f>VLOOKUP(K395,Fields_Codes_labels!$A$2:$J$94,7,FALSE)</f>
        <v>64</v>
      </c>
      <c r="I395" s="56" t="str">
        <f>VLOOKUP(K395,Fields_Codes_labels!$A$2:$J$94,8,FALSE)</f>
        <v>VETERINÁRIA</v>
      </c>
      <c r="J395" s="56" t="str">
        <f>VLOOKUP(K395,Fields_Codes_labels!$A$2:$J$94,9,FALSE)</f>
        <v>Veterinary</v>
      </c>
      <c r="K395" s="58">
        <v>641</v>
      </c>
      <c r="L395" s="56" t="str">
        <f>VLOOKUP(K395,Fields_Codes_labels!$A$2:$B$94,2,FALSE)</f>
        <v>VETERINÁRIA</v>
      </c>
      <c r="M395" s="56" t="str">
        <f>VLOOKUP(K395,Fields_Codes_labels!$A$2:$C$94,3,FALSE)</f>
        <v>Veterinary</v>
      </c>
      <c r="N395" s="56"/>
    </row>
    <row r="396" spans="1:14" x14ac:dyDescent="0.25">
      <c r="A396" s="56" t="s">
        <v>554</v>
      </c>
      <c r="B396" s="58">
        <v>2010</v>
      </c>
      <c r="C396" s="58">
        <v>641</v>
      </c>
      <c r="D396" s="56" t="s">
        <v>199</v>
      </c>
      <c r="E396" s="56">
        <f>VLOOKUP(K396,Fields_Codes_labels!$A$2:$J$94,4,FALSE)</f>
        <v>6</v>
      </c>
      <c r="F396" s="56" t="str">
        <f>VLOOKUP(K396,Fields_Codes_labels!$A$2:$J$94,5,FALSE)</f>
        <v>AGRICULTURA E VETERINÁRIA</v>
      </c>
      <c r="G396" s="56" t="str">
        <f>VLOOKUP(K396,Fields_Codes_labels!$A$2:$J$94,6,FALSE)</f>
        <v>Agriculture</v>
      </c>
      <c r="H396" s="56">
        <f>VLOOKUP(K396,Fields_Codes_labels!$A$2:$J$94,7,FALSE)</f>
        <v>64</v>
      </c>
      <c r="I396" s="56" t="str">
        <f>VLOOKUP(K396,Fields_Codes_labels!$A$2:$J$94,8,FALSE)</f>
        <v>VETERINÁRIA</v>
      </c>
      <c r="J396" s="56" t="str">
        <f>VLOOKUP(K396,Fields_Codes_labels!$A$2:$J$94,9,FALSE)</f>
        <v>Veterinary</v>
      </c>
      <c r="K396" s="58">
        <v>641</v>
      </c>
      <c r="L396" s="56" t="str">
        <f>VLOOKUP(K396,Fields_Codes_labels!$A$2:$B$94,2,FALSE)</f>
        <v>VETERINÁRIA</v>
      </c>
      <c r="M396" s="56" t="str">
        <f>VLOOKUP(K396,Fields_Codes_labels!$A$2:$C$94,3,FALSE)</f>
        <v>Veterinary</v>
      </c>
      <c r="N396" s="56"/>
    </row>
    <row r="397" spans="1:14" x14ac:dyDescent="0.25">
      <c r="A397" s="56" t="s">
        <v>554</v>
      </c>
      <c r="B397" s="58">
        <v>2000</v>
      </c>
      <c r="C397" s="60">
        <v>25</v>
      </c>
      <c r="D397" s="61" t="s">
        <v>66</v>
      </c>
      <c r="E397" s="56">
        <f>VLOOKUP(K397,Fields_Codes_labels!$A$2:$J$94,4,FALSE)</f>
        <v>7</v>
      </c>
      <c r="F397" s="56" t="str">
        <f>VLOOKUP(K397,Fields_Codes_labels!$A$2:$J$94,5,FALSE)</f>
        <v>SAÚDE E BEM ESTAR SOCIAL</v>
      </c>
      <c r="G397" s="56" t="str">
        <f>VLOOKUP(K397,Fields_Codes_labels!$A$2:$J$94,6,FALSE)</f>
        <v>Health and welfare</v>
      </c>
      <c r="H397" s="56">
        <f>VLOOKUP(K397,Fields_Codes_labels!$A$2:$J$94,7,FALSE)</f>
        <v>72</v>
      </c>
      <c r="I397" s="56" t="str">
        <f>VLOOKUP(K397,Fields_Codes_labels!$A$2:$J$94,8,FALSE)</f>
        <v>SAÚDE</v>
      </c>
      <c r="J397" s="56" t="str">
        <f>VLOOKUP(K397,Fields_Codes_labels!$A$2:$J$94,9,FALSE)</f>
        <v>Health</v>
      </c>
      <c r="K397" s="58">
        <v>721</v>
      </c>
      <c r="L397" s="56" t="str">
        <f>VLOOKUP(K397,Fields_Codes_labels!$A$2:$B$94,2,FALSE)</f>
        <v>MEDICINA</v>
      </c>
      <c r="M397" s="56" t="str">
        <f>VLOOKUP(K397,Fields_Codes_labels!$A$2:$C$94,3,FALSE)</f>
        <v>Medicine</v>
      </c>
      <c r="N397" s="56"/>
    </row>
    <row r="398" spans="1:14" x14ac:dyDescent="0.25">
      <c r="A398" s="56" t="s">
        <v>554</v>
      </c>
      <c r="B398" s="58">
        <v>2000</v>
      </c>
      <c r="C398" s="60">
        <v>28</v>
      </c>
      <c r="D398" s="61" t="s">
        <v>69</v>
      </c>
      <c r="E398" s="56">
        <f>VLOOKUP(K398,Fields_Codes_labels!$A$2:$J$94,4,FALSE)</f>
        <v>7</v>
      </c>
      <c r="F398" s="56" t="str">
        <f>VLOOKUP(K398,Fields_Codes_labels!$A$2:$J$94,5,FALSE)</f>
        <v>SAÚDE E BEM ESTAR SOCIAL</v>
      </c>
      <c r="G398" s="56" t="str">
        <f>VLOOKUP(K398,Fields_Codes_labels!$A$2:$J$94,6,FALSE)</f>
        <v>Health and welfare</v>
      </c>
      <c r="H398" s="56">
        <f>VLOOKUP(K398,Fields_Codes_labels!$A$2:$J$94,7,FALSE)</f>
        <v>72</v>
      </c>
      <c r="I398" s="56" t="str">
        <f>VLOOKUP(K398,Fields_Codes_labels!$A$2:$J$94,8,FALSE)</f>
        <v>SAÚDE</v>
      </c>
      <c r="J398" s="56" t="str">
        <f>VLOOKUP(K398,Fields_Codes_labels!$A$2:$J$94,9,FALSE)</f>
        <v>Health</v>
      </c>
      <c r="K398" s="58">
        <v>721</v>
      </c>
      <c r="L398" s="56" t="str">
        <f>VLOOKUP(K398,Fields_Codes_labels!$A$2:$B$94,2,FALSE)</f>
        <v>MEDICINA</v>
      </c>
      <c r="M398" s="56" t="str">
        <f>VLOOKUP(K398,Fields_Codes_labels!$A$2:$C$94,3,FALSE)</f>
        <v>Medicine</v>
      </c>
      <c r="N398" s="56"/>
    </row>
    <row r="399" spans="1:14" x14ac:dyDescent="0.25">
      <c r="A399" s="56" t="s">
        <v>554</v>
      </c>
      <c r="B399" s="58">
        <v>1980</v>
      </c>
      <c r="C399" s="58">
        <v>47</v>
      </c>
      <c r="D399" s="56" t="s">
        <v>413</v>
      </c>
      <c r="E399" s="56">
        <f>VLOOKUP(K399,Fields_Codes_labels!$A$2:$J$94,4,FALSE)</f>
        <v>7</v>
      </c>
      <c r="F399" s="56" t="str">
        <f>VLOOKUP(K399,Fields_Codes_labels!$A$2:$J$94,5,FALSE)</f>
        <v>SAÚDE E BEM ESTAR SOCIAL</v>
      </c>
      <c r="G399" s="56" t="str">
        <f>VLOOKUP(K399,Fields_Codes_labels!$A$2:$J$94,6,FALSE)</f>
        <v>Health and welfare</v>
      </c>
      <c r="H399" s="56">
        <f>VLOOKUP(K399,Fields_Codes_labels!$A$2:$J$94,7,FALSE)</f>
        <v>72</v>
      </c>
      <c r="I399" s="56" t="str">
        <f>VLOOKUP(K399,Fields_Codes_labels!$A$2:$J$94,8,FALSE)</f>
        <v>SAÚDE</v>
      </c>
      <c r="J399" s="56" t="str">
        <f>VLOOKUP(K399,Fields_Codes_labels!$A$2:$J$94,9,FALSE)</f>
        <v>Health</v>
      </c>
      <c r="K399" s="58">
        <v>721</v>
      </c>
      <c r="L399" s="56" t="str">
        <f>VLOOKUP(K399,Fields_Codes_labels!$A$2:$B$94,2,FALSE)</f>
        <v>MEDICINA</v>
      </c>
      <c r="M399" s="56" t="str">
        <f>VLOOKUP(K399,Fields_Codes_labels!$A$2:$C$94,3,FALSE)</f>
        <v>Medicine</v>
      </c>
      <c r="N399" s="56"/>
    </row>
    <row r="400" spans="1:14" x14ac:dyDescent="0.25">
      <c r="A400" s="56" t="s">
        <v>554</v>
      </c>
      <c r="B400" s="58">
        <v>1991</v>
      </c>
      <c r="C400" s="58">
        <v>47</v>
      </c>
      <c r="D400" s="56" t="s">
        <v>296</v>
      </c>
      <c r="E400" s="56">
        <f>VLOOKUP(K400,Fields_Codes_labels!$A$2:$J$94,4,FALSE)</f>
        <v>7</v>
      </c>
      <c r="F400" s="56" t="str">
        <f>VLOOKUP(K400,Fields_Codes_labels!$A$2:$J$94,5,FALSE)</f>
        <v>SAÚDE E BEM ESTAR SOCIAL</v>
      </c>
      <c r="G400" s="56" t="str">
        <f>VLOOKUP(K400,Fields_Codes_labels!$A$2:$J$94,6,FALSE)</f>
        <v>Health and welfare</v>
      </c>
      <c r="H400" s="56">
        <f>VLOOKUP(K400,Fields_Codes_labels!$A$2:$J$94,7,FALSE)</f>
        <v>72</v>
      </c>
      <c r="I400" s="56" t="str">
        <f>VLOOKUP(K400,Fields_Codes_labels!$A$2:$J$94,8,FALSE)</f>
        <v>SAÚDE</v>
      </c>
      <c r="J400" s="56" t="str">
        <f>VLOOKUP(K400,Fields_Codes_labels!$A$2:$J$94,9,FALSE)</f>
        <v>Health</v>
      </c>
      <c r="K400" s="58">
        <v>721</v>
      </c>
      <c r="L400" s="56" t="str">
        <f>VLOOKUP(K400,Fields_Codes_labels!$A$2:$B$94,2,FALSE)</f>
        <v>MEDICINA</v>
      </c>
      <c r="M400" s="56" t="str">
        <f>VLOOKUP(K400,Fields_Codes_labels!$A$2:$C$94,3,FALSE)</f>
        <v>Medicine</v>
      </c>
      <c r="N400" s="56"/>
    </row>
    <row r="401" spans="1:14" x14ac:dyDescent="0.25">
      <c r="A401" s="56" t="s">
        <v>554</v>
      </c>
      <c r="B401" s="58">
        <v>1960</v>
      </c>
      <c r="C401" s="58">
        <v>60</v>
      </c>
      <c r="D401" s="56" t="s">
        <v>35</v>
      </c>
      <c r="E401" s="56">
        <f>VLOOKUP(K401,Fields_Codes_labels!$A$2:$J$94,4,FALSE)</f>
        <v>7</v>
      </c>
      <c r="F401" s="56" t="str">
        <f>VLOOKUP(K401,Fields_Codes_labels!$A$2:$J$94,5,FALSE)</f>
        <v>SAÚDE E BEM ESTAR SOCIAL</v>
      </c>
      <c r="G401" s="56" t="str">
        <f>VLOOKUP(K401,Fields_Codes_labels!$A$2:$J$94,6,FALSE)</f>
        <v>Health and welfare</v>
      </c>
      <c r="H401" s="56">
        <f>VLOOKUP(K401,Fields_Codes_labels!$A$2:$J$94,7,FALSE)</f>
        <v>72</v>
      </c>
      <c r="I401" s="56" t="str">
        <f>VLOOKUP(K401,Fields_Codes_labels!$A$2:$J$94,8,FALSE)</f>
        <v>SAÚDE</v>
      </c>
      <c r="J401" s="56" t="str">
        <f>VLOOKUP(K401,Fields_Codes_labels!$A$2:$J$94,9,FALSE)</f>
        <v>Health</v>
      </c>
      <c r="K401" s="58">
        <v>721</v>
      </c>
      <c r="L401" s="56" t="str">
        <f>VLOOKUP(K401,Fields_Codes_labels!$A$2:$B$94,2,FALSE)</f>
        <v>MEDICINA</v>
      </c>
      <c r="M401" s="56" t="str">
        <f>VLOOKUP(K401,Fields_Codes_labels!$A$2:$C$94,3,FALSE)</f>
        <v>Medicine</v>
      </c>
      <c r="N401" s="56"/>
    </row>
    <row r="402" spans="1:14" x14ac:dyDescent="0.25">
      <c r="A402" s="56" t="s">
        <v>554</v>
      </c>
      <c r="B402" s="58">
        <v>1980</v>
      </c>
      <c r="C402" s="58">
        <v>86</v>
      </c>
      <c r="D402" s="56" t="s">
        <v>412</v>
      </c>
      <c r="E402" s="56">
        <f>VLOOKUP(K402,Fields_Codes_labels!$A$2:$J$94,4,FALSE)</f>
        <v>7</v>
      </c>
      <c r="F402" s="56" t="str">
        <f>VLOOKUP(K402,Fields_Codes_labels!$A$2:$J$94,5,FALSE)</f>
        <v>SAÚDE E BEM ESTAR SOCIAL</v>
      </c>
      <c r="G402" s="56" t="str">
        <f>VLOOKUP(K402,Fields_Codes_labels!$A$2:$J$94,6,FALSE)</f>
        <v>Health and welfare</v>
      </c>
      <c r="H402" s="56">
        <f>VLOOKUP(K402,Fields_Codes_labels!$A$2:$J$94,7,FALSE)</f>
        <v>72</v>
      </c>
      <c r="I402" s="56" t="str">
        <f>VLOOKUP(K402,Fields_Codes_labels!$A$2:$J$94,8,FALSE)</f>
        <v>SAÚDE</v>
      </c>
      <c r="J402" s="56" t="str">
        <f>VLOOKUP(K402,Fields_Codes_labels!$A$2:$J$94,9,FALSE)</f>
        <v>Health</v>
      </c>
      <c r="K402" s="58">
        <v>721</v>
      </c>
      <c r="L402" s="56" t="str">
        <f>VLOOKUP(K402,Fields_Codes_labels!$A$2:$B$94,2,FALSE)</f>
        <v>MEDICINA</v>
      </c>
      <c r="M402" s="56" t="str">
        <f>VLOOKUP(K402,Fields_Codes_labels!$A$2:$C$94,3,FALSE)</f>
        <v>Medicine</v>
      </c>
      <c r="N402" s="56"/>
    </row>
    <row r="403" spans="1:14" x14ac:dyDescent="0.25">
      <c r="A403" s="56" t="s">
        <v>554</v>
      </c>
      <c r="B403" s="58">
        <v>1991</v>
      </c>
      <c r="C403" s="58">
        <v>86</v>
      </c>
      <c r="D403" s="56" t="s">
        <v>335</v>
      </c>
      <c r="E403" s="56">
        <f>VLOOKUP(K403,Fields_Codes_labels!$A$2:$J$94,4,FALSE)</f>
        <v>7</v>
      </c>
      <c r="F403" s="56" t="str">
        <f>VLOOKUP(K403,Fields_Codes_labels!$A$2:$J$94,5,FALSE)</f>
        <v>SAÚDE E BEM ESTAR SOCIAL</v>
      </c>
      <c r="G403" s="56" t="str">
        <f>VLOOKUP(K403,Fields_Codes_labels!$A$2:$J$94,6,FALSE)</f>
        <v>Health and welfare</v>
      </c>
      <c r="H403" s="56">
        <f>VLOOKUP(K403,Fields_Codes_labels!$A$2:$J$94,7,FALSE)</f>
        <v>72</v>
      </c>
      <c r="I403" s="56" t="str">
        <f>VLOOKUP(K403,Fields_Codes_labels!$A$2:$J$94,8,FALSE)</f>
        <v>SAÚDE</v>
      </c>
      <c r="J403" s="56" t="str">
        <f>VLOOKUP(K403,Fields_Codes_labels!$A$2:$J$94,9,FALSE)</f>
        <v>Health</v>
      </c>
      <c r="K403" s="58">
        <v>721</v>
      </c>
      <c r="L403" s="56" t="str">
        <f>VLOOKUP(K403,Fields_Codes_labels!$A$2:$B$94,2,FALSE)</f>
        <v>MEDICINA</v>
      </c>
      <c r="M403" s="56" t="str">
        <f>VLOOKUP(K403,Fields_Codes_labels!$A$2:$C$94,3,FALSE)</f>
        <v>Medicine</v>
      </c>
      <c r="N403" s="56"/>
    </row>
    <row r="404" spans="1:14" x14ac:dyDescent="0.25">
      <c r="A404" s="56" t="s">
        <v>554</v>
      </c>
      <c r="B404" s="58">
        <v>1970</v>
      </c>
      <c r="C404" s="58">
        <v>90</v>
      </c>
      <c r="D404" s="56" t="s">
        <v>411</v>
      </c>
      <c r="E404" s="56">
        <f>VLOOKUP(K404,Fields_Codes_labels!$A$2:$J$94,4,FALSE)</f>
        <v>7</v>
      </c>
      <c r="F404" s="56" t="str">
        <f>VLOOKUP(K404,Fields_Codes_labels!$A$2:$J$94,5,FALSE)</f>
        <v>SAÚDE E BEM ESTAR SOCIAL</v>
      </c>
      <c r="G404" s="56" t="str">
        <f>VLOOKUP(K404,Fields_Codes_labels!$A$2:$J$94,6,FALSE)</f>
        <v>Health and welfare</v>
      </c>
      <c r="H404" s="56">
        <f>VLOOKUP(K404,Fields_Codes_labels!$A$2:$J$94,7,FALSE)</f>
        <v>72</v>
      </c>
      <c r="I404" s="56" t="str">
        <f>VLOOKUP(K404,Fields_Codes_labels!$A$2:$J$94,8,FALSE)</f>
        <v>SAÚDE</v>
      </c>
      <c r="J404" s="56" t="str">
        <f>VLOOKUP(K404,Fields_Codes_labels!$A$2:$J$94,9,FALSE)</f>
        <v>Health</v>
      </c>
      <c r="K404" s="58">
        <v>721</v>
      </c>
      <c r="L404" s="56" t="str">
        <f>VLOOKUP(K404,Fields_Codes_labels!$A$2:$B$94,2,FALSE)</f>
        <v>MEDICINA</v>
      </c>
      <c r="M404" s="56" t="str">
        <f>VLOOKUP(K404,Fields_Codes_labels!$A$2:$C$94,3,FALSE)</f>
        <v>Medicine</v>
      </c>
      <c r="N404" s="56"/>
    </row>
    <row r="405" spans="1:14" x14ac:dyDescent="0.25">
      <c r="A405" s="56" t="s">
        <v>554</v>
      </c>
      <c r="B405" s="58">
        <v>2010</v>
      </c>
      <c r="C405" s="58">
        <v>721</v>
      </c>
      <c r="D405" s="56" t="s">
        <v>203</v>
      </c>
      <c r="E405" s="56">
        <f>VLOOKUP(K405,Fields_Codes_labels!$A$2:$J$94,4,FALSE)</f>
        <v>7</v>
      </c>
      <c r="F405" s="56" t="str">
        <f>VLOOKUP(K405,Fields_Codes_labels!$A$2:$J$94,5,FALSE)</f>
        <v>SAÚDE E BEM ESTAR SOCIAL</v>
      </c>
      <c r="G405" s="56" t="str">
        <f>VLOOKUP(K405,Fields_Codes_labels!$A$2:$J$94,6,FALSE)</f>
        <v>Health and welfare</v>
      </c>
      <c r="H405" s="56">
        <f>VLOOKUP(K405,Fields_Codes_labels!$A$2:$J$94,7,FALSE)</f>
        <v>72</v>
      </c>
      <c r="I405" s="56" t="str">
        <f>VLOOKUP(K405,Fields_Codes_labels!$A$2:$J$94,8,FALSE)</f>
        <v>SAÚDE</v>
      </c>
      <c r="J405" s="56" t="str">
        <f>VLOOKUP(K405,Fields_Codes_labels!$A$2:$J$94,9,FALSE)</f>
        <v>Health</v>
      </c>
      <c r="K405" s="58">
        <v>721</v>
      </c>
      <c r="L405" s="56" t="str">
        <f>VLOOKUP(K405,Fields_Codes_labels!$A$2:$B$94,2,FALSE)</f>
        <v>MEDICINA</v>
      </c>
      <c r="M405" s="56" t="str">
        <f>VLOOKUP(K405,Fields_Codes_labels!$A$2:$C$94,3,FALSE)</f>
        <v>Medicine</v>
      </c>
      <c r="N405" s="56"/>
    </row>
    <row r="406" spans="1:14" x14ac:dyDescent="0.25">
      <c r="A406" s="56" t="s">
        <v>554</v>
      </c>
      <c r="B406" s="58">
        <v>2000</v>
      </c>
      <c r="C406" s="60">
        <v>23</v>
      </c>
      <c r="D406" s="61" t="s">
        <v>64</v>
      </c>
      <c r="E406" s="56">
        <f>VLOOKUP(K406,Fields_Codes_labels!$A$2:$J$94,4,FALSE)</f>
        <v>7</v>
      </c>
      <c r="F406" s="56" t="str">
        <f>VLOOKUP(K406,Fields_Codes_labels!$A$2:$J$94,5,FALSE)</f>
        <v>SAÚDE E BEM ESTAR SOCIAL</v>
      </c>
      <c r="G406" s="56" t="str">
        <f>VLOOKUP(K406,Fields_Codes_labels!$A$2:$J$94,6,FALSE)</f>
        <v>Health and welfare</v>
      </c>
      <c r="H406" s="56">
        <f>VLOOKUP(K406,Fields_Codes_labels!$A$2:$J$94,7,FALSE)</f>
        <v>72</v>
      </c>
      <c r="I406" s="56" t="str">
        <f>VLOOKUP(K406,Fields_Codes_labels!$A$2:$J$94,8,FALSE)</f>
        <v>SAÚDE</v>
      </c>
      <c r="J406" s="56" t="str">
        <f>VLOOKUP(K406,Fields_Codes_labels!$A$2:$J$94,9,FALSE)</f>
        <v>Health</v>
      </c>
      <c r="K406" s="58">
        <v>723</v>
      </c>
      <c r="L406" s="56" t="str">
        <f>VLOOKUP(K406,Fields_Codes_labels!$A$2:$B$94,2,FALSE)</f>
        <v>ENFERMAGEM E ATENÇÃO PRIMÁRIA</v>
      </c>
      <c r="M406" s="56" t="s">
        <v>657</v>
      </c>
      <c r="N406" s="56"/>
    </row>
    <row r="407" spans="1:14" x14ac:dyDescent="0.25">
      <c r="A407" s="56" t="s">
        <v>554</v>
      </c>
      <c r="B407" s="58">
        <v>2000</v>
      </c>
      <c r="C407" s="60">
        <v>27</v>
      </c>
      <c r="D407" s="61" t="s">
        <v>68</v>
      </c>
      <c r="E407" s="56">
        <f>VLOOKUP(K407,Fields_Codes_labels!$A$2:$J$94,4,FALSE)</f>
        <v>7</v>
      </c>
      <c r="F407" s="56" t="str">
        <f>VLOOKUP(K407,Fields_Codes_labels!$A$2:$J$94,5,FALSE)</f>
        <v>SAÚDE E BEM ESTAR SOCIAL</v>
      </c>
      <c r="G407" s="56" t="str">
        <f>VLOOKUP(K407,Fields_Codes_labels!$A$2:$J$94,6,FALSE)</f>
        <v>Health and welfare</v>
      </c>
      <c r="H407" s="56">
        <f>VLOOKUP(K407,Fields_Codes_labels!$A$2:$J$94,7,FALSE)</f>
        <v>72</v>
      </c>
      <c r="I407" s="56" t="str">
        <f>VLOOKUP(K407,Fields_Codes_labels!$A$2:$J$94,8,FALSE)</f>
        <v>SAÚDE</v>
      </c>
      <c r="J407" s="56" t="str">
        <f>VLOOKUP(K407,Fields_Codes_labels!$A$2:$J$94,9,FALSE)</f>
        <v>Health</v>
      </c>
      <c r="K407" s="58">
        <v>723</v>
      </c>
      <c r="L407" s="56" t="str">
        <f>VLOOKUP(K407,Fields_Codes_labels!$A$2:$B$94,2,FALSE)</f>
        <v>ENFERMAGEM E ATENÇÃO PRIMÁRIA</v>
      </c>
      <c r="M407" s="56" t="s">
        <v>657</v>
      </c>
      <c r="N407" s="56"/>
    </row>
    <row r="408" spans="1:14" x14ac:dyDescent="0.25">
      <c r="A408" s="56" t="s">
        <v>554</v>
      </c>
      <c r="B408" s="58">
        <v>2000</v>
      </c>
      <c r="C408" s="60">
        <v>29</v>
      </c>
      <c r="D408" s="61" t="s">
        <v>70</v>
      </c>
      <c r="E408" s="56">
        <f>VLOOKUP(K408,Fields_Codes_labels!$A$2:$J$94,4,FALSE)</f>
        <v>7</v>
      </c>
      <c r="F408" s="56" t="str">
        <f>VLOOKUP(K408,Fields_Codes_labels!$A$2:$J$94,5,FALSE)</f>
        <v>SAÚDE E BEM ESTAR SOCIAL</v>
      </c>
      <c r="G408" s="56" t="str">
        <f>VLOOKUP(K408,Fields_Codes_labels!$A$2:$J$94,6,FALSE)</f>
        <v>Health and welfare</v>
      </c>
      <c r="H408" s="56">
        <f>VLOOKUP(K408,Fields_Codes_labels!$A$2:$J$94,7,FALSE)</f>
        <v>72</v>
      </c>
      <c r="I408" s="56" t="str">
        <f>VLOOKUP(K408,Fields_Codes_labels!$A$2:$J$94,8,FALSE)</f>
        <v>SAÚDE</v>
      </c>
      <c r="J408" s="56" t="str">
        <f>VLOOKUP(K408,Fields_Codes_labels!$A$2:$J$94,9,FALSE)</f>
        <v>Health</v>
      </c>
      <c r="K408" s="58">
        <v>723</v>
      </c>
      <c r="L408" s="56" t="str">
        <f>VLOOKUP(K408,Fields_Codes_labels!$A$2:$B$94,2,FALSE)</f>
        <v>ENFERMAGEM E ATENÇÃO PRIMÁRIA</v>
      </c>
      <c r="M408" s="56" t="s">
        <v>657</v>
      </c>
      <c r="N408" s="56"/>
    </row>
    <row r="409" spans="1:14" x14ac:dyDescent="0.25">
      <c r="A409" s="56" t="s">
        <v>554</v>
      </c>
      <c r="B409" s="58">
        <v>1980</v>
      </c>
      <c r="C409" s="58">
        <v>45</v>
      </c>
      <c r="D409" s="56" t="s">
        <v>388</v>
      </c>
      <c r="E409" s="56">
        <f>VLOOKUP(K409,Fields_Codes_labels!$A$2:$J$94,4,FALSE)</f>
        <v>7</v>
      </c>
      <c r="F409" s="56" t="str">
        <f>VLOOKUP(K409,Fields_Codes_labels!$A$2:$J$94,5,FALSE)</f>
        <v>SAÚDE E BEM ESTAR SOCIAL</v>
      </c>
      <c r="G409" s="56" t="str">
        <f>VLOOKUP(K409,Fields_Codes_labels!$A$2:$J$94,6,FALSE)</f>
        <v>Health and welfare</v>
      </c>
      <c r="H409" s="56">
        <f>VLOOKUP(K409,Fields_Codes_labels!$A$2:$J$94,7,FALSE)</f>
        <v>72</v>
      </c>
      <c r="I409" s="56" t="str">
        <f>VLOOKUP(K409,Fields_Codes_labels!$A$2:$J$94,8,FALSE)</f>
        <v>SAÚDE</v>
      </c>
      <c r="J409" s="56" t="str">
        <f>VLOOKUP(K409,Fields_Codes_labels!$A$2:$J$94,9,FALSE)</f>
        <v>Health</v>
      </c>
      <c r="K409" s="58">
        <v>723</v>
      </c>
      <c r="L409" s="56" t="str">
        <f>VLOOKUP(K409,Fields_Codes_labels!$A$2:$B$94,2,FALSE)</f>
        <v>ENFERMAGEM E ATENÇÃO PRIMÁRIA</v>
      </c>
      <c r="M409" s="56" t="s">
        <v>657</v>
      </c>
      <c r="N409" s="56"/>
    </row>
    <row r="410" spans="1:14" x14ac:dyDescent="0.25">
      <c r="A410" s="56" t="s">
        <v>554</v>
      </c>
      <c r="B410" s="58">
        <v>1991</v>
      </c>
      <c r="C410" s="58">
        <v>45</v>
      </c>
      <c r="D410" s="56" t="s">
        <v>294</v>
      </c>
      <c r="E410" s="56">
        <f>VLOOKUP(K410,Fields_Codes_labels!$A$2:$J$94,4,FALSE)</f>
        <v>7</v>
      </c>
      <c r="F410" s="56" t="str">
        <f>VLOOKUP(K410,Fields_Codes_labels!$A$2:$J$94,5,FALSE)</f>
        <v>SAÚDE E BEM ESTAR SOCIAL</v>
      </c>
      <c r="G410" s="56" t="str">
        <f>VLOOKUP(K410,Fields_Codes_labels!$A$2:$J$94,6,FALSE)</f>
        <v>Health and welfare</v>
      </c>
      <c r="H410" s="56">
        <f>VLOOKUP(K410,Fields_Codes_labels!$A$2:$J$94,7,FALSE)</f>
        <v>72</v>
      </c>
      <c r="I410" s="56" t="str">
        <f>VLOOKUP(K410,Fields_Codes_labels!$A$2:$J$94,8,FALSE)</f>
        <v>SAÚDE</v>
      </c>
      <c r="J410" s="56" t="str">
        <f>VLOOKUP(K410,Fields_Codes_labels!$A$2:$J$94,9,FALSE)</f>
        <v>Health</v>
      </c>
      <c r="K410" s="58">
        <v>723</v>
      </c>
      <c r="L410" s="56" t="str">
        <f>VLOOKUP(K410,Fields_Codes_labels!$A$2:$B$94,2,FALSE)</f>
        <v>ENFERMAGEM E ATENÇÃO PRIMÁRIA</v>
      </c>
      <c r="M410" s="56" t="s">
        <v>657</v>
      </c>
      <c r="N410" s="56"/>
    </row>
    <row r="411" spans="1:14" x14ac:dyDescent="0.25">
      <c r="A411" s="56" t="s">
        <v>554</v>
      </c>
      <c r="B411" s="58">
        <v>1980</v>
      </c>
      <c r="C411" s="58">
        <v>49</v>
      </c>
      <c r="D411" s="56" t="s">
        <v>417</v>
      </c>
      <c r="E411" s="56">
        <f>VLOOKUP(K411,Fields_Codes_labels!$A$2:$J$94,4,FALSE)</f>
        <v>7</v>
      </c>
      <c r="F411" s="56" t="str">
        <f>VLOOKUP(K411,Fields_Codes_labels!$A$2:$J$94,5,FALSE)</f>
        <v>SAÚDE E BEM ESTAR SOCIAL</v>
      </c>
      <c r="G411" s="56" t="str">
        <f>VLOOKUP(K411,Fields_Codes_labels!$A$2:$J$94,6,FALSE)</f>
        <v>Health and welfare</v>
      </c>
      <c r="H411" s="56">
        <f>VLOOKUP(K411,Fields_Codes_labels!$A$2:$J$94,7,FALSE)</f>
        <v>72</v>
      </c>
      <c r="I411" s="56" t="str">
        <f>VLOOKUP(K411,Fields_Codes_labels!$A$2:$J$94,8,FALSE)</f>
        <v>SAÚDE</v>
      </c>
      <c r="J411" s="56" t="str">
        <f>VLOOKUP(K411,Fields_Codes_labels!$A$2:$J$94,9,FALSE)</f>
        <v>Health</v>
      </c>
      <c r="K411" s="58">
        <v>723</v>
      </c>
      <c r="L411" s="56" t="str">
        <f>VLOOKUP(K411,Fields_Codes_labels!$A$2:$B$94,2,FALSE)</f>
        <v>ENFERMAGEM E ATENÇÃO PRIMÁRIA</v>
      </c>
      <c r="M411" s="56" t="s">
        <v>657</v>
      </c>
      <c r="N411" s="56"/>
    </row>
    <row r="412" spans="1:14" x14ac:dyDescent="0.25">
      <c r="A412" s="56" t="s">
        <v>554</v>
      </c>
      <c r="B412" s="58">
        <v>1991</v>
      </c>
      <c r="C412" s="58">
        <v>49</v>
      </c>
      <c r="D412" s="56" t="s">
        <v>298</v>
      </c>
      <c r="E412" s="56">
        <f>VLOOKUP(K412,Fields_Codes_labels!$A$2:$J$94,4,FALSE)</f>
        <v>7</v>
      </c>
      <c r="F412" s="56" t="str">
        <f>VLOOKUP(K412,Fields_Codes_labels!$A$2:$J$94,5,FALSE)</f>
        <v>SAÚDE E BEM ESTAR SOCIAL</v>
      </c>
      <c r="G412" s="56" t="str">
        <f>VLOOKUP(K412,Fields_Codes_labels!$A$2:$J$94,6,FALSE)</f>
        <v>Health and welfare</v>
      </c>
      <c r="H412" s="56">
        <f>VLOOKUP(K412,Fields_Codes_labels!$A$2:$J$94,7,FALSE)</f>
        <v>72</v>
      </c>
      <c r="I412" s="56" t="str">
        <f>VLOOKUP(K412,Fields_Codes_labels!$A$2:$J$94,8,FALSE)</f>
        <v>SAÚDE</v>
      </c>
      <c r="J412" s="56" t="str">
        <f>VLOOKUP(K412,Fields_Codes_labels!$A$2:$J$94,9,FALSE)</f>
        <v>Health</v>
      </c>
      <c r="K412" s="58">
        <v>723</v>
      </c>
      <c r="L412" s="56" t="str">
        <f>VLOOKUP(K412,Fields_Codes_labels!$A$2:$B$94,2,FALSE)</f>
        <v>ENFERMAGEM E ATENÇÃO PRIMÁRIA</v>
      </c>
      <c r="M412" s="56" t="s">
        <v>657</v>
      </c>
      <c r="N412" s="56"/>
    </row>
    <row r="413" spans="1:14" x14ac:dyDescent="0.25">
      <c r="A413" s="56" t="s">
        <v>554</v>
      </c>
      <c r="B413" s="58">
        <v>1960</v>
      </c>
      <c r="C413" s="58">
        <v>73</v>
      </c>
      <c r="D413" s="56" t="s">
        <v>47</v>
      </c>
      <c r="E413" s="56">
        <f>VLOOKUP(K413,Fields_Codes_labels!$A$2:$J$94,4,FALSE)</f>
        <v>7</v>
      </c>
      <c r="F413" s="56" t="str">
        <f>VLOOKUP(K413,Fields_Codes_labels!$A$2:$J$94,5,FALSE)</f>
        <v>SAÚDE E BEM ESTAR SOCIAL</v>
      </c>
      <c r="G413" s="56" t="str">
        <f>VLOOKUP(K413,Fields_Codes_labels!$A$2:$J$94,6,FALSE)</f>
        <v>Health and welfare</v>
      </c>
      <c r="H413" s="56">
        <f>VLOOKUP(K413,Fields_Codes_labels!$A$2:$J$94,7,FALSE)</f>
        <v>72</v>
      </c>
      <c r="I413" s="56" t="str">
        <f>VLOOKUP(K413,Fields_Codes_labels!$A$2:$J$94,8,FALSE)</f>
        <v>SAÚDE</v>
      </c>
      <c r="J413" s="56" t="str">
        <f>VLOOKUP(K413,Fields_Codes_labels!$A$2:$J$94,9,FALSE)</f>
        <v>Health</v>
      </c>
      <c r="K413" s="58">
        <v>723</v>
      </c>
      <c r="L413" s="56" t="str">
        <f>VLOOKUP(K413,Fields_Codes_labels!$A$2:$B$94,2,FALSE)</f>
        <v>ENFERMAGEM E ATENÇÃO PRIMÁRIA</v>
      </c>
      <c r="M413" s="56" t="s">
        <v>657</v>
      </c>
      <c r="N413" s="56"/>
    </row>
    <row r="414" spans="1:14" x14ac:dyDescent="0.25">
      <c r="A414" s="56" t="s">
        <v>554</v>
      </c>
      <c r="B414" s="58">
        <v>1970</v>
      </c>
      <c r="C414" s="58">
        <v>86</v>
      </c>
      <c r="D414" s="56" t="s">
        <v>389</v>
      </c>
      <c r="E414" s="56">
        <f>VLOOKUP(K414,Fields_Codes_labels!$A$2:$J$94,4,FALSE)</f>
        <v>7</v>
      </c>
      <c r="F414" s="56" t="str">
        <f>VLOOKUP(K414,Fields_Codes_labels!$A$2:$J$94,5,FALSE)</f>
        <v>SAÚDE E BEM ESTAR SOCIAL</v>
      </c>
      <c r="G414" s="56" t="str">
        <f>VLOOKUP(K414,Fields_Codes_labels!$A$2:$J$94,6,FALSE)</f>
        <v>Health and welfare</v>
      </c>
      <c r="H414" s="56">
        <f>VLOOKUP(K414,Fields_Codes_labels!$A$2:$J$94,7,FALSE)</f>
        <v>72</v>
      </c>
      <c r="I414" s="56" t="str">
        <f>VLOOKUP(K414,Fields_Codes_labels!$A$2:$J$94,8,FALSE)</f>
        <v>SAÚDE</v>
      </c>
      <c r="J414" s="56" t="str">
        <f>VLOOKUP(K414,Fields_Codes_labels!$A$2:$J$94,9,FALSE)</f>
        <v>Health</v>
      </c>
      <c r="K414" s="58">
        <v>723</v>
      </c>
      <c r="L414" s="56" t="str">
        <f>VLOOKUP(K414,Fields_Codes_labels!$A$2:$B$94,2,FALSE)</f>
        <v>ENFERMAGEM E ATENÇÃO PRIMÁRIA</v>
      </c>
      <c r="M414" s="56" t="s">
        <v>657</v>
      </c>
      <c r="N414" s="56"/>
    </row>
    <row r="415" spans="1:14" x14ac:dyDescent="0.25">
      <c r="A415" s="56" t="s">
        <v>554</v>
      </c>
      <c r="B415" s="58">
        <v>2010</v>
      </c>
      <c r="C415" s="58">
        <v>720</v>
      </c>
      <c r="D415" s="56" t="s">
        <v>202</v>
      </c>
      <c r="E415" s="56">
        <f>VLOOKUP(K415,Fields_Codes_labels!$A$2:$J$94,4,FALSE)</f>
        <v>7</v>
      </c>
      <c r="F415" s="56" t="str">
        <f>VLOOKUP(K415,Fields_Codes_labels!$A$2:$J$94,5,FALSE)</f>
        <v>SAÚDE E BEM ESTAR SOCIAL</v>
      </c>
      <c r="G415" s="56" t="str">
        <f>VLOOKUP(K415,Fields_Codes_labels!$A$2:$J$94,6,FALSE)</f>
        <v>Health and welfare</v>
      </c>
      <c r="H415" s="56">
        <f>VLOOKUP(K415,Fields_Codes_labels!$A$2:$J$94,7,FALSE)</f>
        <v>72</v>
      </c>
      <c r="I415" s="56" t="str">
        <f>VLOOKUP(K415,Fields_Codes_labels!$A$2:$J$94,8,FALSE)</f>
        <v>SAÚDE</v>
      </c>
      <c r="J415" s="56" t="str">
        <f>VLOOKUP(K415,Fields_Codes_labels!$A$2:$J$94,9,FALSE)</f>
        <v>Health</v>
      </c>
      <c r="K415" s="58">
        <v>723</v>
      </c>
      <c r="L415" s="56" t="str">
        <f>VLOOKUP(K415,Fields_Codes_labels!$A$2:$B$94,2,FALSE)</f>
        <v>ENFERMAGEM E ATENÇÃO PRIMÁRIA</v>
      </c>
      <c r="M415" s="56" t="s">
        <v>657</v>
      </c>
      <c r="N415" s="56"/>
    </row>
    <row r="416" spans="1:14" x14ac:dyDescent="0.25">
      <c r="A416" s="56" t="s">
        <v>554</v>
      </c>
      <c r="B416" s="58">
        <v>2010</v>
      </c>
      <c r="C416" s="58">
        <v>723</v>
      </c>
      <c r="D416" s="56" t="s">
        <v>204</v>
      </c>
      <c r="E416" s="56">
        <f>VLOOKUP(K416,Fields_Codes_labels!$A$2:$J$94,4,FALSE)</f>
        <v>7</v>
      </c>
      <c r="F416" s="56" t="str">
        <f>VLOOKUP(K416,Fields_Codes_labels!$A$2:$J$94,5,FALSE)</f>
        <v>SAÚDE E BEM ESTAR SOCIAL</v>
      </c>
      <c r="G416" s="56" t="str">
        <f>VLOOKUP(K416,Fields_Codes_labels!$A$2:$J$94,6,FALSE)</f>
        <v>Health and welfare</v>
      </c>
      <c r="H416" s="56">
        <f>VLOOKUP(K416,Fields_Codes_labels!$A$2:$J$94,7,FALSE)</f>
        <v>72</v>
      </c>
      <c r="I416" s="56" t="str">
        <f>VLOOKUP(K416,Fields_Codes_labels!$A$2:$J$94,8,FALSE)</f>
        <v>SAÚDE</v>
      </c>
      <c r="J416" s="56" t="str">
        <f>VLOOKUP(K416,Fields_Codes_labels!$A$2:$J$94,9,FALSE)</f>
        <v>Health</v>
      </c>
      <c r="K416" s="58">
        <v>723</v>
      </c>
      <c r="L416" s="56" t="str">
        <f>VLOOKUP(K416,Fields_Codes_labels!$A$2:$B$94,2,FALSE)</f>
        <v>ENFERMAGEM E ATENÇÃO PRIMÁRIA</v>
      </c>
      <c r="M416" s="56" t="s">
        <v>657</v>
      </c>
      <c r="N416" s="56"/>
    </row>
    <row r="417" spans="1:14" x14ac:dyDescent="0.25">
      <c r="A417" s="56" t="s">
        <v>554</v>
      </c>
      <c r="B417" s="58">
        <v>2010</v>
      </c>
      <c r="C417" s="58">
        <v>725</v>
      </c>
      <c r="D417" s="56" t="s">
        <v>206</v>
      </c>
      <c r="E417" s="56">
        <f>VLOOKUP(K417,Fields_Codes_labels!$A$2:$J$94,4,FALSE)</f>
        <v>7</v>
      </c>
      <c r="F417" s="56" t="str">
        <f>VLOOKUP(K417,Fields_Codes_labels!$A$2:$J$94,5,FALSE)</f>
        <v>SAÚDE E BEM ESTAR SOCIAL</v>
      </c>
      <c r="G417" s="56" t="str">
        <f>VLOOKUP(K417,Fields_Codes_labels!$A$2:$J$94,6,FALSE)</f>
        <v>Health and welfare</v>
      </c>
      <c r="H417" s="56">
        <f>VLOOKUP(K417,Fields_Codes_labels!$A$2:$J$94,7,FALSE)</f>
        <v>72</v>
      </c>
      <c r="I417" s="56" t="str">
        <f>VLOOKUP(K417,Fields_Codes_labels!$A$2:$J$94,8,FALSE)</f>
        <v>SAÚDE</v>
      </c>
      <c r="J417" s="56" t="str">
        <f>VLOOKUP(K417,Fields_Codes_labels!$A$2:$J$94,9,FALSE)</f>
        <v>Health</v>
      </c>
      <c r="K417" s="58">
        <v>723</v>
      </c>
      <c r="L417" s="56" t="str">
        <f>VLOOKUP(K417,Fields_Codes_labels!$A$2:$B$94,2,FALSE)</f>
        <v>ENFERMAGEM E ATENÇÃO PRIMÁRIA</v>
      </c>
      <c r="M417" s="56" t="s">
        <v>657</v>
      </c>
      <c r="N417" s="56"/>
    </row>
    <row r="418" spans="1:14" x14ac:dyDescent="0.25">
      <c r="A418" s="56" t="s">
        <v>554</v>
      </c>
      <c r="B418" s="58">
        <v>2010</v>
      </c>
      <c r="C418" s="58">
        <v>726</v>
      </c>
      <c r="D418" s="56" t="s">
        <v>207</v>
      </c>
      <c r="E418" s="56">
        <f>VLOOKUP(K418,Fields_Codes_labels!$A$2:$J$94,4,FALSE)</f>
        <v>7</v>
      </c>
      <c r="F418" s="56" t="str">
        <f>VLOOKUP(K418,Fields_Codes_labels!$A$2:$J$94,5,FALSE)</f>
        <v>SAÚDE E BEM ESTAR SOCIAL</v>
      </c>
      <c r="G418" s="56" t="str">
        <f>VLOOKUP(K418,Fields_Codes_labels!$A$2:$J$94,6,FALSE)</f>
        <v>Health and welfare</v>
      </c>
      <c r="H418" s="56">
        <f>VLOOKUP(K418,Fields_Codes_labels!$A$2:$J$94,7,FALSE)</f>
        <v>72</v>
      </c>
      <c r="I418" s="56" t="str">
        <f>VLOOKUP(K418,Fields_Codes_labels!$A$2:$J$94,8,FALSE)</f>
        <v>SAÚDE</v>
      </c>
      <c r="J418" s="56" t="str">
        <f>VLOOKUP(K418,Fields_Codes_labels!$A$2:$J$94,9,FALSE)</f>
        <v>Health</v>
      </c>
      <c r="K418" s="58">
        <v>723</v>
      </c>
      <c r="L418" s="56" t="str">
        <f>VLOOKUP(K418,Fields_Codes_labels!$A$2:$B$94,2,FALSE)</f>
        <v>ENFERMAGEM E ATENÇÃO PRIMÁRIA</v>
      </c>
      <c r="M418" s="56" t="s">
        <v>657</v>
      </c>
      <c r="N418" s="56"/>
    </row>
    <row r="419" spans="1:14" x14ac:dyDescent="0.25">
      <c r="A419" s="56" t="s">
        <v>554</v>
      </c>
      <c r="B419" s="58">
        <v>2000</v>
      </c>
      <c r="C419" s="60">
        <v>26</v>
      </c>
      <c r="D419" s="61" t="s">
        <v>67</v>
      </c>
      <c r="E419" s="56">
        <f>VLOOKUP(K419,Fields_Codes_labels!$A$2:$J$94,4,FALSE)</f>
        <v>7</v>
      </c>
      <c r="F419" s="56" t="str">
        <f>VLOOKUP(K419,Fields_Codes_labels!$A$2:$J$94,5,FALSE)</f>
        <v>SAÚDE E BEM ESTAR SOCIAL</v>
      </c>
      <c r="G419" s="56" t="str">
        <f>VLOOKUP(K419,Fields_Codes_labels!$A$2:$J$94,6,FALSE)</f>
        <v>Health and welfare</v>
      </c>
      <c r="H419" s="56">
        <f>VLOOKUP(K419,Fields_Codes_labels!$A$2:$J$94,7,FALSE)</f>
        <v>72</v>
      </c>
      <c r="I419" s="56" t="str">
        <f>VLOOKUP(K419,Fields_Codes_labels!$A$2:$J$94,8,FALSE)</f>
        <v>SAÚDE</v>
      </c>
      <c r="J419" s="56" t="str">
        <f>VLOOKUP(K419,Fields_Codes_labels!$A$2:$J$94,9,FALSE)</f>
        <v>Health</v>
      </c>
      <c r="K419" s="58">
        <v>724</v>
      </c>
      <c r="L419" s="56" t="str">
        <f>VLOOKUP(K419,Fields_Codes_labels!$A$2:$B$94,2,FALSE)</f>
        <v>ODONTOLOGIA</v>
      </c>
      <c r="M419" s="56" t="str">
        <f>VLOOKUP(K419,Fields_Codes_labels!$A$2:$C$94,3,FALSE)</f>
        <v>Dental studies</v>
      </c>
      <c r="N419" s="56"/>
    </row>
    <row r="420" spans="1:14" x14ac:dyDescent="0.25">
      <c r="A420" s="56" t="s">
        <v>554</v>
      </c>
      <c r="B420" s="58">
        <v>1980</v>
      </c>
      <c r="C420" s="58">
        <v>48</v>
      </c>
      <c r="D420" s="56" t="s">
        <v>374</v>
      </c>
      <c r="E420" s="56">
        <f>VLOOKUP(K420,Fields_Codes_labels!$A$2:$J$94,4,FALSE)</f>
        <v>7</v>
      </c>
      <c r="F420" s="56" t="str">
        <f>VLOOKUP(K420,Fields_Codes_labels!$A$2:$J$94,5,FALSE)</f>
        <v>SAÚDE E BEM ESTAR SOCIAL</v>
      </c>
      <c r="G420" s="56" t="str">
        <f>VLOOKUP(K420,Fields_Codes_labels!$A$2:$J$94,6,FALSE)</f>
        <v>Health and welfare</v>
      </c>
      <c r="H420" s="56">
        <f>VLOOKUP(K420,Fields_Codes_labels!$A$2:$J$94,7,FALSE)</f>
        <v>72</v>
      </c>
      <c r="I420" s="56" t="str">
        <f>VLOOKUP(K420,Fields_Codes_labels!$A$2:$J$94,8,FALSE)</f>
        <v>SAÚDE</v>
      </c>
      <c r="J420" s="56" t="str">
        <f>VLOOKUP(K420,Fields_Codes_labels!$A$2:$J$94,9,FALSE)</f>
        <v>Health</v>
      </c>
      <c r="K420" s="58">
        <v>724</v>
      </c>
      <c r="L420" s="56" t="str">
        <f>VLOOKUP(K420,Fields_Codes_labels!$A$2:$B$94,2,FALSE)</f>
        <v>ODONTOLOGIA</v>
      </c>
      <c r="M420" s="56" t="str">
        <f>VLOOKUP(K420,Fields_Codes_labels!$A$2:$C$94,3,FALSE)</f>
        <v>Dental studies</v>
      </c>
      <c r="N420" s="56"/>
    </row>
    <row r="421" spans="1:14" x14ac:dyDescent="0.25">
      <c r="A421" s="56" t="s">
        <v>554</v>
      </c>
      <c r="B421" s="58">
        <v>1991</v>
      </c>
      <c r="C421" s="58">
        <v>48</v>
      </c>
      <c r="D421" s="56" t="s">
        <v>297</v>
      </c>
      <c r="E421" s="56">
        <f>VLOOKUP(K421,Fields_Codes_labels!$A$2:$J$94,4,FALSE)</f>
        <v>7</v>
      </c>
      <c r="F421" s="56" t="str">
        <f>VLOOKUP(K421,Fields_Codes_labels!$A$2:$J$94,5,FALSE)</f>
        <v>SAÚDE E BEM ESTAR SOCIAL</v>
      </c>
      <c r="G421" s="56" t="str">
        <f>VLOOKUP(K421,Fields_Codes_labels!$A$2:$J$94,6,FALSE)</f>
        <v>Health and welfare</v>
      </c>
      <c r="H421" s="56">
        <f>VLOOKUP(K421,Fields_Codes_labels!$A$2:$J$94,7,FALSE)</f>
        <v>72</v>
      </c>
      <c r="I421" s="56" t="str">
        <f>VLOOKUP(K421,Fields_Codes_labels!$A$2:$J$94,8,FALSE)</f>
        <v>SAÚDE</v>
      </c>
      <c r="J421" s="56" t="str">
        <f>VLOOKUP(K421,Fields_Codes_labels!$A$2:$J$94,9,FALSE)</f>
        <v>Health</v>
      </c>
      <c r="K421" s="58">
        <v>724</v>
      </c>
      <c r="L421" s="56" t="str">
        <f>VLOOKUP(K421,Fields_Codes_labels!$A$2:$B$94,2,FALSE)</f>
        <v>ODONTOLOGIA</v>
      </c>
      <c r="M421" s="56" t="str">
        <f>VLOOKUP(K421,Fields_Codes_labels!$A$2:$C$94,3,FALSE)</f>
        <v>Dental studies</v>
      </c>
      <c r="N421" s="56"/>
    </row>
    <row r="422" spans="1:14" x14ac:dyDescent="0.25">
      <c r="A422" s="56" t="s">
        <v>554</v>
      </c>
      <c r="B422" s="58">
        <v>1960</v>
      </c>
      <c r="C422" s="58">
        <v>62</v>
      </c>
      <c r="D422" s="56" t="s">
        <v>37</v>
      </c>
      <c r="E422" s="56">
        <f>VLOOKUP(K422,Fields_Codes_labels!$A$2:$J$94,4,FALSE)</f>
        <v>7</v>
      </c>
      <c r="F422" s="56" t="str">
        <f>VLOOKUP(K422,Fields_Codes_labels!$A$2:$J$94,5,FALSE)</f>
        <v>SAÚDE E BEM ESTAR SOCIAL</v>
      </c>
      <c r="G422" s="56" t="str">
        <f>VLOOKUP(K422,Fields_Codes_labels!$A$2:$J$94,6,FALSE)</f>
        <v>Health and welfare</v>
      </c>
      <c r="H422" s="56">
        <f>VLOOKUP(K422,Fields_Codes_labels!$A$2:$J$94,7,FALSE)</f>
        <v>72</v>
      </c>
      <c r="I422" s="56" t="str">
        <f>VLOOKUP(K422,Fields_Codes_labels!$A$2:$J$94,8,FALSE)</f>
        <v>SAÚDE</v>
      </c>
      <c r="J422" s="56" t="str">
        <f>VLOOKUP(K422,Fields_Codes_labels!$A$2:$J$94,9,FALSE)</f>
        <v>Health</v>
      </c>
      <c r="K422" s="58">
        <v>724</v>
      </c>
      <c r="L422" s="56" t="str">
        <f>VLOOKUP(K422,Fields_Codes_labels!$A$2:$B$94,2,FALSE)</f>
        <v>ODONTOLOGIA</v>
      </c>
      <c r="M422" s="56" t="str">
        <f>VLOOKUP(K422,Fields_Codes_labels!$A$2:$C$94,3,FALSE)</f>
        <v>Dental studies</v>
      </c>
      <c r="N422" s="56"/>
    </row>
    <row r="423" spans="1:14" x14ac:dyDescent="0.25">
      <c r="A423" s="56" t="s">
        <v>554</v>
      </c>
      <c r="B423" s="58">
        <v>1970</v>
      </c>
      <c r="C423" s="58">
        <v>92</v>
      </c>
      <c r="D423" s="56" t="s">
        <v>418</v>
      </c>
      <c r="E423" s="56">
        <f>VLOOKUP(K423,Fields_Codes_labels!$A$2:$J$94,4,FALSE)</f>
        <v>7</v>
      </c>
      <c r="F423" s="56" t="str">
        <f>VLOOKUP(K423,Fields_Codes_labels!$A$2:$J$94,5,FALSE)</f>
        <v>SAÚDE E BEM ESTAR SOCIAL</v>
      </c>
      <c r="G423" s="56" t="str">
        <f>VLOOKUP(K423,Fields_Codes_labels!$A$2:$J$94,6,FALSE)</f>
        <v>Health and welfare</v>
      </c>
      <c r="H423" s="56">
        <f>VLOOKUP(K423,Fields_Codes_labels!$A$2:$J$94,7,FALSE)</f>
        <v>72</v>
      </c>
      <c r="I423" s="56" t="str">
        <f>VLOOKUP(K423,Fields_Codes_labels!$A$2:$J$94,8,FALSE)</f>
        <v>SAÚDE</v>
      </c>
      <c r="J423" s="56" t="str">
        <f>VLOOKUP(K423,Fields_Codes_labels!$A$2:$J$94,9,FALSE)</f>
        <v>Health</v>
      </c>
      <c r="K423" s="58">
        <v>724</v>
      </c>
      <c r="L423" s="56" t="str">
        <f>VLOOKUP(K423,Fields_Codes_labels!$A$2:$B$94,2,FALSE)</f>
        <v>ODONTOLOGIA</v>
      </c>
      <c r="M423" s="56" t="str">
        <f>VLOOKUP(K423,Fields_Codes_labels!$A$2:$C$94,3,FALSE)</f>
        <v>Dental studies</v>
      </c>
      <c r="N423" s="56"/>
    </row>
    <row r="424" spans="1:14" x14ac:dyDescent="0.25">
      <c r="A424" s="56" t="s">
        <v>554</v>
      </c>
      <c r="B424" s="58">
        <v>2010</v>
      </c>
      <c r="C424" s="58">
        <v>724</v>
      </c>
      <c r="D424" s="56" t="s">
        <v>205</v>
      </c>
      <c r="E424" s="56">
        <f>VLOOKUP(K424,Fields_Codes_labels!$A$2:$J$94,4,FALSE)</f>
        <v>7</v>
      </c>
      <c r="F424" s="56" t="str">
        <f>VLOOKUP(K424,Fields_Codes_labels!$A$2:$J$94,5,FALSE)</f>
        <v>SAÚDE E BEM ESTAR SOCIAL</v>
      </c>
      <c r="G424" s="56" t="str">
        <f>VLOOKUP(K424,Fields_Codes_labels!$A$2:$J$94,6,FALSE)</f>
        <v>Health and welfare</v>
      </c>
      <c r="H424" s="56">
        <f>VLOOKUP(K424,Fields_Codes_labels!$A$2:$J$94,7,FALSE)</f>
        <v>72</v>
      </c>
      <c r="I424" s="56" t="str">
        <f>VLOOKUP(K424,Fields_Codes_labels!$A$2:$J$94,8,FALSE)</f>
        <v>SAÚDE</v>
      </c>
      <c r="J424" s="56" t="str">
        <f>VLOOKUP(K424,Fields_Codes_labels!$A$2:$J$94,9,FALSE)</f>
        <v>Health</v>
      </c>
      <c r="K424" s="58">
        <v>724</v>
      </c>
      <c r="L424" s="56" t="str">
        <f>VLOOKUP(K424,Fields_Codes_labels!$A$2:$B$94,2,FALSE)</f>
        <v>ODONTOLOGIA</v>
      </c>
      <c r="M424" s="56" t="str">
        <f>VLOOKUP(K424,Fields_Codes_labels!$A$2:$C$94,3,FALSE)</f>
        <v>Dental studies</v>
      </c>
      <c r="N424" s="56"/>
    </row>
    <row r="425" spans="1:14" x14ac:dyDescent="0.25">
      <c r="A425" s="56" t="s">
        <v>554</v>
      </c>
      <c r="B425" s="58">
        <v>2000</v>
      </c>
      <c r="C425" s="60">
        <v>24</v>
      </c>
      <c r="D425" s="61" t="s">
        <v>65</v>
      </c>
      <c r="E425" s="56">
        <f>VLOOKUP(K425,Fields_Codes_labels!$A$2:$J$94,4,FALSE)</f>
        <v>7</v>
      </c>
      <c r="F425" s="56" t="str">
        <f>VLOOKUP(K425,Fields_Codes_labels!$A$2:$J$94,5,FALSE)</f>
        <v>SAÚDE E BEM ESTAR SOCIAL</v>
      </c>
      <c r="G425" s="56" t="str">
        <f>VLOOKUP(K425,Fields_Codes_labels!$A$2:$J$94,6,FALSE)</f>
        <v>Health and welfare</v>
      </c>
      <c r="H425" s="56">
        <f>VLOOKUP(K425,Fields_Codes_labels!$A$2:$J$94,7,FALSE)</f>
        <v>72</v>
      </c>
      <c r="I425" s="56" t="str">
        <f>VLOOKUP(K425,Fields_Codes_labels!$A$2:$J$94,8,FALSE)</f>
        <v>SAÚDE</v>
      </c>
      <c r="J425" s="56" t="str">
        <f>VLOOKUP(K425,Fields_Codes_labels!$A$2:$J$94,9,FALSE)</f>
        <v>Health</v>
      </c>
      <c r="K425" s="58">
        <v>727</v>
      </c>
      <c r="L425" s="56" t="str">
        <f>VLOOKUP(K425,Fields_Codes_labels!$A$2:$B$94,2,FALSE)</f>
        <v>FARMÁCIA</v>
      </c>
      <c r="M425" s="56" t="str">
        <f>VLOOKUP(K425,Fields_Codes_labels!$A$2:$C$94,3,FALSE)</f>
        <v>Pharmacy</v>
      </c>
      <c r="N425" s="56"/>
    </row>
    <row r="426" spans="1:14" x14ac:dyDescent="0.25">
      <c r="A426" s="56" t="s">
        <v>554</v>
      </c>
      <c r="B426" s="58">
        <v>1980</v>
      </c>
      <c r="C426" s="58">
        <v>46</v>
      </c>
      <c r="D426" s="56" t="s">
        <v>395</v>
      </c>
      <c r="E426" s="56">
        <f>VLOOKUP(K426,Fields_Codes_labels!$A$2:$J$94,4,FALSE)</f>
        <v>7</v>
      </c>
      <c r="F426" s="56" t="str">
        <f>VLOOKUP(K426,Fields_Codes_labels!$A$2:$J$94,5,FALSE)</f>
        <v>SAÚDE E BEM ESTAR SOCIAL</v>
      </c>
      <c r="G426" s="56" t="str">
        <f>VLOOKUP(K426,Fields_Codes_labels!$A$2:$J$94,6,FALSE)</f>
        <v>Health and welfare</v>
      </c>
      <c r="H426" s="56">
        <f>VLOOKUP(K426,Fields_Codes_labels!$A$2:$J$94,7,FALSE)</f>
        <v>72</v>
      </c>
      <c r="I426" s="56" t="str">
        <f>VLOOKUP(K426,Fields_Codes_labels!$A$2:$J$94,8,FALSE)</f>
        <v>SAÚDE</v>
      </c>
      <c r="J426" s="56" t="str">
        <f>VLOOKUP(K426,Fields_Codes_labels!$A$2:$J$94,9,FALSE)</f>
        <v>Health</v>
      </c>
      <c r="K426" s="58">
        <v>727</v>
      </c>
      <c r="L426" s="56" t="str">
        <f>VLOOKUP(K426,Fields_Codes_labels!$A$2:$B$94,2,FALSE)</f>
        <v>FARMÁCIA</v>
      </c>
      <c r="M426" s="56" t="str">
        <f>VLOOKUP(K426,Fields_Codes_labels!$A$2:$C$94,3,FALSE)</f>
        <v>Pharmacy</v>
      </c>
      <c r="N426" s="56"/>
    </row>
    <row r="427" spans="1:14" x14ac:dyDescent="0.25">
      <c r="A427" s="56" t="s">
        <v>554</v>
      </c>
      <c r="B427" s="58">
        <v>1991</v>
      </c>
      <c r="C427" s="58">
        <v>46</v>
      </c>
      <c r="D427" s="56" t="s">
        <v>295</v>
      </c>
      <c r="E427" s="56">
        <f>VLOOKUP(K427,Fields_Codes_labels!$A$2:$J$94,4,FALSE)</f>
        <v>7</v>
      </c>
      <c r="F427" s="56" t="str">
        <f>VLOOKUP(K427,Fields_Codes_labels!$A$2:$J$94,5,FALSE)</f>
        <v>SAÚDE E BEM ESTAR SOCIAL</v>
      </c>
      <c r="G427" s="56" t="str">
        <f>VLOOKUP(K427,Fields_Codes_labels!$A$2:$J$94,6,FALSE)</f>
        <v>Health and welfare</v>
      </c>
      <c r="H427" s="56">
        <f>VLOOKUP(K427,Fields_Codes_labels!$A$2:$J$94,7,FALSE)</f>
        <v>72</v>
      </c>
      <c r="I427" s="56" t="str">
        <f>VLOOKUP(K427,Fields_Codes_labels!$A$2:$J$94,8,FALSE)</f>
        <v>SAÚDE</v>
      </c>
      <c r="J427" s="56" t="str">
        <f>VLOOKUP(K427,Fields_Codes_labels!$A$2:$J$94,9,FALSE)</f>
        <v>Health</v>
      </c>
      <c r="K427" s="58">
        <v>727</v>
      </c>
      <c r="L427" s="56" t="str">
        <f>VLOOKUP(K427,Fields_Codes_labels!$A$2:$B$94,2,FALSE)</f>
        <v>FARMÁCIA</v>
      </c>
      <c r="M427" s="56" t="str">
        <f>VLOOKUP(K427,Fields_Codes_labels!$A$2:$C$94,3,FALSE)</f>
        <v>Pharmacy</v>
      </c>
      <c r="N427" s="56"/>
    </row>
    <row r="428" spans="1:14" x14ac:dyDescent="0.25">
      <c r="A428" s="56" t="s">
        <v>554</v>
      </c>
      <c r="B428" s="58">
        <v>1960</v>
      </c>
      <c r="C428" s="58">
        <v>61</v>
      </c>
      <c r="D428" s="56" t="s">
        <v>36</v>
      </c>
      <c r="E428" s="56">
        <f>VLOOKUP(K428,Fields_Codes_labels!$A$2:$J$94,4,FALSE)</f>
        <v>7</v>
      </c>
      <c r="F428" s="56" t="str">
        <f>VLOOKUP(K428,Fields_Codes_labels!$A$2:$J$94,5,FALSE)</f>
        <v>SAÚDE E BEM ESTAR SOCIAL</v>
      </c>
      <c r="G428" s="56" t="str">
        <f>VLOOKUP(K428,Fields_Codes_labels!$A$2:$J$94,6,FALSE)</f>
        <v>Health and welfare</v>
      </c>
      <c r="H428" s="56">
        <f>VLOOKUP(K428,Fields_Codes_labels!$A$2:$J$94,7,FALSE)</f>
        <v>72</v>
      </c>
      <c r="I428" s="56" t="str">
        <f>VLOOKUP(K428,Fields_Codes_labels!$A$2:$J$94,8,FALSE)</f>
        <v>SAÚDE</v>
      </c>
      <c r="J428" s="56" t="str">
        <f>VLOOKUP(K428,Fields_Codes_labels!$A$2:$J$94,9,FALSE)</f>
        <v>Health</v>
      </c>
      <c r="K428" s="58">
        <v>727</v>
      </c>
      <c r="L428" s="56" t="str">
        <f>VLOOKUP(K428,Fields_Codes_labels!$A$2:$B$94,2,FALSE)</f>
        <v>FARMÁCIA</v>
      </c>
      <c r="M428" s="56" t="str">
        <f>VLOOKUP(K428,Fields_Codes_labels!$A$2:$C$94,3,FALSE)</f>
        <v>Pharmacy</v>
      </c>
      <c r="N428" s="56"/>
    </row>
    <row r="429" spans="1:14" x14ac:dyDescent="0.25">
      <c r="A429" s="56" t="s">
        <v>554</v>
      </c>
      <c r="B429" s="58">
        <v>1970</v>
      </c>
      <c r="C429" s="58">
        <v>89</v>
      </c>
      <c r="D429" s="56" t="s">
        <v>396</v>
      </c>
      <c r="E429" s="56">
        <f>VLOOKUP(K429,Fields_Codes_labels!$A$2:$J$94,4,FALSE)</f>
        <v>7</v>
      </c>
      <c r="F429" s="56" t="str">
        <f>VLOOKUP(K429,Fields_Codes_labels!$A$2:$J$94,5,FALSE)</f>
        <v>SAÚDE E BEM ESTAR SOCIAL</v>
      </c>
      <c r="G429" s="56" t="str">
        <f>VLOOKUP(K429,Fields_Codes_labels!$A$2:$J$94,6,FALSE)</f>
        <v>Health and welfare</v>
      </c>
      <c r="H429" s="56">
        <f>VLOOKUP(K429,Fields_Codes_labels!$A$2:$J$94,7,FALSE)</f>
        <v>72</v>
      </c>
      <c r="I429" s="56" t="str">
        <f>VLOOKUP(K429,Fields_Codes_labels!$A$2:$J$94,8,FALSE)</f>
        <v>SAÚDE</v>
      </c>
      <c r="J429" s="56" t="str">
        <f>VLOOKUP(K429,Fields_Codes_labels!$A$2:$J$94,9,FALSE)</f>
        <v>Health</v>
      </c>
      <c r="K429" s="58">
        <v>727</v>
      </c>
      <c r="L429" s="56" t="str">
        <f>VLOOKUP(K429,Fields_Codes_labels!$A$2:$B$94,2,FALSE)</f>
        <v>FARMÁCIA</v>
      </c>
      <c r="M429" s="56" t="str">
        <f>VLOOKUP(K429,Fields_Codes_labels!$A$2:$C$94,3,FALSE)</f>
        <v>Pharmacy</v>
      </c>
      <c r="N429" s="56"/>
    </row>
    <row r="430" spans="1:14" x14ac:dyDescent="0.25">
      <c r="A430" s="56" t="s">
        <v>554</v>
      </c>
      <c r="B430" s="58">
        <v>2010</v>
      </c>
      <c r="C430" s="58">
        <v>727</v>
      </c>
      <c r="D430" s="56" t="s">
        <v>208</v>
      </c>
      <c r="E430" s="56">
        <f>VLOOKUP(K430,Fields_Codes_labels!$A$2:$J$94,4,FALSE)</f>
        <v>7</v>
      </c>
      <c r="F430" s="56" t="str">
        <f>VLOOKUP(K430,Fields_Codes_labels!$A$2:$J$94,5,FALSE)</f>
        <v>SAÚDE E BEM ESTAR SOCIAL</v>
      </c>
      <c r="G430" s="56" t="str">
        <f>VLOOKUP(K430,Fields_Codes_labels!$A$2:$J$94,6,FALSE)</f>
        <v>Health and welfare</v>
      </c>
      <c r="H430" s="56">
        <f>VLOOKUP(K430,Fields_Codes_labels!$A$2:$J$94,7,FALSE)</f>
        <v>72</v>
      </c>
      <c r="I430" s="56" t="str">
        <f>VLOOKUP(K430,Fields_Codes_labels!$A$2:$J$94,8,FALSE)</f>
        <v>SAÚDE</v>
      </c>
      <c r="J430" s="56" t="str">
        <f>VLOOKUP(K430,Fields_Codes_labels!$A$2:$J$94,9,FALSE)</f>
        <v>Health</v>
      </c>
      <c r="K430" s="58">
        <v>727</v>
      </c>
      <c r="L430" s="56" t="str">
        <f>VLOOKUP(K430,Fields_Codes_labels!$A$2:$B$94,2,FALSE)</f>
        <v>FARMÁCIA</v>
      </c>
      <c r="M430" s="56" t="str">
        <f>VLOOKUP(K430,Fields_Codes_labels!$A$2:$C$94,3,FALSE)</f>
        <v>Pharmacy</v>
      </c>
      <c r="N430" s="56"/>
    </row>
    <row r="431" spans="1:14" x14ac:dyDescent="0.25">
      <c r="A431" s="56" t="s">
        <v>554</v>
      </c>
      <c r="B431" s="58">
        <v>2000</v>
      </c>
      <c r="C431" s="60">
        <v>66</v>
      </c>
      <c r="D431" s="61" t="s">
        <v>100</v>
      </c>
      <c r="E431" s="56">
        <f>VLOOKUP(K431,Fields_Codes_labels!$A$2:$J$94,4,FALSE)</f>
        <v>7</v>
      </c>
      <c r="F431" s="56" t="str">
        <f>VLOOKUP(K431,Fields_Codes_labels!$A$2:$J$94,5,FALSE)</f>
        <v>SAÚDE E BEM ESTAR SOCIAL</v>
      </c>
      <c r="G431" s="56" t="str">
        <f>VLOOKUP(K431,Fields_Codes_labels!$A$2:$J$94,6,FALSE)</f>
        <v>Health and welfare</v>
      </c>
      <c r="H431" s="56">
        <f>VLOOKUP(K431,Fields_Codes_labels!$A$2:$J$94,7,FALSE)</f>
        <v>76</v>
      </c>
      <c r="I431" s="56" t="str">
        <f>VLOOKUP(K431,Fields_Codes_labels!$A$2:$J$94,8,FALSE)</f>
        <v>SERVIÇO SOCIAL</v>
      </c>
      <c r="J431" s="56" t="str">
        <f>VLOOKUP(K431,Fields_Codes_labels!$A$2:$J$94,9,FALSE)</f>
        <v>Social services</v>
      </c>
      <c r="K431" s="58">
        <v>762</v>
      </c>
      <c r="L431" s="56" t="str">
        <f>VLOOKUP(K431,Fields_Codes_labels!$A$2:$B$94,2,FALSE)</f>
        <v>SERVIÇO SOCIAL E ORIENTAÇÃO</v>
      </c>
      <c r="M431" s="56" t="str">
        <f>VLOOKUP(K431,Fields_Codes_labels!$A$2:$C$94,3,FALSE)</f>
        <v>Social work and counselling</v>
      </c>
      <c r="N431" s="56"/>
    </row>
    <row r="432" spans="1:14" x14ac:dyDescent="0.25">
      <c r="A432" s="56" t="s">
        <v>554</v>
      </c>
      <c r="B432" s="58">
        <v>1980</v>
      </c>
      <c r="C432" s="58">
        <v>79</v>
      </c>
      <c r="D432" s="56" t="s">
        <v>427</v>
      </c>
      <c r="E432" s="56">
        <f>VLOOKUP(K432,Fields_Codes_labels!$A$2:$J$94,4,FALSE)</f>
        <v>7</v>
      </c>
      <c r="F432" s="56" t="str">
        <f>VLOOKUP(K432,Fields_Codes_labels!$A$2:$J$94,5,FALSE)</f>
        <v>SAÚDE E BEM ESTAR SOCIAL</v>
      </c>
      <c r="G432" s="56" t="str">
        <f>VLOOKUP(K432,Fields_Codes_labels!$A$2:$J$94,6,FALSE)</f>
        <v>Health and welfare</v>
      </c>
      <c r="H432" s="56">
        <f>VLOOKUP(K432,Fields_Codes_labels!$A$2:$J$94,7,FALSE)</f>
        <v>76</v>
      </c>
      <c r="I432" s="56" t="str">
        <f>VLOOKUP(K432,Fields_Codes_labels!$A$2:$J$94,8,FALSE)</f>
        <v>SERVIÇO SOCIAL</v>
      </c>
      <c r="J432" s="56" t="str">
        <f>VLOOKUP(K432,Fields_Codes_labels!$A$2:$J$94,9,FALSE)</f>
        <v>Social services</v>
      </c>
      <c r="K432" s="58">
        <v>762</v>
      </c>
      <c r="L432" s="56" t="str">
        <f>VLOOKUP(K432,Fields_Codes_labels!$A$2:$B$94,2,FALSE)</f>
        <v>SERVIÇO SOCIAL E ORIENTAÇÃO</v>
      </c>
      <c r="M432" s="56" t="str">
        <f>VLOOKUP(K432,Fields_Codes_labels!$A$2:$C$94,3,FALSE)</f>
        <v>Social work and counselling</v>
      </c>
      <c r="N432" s="56"/>
    </row>
    <row r="433" spans="1:14" x14ac:dyDescent="0.25">
      <c r="A433" s="56" t="s">
        <v>554</v>
      </c>
      <c r="B433" s="58">
        <v>1991</v>
      </c>
      <c r="C433" s="58">
        <v>79</v>
      </c>
      <c r="D433" s="56" t="s">
        <v>328</v>
      </c>
      <c r="E433" s="56">
        <f>VLOOKUP(K433,Fields_Codes_labels!$A$2:$J$94,4,FALSE)</f>
        <v>7</v>
      </c>
      <c r="F433" s="56" t="str">
        <f>VLOOKUP(K433,Fields_Codes_labels!$A$2:$J$94,5,FALSE)</f>
        <v>SAÚDE E BEM ESTAR SOCIAL</v>
      </c>
      <c r="G433" s="56" t="str">
        <f>VLOOKUP(K433,Fields_Codes_labels!$A$2:$J$94,6,FALSE)</f>
        <v>Health and welfare</v>
      </c>
      <c r="H433" s="56">
        <f>VLOOKUP(K433,Fields_Codes_labels!$A$2:$J$94,7,FALSE)</f>
        <v>76</v>
      </c>
      <c r="I433" s="56" t="str">
        <f>VLOOKUP(K433,Fields_Codes_labels!$A$2:$J$94,8,FALSE)</f>
        <v>SERVIÇO SOCIAL</v>
      </c>
      <c r="J433" s="56" t="str">
        <f>VLOOKUP(K433,Fields_Codes_labels!$A$2:$J$94,9,FALSE)</f>
        <v>Social services</v>
      </c>
      <c r="K433" s="58">
        <v>762</v>
      </c>
      <c r="L433" s="56" t="str">
        <f>VLOOKUP(K433,Fields_Codes_labels!$A$2:$B$94,2,FALSE)</f>
        <v>SERVIÇO SOCIAL E ORIENTAÇÃO</v>
      </c>
      <c r="M433" s="56" t="str">
        <f>VLOOKUP(K433,Fields_Codes_labels!$A$2:$C$94,3,FALSE)</f>
        <v>Social work and counselling</v>
      </c>
      <c r="N433" s="56"/>
    </row>
    <row r="434" spans="1:14" x14ac:dyDescent="0.25">
      <c r="A434" s="56" t="s">
        <v>554</v>
      </c>
      <c r="B434" s="58">
        <v>1970</v>
      </c>
      <c r="C434" s="58">
        <v>95</v>
      </c>
      <c r="D434" s="56" t="s">
        <v>428</v>
      </c>
      <c r="E434" s="56">
        <f>VLOOKUP(K434,Fields_Codes_labels!$A$2:$J$94,4,FALSE)</f>
        <v>7</v>
      </c>
      <c r="F434" s="56" t="str">
        <f>VLOOKUP(K434,Fields_Codes_labels!$A$2:$J$94,5,FALSE)</f>
        <v>SAÚDE E BEM ESTAR SOCIAL</v>
      </c>
      <c r="G434" s="56" t="str">
        <f>VLOOKUP(K434,Fields_Codes_labels!$A$2:$J$94,6,FALSE)</f>
        <v>Health and welfare</v>
      </c>
      <c r="H434" s="56">
        <f>VLOOKUP(K434,Fields_Codes_labels!$A$2:$J$94,7,FALSE)</f>
        <v>76</v>
      </c>
      <c r="I434" s="56" t="str">
        <f>VLOOKUP(K434,Fields_Codes_labels!$A$2:$J$94,8,FALSE)</f>
        <v>SERVIÇO SOCIAL</v>
      </c>
      <c r="J434" s="56" t="str">
        <f>VLOOKUP(K434,Fields_Codes_labels!$A$2:$J$94,9,FALSE)</f>
        <v>Social services</v>
      </c>
      <c r="K434" s="58">
        <v>762</v>
      </c>
      <c r="L434" s="56" t="str">
        <f>VLOOKUP(K434,Fields_Codes_labels!$A$2:$B$94,2,FALSE)</f>
        <v>SERVIÇO SOCIAL E ORIENTAÇÃO</v>
      </c>
      <c r="M434" s="56" t="str">
        <f>VLOOKUP(K434,Fields_Codes_labels!$A$2:$C$94,3,FALSE)</f>
        <v>Social work and counselling</v>
      </c>
      <c r="N434" s="56"/>
    </row>
    <row r="435" spans="1:14" x14ac:dyDescent="0.25">
      <c r="A435" s="56" t="s">
        <v>554</v>
      </c>
      <c r="B435" s="58">
        <v>2010</v>
      </c>
      <c r="C435" s="58">
        <v>761</v>
      </c>
      <c r="D435" s="56" t="s">
        <v>210</v>
      </c>
      <c r="E435" s="56">
        <f>VLOOKUP(K435,Fields_Codes_labels!$A$2:$J$94,4,FALSE)</f>
        <v>7</v>
      </c>
      <c r="F435" s="56" t="str">
        <f>VLOOKUP(K435,Fields_Codes_labels!$A$2:$J$94,5,FALSE)</f>
        <v>SAÚDE E BEM ESTAR SOCIAL</v>
      </c>
      <c r="G435" s="56" t="str">
        <f>VLOOKUP(K435,Fields_Codes_labels!$A$2:$J$94,6,FALSE)</f>
        <v>Health and welfare</v>
      </c>
      <c r="H435" s="56">
        <f>VLOOKUP(K435,Fields_Codes_labels!$A$2:$J$94,7,FALSE)</f>
        <v>76</v>
      </c>
      <c r="I435" s="56" t="str">
        <f>VLOOKUP(K435,Fields_Codes_labels!$A$2:$J$94,8,FALSE)</f>
        <v>SERVIÇO SOCIAL</v>
      </c>
      <c r="J435" s="56" t="str">
        <f>VLOOKUP(K435,Fields_Codes_labels!$A$2:$J$94,9,FALSE)</f>
        <v>Social services</v>
      </c>
      <c r="K435" s="58">
        <v>762</v>
      </c>
      <c r="L435" s="56" t="str">
        <f>VLOOKUP(K435,Fields_Codes_labels!$A$2:$B$94,2,FALSE)</f>
        <v>SERVIÇO SOCIAL E ORIENTAÇÃO</v>
      </c>
      <c r="M435" s="56" t="str">
        <f>VLOOKUP(K435,Fields_Codes_labels!$A$2:$C$94,3,FALSE)</f>
        <v>Social work and counselling</v>
      </c>
      <c r="N435" s="56"/>
    </row>
    <row r="436" spans="1:14" x14ac:dyDescent="0.25">
      <c r="A436" s="56" t="s">
        <v>554</v>
      </c>
      <c r="B436" s="58">
        <v>2010</v>
      </c>
      <c r="C436" s="58">
        <v>762</v>
      </c>
      <c r="D436" s="56" t="s">
        <v>211</v>
      </c>
      <c r="E436" s="56">
        <f>VLOOKUP(K436,Fields_Codes_labels!$A$2:$J$94,4,FALSE)</f>
        <v>7</v>
      </c>
      <c r="F436" s="56" t="str">
        <f>VLOOKUP(K436,Fields_Codes_labels!$A$2:$J$94,5,FALSE)</f>
        <v>SAÚDE E BEM ESTAR SOCIAL</v>
      </c>
      <c r="G436" s="56" t="str">
        <f>VLOOKUP(K436,Fields_Codes_labels!$A$2:$J$94,6,FALSE)</f>
        <v>Health and welfare</v>
      </c>
      <c r="H436" s="56">
        <f>VLOOKUP(K436,Fields_Codes_labels!$A$2:$J$94,7,FALSE)</f>
        <v>76</v>
      </c>
      <c r="I436" s="56" t="str">
        <f>VLOOKUP(K436,Fields_Codes_labels!$A$2:$J$94,8,FALSE)</f>
        <v>SERVIÇO SOCIAL</v>
      </c>
      <c r="J436" s="56" t="str">
        <f>VLOOKUP(K436,Fields_Codes_labels!$A$2:$J$94,9,FALSE)</f>
        <v>Social services</v>
      </c>
      <c r="K436" s="58">
        <v>762</v>
      </c>
      <c r="L436" s="56" t="str">
        <f>VLOOKUP(K436,Fields_Codes_labels!$A$2:$B$94,2,FALSE)</f>
        <v>SERVIÇO SOCIAL E ORIENTAÇÃO</v>
      </c>
      <c r="M436" s="56" t="str">
        <f>VLOOKUP(K436,Fields_Codes_labels!$A$2:$C$94,3,FALSE)</f>
        <v>Social work and counselling</v>
      </c>
      <c r="N436" s="56"/>
    </row>
    <row r="437" spans="1:14" x14ac:dyDescent="0.25">
      <c r="A437" s="56" t="s">
        <v>554</v>
      </c>
      <c r="B437" s="58">
        <v>1960</v>
      </c>
      <c r="C437" s="58">
        <v>74</v>
      </c>
      <c r="D437" s="56" t="s">
        <v>48</v>
      </c>
      <c r="E437" s="56">
        <f>VLOOKUP(K437,Fields_Codes_labels!$A$2:$J$94,4,FALSE)</f>
        <v>8</v>
      </c>
      <c r="F437" s="56" t="str">
        <f>VLOOKUP(K437,Fields_Codes_labels!$A$2:$J$94,5,FALSE)</f>
        <v>SERVIÇOS</v>
      </c>
      <c r="G437" s="56" t="str">
        <f>VLOOKUP(K437,Fields_Codes_labels!$A$2:$J$94,6,FALSE)</f>
        <v>Services</v>
      </c>
      <c r="H437" s="56">
        <f>VLOOKUP(K437,Fields_Codes_labels!$A$2:$J$94,7,FALSE)</f>
        <v>86</v>
      </c>
      <c r="I437" s="56" t="str">
        <f>VLOOKUP(K437,Fields_Codes_labels!$A$2:$J$94,8,FALSE)</f>
        <v>SERVIÇOS DE SEGURANÇA</v>
      </c>
      <c r="J437" s="56" t="str">
        <f>VLOOKUP(K437,Fields_Codes_labels!$A$2:$J$94,9,FALSE)</f>
        <v>Security services</v>
      </c>
      <c r="K437" s="58">
        <v>863</v>
      </c>
      <c r="L437" s="56" t="str">
        <f>VLOOKUP(K437,Fields_Codes_labels!$A$2:$B$94,2,FALSE)</f>
        <v>SETOR MILITAR E DE DEFESA</v>
      </c>
      <c r="M437" s="56" t="str">
        <f>VLOOKUP(K437,Fields_Codes_labels!$A$2:$C$94,3,FALSE)</f>
        <v>Military and defence</v>
      </c>
      <c r="N437" s="56"/>
    </row>
    <row r="438" spans="1:14" x14ac:dyDescent="0.25">
      <c r="A438" s="56" t="s">
        <v>554</v>
      </c>
      <c r="B438" s="58">
        <v>1980</v>
      </c>
      <c r="C438" s="58">
        <v>84</v>
      </c>
      <c r="D438" s="56" t="s">
        <v>348</v>
      </c>
      <c r="E438" s="56">
        <f>VLOOKUP(K438,Fields_Codes_labels!$A$2:$J$94,4,FALSE)</f>
        <v>8</v>
      </c>
      <c r="F438" s="56" t="str">
        <f>VLOOKUP(K438,Fields_Codes_labels!$A$2:$J$94,5,FALSE)</f>
        <v>SERVIÇOS</v>
      </c>
      <c r="G438" s="56" t="str">
        <f>VLOOKUP(K438,Fields_Codes_labels!$A$2:$J$94,6,FALSE)</f>
        <v>Services</v>
      </c>
      <c r="H438" s="56">
        <f>VLOOKUP(K438,Fields_Codes_labels!$A$2:$J$94,7,FALSE)</f>
        <v>86</v>
      </c>
      <c r="I438" s="56" t="str">
        <f>VLOOKUP(K438,Fields_Codes_labels!$A$2:$J$94,8,FALSE)</f>
        <v>SERVIÇOS DE SEGURANÇA</v>
      </c>
      <c r="J438" s="56" t="str">
        <f>VLOOKUP(K438,Fields_Codes_labels!$A$2:$J$94,9,FALSE)</f>
        <v>Security services</v>
      </c>
      <c r="K438" s="58">
        <v>863</v>
      </c>
      <c r="L438" s="56" t="str">
        <f>VLOOKUP(K438,Fields_Codes_labels!$A$2:$B$94,2,FALSE)</f>
        <v>SETOR MILITAR E DE DEFESA</v>
      </c>
      <c r="M438" s="56" t="str">
        <f>VLOOKUP(K438,Fields_Codes_labels!$A$2:$C$94,3,FALSE)</f>
        <v>Military and defence</v>
      </c>
      <c r="N438" s="56"/>
    </row>
    <row r="439" spans="1:14" x14ac:dyDescent="0.25">
      <c r="A439" s="56" t="s">
        <v>554</v>
      </c>
      <c r="B439" s="58">
        <v>1991</v>
      </c>
      <c r="C439" s="58">
        <v>84</v>
      </c>
      <c r="D439" s="56" t="s">
        <v>333</v>
      </c>
      <c r="E439" s="56">
        <f>VLOOKUP(K439,Fields_Codes_labels!$A$2:$J$94,4,FALSE)</f>
        <v>8</v>
      </c>
      <c r="F439" s="56" t="str">
        <f>VLOOKUP(K439,Fields_Codes_labels!$A$2:$J$94,5,FALSE)</f>
        <v>SERVIÇOS</v>
      </c>
      <c r="G439" s="56" t="str">
        <f>VLOOKUP(K439,Fields_Codes_labels!$A$2:$J$94,6,FALSE)</f>
        <v>Services</v>
      </c>
      <c r="H439" s="56">
        <f>VLOOKUP(K439,Fields_Codes_labels!$A$2:$J$94,7,FALSE)</f>
        <v>86</v>
      </c>
      <c r="I439" s="56" t="str">
        <f>VLOOKUP(K439,Fields_Codes_labels!$A$2:$J$94,8,FALSE)</f>
        <v>SERVIÇOS DE SEGURANÇA</v>
      </c>
      <c r="J439" s="56" t="str">
        <f>VLOOKUP(K439,Fields_Codes_labels!$A$2:$J$94,9,FALSE)</f>
        <v>Security services</v>
      </c>
      <c r="K439" s="58">
        <v>863</v>
      </c>
      <c r="L439" s="56" t="str">
        <f>VLOOKUP(K439,Fields_Codes_labels!$A$2:$B$94,2,FALSE)</f>
        <v>SETOR MILITAR E DE DEFESA</v>
      </c>
      <c r="M439" s="56" t="str">
        <f>VLOOKUP(K439,Fields_Codes_labels!$A$2:$C$94,3,FALSE)</f>
        <v>Military and defence</v>
      </c>
      <c r="N439" s="56"/>
    </row>
    <row r="440" spans="1:14" x14ac:dyDescent="0.25">
      <c r="A440" s="56" t="s">
        <v>554</v>
      </c>
      <c r="B440" s="58">
        <v>1970</v>
      </c>
      <c r="C440" s="58">
        <v>91</v>
      </c>
      <c r="D440" s="56" t="s">
        <v>414</v>
      </c>
      <c r="E440" s="56">
        <f>VLOOKUP(K440,Fields_Codes_labels!$A$2:$J$94,4,FALSE)</f>
        <v>8</v>
      </c>
      <c r="F440" s="56" t="str">
        <f>VLOOKUP(K440,Fields_Codes_labels!$A$2:$J$94,5,FALSE)</f>
        <v>SERVIÇOS</v>
      </c>
      <c r="G440" s="56" t="str">
        <f>VLOOKUP(K440,Fields_Codes_labels!$A$2:$J$94,6,FALSE)</f>
        <v>Services</v>
      </c>
      <c r="H440" s="56">
        <f>VLOOKUP(K440,Fields_Codes_labels!$A$2:$J$94,7,FALSE)</f>
        <v>86</v>
      </c>
      <c r="I440" s="56" t="str">
        <f>VLOOKUP(K440,Fields_Codes_labels!$A$2:$J$94,8,FALSE)</f>
        <v>SERVIÇOS DE SEGURANÇA</v>
      </c>
      <c r="J440" s="56" t="str">
        <f>VLOOKUP(K440,Fields_Codes_labels!$A$2:$J$94,9,FALSE)</f>
        <v>Security services</v>
      </c>
      <c r="K440" s="58">
        <v>863</v>
      </c>
      <c r="L440" s="56" t="str">
        <f>VLOOKUP(K440,Fields_Codes_labels!$A$2:$B$94,2,FALSE)</f>
        <v>SETOR MILITAR E DE DEFESA</v>
      </c>
      <c r="M440" s="56" t="str">
        <f>VLOOKUP(K440,Fields_Codes_labels!$A$2:$C$94,3,FALSE)</f>
        <v>Military and defence</v>
      </c>
      <c r="N440" s="56"/>
    </row>
    <row r="441" spans="1:14" x14ac:dyDescent="0.25">
      <c r="A441" s="56" t="s">
        <v>554</v>
      </c>
      <c r="B441" s="58">
        <v>2000</v>
      </c>
      <c r="C441" s="60">
        <v>91</v>
      </c>
      <c r="D441" s="61" t="s">
        <v>112</v>
      </c>
      <c r="E441" s="56">
        <f>VLOOKUP(K441,Fields_Codes_labels!$A$2:$J$94,4,FALSE)</f>
        <v>8</v>
      </c>
      <c r="F441" s="56" t="str">
        <f>VLOOKUP(K441,Fields_Codes_labels!$A$2:$J$94,5,FALSE)</f>
        <v>SERVIÇOS</v>
      </c>
      <c r="G441" s="56" t="str">
        <f>VLOOKUP(K441,Fields_Codes_labels!$A$2:$J$94,6,FALSE)</f>
        <v>Services</v>
      </c>
      <c r="H441" s="56">
        <f>VLOOKUP(K441,Fields_Codes_labels!$A$2:$J$94,7,FALSE)</f>
        <v>86</v>
      </c>
      <c r="I441" s="56" t="str">
        <f>VLOOKUP(K441,Fields_Codes_labels!$A$2:$J$94,8,FALSE)</f>
        <v>SERVIÇOS DE SEGURANÇA</v>
      </c>
      <c r="J441" s="56" t="str">
        <f>VLOOKUP(K441,Fields_Codes_labels!$A$2:$J$94,9,FALSE)</f>
        <v>Security services</v>
      </c>
      <c r="K441" s="58">
        <v>863</v>
      </c>
      <c r="L441" s="56" t="str">
        <f>VLOOKUP(K441,Fields_Codes_labels!$A$2:$B$94,2,FALSE)</f>
        <v>SETOR MILITAR E DE DEFESA</v>
      </c>
      <c r="M441" s="56" t="str">
        <f>VLOOKUP(K441,Fields_Codes_labels!$A$2:$C$94,3,FALSE)</f>
        <v>Military and defence</v>
      </c>
      <c r="N441" s="56"/>
    </row>
    <row r="442" spans="1:14" x14ac:dyDescent="0.25">
      <c r="A442" s="56" t="s">
        <v>554</v>
      </c>
      <c r="B442" s="58">
        <v>2010</v>
      </c>
      <c r="C442" s="58">
        <v>863</v>
      </c>
      <c r="D442" s="56" t="s">
        <v>232</v>
      </c>
      <c r="E442" s="56">
        <f>VLOOKUP(K442,Fields_Codes_labels!$A$2:$J$94,4,FALSE)</f>
        <v>8</v>
      </c>
      <c r="F442" s="56" t="str">
        <f>VLOOKUP(K442,Fields_Codes_labels!$A$2:$J$94,5,FALSE)</f>
        <v>SERVIÇOS</v>
      </c>
      <c r="G442" s="56" t="str">
        <f>VLOOKUP(K442,Fields_Codes_labels!$A$2:$J$94,6,FALSE)</f>
        <v>Services</v>
      </c>
      <c r="H442" s="56">
        <f>VLOOKUP(K442,Fields_Codes_labels!$A$2:$J$94,7,FALSE)</f>
        <v>86</v>
      </c>
      <c r="I442" s="56" t="str">
        <f>VLOOKUP(K442,Fields_Codes_labels!$A$2:$J$94,8,FALSE)</f>
        <v>SERVIÇOS DE SEGURANÇA</v>
      </c>
      <c r="J442" s="56" t="str">
        <f>VLOOKUP(K442,Fields_Codes_labels!$A$2:$J$94,9,FALSE)</f>
        <v>Security services</v>
      </c>
      <c r="K442" s="58">
        <v>863</v>
      </c>
      <c r="L442" s="56" t="str">
        <f>VLOOKUP(K442,Fields_Codes_labels!$A$2:$B$94,2,FALSE)</f>
        <v>SETOR MILITAR E DE DEFESA</v>
      </c>
      <c r="M442" s="56" t="str">
        <f>VLOOKUP(K442,Fields_Codes_labels!$A$2:$C$94,3,FALSE)</f>
        <v>Military and defence</v>
      </c>
      <c r="N442" s="56"/>
    </row>
    <row r="443" spans="1:14" x14ac:dyDescent="0.25">
      <c r="A443" s="56" t="s">
        <v>554</v>
      </c>
      <c r="B443" s="58">
        <v>2000</v>
      </c>
      <c r="C443" s="60">
        <v>1</v>
      </c>
      <c r="D443" s="61" t="s">
        <v>113</v>
      </c>
      <c r="E443" s="56">
        <f>VLOOKUP(K443,Fields_Codes_labels!$A$2:$J$94,4,FALSE)</f>
        <v>9</v>
      </c>
      <c r="F443" s="56" t="str">
        <f>VLOOKUP(K443,Fields_Codes_labels!$A$2:$J$94,5,FALSE)</f>
        <v>OUTROS, NÃO SABE E NÃO ESPECIFICADO</v>
      </c>
      <c r="G443" s="56" t="str">
        <f>VLOOKUP(K443,Fields_Codes_labels!$A$2:$J$94,6,FALSE)</f>
        <v>Others, not known, or unspecified</v>
      </c>
      <c r="H443" s="56">
        <f>VLOOKUP(K443,Fields_Codes_labels!$A$2:$J$94,7,FALSE)</f>
        <v>99</v>
      </c>
      <c r="I443" s="56" t="str">
        <f>VLOOKUP(K443,Fields_Codes_labels!$A$2:$J$94,8,FALSE)</f>
        <v>OUTROS, NÃO SABE E NÃO ESPECIFICADO</v>
      </c>
      <c r="J443" s="56" t="str">
        <f>VLOOKUP(K443,Fields_Codes_labels!$A$2:$J$94,9,FALSE)</f>
        <v>Others, not known, or unspecified</v>
      </c>
      <c r="K443" s="58">
        <v>999</v>
      </c>
      <c r="L443" s="56" t="str">
        <f>VLOOKUP(K443,Fields_Codes_labels!$A$2:$B$94,2,FALSE)</f>
        <v>OUTROS, NÃO SABE E NÃO ESPECIFICADO</v>
      </c>
      <c r="M443" s="56" t="str">
        <f>VLOOKUP(K443,Fields_Codes_labels!$A$2:$C$94,3,FALSE)</f>
        <v>Others, not known, or unspecified</v>
      </c>
      <c r="N443" s="56"/>
    </row>
    <row r="444" spans="1:14" x14ac:dyDescent="0.25">
      <c r="A444" s="56" t="s">
        <v>554</v>
      </c>
      <c r="B444" s="58">
        <v>2000</v>
      </c>
      <c r="C444" s="60">
        <v>9</v>
      </c>
      <c r="D444" s="61" t="s">
        <v>114</v>
      </c>
      <c r="E444" s="56">
        <f>VLOOKUP(K444,Fields_Codes_labels!$A$2:$J$94,4,FALSE)</f>
        <v>9</v>
      </c>
      <c r="F444" s="56" t="str">
        <f>VLOOKUP(K444,Fields_Codes_labels!$A$2:$J$94,5,FALSE)</f>
        <v>OUTROS, NÃO SABE E NÃO ESPECIFICADO</v>
      </c>
      <c r="G444" s="56" t="str">
        <f>VLOOKUP(K444,Fields_Codes_labels!$A$2:$J$94,6,FALSE)</f>
        <v>Others, not known, or unspecified</v>
      </c>
      <c r="H444" s="56">
        <f>VLOOKUP(K444,Fields_Codes_labels!$A$2:$J$94,7,FALSE)</f>
        <v>99</v>
      </c>
      <c r="I444" s="56" t="str">
        <f>VLOOKUP(K444,Fields_Codes_labels!$A$2:$J$94,8,FALSE)</f>
        <v>OUTROS, NÃO SABE E NÃO ESPECIFICADO</v>
      </c>
      <c r="J444" s="56" t="str">
        <f>VLOOKUP(K444,Fields_Codes_labels!$A$2:$J$94,9,FALSE)</f>
        <v>Others, not known, or unspecified</v>
      </c>
      <c r="K444" s="58">
        <v>999</v>
      </c>
      <c r="L444" s="56" t="str">
        <f>VLOOKUP(K444,Fields_Codes_labels!$A$2:$B$94,2,FALSE)</f>
        <v>OUTROS, NÃO SABE E NÃO ESPECIFICADO</v>
      </c>
      <c r="M444" s="56" t="str">
        <f>VLOOKUP(K444,Fields_Codes_labels!$A$2:$C$94,3,FALSE)</f>
        <v>Others, not known, or unspecified</v>
      </c>
      <c r="N444" s="56"/>
    </row>
    <row r="445" spans="1:14" x14ac:dyDescent="0.25">
      <c r="A445" s="56" t="s">
        <v>554</v>
      </c>
      <c r="B445" s="58">
        <v>1960</v>
      </c>
      <c r="C445" s="58">
        <v>72</v>
      </c>
      <c r="D445" s="56" t="s">
        <v>46</v>
      </c>
      <c r="E445" s="56">
        <f>VLOOKUP(K445,Fields_Codes_labels!$A$2:$J$94,4,FALSE)</f>
        <v>9</v>
      </c>
      <c r="F445" s="56" t="str">
        <f>VLOOKUP(K445,Fields_Codes_labels!$A$2:$J$94,5,FALSE)</f>
        <v>OUTROS, NÃO SABE E NÃO ESPECIFICADO</v>
      </c>
      <c r="G445" s="56" t="str">
        <f>VLOOKUP(K445,Fields_Codes_labels!$A$2:$J$94,6,FALSE)</f>
        <v>Others, not known, or unspecified</v>
      </c>
      <c r="H445" s="56">
        <f>VLOOKUP(K445,Fields_Codes_labels!$A$2:$J$94,7,FALSE)</f>
        <v>99</v>
      </c>
      <c r="I445" s="56" t="str">
        <f>VLOOKUP(K445,Fields_Codes_labels!$A$2:$J$94,8,FALSE)</f>
        <v>OUTROS, NÃO SABE E NÃO ESPECIFICADO</v>
      </c>
      <c r="J445" s="56" t="str">
        <f>VLOOKUP(K445,Fields_Codes_labels!$A$2:$J$94,9,FALSE)</f>
        <v>Others, not known, or unspecified</v>
      </c>
      <c r="K445" s="58">
        <v>999</v>
      </c>
      <c r="L445" s="56" t="str">
        <f>VLOOKUP(K445,Fields_Codes_labels!$A$2:$B$94,2,FALSE)</f>
        <v>OUTROS, NÃO SABE E NÃO ESPECIFICADO</v>
      </c>
      <c r="M445" s="56" t="str">
        <f>VLOOKUP(K445,Fields_Codes_labels!$A$2:$C$94,3,FALSE)</f>
        <v>Others, not known, or unspecified</v>
      </c>
      <c r="N445" s="56"/>
    </row>
    <row r="446" spans="1:14" x14ac:dyDescent="0.25">
      <c r="A446" s="56" t="s">
        <v>554</v>
      </c>
      <c r="B446" s="58">
        <v>1991</v>
      </c>
      <c r="C446" s="58">
        <v>85</v>
      </c>
      <c r="D446" s="56" t="s">
        <v>334</v>
      </c>
      <c r="E446" s="56">
        <f>VLOOKUP(K446,Fields_Codes_labels!$A$2:$J$94,4,FALSE)</f>
        <v>9</v>
      </c>
      <c r="F446" s="56" t="str">
        <f>VLOOKUP(K446,Fields_Codes_labels!$A$2:$J$94,5,FALSE)</f>
        <v>OUTROS, NÃO SABE E NÃO ESPECIFICADO</v>
      </c>
      <c r="G446" s="56" t="str">
        <f>VLOOKUP(K446,Fields_Codes_labels!$A$2:$J$94,6,FALSE)</f>
        <v>Others, not known, or unspecified</v>
      </c>
      <c r="H446" s="56">
        <f>VLOOKUP(K446,Fields_Codes_labels!$A$2:$J$94,7,FALSE)</f>
        <v>99</v>
      </c>
      <c r="I446" s="56" t="str">
        <f>VLOOKUP(K446,Fields_Codes_labels!$A$2:$J$94,8,FALSE)</f>
        <v>OUTROS, NÃO SABE E NÃO ESPECIFICADO</v>
      </c>
      <c r="J446" s="56" t="str">
        <f>VLOOKUP(K446,Fields_Codes_labels!$A$2:$J$94,9,FALSE)</f>
        <v>Others, not known, or unspecified</v>
      </c>
      <c r="K446" s="58">
        <v>999</v>
      </c>
      <c r="L446" s="56" t="str">
        <f>VLOOKUP(K446,Fields_Codes_labels!$A$2:$B$94,2,FALSE)</f>
        <v>OUTROS, NÃO SABE E NÃO ESPECIFICADO</v>
      </c>
      <c r="M446" s="56" t="str">
        <f>VLOOKUP(K446,Fields_Codes_labels!$A$2:$C$94,3,FALSE)</f>
        <v>Others, not known, or unspecified</v>
      </c>
      <c r="N446" s="56"/>
    </row>
    <row r="447" spans="1:14" x14ac:dyDescent="0.25">
      <c r="A447" s="56" t="s">
        <v>554</v>
      </c>
      <c r="B447" s="58">
        <v>2010</v>
      </c>
      <c r="C447" s="58">
        <v>85</v>
      </c>
      <c r="D447" s="56" t="s">
        <v>234</v>
      </c>
      <c r="E447" s="56">
        <f>VLOOKUP(K447,Fields_Codes_labels!$A$2:$J$94,4,FALSE)</f>
        <v>9</v>
      </c>
      <c r="F447" s="56" t="str">
        <f>VLOOKUP(K447,Fields_Codes_labels!$A$2:$J$94,5,FALSE)</f>
        <v>OUTROS, NÃO SABE E NÃO ESPECIFICADO</v>
      </c>
      <c r="G447" s="56" t="str">
        <f>VLOOKUP(K447,Fields_Codes_labels!$A$2:$J$94,6,FALSE)</f>
        <v>Others, not known, or unspecified</v>
      </c>
      <c r="H447" s="56">
        <f>VLOOKUP(K447,Fields_Codes_labels!$A$2:$J$94,7,FALSE)</f>
        <v>99</v>
      </c>
      <c r="I447" s="56" t="str">
        <f>VLOOKUP(K447,Fields_Codes_labels!$A$2:$J$94,8,FALSE)</f>
        <v>OUTROS, NÃO SABE E NÃO ESPECIFICADO</v>
      </c>
      <c r="J447" s="56" t="str">
        <f>VLOOKUP(K447,Fields_Codes_labels!$A$2:$J$94,9,FALSE)</f>
        <v>Others, not known, or unspecified</v>
      </c>
      <c r="K447" s="58">
        <v>999</v>
      </c>
      <c r="L447" s="56" t="str">
        <f>VLOOKUP(K447,Fields_Codes_labels!$A$2:$B$94,2,FALSE)</f>
        <v>OUTROS, NÃO SABE E NÃO ESPECIFICADO</v>
      </c>
      <c r="M447" s="56" t="str">
        <f>VLOOKUP(K447,Fields_Codes_labels!$A$2:$C$94,3,FALSE)</f>
        <v>Others, not known, or unspecified</v>
      </c>
      <c r="N447" s="56"/>
    </row>
    <row r="448" spans="1:14" x14ac:dyDescent="0.25">
      <c r="A448" s="56" t="s">
        <v>554</v>
      </c>
      <c r="B448" s="58">
        <v>1970</v>
      </c>
      <c r="C448" s="58">
        <v>97</v>
      </c>
      <c r="D448" s="56" t="s">
        <v>419</v>
      </c>
      <c r="E448" s="56">
        <f>VLOOKUP(K448,Fields_Codes_labels!$A$2:$J$94,4,FALSE)</f>
        <v>9</v>
      </c>
      <c r="F448" s="56" t="str">
        <f>VLOOKUP(K448,Fields_Codes_labels!$A$2:$J$94,5,FALSE)</f>
        <v>OUTROS, NÃO SABE E NÃO ESPECIFICADO</v>
      </c>
      <c r="G448" s="56" t="str">
        <f>VLOOKUP(K448,Fields_Codes_labels!$A$2:$J$94,6,FALSE)</f>
        <v>Others, not known, or unspecified</v>
      </c>
      <c r="H448" s="56">
        <f>VLOOKUP(K448,Fields_Codes_labels!$A$2:$J$94,7,FALSE)</f>
        <v>99</v>
      </c>
      <c r="I448" s="56" t="str">
        <f>VLOOKUP(K448,Fields_Codes_labels!$A$2:$J$94,8,FALSE)</f>
        <v>OUTROS, NÃO SABE E NÃO ESPECIFICADO</v>
      </c>
      <c r="J448" s="56" t="str">
        <f>VLOOKUP(K448,Fields_Codes_labels!$A$2:$J$94,9,FALSE)</f>
        <v>Others, not known, or unspecified</v>
      </c>
      <c r="K448" s="58">
        <v>999</v>
      </c>
      <c r="L448" s="56" t="str">
        <f>VLOOKUP(K448,Fields_Codes_labels!$A$2:$B$94,2,FALSE)</f>
        <v>OUTROS, NÃO SABE E NÃO ESPECIFICADO</v>
      </c>
      <c r="M448" s="56" t="str">
        <f>VLOOKUP(K448,Fields_Codes_labels!$A$2:$C$94,3,FALSE)</f>
        <v>Others, not known, or unspecified</v>
      </c>
      <c r="N448" s="56"/>
    </row>
    <row r="449" spans="1:14" x14ac:dyDescent="0.25">
      <c r="A449" s="56" t="s">
        <v>554</v>
      </c>
      <c r="B449" s="58">
        <v>1991</v>
      </c>
      <c r="C449" s="58">
        <v>97</v>
      </c>
      <c r="D449" s="56" t="s">
        <v>346</v>
      </c>
      <c r="E449" s="56">
        <f>VLOOKUP(K449,Fields_Codes_labels!$A$2:$J$94,4,FALSE)</f>
        <v>9</v>
      </c>
      <c r="F449" s="56" t="str">
        <f>VLOOKUP(K449,Fields_Codes_labels!$A$2:$J$94,5,FALSE)</f>
        <v>OUTROS, NÃO SABE E NÃO ESPECIFICADO</v>
      </c>
      <c r="G449" s="56" t="str">
        <f>VLOOKUP(K449,Fields_Codes_labels!$A$2:$J$94,6,FALSE)</f>
        <v>Others, not known, or unspecified</v>
      </c>
      <c r="H449" s="56">
        <f>VLOOKUP(K449,Fields_Codes_labels!$A$2:$J$94,7,FALSE)</f>
        <v>99</v>
      </c>
      <c r="I449" s="56" t="str">
        <f>VLOOKUP(K449,Fields_Codes_labels!$A$2:$J$94,8,FALSE)</f>
        <v>OUTROS, NÃO SABE E NÃO ESPECIFICADO</v>
      </c>
      <c r="J449" s="56" t="str">
        <f>VLOOKUP(K449,Fields_Codes_labels!$A$2:$J$94,9,FALSE)</f>
        <v>Others, not known, or unspecified</v>
      </c>
      <c r="K449" s="58">
        <v>999</v>
      </c>
      <c r="L449" s="56" t="str">
        <f>VLOOKUP(K449,Fields_Codes_labels!$A$2:$B$94,2,FALSE)</f>
        <v>OUTROS, NÃO SABE E NÃO ESPECIFICADO</v>
      </c>
      <c r="M449" s="56" t="str">
        <f>VLOOKUP(K449,Fields_Codes_labels!$A$2:$C$94,3,FALSE)</f>
        <v>Others, not known, or unspecified</v>
      </c>
      <c r="N449" s="56"/>
    </row>
    <row r="450" spans="1:14" x14ac:dyDescent="0.25">
      <c r="A450" s="56" t="s">
        <v>554</v>
      </c>
      <c r="B450" s="58">
        <v>2010</v>
      </c>
      <c r="C450" s="58">
        <v>97</v>
      </c>
      <c r="D450" s="56" t="s">
        <v>434</v>
      </c>
      <c r="E450" s="56">
        <f>VLOOKUP(K450,Fields_Codes_labels!$A$2:$J$94,4,FALSE)</f>
        <v>9</v>
      </c>
      <c r="F450" s="56" t="str">
        <f>VLOOKUP(K450,Fields_Codes_labels!$A$2:$J$94,5,FALSE)</f>
        <v>OUTROS, NÃO SABE E NÃO ESPECIFICADO</v>
      </c>
      <c r="G450" s="56" t="str">
        <f>VLOOKUP(K450,Fields_Codes_labels!$A$2:$J$94,6,FALSE)</f>
        <v>Others, not known, or unspecified</v>
      </c>
      <c r="H450" s="56">
        <f>VLOOKUP(K450,Fields_Codes_labels!$A$2:$J$94,7,FALSE)</f>
        <v>99</v>
      </c>
      <c r="I450" s="56" t="str">
        <f>VLOOKUP(K450,Fields_Codes_labels!$A$2:$J$94,8,FALSE)</f>
        <v>OUTROS, NÃO SABE E NÃO ESPECIFICADO</v>
      </c>
      <c r="J450" s="56" t="str">
        <f>VLOOKUP(K450,Fields_Codes_labels!$A$2:$J$94,9,FALSE)</f>
        <v>Others, not known, or unspecified</v>
      </c>
      <c r="K450" s="58">
        <v>999</v>
      </c>
      <c r="L450" s="56" t="str">
        <f>VLOOKUP(K450,Fields_Codes_labels!$A$2:$B$94,2,FALSE)</f>
        <v>OUTROS, NÃO SABE E NÃO ESPECIFICADO</v>
      </c>
      <c r="M450" s="56" t="str">
        <f>VLOOKUP(K450,Fields_Codes_labels!$A$2:$C$94,3,FALSE)</f>
        <v>Others, not known, or unspecified</v>
      </c>
      <c r="N450" s="56"/>
    </row>
    <row r="451" spans="1:14" x14ac:dyDescent="0.25">
      <c r="A451" s="56" t="s">
        <v>554</v>
      </c>
      <c r="B451" s="58">
        <v>2010</v>
      </c>
      <c r="C451" s="58">
        <v>810</v>
      </c>
      <c r="D451" s="56" t="s">
        <v>214</v>
      </c>
      <c r="E451" s="56">
        <f>VLOOKUP(K451,Fields_Codes_labels!$A$2:$J$94,4,FALSE)</f>
        <v>9</v>
      </c>
      <c r="F451" s="56" t="str">
        <f>VLOOKUP(K451,Fields_Codes_labels!$A$2:$J$94,5,FALSE)</f>
        <v>OUTROS, NÃO SABE E NÃO ESPECIFICADO</v>
      </c>
      <c r="G451" s="56" t="str">
        <f>VLOOKUP(K451,Fields_Codes_labels!$A$2:$J$94,6,FALSE)</f>
        <v>Others, not known, or unspecified</v>
      </c>
      <c r="H451" s="56">
        <f>VLOOKUP(K451,Fields_Codes_labels!$A$2:$J$94,7,FALSE)</f>
        <v>99</v>
      </c>
      <c r="I451" s="56" t="str">
        <f>VLOOKUP(K451,Fields_Codes_labels!$A$2:$J$94,8,FALSE)</f>
        <v>OUTROS, NÃO SABE E NÃO ESPECIFICADO</v>
      </c>
      <c r="J451" s="56" t="str">
        <f>VLOOKUP(K451,Fields_Codes_labels!$A$2:$J$94,9,FALSE)</f>
        <v>Others, not known, or unspecified</v>
      </c>
      <c r="K451" s="58">
        <v>999</v>
      </c>
      <c r="L451" s="56" t="str">
        <f>VLOOKUP(K451,Fields_Codes_labels!$A$2:$B$94,2,FALSE)</f>
        <v>OUTROS, NÃO SABE E NÃO ESPECIFICADO</v>
      </c>
      <c r="M451" s="56" t="str">
        <f>VLOOKUP(K451,Fields_Codes_labels!$A$2:$C$94,3,FALSE)</f>
        <v>Others, not known, or unspecified</v>
      </c>
      <c r="N451" s="56"/>
    </row>
    <row r="452" spans="1:14" x14ac:dyDescent="0.25">
      <c r="A452" s="56" t="s">
        <v>554</v>
      </c>
      <c r="B452" s="58">
        <v>2010</v>
      </c>
      <c r="C452" s="58">
        <v>811</v>
      </c>
      <c r="D452" s="56" t="s">
        <v>215</v>
      </c>
      <c r="E452" s="56">
        <f>VLOOKUP(K452,Fields_Codes_labels!$A$2:$J$94,4,FALSE)</f>
        <v>9</v>
      </c>
      <c r="F452" s="56" t="str">
        <f>VLOOKUP(K452,Fields_Codes_labels!$A$2:$J$94,5,FALSE)</f>
        <v>OUTROS, NÃO SABE E NÃO ESPECIFICADO</v>
      </c>
      <c r="G452" s="56" t="str">
        <f>VLOOKUP(K452,Fields_Codes_labels!$A$2:$J$94,6,FALSE)</f>
        <v>Others, not known, or unspecified</v>
      </c>
      <c r="H452" s="56">
        <f>VLOOKUP(K452,Fields_Codes_labels!$A$2:$J$94,7,FALSE)</f>
        <v>99</v>
      </c>
      <c r="I452" s="56" t="str">
        <f>VLOOKUP(K452,Fields_Codes_labels!$A$2:$J$94,8,FALSE)</f>
        <v>OUTROS, NÃO SABE E NÃO ESPECIFICADO</v>
      </c>
      <c r="J452" s="56" t="str">
        <f>VLOOKUP(K452,Fields_Codes_labels!$A$2:$J$94,9,FALSE)</f>
        <v>Others, not known, or unspecified</v>
      </c>
      <c r="K452" s="58">
        <v>999</v>
      </c>
      <c r="L452" s="56" t="str">
        <f>VLOOKUP(K452,Fields_Codes_labels!$A$2:$B$94,2,FALSE)</f>
        <v>OUTROS, NÃO SABE E NÃO ESPECIFICADO</v>
      </c>
      <c r="M452" s="56" t="str">
        <f>VLOOKUP(K452,Fields_Codes_labels!$A$2:$C$94,3,FALSE)</f>
        <v>Others, not known, or unspecified</v>
      </c>
      <c r="N452" s="56"/>
    </row>
    <row r="453" spans="1:14" x14ac:dyDescent="0.25">
      <c r="A453" s="56" t="s">
        <v>554</v>
      </c>
      <c r="B453" s="58">
        <v>2010</v>
      </c>
      <c r="C453" s="58">
        <v>812</v>
      </c>
      <c r="D453" s="56" t="s">
        <v>216</v>
      </c>
      <c r="E453" s="56">
        <f>VLOOKUP(K453,Fields_Codes_labels!$A$2:$J$94,4,FALSE)</f>
        <v>9</v>
      </c>
      <c r="F453" s="56" t="str">
        <f>VLOOKUP(K453,Fields_Codes_labels!$A$2:$J$94,5,FALSE)</f>
        <v>OUTROS, NÃO SABE E NÃO ESPECIFICADO</v>
      </c>
      <c r="G453" s="56" t="str">
        <f>VLOOKUP(K453,Fields_Codes_labels!$A$2:$J$94,6,FALSE)</f>
        <v>Others, not known, or unspecified</v>
      </c>
      <c r="H453" s="56">
        <f>VLOOKUP(K453,Fields_Codes_labels!$A$2:$J$94,7,FALSE)</f>
        <v>99</v>
      </c>
      <c r="I453" s="56" t="str">
        <f>VLOOKUP(K453,Fields_Codes_labels!$A$2:$J$94,8,FALSE)</f>
        <v>OUTROS, NÃO SABE E NÃO ESPECIFICADO</v>
      </c>
      <c r="J453" s="56" t="str">
        <f>VLOOKUP(K453,Fields_Codes_labels!$A$2:$J$94,9,FALSE)</f>
        <v>Others, not known, or unspecified</v>
      </c>
      <c r="K453" s="58">
        <v>999</v>
      </c>
      <c r="L453" s="56" t="str">
        <f>VLOOKUP(K453,Fields_Codes_labels!$A$2:$B$94,2,FALSE)</f>
        <v>OUTROS, NÃO SABE E NÃO ESPECIFICADO</v>
      </c>
      <c r="M453" s="56" t="str">
        <f>VLOOKUP(K453,Fields_Codes_labels!$A$2:$C$94,3,FALSE)</f>
        <v>Others, not known, or unspecified</v>
      </c>
      <c r="N453" s="56"/>
    </row>
    <row r="454" spans="1:14" x14ac:dyDescent="0.25">
      <c r="A454" s="56" t="s">
        <v>554</v>
      </c>
      <c r="B454" s="58">
        <v>2010</v>
      </c>
      <c r="C454" s="58">
        <v>813</v>
      </c>
      <c r="D454" s="56" t="s">
        <v>217</v>
      </c>
      <c r="E454" s="56">
        <f>VLOOKUP(K454,Fields_Codes_labels!$A$2:$J$94,4,FALSE)</f>
        <v>9</v>
      </c>
      <c r="F454" s="56" t="str">
        <f>VLOOKUP(K454,Fields_Codes_labels!$A$2:$J$94,5,FALSE)</f>
        <v>OUTROS, NÃO SABE E NÃO ESPECIFICADO</v>
      </c>
      <c r="G454" s="56" t="str">
        <f>VLOOKUP(K454,Fields_Codes_labels!$A$2:$J$94,6,FALSE)</f>
        <v>Others, not known, or unspecified</v>
      </c>
      <c r="H454" s="56">
        <f>VLOOKUP(K454,Fields_Codes_labels!$A$2:$J$94,7,FALSE)</f>
        <v>99</v>
      </c>
      <c r="I454" s="56" t="str">
        <f>VLOOKUP(K454,Fields_Codes_labels!$A$2:$J$94,8,FALSE)</f>
        <v>OUTROS, NÃO SABE E NÃO ESPECIFICADO</v>
      </c>
      <c r="J454" s="56" t="str">
        <f>VLOOKUP(K454,Fields_Codes_labels!$A$2:$J$94,9,FALSE)</f>
        <v>Others, not known, or unspecified</v>
      </c>
      <c r="K454" s="58">
        <v>999</v>
      </c>
      <c r="L454" s="56" t="str">
        <f>VLOOKUP(K454,Fields_Codes_labels!$A$2:$B$94,2,FALSE)</f>
        <v>OUTROS, NÃO SABE E NÃO ESPECIFICADO</v>
      </c>
      <c r="M454" s="56" t="str">
        <f>VLOOKUP(K454,Fields_Codes_labels!$A$2:$C$94,3,FALSE)</f>
        <v>Others, not known, or unspecified</v>
      </c>
      <c r="N454" s="56"/>
    </row>
    <row r="455" spans="1:14" x14ac:dyDescent="0.25">
      <c r="A455" s="56" t="s">
        <v>554</v>
      </c>
      <c r="B455" s="58">
        <v>2010</v>
      </c>
      <c r="C455" s="58">
        <v>814</v>
      </c>
      <c r="D455" s="56" t="s">
        <v>218</v>
      </c>
      <c r="E455" s="56">
        <f>VLOOKUP(K455,Fields_Codes_labels!$A$2:$J$94,4,FALSE)</f>
        <v>9</v>
      </c>
      <c r="F455" s="56" t="str">
        <f>VLOOKUP(K455,Fields_Codes_labels!$A$2:$J$94,5,FALSE)</f>
        <v>OUTROS, NÃO SABE E NÃO ESPECIFICADO</v>
      </c>
      <c r="G455" s="56" t="str">
        <f>VLOOKUP(K455,Fields_Codes_labels!$A$2:$J$94,6,FALSE)</f>
        <v>Others, not known, or unspecified</v>
      </c>
      <c r="H455" s="56">
        <f>VLOOKUP(K455,Fields_Codes_labels!$A$2:$J$94,7,FALSE)</f>
        <v>99</v>
      </c>
      <c r="I455" s="56" t="str">
        <f>VLOOKUP(K455,Fields_Codes_labels!$A$2:$J$94,8,FALSE)</f>
        <v>OUTROS, NÃO SABE E NÃO ESPECIFICADO</v>
      </c>
      <c r="J455" s="56" t="str">
        <f>VLOOKUP(K455,Fields_Codes_labels!$A$2:$J$94,9,FALSE)</f>
        <v>Others, not known, or unspecified</v>
      </c>
      <c r="K455" s="58">
        <v>999</v>
      </c>
      <c r="L455" s="56" t="str">
        <f>VLOOKUP(K455,Fields_Codes_labels!$A$2:$B$94,2,FALSE)</f>
        <v>OUTROS, NÃO SABE E NÃO ESPECIFICADO</v>
      </c>
      <c r="M455" s="56" t="str">
        <f>VLOOKUP(K455,Fields_Codes_labels!$A$2:$C$94,3,FALSE)</f>
        <v>Others, not known, or unspecified</v>
      </c>
      <c r="N455" s="56"/>
    </row>
    <row r="456" spans="1:14" x14ac:dyDescent="0.25">
      <c r="A456" s="56" t="s">
        <v>554</v>
      </c>
      <c r="B456" s="58">
        <v>2010</v>
      </c>
      <c r="C456" s="58">
        <v>815</v>
      </c>
      <c r="D456" s="56" t="s">
        <v>436</v>
      </c>
      <c r="E456" s="56">
        <f>VLOOKUP(K456,Fields_Codes_labels!$A$2:$J$94,4,FALSE)</f>
        <v>9</v>
      </c>
      <c r="F456" s="56" t="str">
        <f>VLOOKUP(K456,Fields_Codes_labels!$A$2:$J$94,5,FALSE)</f>
        <v>OUTROS, NÃO SABE E NÃO ESPECIFICADO</v>
      </c>
      <c r="G456" s="56" t="str">
        <f>VLOOKUP(K456,Fields_Codes_labels!$A$2:$J$94,6,FALSE)</f>
        <v>Others, not known, or unspecified</v>
      </c>
      <c r="H456" s="56">
        <f>VLOOKUP(K456,Fields_Codes_labels!$A$2:$J$94,7,FALSE)</f>
        <v>99</v>
      </c>
      <c r="I456" s="56" t="str">
        <f>VLOOKUP(K456,Fields_Codes_labels!$A$2:$J$94,8,FALSE)</f>
        <v>OUTROS, NÃO SABE E NÃO ESPECIFICADO</v>
      </c>
      <c r="J456" s="56" t="str">
        <f>VLOOKUP(K456,Fields_Codes_labels!$A$2:$J$94,9,FALSE)</f>
        <v>Others, not known, or unspecified</v>
      </c>
      <c r="K456" s="58">
        <v>999</v>
      </c>
      <c r="L456" s="56" t="str">
        <f>VLOOKUP(K456,Fields_Codes_labels!$A$2:$B$94,2,FALSE)</f>
        <v>OUTROS, NÃO SABE E NÃO ESPECIFICADO</v>
      </c>
      <c r="M456" s="56" t="str">
        <f>VLOOKUP(K456,Fields_Codes_labels!$A$2:$C$94,3,FALSE)</f>
        <v>Others, not known, or unspecified</v>
      </c>
      <c r="N456" s="56"/>
    </row>
    <row r="457" spans="1:14" x14ac:dyDescent="0.25">
      <c r="A457" s="56" t="s">
        <v>554</v>
      </c>
      <c r="B457" s="58">
        <v>2010</v>
      </c>
      <c r="C457" s="58">
        <v>840</v>
      </c>
      <c r="D457" s="56" t="s">
        <v>221</v>
      </c>
      <c r="E457" s="56">
        <f>VLOOKUP(K457,Fields_Codes_labels!$A$2:$J$94,4,FALSE)</f>
        <v>9</v>
      </c>
      <c r="F457" s="56" t="str">
        <f>VLOOKUP(K457,Fields_Codes_labels!$A$2:$J$94,5,FALSE)</f>
        <v>OUTROS, NÃO SABE E NÃO ESPECIFICADO</v>
      </c>
      <c r="G457" s="56" t="str">
        <f>VLOOKUP(K457,Fields_Codes_labels!$A$2:$J$94,6,FALSE)</f>
        <v>Others, not known, or unspecified</v>
      </c>
      <c r="H457" s="56">
        <f>VLOOKUP(K457,Fields_Codes_labels!$A$2:$J$94,7,FALSE)</f>
        <v>99</v>
      </c>
      <c r="I457" s="56" t="str">
        <f>VLOOKUP(K457,Fields_Codes_labels!$A$2:$J$94,8,FALSE)</f>
        <v>OUTROS, NÃO SABE E NÃO ESPECIFICADO</v>
      </c>
      <c r="J457" s="56" t="str">
        <f>VLOOKUP(K457,Fields_Codes_labels!$A$2:$J$94,9,FALSE)</f>
        <v>Others, not known, or unspecified</v>
      </c>
      <c r="K457" s="58">
        <v>999</v>
      </c>
      <c r="L457" s="56" t="str">
        <f>VLOOKUP(K457,Fields_Codes_labels!$A$2:$B$94,2,FALSE)</f>
        <v>OUTROS, NÃO SABE E NÃO ESPECIFICADO</v>
      </c>
      <c r="M457" s="56" t="str">
        <f>VLOOKUP(K457,Fields_Codes_labels!$A$2:$C$94,3,FALSE)</f>
        <v>Others, not known, or unspecified</v>
      </c>
      <c r="N457" s="56"/>
    </row>
    <row r="458" spans="1:14" x14ac:dyDescent="0.25">
      <c r="A458" s="56" t="s">
        <v>554</v>
      </c>
      <c r="B458" s="58">
        <v>2010</v>
      </c>
      <c r="C458" s="58">
        <v>841</v>
      </c>
      <c r="D458" s="56" t="s">
        <v>237</v>
      </c>
      <c r="E458" s="56">
        <f>VLOOKUP(K458,Fields_Codes_labels!$A$2:$J$94,4,FALSE)</f>
        <v>9</v>
      </c>
      <c r="F458" s="56" t="str">
        <f>VLOOKUP(K458,Fields_Codes_labels!$A$2:$J$94,5,FALSE)</f>
        <v>OUTROS, NÃO SABE E NÃO ESPECIFICADO</v>
      </c>
      <c r="G458" s="56" t="str">
        <f>VLOOKUP(K458,Fields_Codes_labels!$A$2:$J$94,6,FALSE)</f>
        <v>Others, not known, or unspecified</v>
      </c>
      <c r="H458" s="56">
        <f>VLOOKUP(K458,Fields_Codes_labels!$A$2:$J$94,7,FALSE)</f>
        <v>99</v>
      </c>
      <c r="I458" s="56" t="str">
        <f>VLOOKUP(K458,Fields_Codes_labels!$A$2:$J$94,8,FALSE)</f>
        <v>OUTROS, NÃO SABE E NÃO ESPECIFICADO</v>
      </c>
      <c r="J458" s="56" t="str">
        <f>VLOOKUP(K458,Fields_Codes_labels!$A$2:$J$94,9,FALSE)</f>
        <v>Others, not known, or unspecified</v>
      </c>
      <c r="K458" s="58">
        <v>999</v>
      </c>
      <c r="L458" s="56" t="str">
        <f>VLOOKUP(K458,Fields_Codes_labels!$A$2:$B$94,2,FALSE)</f>
        <v>OUTROS, NÃO SABE E NÃO ESPECIFICADO</v>
      </c>
      <c r="M458" s="56" t="str">
        <f>VLOOKUP(K458,Fields_Codes_labels!$A$2:$C$94,3,FALSE)</f>
        <v>Others, not known, or unspecified</v>
      </c>
      <c r="N458" s="56"/>
    </row>
    <row r="459" spans="1:14" x14ac:dyDescent="0.25">
      <c r="A459" s="56" t="s">
        <v>554</v>
      </c>
      <c r="B459" s="58">
        <v>2010</v>
      </c>
      <c r="C459" s="58">
        <v>850</v>
      </c>
      <c r="D459" s="56" t="s">
        <v>223</v>
      </c>
      <c r="E459" s="56">
        <f>VLOOKUP(K459,Fields_Codes_labels!$A$2:$J$94,4,FALSE)</f>
        <v>9</v>
      </c>
      <c r="F459" s="56" t="str">
        <f>VLOOKUP(K459,Fields_Codes_labels!$A$2:$J$94,5,FALSE)</f>
        <v>OUTROS, NÃO SABE E NÃO ESPECIFICADO</v>
      </c>
      <c r="G459" s="56" t="str">
        <f>VLOOKUP(K459,Fields_Codes_labels!$A$2:$J$94,6,FALSE)</f>
        <v>Others, not known, or unspecified</v>
      </c>
      <c r="H459" s="56">
        <f>VLOOKUP(K459,Fields_Codes_labels!$A$2:$J$94,7,FALSE)</f>
        <v>99</v>
      </c>
      <c r="I459" s="56" t="str">
        <f>VLOOKUP(K459,Fields_Codes_labels!$A$2:$J$94,8,FALSE)</f>
        <v>OUTROS, NÃO SABE E NÃO ESPECIFICADO</v>
      </c>
      <c r="J459" s="56" t="str">
        <f>VLOOKUP(K459,Fields_Codes_labels!$A$2:$J$94,9,FALSE)</f>
        <v>Others, not known, or unspecified</v>
      </c>
      <c r="K459" s="58">
        <v>999</v>
      </c>
      <c r="L459" s="56" t="str">
        <f>VLOOKUP(K459,Fields_Codes_labels!$A$2:$B$94,2,FALSE)</f>
        <v>OUTROS, NÃO SABE E NÃO ESPECIFICADO</v>
      </c>
      <c r="M459" s="56" t="str">
        <f>VLOOKUP(K459,Fields_Codes_labels!$A$2:$C$94,3,FALSE)</f>
        <v>Others, not known, or unspecified</v>
      </c>
      <c r="N459" s="56"/>
    </row>
    <row r="460" spans="1:14" x14ac:dyDescent="0.25">
      <c r="A460" s="56" t="s">
        <v>554</v>
      </c>
      <c r="B460" s="58">
        <v>2010</v>
      </c>
      <c r="C460" s="58">
        <v>851</v>
      </c>
      <c r="D460" s="56" t="s">
        <v>224</v>
      </c>
      <c r="E460" s="56">
        <f>VLOOKUP(K460,Fields_Codes_labels!$A$2:$J$94,4,FALSE)</f>
        <v>9</v>
      </c>
      <c r="F460" s="56" t="str">
        <f>VLOOKUP(K460,Fields_Codes_labels!$A$2:$J$94,5,FALSE)</f>
        <v>OUTROS, NÃO SABE E NÃO ESPECIFICADO</v>
      </c>
      <c r="G460" s="56" t="str">
        <f>VLOOKUP(K460,Fields_Codes_labels!$A$2:$J$94,6,FALSE)</f>
        <v>Others, not known, or unspecified</v>
      </c>
      <c r="H460" s="56">
        <f>VLOOKUP(K460,Fields_Codes_labels!$A$2:$J$94,7,FALSE)</f>
        <v>99</v>
      </c>
      <c r="I460" s="56" t="str">
        <f>VLOOKUP(K460,Fields_Codes_labels!$A$2:$J$94,8,FALSE)</f>
        <v>OUTROS, NÃO SABE E NÃO ESPECIFICADO</v>
      </c>
      <c r="J460" s="56" t="str">
        <f>VLOOKUP(K460,Fields_Codes_labels!$A$2:$J$94,9,FALSE)</f>
        <v>Others, not known, or unspecified</v>
      </c>
      <c r="K460" s="58">
        <v>999</v>
      </c>
      <c r="L460" s="56" t="str">
        <f>VLOOKUP(K460,Fields_Codes_labels!$A$2:$B$94,2,FALSE)</f>
        <v>OUTROS, NÃO SABE E NÃO ESPECIFICADO</v>
      </c>
      <c r="M460" s="56" t="str">
        <f>VLOOKUP(K460,Fields_Codes_labels!$A$2:$C$94,3,FALSE)</f>
        <v>Others, not known, or unspecified</v>
      </c>
      <c r="N460" s="56"/>
    </row>
    <row r="461" spans="1:14" x14ac:dyDescent="0.25">
      <c r="A461" s="56" t="s">
        <v>554</v>
      </c>
      <c r="B461" s="58">
        <v>2010</v>
      </c>
      <c r="C461" s="58">
        <v>852</v>
      </c>
      <c r="D461" s="56" t="s">
        <v>225</v>
      </c>
      <c r="E461" s="56">
        <f>VLOOKUP(K461,Fields_Codes_labels!$A$2:$J$94,4,FALSE)</f>
        <v>9</v>
      </c>
      <c r="F461" s="56" t="str">
        <f>VLOOKUP(K461,Fields_Codes_labels!$A$2:$J$94,5,FALSE)</f>
        <v>OUTROS, NÃO SABE E NÃO ESPECIFICADO</v>
      </c>
      <c r="G461" s="56" t="str">
        <f>VLOOKUP(K461,Fields_Codes_labels!$A$2:$J$94,6,FALSE)</f>
        <v>Others, not known, or unspecified</v>
      </c>
      <c r="H461" s="56">
        <f>VLOOKUP(K461,Fields_Codes_labels!$A$2:$J$94,7,FALSE)</f>
        <v>99</v>
      </c>
      <c r="I461" s="56" t="str">
        <f>VLOOKUP(K461,Fields_Codes_labels!$A$2:$J$94,8,FALSE)</f>
        <v>OUTROS, NÃO SABE E NÃO ESPECIFICADO</v>
      </c>
      <c r="J461" s="56" t="str">
        <f>VLOOKUP(K461,Fields_Codes_labels!$A$2:$J$94,9,FALSE)</f>
        <v>Others, not known, or unspecified</v>
      </c>
      <c r="K461" s="58">
        <v>999</v>
      </c>
      <c r="L461" s="56" t="str">
        <f>VLOOKUP(K461,Fields_Codes_labels!$A$2:$B$94,2,FALSE)</f>
        <v>OUTROS, NÃO SABE E NÃO ESPECIFICADO</v>
      </c>
      <c r="M461" s="56" t="str">
        <f>VLOOKUP(K461,Fields_Codes_labels!$A$2:$C$94,3,FALSE)</f>
        <v>Others, not known, or unspecified</v>
      </c>
      <c r="N461" s="56"/>
    </row>
    <row r="462" spans="1:14" x14ac:dyDescent="0.25">
      <c r="A462" s="56" t="s">
        <v>554</v>
      </c>
      <c r="B462" s="58">
        <v>2010</v>
      </c>
      <c r="C462" s="58">
        <v>853</v>
      </c>
      <c r="D462" s="56" t="s">
        <v>435</v>
      </c>
      <c r="E462" s="56">
        <f>VLOOKUP(K462,Fields_Codes_labels!$A$2:$J$94,4,FALSE)</f>
        <v>9</v>
      </c>
      <c r="F462" s="56" t="str">
        <f>VLOOKUP(K462,Fields_Codes_labels!$A$2:$J$94,5,FALSE)</f>
        <v>OUTROS, NÃO SABE E NÃO ESPECIFICADO</v>
      </c>
      <c r="G462" s="56" t="str">
        <f>VLOOKUP(K462,Fields_Codes_labels!$A$2:$J$94,6,FALSE)</f>
        <v>Others, not known, or unspecified</v>
      </c>
      <c r="H462" s="56">
        <f>VLOOKUP(K462,Fields_Codes_labels!$A$2:$J$94,7,FALSE)</f>
        <v>99</v>
      </c>
      <c r="I462" s="56" t="str">
        <f>VLOOKUP(K462,Fields_Codes_labels!$A$2:$J$94,8,FALSE)</f>
        <v>OUTROS, NÃO SABE E NÃO ESPECIFICADO</v>
      </c>
      <c r="J462" s="56" t="str">
        <f>VLOOKUP(K462,Fields_Codes_labels!$A$2:$J$94,9,FALSE)</f>
        <v>Others, not known, or unspecified</v>
      </c>
      <c r="K462" s="58">
        <v>999</v>
      </c>
      <c r="L462" s="56" t="str">
        <f>VLOOKUP(K462,Fields_Codes_labels!$A$2:$B$94,2,FALSE)</f>
        <v>OUTROS, NÃO SABE E NÃO ESPECIFICADO</v>
      </c>
      <c r="M462" s="56" t="str">
        <f>VLOOKUP(K462,Fields_Codes_labels!$A$2:$C$94,3,FALSE)</f>
        <v>Others, not known, or unspecified</v>
      </c>
      <c r="N462" s="56"/>
    </row>
    <row r="463" spans="1:14" x14ac:dyDescent="0.25">
      <c r="A463" s="56" t="s">
        <v>554</v>
      </c>
      <c r="B463" s="58">
        <v>2010</v>
      </c>
      <c r="C463" s="58">
        <v>860</v>
      </c>
      <c r="D463" s="56" t="s">
        <v>229</v>
      </c>
      <c r="E463" s="56">
        <f>VLOOKUP(K463,Fields_Codes_labels!$A$2:$J$94,4,FALSE)</f>
        <v>9</v>
      </c>
      <c r="F463" s="56" t="str">
        <f>VLOOKUP(K463,Fields_Codes_labels!$A$2:$J$94,5,FALSE)</f>
        <v>OUTROS, NÃO SABE E NÃO ESPECIFICADO</v>
      </c>
      <c r="G463" s="56" t="str">
        <f>VLOOKUP(K463,Fields_Codes_labels!$A$2:$J$94,6,FALSE)</f>
        <v>Others, not known, or unspecified</v>
      </c>
      <c r="H463" s="56">
        <f>VLOOKUP(K463,Fields_Codes_labels!$A$2:$J$94,7,FALSE)</f>
        <v>99</v>
      </c>
      <c r="I463" s="56" t="str">
        <f>VLOOKUP(K463,Fields_Codes_labels!$A$2:$J$94,8,FALSE)</f>
        <v>OUTROS, NÃO SABE E NÃO ESPECIFICADO</v>
      </c>
      <c r="J463" s="56" t="str">
        <f>VLOOKUP(K463,Fields_Codes_labels!$A$2:$J$94,9,FALSE)</f>
        <v>Others, not known, or unspecified</v>
      </c>
      <c r="K463" s="58">
        <v>999</v>
      </c>
      <c r="L463" s="56" t="str">
        <f>VLOOKUP(K463,Fields_Codes_labels!$A$2:$B$94,2,FALSE)</f>
        <v>OUTROS, NÃO SABE E NÃO ESPECIFICADO</v>
      </c>
      <c r="M463" s="56" t="str">
        <f>VLOOKUP(K463,Fields_Codes_labels!$A$2:$C$94,3,FALSE)</f>
        <v>Others, not known, or unspecified</v>
      </c>
      <c r="N463" s="56"/>
    </row>
    <row r="464" spans="1:14" x14ac:dyDescent="0.25">
      <c r="A464" s="56" t="s">
        <v>554</v>
      </c>
      <c r="B464" s="58">
        <v>2010</v>
      </c>
      <c r="C464" s="58">
        <v>861</v>
      </c>
      <c r="D464" s="56" t="s">
        <v>230</v>
      </c>
      <c r="E464" s="56">
        <f>VLOOKUP(K464,Fields_Codes_labels!$A$2:$J$94,4,FALSE)</f>
        <v>9</v>
      </c>
      <c r="F464" s="56" t="str">
        <f>VLOOKUP(K464,Fields_Codes_labels!$A$2:$J$94,5,FALSE)</f>
        <v>OUTROS, NÃO SABE E NÃO ESPECIFICADO</v>
      </c>
      <c r="G464" s="56" t="str">
        <f>VLOOKUP(K464,Fields_Codes_labels!$A$2:$J$94,6,FALSE)</f>
        <v>Others, not known, or unspecified</v>
      </c>
      <c r="H464" s="56">
        <f>VLOOKUP(K464,Fields_Codes_labels!$A$2:$J$94,7,FALSE)</f>
        <v>99</v>
      </c>
      <c r="I464" s="56" t="str">
        <f>VLOOKUP(K464,Fields_Codes_labels!$A$2:$J$94,8,FALSE)</f>
        <v>OUTROS, NÃO SABE E NÃO ESPECIFICADO</v>
      </c>
      <c r="J464" s="56" t="str">
        <f>VLOOKUP(K464,Fields_Codes_labels!$A$2:$J$94,9,FALSE)</f>
        <v>Others, not known, or unspecified</v>
      </c>
      <c r="K464" s="58">
        <v>999</v>
      </c>
      <c r="L464" s="56" t="str">
        <f>VLOOKUP(K464,Fields_Codes_labels!$A$2:$B$94,2,FALSE)</f>
        <v>OUTROS, NÃO SABE E NÃO ESPECIFICADO</v>
      </c>
      <c r="M464" s="56" t="str">
        <f>VLOOKUP(K464,Fields_Codes_labels!$A$2:$C$94,3,FALSE)</f>
        <v>Others, not known, or unspecified</v>
      </c>
      <c r="N464" s="56"/>
    </row>
    <row r="465" spans="1:14" x14ac:dyDescent="0.25">
      <c r="A465" s="56" t="s">
        <v>554</v>
      </c>
      <c r="B465" s="58">
        <v>2010</v>
      </c>
      <c r="C465" s="58">
        <v>862</v>
      </c>
      <c r="D465" s="56" t="s">
        <v>231</v>
      </c>
      <c r="E465" s="56">
        <f>VLOOKUP(K465,Fields_Codes_labels!$A$2:$J$94,4,FALSE)</f>
        <v>9</v>
      </c>
      <c r="F465" s="56" t="str">
        <f>VLOOKUP(K465,Fields_Codes_labels!$A$2:$J$94,5,FALSE)</f>
        <v>OUTROS, NÃO SABE E NÃO ESPECIFICADO</v>
      </c>
      <c r="G465" s="56" t="str">
        <f>VLOOKUP(K465,Fields_Codes_labels!$A$2:$J$94,6,FALSE)</f>
        <v>Others, not known, or unspecified</v>
      </c>
      <c r="H465" s="56">
        <f>VLOOKUP(K465,Fields_Codes_labels!$A$2:$J$94,7,FALSE)</f>
        <v>99</v>
      </c>
      <c r="I465" s="56" t="str">
        <f>VLOOKUP(K465,Fields_Codes_labels!$A$2:$J$94,8,FALSE)</f>
        <v>OUTROS, NÃO SABE E NÃO ESPECIFICADO</v>
      </c>
      <c r="J465" s="56" t="str">
        <f>VLOOKUP(K465,Fields_Codes_labels!$A$2:$J$94,9,FALSE)</f>
        <v>Others, not known, or unspecified</v>
      </c>
      <c r="K465" s="58">
        <v>999</v>
      </c>
      <c r="L465" s="56" t="str">
        <f>VLOOKUP(K465,Fields_Codes_labels!$A$2:$B$94,2,FALSE)</f>
        <v>OUTROS, NÃO SABE E NÃO ESPECIFICADO</v>
      </c>
      <c r="M465" s="56" t="str">
        <f>VLOOKUP(K465,Fields_Codes_labels!$A$2:$C$94,3,FALSE)</f>
        <v>Others, not known, or unspecified</v>
      </c>
      <c r="N465" s="56"/>
    </row>
    <row r="466" spans="1:14" hidden="1" x14ac:dyDescent="0.25">
      <c r="J466" s="56"/>
      <c r="M466" s="55" t="s">
        <v>651</v>
      </c>
    </row>
    <row r="467" spans="1:14" x14ac:dyDescent="0.25">
      <c r="M467" s="56"/>
    </row>
  </sheetData>
  <autoFilter ref="A1:N466">
    <filterColumn colId="0">
      <filters>
        <filter val="higher_education"/>
      </filters>
    </filterColumn>
    <sortState ref="A31:N465">
      <sortCondition ref="K1:K466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tabSelected="1" zoomScale="120" zoomScaleNormal="120" workbookViewId="0">
      <pane ySplit="1" topLeftCell="A2" activePane="bottomLeft" state="frozen"/>
      <selection pane="bottomLeft" activeCell="D9" sqref="D9:D10"/>
    </sheetView>
  </sheetViews>
  <sheetFormatPr defaultRowHeight="15" x14ac:dyDescent="0.25"/>
  <cols>
    <col min="1" max="1" width="29.42578125" style="59" bestFit="1" customWidth="1"/>
    <col min="2" max="2" width="9" style="62" bestFit="1" customWidth="1"/>
    <col min="3" max="3" width="13.42578125" style="62" bestFit="1" customWidth="1"/>
    <col min="4" max="4" width="65" style="59" bestFit="1" customWidth="1"/>
    <col min="5" max="5" width="15" style="59" bestFit="1" customWidth="1"/>
    <col min="6" max="9" width="2.28515625" style="59" customWidth="1"/>
    <col min="10" max="10" width="2.5703125" style="59" customWidth="1"/>
    <col min="11" max="11" width="15" style="62" bestFit="1" customWidth="1"/>
    <col min="12" max="12" width="15" style="67" customWidth="1"/>
    <col min="13" max="13" width="65" style="55" bestFit="1" customWidth="1"/>
    <col min="14" max="14" width="11.28515625" style="59" bestFit="1" customWidth="1"/>
    <col min="15" max="16384" width="9.140625" style="59"/>
  </cols>
  <sheetData>
    <row r="1" spans="1:14" x14ac:dyDescent="0.25">
      <c r="A1" s="63" t="s">
        <v>552</v>
      </c>
      <c r="B1" s="64" t="s">
        <v>54</v>
      </c>
      <c r="C1" s="64" t="s">
        <v>55</v>
      </c>
      <c r="D1" s="63" t="s">
        <v>56</v>
      </c>
      <c r="E1" s="64" t="s">
        <v>509</v>
      </c>
      <c r="F1" s="63" t="s">
        <v>557</v>
      </c>
      <c r="G1" s="63" t="s">
        <v>555</v>
      </c>
      <c r="H1" s="64" t="s">
        <v>508</v>
      </c>
      <c r="I1" s="63" t="s">
        <v>558</v>
      </c>
      <c r="J1" s="63" t="s">
        <v>556</v>
      </c>
      <c r="K1" s="64" t="s">
        <v>347</v>
      </c>
      <c r="L1" s="65" t="s">
        <v>650</v>
      </c>
      <c r="M1" s="63" t="s">
        <v>550</v>
      </c>
      <c r="N1" s="63" t="s">
        <v>551</v>
      </c>
    </row>
    <row r="2" spans="1:14" x14ac:dyDescent="0.25">
      <c r="A2" s="56" t="s">
        <v>554</v>
      </c>
      <c r="B2" s="58">
        <v>1980</v>
      </c>
      <c r="C2" s="58">
        <v>77</v>
      </c>
      <c r="D2" s="56" t="s">
        <v>384</v>
      </c>
      <c r="E2" s="56">
        <f>VLOOKUP(K2,Fields_Codes_labels!$A$2:$J$94,4,FALSE)</f>
        <v>1</v>
      </c>
      <c r="F2" s="56" t="str">
        <f>VLOOKUP(K2,Fields_Codes_labels!$A$2:$J$94,5,FALSE)</f>
        <v>EDUCAÇÃO</v>
      </c>
      <c r="G2" s="56" t="str">
        <f>VLOOKUP(K2,Fields_Codes_labels!$A$2:$J$94,6,FALSE)</f>
        <v>Education</v>
      </c>
      <c r="H2" s="56">
        <f>VLOOKUP(K2,Fields_Codes_labels!$A$2:$J$94,7,FALSE)</f>
        <v>14</v>
      </c>
      <c r="I2" s="56" t="str">
        <f>VLOOKUP(K2,Fields_Codes_labels!$A$2:$J$94,8,FALSE)</f>
        <v>FORMAÇÃO DE PROFESSORES E CIÊNCIAS DA EDUCAÇÃO</v>
      </c>
      <c r="J2" s="56" t="str">
        <f>VLOOKUP(K2,Fields_Codes_labels!$A$2:$J$94,9,FALSE)</f>
        <v>Teacher training and education science</v>
      </c>
      <c r="K2" s="58">
        <v>140</v>
      </c>
      <c r="L2" s="66" t="str">
        <f>VLOOKUP(K2,Fields_Codes_labels!$A$2:$B$94,2,FALSE)</f>
        <v>FORMAÇÃO DO PROFESSOR E CIÊNCIAS DA EDUCAÇÃO (CURSO GERAIS)</v>
      </c>
      <c r="M2" s="56" t="str">
        <f>VLOOKUP(K2,Fields_Codes_labels!$A$2:$C$94,3,FALSE)</f>
        <v>Teaching and training (general)</v>
      </c>
      <c r="N2" s="56"/>
    </row>
    <row r="3" spans="1:14" x14ac:dyDescent="0.25">
      <c r="A3" s="56" t="s">
        <v>554</v>
      </c>
      <c r="B3" s="58">
        <v>1980</v>
      </c>
      <c r="C3" s="58">
        <v>94</v>
      </c>
      <c r="D3" s="56" t="s">
        <v>383</v>
      </c>
      <c r="E3" s="56">
        <f>VLOOKUP(K3,Fields_Codes_labels!$A$2:$J$94,4,FALSE)</f>
        <v>1</v>
      </c>
      <c r="F3" s="56" t="str">
        <f>VLOOKUP(K3,Fields_Codes_labels!$A$2:$J$94,5,FALSE)</f>
        <v>EDUCAÇÃO</v>
      </c>
      <c r="G3" s="56" t="str">
        <f>VLOOKUP(K3,Fields_Codes_labels!$A$2:$J$94,6,FALSE)</f>
        <v>Education</v>
      </c>
      <c r="H3" s="56">
        <f>VLOOKUP(K3,Fields_Codes_labels!$A$2:$J$94,7,FALSE)</f>
        <v>14</v>
      </c>
      <c r="I3" s="56" t="str">
        <f>VLOOKUP(K3,Fields_Codes_labels!$A$2:$J$94,8,FALSE)</f>
        <v>FORMAÇÃO DE PROFESSORES E CIÊNCIAS DA EDUCAÇÃO</v>
      </c>
      <c r="J3" s="56" t="str">
        <f>VLOOKUP(K3,Fields_Codes_labels!$A$2:$J$94,9,FALSE)</f>
        <v>Teacher training and education science</v>
      </c>
      <c r="K3" s="58">
        <v>140</v>
      </c>
      <c r="L3" s="66" t="str">
        <f>VLOOKUP(K3,Fields_Codes_labels!$A$2:$B$94,2,FALSE)</f>
        <v>FORMAÇÃO DO PROFESSOR E CIÊNCIAS DA EDUCAÇÃO (CURSO GERAIS)</v>
      </c>
      <c r="M3" s="56" t="str">
        <f>VLOOKUP(K3,Fields_Codes_labels!$A$2:$C$94,3,FALSE)</f>
        <v>Teaching and training (general)</v>
      </c>
      <c r="N3" s="56"/>
    </row>
    <row r="4" spans="1:14" x14ac:dyDescent="0.25">
      <c r="A4" s="56" t="s">
        <v>554</v>
      </c>
      <c r="B4" s="58">
        <v>1991</v>
      </c>
      <c r="C4" s="58">
        <v>77</v>
      </c>
      <c r="D4" s="56" t="s">
        <v>326</v>
      </c>
      <c r="E4" s="56">
        <f>VLOOKUP(K4,Fields_Codes_labels!$A$2:$J$94,4,FALSE)</f>
        <v>1</v>
      </c>
      <c r="F4" s="56" t="str">
        <f>VLOOKUP(K4,Fields_Codes_labels!$A$2:$J$94,5,FALSE)</f>
        <v>EDUCAÇÃO</v>
      </c>
      <c r="G4" s="56" t="str">
        <f>VLOOKUP(K4,Fields_Codes_labels!$A$2:$J$94,6,FALSE)</f>
        <v>Education</v>
      </c>
      <c r="H4" s="56">
        <f>VLOOKUP(K4,Fields_Codes_labels!$A$2:$J$94,7,FALSE)</f>
        <v>14</v>
      </c>
      <c r="I4" s="56" t="str">
        <f>VLOOKUP(K4,Fields_Codes_labels!$A$2:$J$94,8,FALSE)</f>
        <v>FORMAÇÃO DE PROFESSORES E CIÊNCIAS DA EDUCAÇÃO</v>
      </c>
      <c r="J4" s="56" t="str">
        <f>VLOOKUP(K4,Fields_Codes_labels!$A$2:$J$94,9,FALSE)</f>
        <v>Teacher training and education science</v>
      </c>
      <c r="K4" s="58">
        <v>140</v>
      </c>
      <c r="L4" s="66" t="str">
        <f>VLOOKUP(K4,Fields_Codes_labels!$A$2:$B$94,2,FALSE)</f>
        <v>FORMAÇÃO DO PROFESSOR E CIÊNCIAS DA EDUCAÇÃO (CURSO GERAIS)</v>
      </c>
      <c r="M4" s="56" t="str">
        <f>VLOOKUP(K4,Fields_Codes_labels!$A$2:$C$94,3,FALSE)</f>
        <v>Teaching and training (general)</v>
      </c>
      <c r="N4" s="56"/>
    </row>
    <row r="5" spans="1:14" x14ac:dyDescent="0.25">
      <c r="A5" s="56" t="s">
        <v>554</v>
      </c>
      <c r="B5" s="58">
        <v>1991</v>
      </c>
      <c r="C5" s="58">
        <v>94</v>
      </c>
      <c r="D5" s="56" t="s">
        <v>343</v>
      </c>
      <c r="E5" s="56">
        <f>VLOOKUP(K5,Fields_Codes_labels!$A$2:$J$94,4,FALSE)</f>
        <v>1</v>
      </c>
      <c r="F5" s="56" t="str">
        <f>VLOOKUP(K5,Fields_Codes_labels!$A$2:$J$94,5,FALSE)</f>
        <v>EDUCAÇÃO</v>
      </c>
      <c r="G5" s="56" t="str">
        <f>VLOOKUP(K5,Fields_Codes_labels!$A$2:$J$94,6,FALSE)</f>
        <v>Education</v>
      </c>
      <c r="H5" s="56">
        <f>VLOOKUP(K5,Fields_Codes_labels!$A$2:$J$94,7,FALSE)</f>
        <v>14</v>
      </c>
      <c r="I5" s="56" t="str">
        <f>VLOOKUP(K5,Fields_Codes_labels!$A$2:$J$94,8,FALSE)</f>
        <v>FORMAÇÃO DE PROFESSORES E CIÊNCIAS DA EDUCAÇÃO</v>
      </c>
      <c r="J5" s="56" t="str">
        <f>VLOOKUP(K5,Fields_Codes_labels!$A$2:$J$94,9,FALSE)</f>
        <v>Teacher training and education science</v>
      </c>
      <c r="K5" s="58">
        <v>140</v>
      </c>
      <c r="L5" s="66" t="str">
        <f>VLOOKUP(K5,Fields_Codes_labels!$A$2:$B$94,2,FALSE)</f>
        <v>FORMAÇÃO DO PROFESSOR E CIÊNCIAS DA EDUCAÇÃO (CURSO GERAIS)</v>
      </c>
      <c r="M5" s="56" t="str">
        <f>VLOOKUP(K5,Fields_Codes_labels!$A$2:$C$94,3,FALSE)</f>
        <v>Teaching and training (general)</v>
      </c>
      <c r="N5" s="56"/>
    </row>
    <row r="6" spans="1:14" x14ac:dyDescent="0.25">
      <c r="A6" s="56" t="s">
        <v>554</v>
      </c>
      <c r="B6" s="58">
        <v>2000</v>
      </c>
      <c r="C6" s="60">
        <v>63</v>
      </c>
      <c r="D6" s="61" t="s">
        <v>97</v>
      </c>
      <c r="E6" s="56">
        <f>VLOOKUP(K6,Fields_Codes_labels!$A$2:$J$94,4,FALSE)</f>
        <v>1</v>
      </c>
      <c r="F6" s="56" t="str">
        <f>VLOOKUP(K6,Fields_Codes_labels!$A$2:$J$94,5,FALSE)</f>
        <v>EDUCAÇÃO</v>
      </c>
      <c r="G6" s="56" t="str">
        <f>VLOOKUP(K6,Fields_Codes_labels!$A$2:$J$94,6,FALSE)</f>
        <v>Education</v>
      </c>
      <c r="H6" s="56">
        <f>VLOOKUP(K6,Fields_Codes_labels!$A$2:$J$94,7,FALSE)</f>
        <v>14</v>
      </c>
      <c r="I6" s="56" t="str">
        <f>VLOOKUP(K6,Fields_Codes_labels!$A$2:$J$94,8,FALSE)</f>
        <v>FORMAÇÃO DE PROFESSORES E CIÊNCIAS DA EDUCAÇÃO</v>
      </c>
      <c r="J6" s="56" t="str">
        <f>VLOOKUP(K6,Fields_Codes_labels!$A$2:$J$94,9,FALSE)</f>
        <v>Teacher training and education science</v>
      </c>
      <c r="K6" s="58">
        <v>140</v>
      </c>
      <c r="L6" s="66" t="str">
        <f>VLOOKUP(K6,Fields_Codes_labels!$A$2:$B$94,2,FALSE)</f>
        <v>FORMAÇÃO DO PROFESSOR E CIÊNCIAS DA EDUCAÇÃO (CURSO GERAIS)</v>
      </c>
      <c r="M6" s="56" t="str">
        <f>VLOOKUP(K6,Fields_Codes_labels!$A$2:$C$94,3,FALSE)</f>
        <v>Teaching and training (general)</v>
      </c>
      <c r="N6" s="56"/>
    </row>
    <row r="7" spans="1:14" x14ac:dyDescent="0.25">
      <c r="A7" s="56" t="s">
        <v>554</v>
      </c>
      <c r="B7" s="58">
        <v>2000</v>
      </c>
      <c r="C7" s="60">
        <v>78</v>
      </c>
      <c r="D7" s="61" t="s">
        <v>106</v>
      </c>
      <c r="E7" s="56">
        <f>VLOOKUP(K7,Fields_Codes_labels!$A$2:$J$94,4,FALSE)</f>
        <v>1</v>
      </c>
      <c r="F7" s="56" t="str">
        <f>VLOOKUP(K7,Fields_Codes_labels!$A$2:$J$94,5,FALSE)</f>
        <v>EDUCAÇÃO</v>
      </c>
      <c r="G7" s="56" t="str">
        <f>VLOOKUP(K7,Fields_Codes_labels!$A$2:$J$94,6,FALSE)</f>
        <v>Education</v>
      </c>
      <c r="H7" s="56">
        <f>VLOOKUP(K7,Fields_Codes_labels!$A$2:$J$94,7,FALSE)</f>
        <v>14</v>
      </c>
      <c r="I7" s="56" t="str">
        <f>VLOOKUP(K7,Fields_Codes_labels!$A$2:$J$94,8,FALSE)</f>
        <v>FORMAÇÃO DE PROFESSORES E CIÊNCIAS DA EDUCAÇÃO</v>
      </c>
      <c r="J7" s="56" t="str">
        <f>VLOOKUP(K7,Fields_Codes_labels!$A$2:$J$94,9,FALSE)</f>
        <v>Teacher training and education science</v>
      </c>
      <c r="K7" s="58">
        <v>140</v>
      </c>
      <c r="L7" s="66" t="str">
        <f>VLOOKUP(K7,Fields_Codes_labels!$A$2:$B$94,2,FALSE)</f>
        <v>FORMAÇÃO DO PROFESSOR E CIÊNCIAS DA EDUCAÇÃO (CURSO GERAIS)</v>
      </c>
      <c r="M7" s="56" t="str">
        <f>VLOOKUP(K7,Fields_Codes_labels!$A$2:$C$94,3,FALSE)</f>
        <v>Teaching and training (general)</v>
      </c>
      <c r="N7" s="56"/>
    </row>
    <row r="8" spans="1:14" x14ac:dyDescent="0.25">
      <c r="A8" s="56" t="s">
        <v>554</v>
      </c>
      <c r="B8" s="58">
        <v>2010</v>
      </c>
      <c r="C8" s="58">
        <v>140</v>
      </c>
      <c r="D8" s="56" t="s">
        <v>117</v>
      </c>
      <c r="E8" s="56">
        <f>VLOOKUP(K8,Fields_Codes_labels!$A$2:$J$94,4,FALSE)</f>
        <v>1</v>
      </c>
      <c r="F8" s="56" t="str">
        <f>VLOOKUP(K8,Fields_Codes_labels!$A$2:$J$94,5,FALSE)</f>
        <v>EDUCAÇÃO</v>
      </c>
      <c r="G8" s="56" t="str">
        <f>VLOOKUP(K8,Fields_Codes_labels!$A$2:$J$94,6,FALSE)</f>
        <v>Education</v>
      </c>
      <c r="H8" s="56">
        <f>VLOOKUP(K8,Fields_Codes_labels!$A$2:$J$94,7,FALSE)</f>
        <v>14</v>
      </c>
      <c r="I8" s="56" t="str">
        <f>VLOOKUP(K8,Fields_Codes_labels!$A$2:$J$94,8,FALSE)</f>
        <v>FORMAÇÃO DE PROFESSORES E CIÊNCIAS DA EDUCAÇÃO</v>
      </c>
      <c r="J8" s="56" t="str">
        <f>VLOOKUP(K8,Fields_Codes_labels!$A$2:$J$94,9,FALSE)</f>
        <v>Teacher training and education science</v>
      </c>
      <c r="K8" s="58">
        <v>140</v>
      </c>
      <c r="L8" s="66" t="str">
        <f>VLOOKUP(K8,Fields_Codes_labels!$A$2:$B$94,2,FALSE)</f>
        <v>FORMAÇÃO DO PROFESSOR E CIÊNCIAS DA EDUCAÇÃO (CURSO GERAIS)</v>
      </c>
      <c r="M8" s="56" t="str">
        <f>VLOOKUP(K8,Fields_Codes_labels!$A$2:$C$94,3,FALSE)</f>
        <v>Teaching and training (general)</v>
      </c>
      <c r="N8" s="56"/>
    </row>
    <row r="9" spans="1:14" x14ac:dyDescent="0.25">
      <c r="A9" s="56" t="s">
        <v>554</v>
      </c>
      <c r="B9" s="58">
        <v>2010</v>
      </c>
      <c r="C9" s="58">
        <v>142</v>
      </c>
      <c r="D9" s="56" t="s">
        <v>118</v>
      </c>
      <c r="E9" s="56">
        <f>VLOOKUP(K9,Fields_Codes_labels!$A$2:$J$94,4,FALSE)</f>
        <v>1</v>
      </c>
      <c r="F9" s="56" t="str">
        <f>VLOOKUP(K9,Fields_Codes_labels!$A$2:$J$94,5,FALSE)</f>
        <v>EDUCAÇÃO</v>
      </c>
      <c r="G9" s="56" t="str">
        <f>VLOOKUP(K9,Fields_Codes_labels!$A$2:$J$94,6,FALSE)</f>
        <v>Education</v>
      </c>
      <c r="H9" s="56">
        <f>VLOOKUP(K9,Fields_Codes_labels!$A$2:$J$94,7,FALSE)</f>
        <v>14</v>
      </c>
      <c r="I9" s="56" t="str">
        <f>VLOOKUP(K9,Fields_Codes_labels!$A$2:$J$94,8,FALSE)</f>
        <v>FORMAÇÃO DE PROFESSORES E CIÊNCIAS DA EDUCAÇÃO</v>
      </c>
      <c r="J9" s="56" t="str">
        <f>VLOOKUP(K9,Fields_Codes_labels!$A$2:$J$94,9,FALSE)</f>
        <v>Teacher training and education science</v>
      </c>
      <c r="K9" s="58">
        <v>140</v>
      </c>
      <c r="L9" s="66" t="str">
        <f>VLOOKUP(K9,Fields_Codes_labels!$A$2:$B$94,2,FALSE)</f>
        <v>FORMAÇÃO DO PROFESSOR E CIÊNCIAS DA EDUCAÇÃO (CURSO GERAIS)</v>
      </c>
      <c r="M9" s="56" t="str">
        <f>VLOOKUP(K9,Fields_Codes_labels!$A$2:$C$94,3,FALSE)</f>
        <v>Teaching and training (general)</v>
      </c>
      <c r="N9" s="56"/>
    </row>
    <row r="10" spans="1:14" x14ac:dyDescent="0.25">
      <c r="A10" s="56" t="s">
        <v>554</v>
      </c>
      <c r="B10" s="58">
        <v>2010</v>
      </c>
      <c r="C10" s="58">
        <v>143</v>
      </c>
      <c r="D10" s="56" t="s">
        <v>119</v>
      </c>
      <c r="E10" s="56">
        <f>VLOOKUP(K10,Fields_Codes_labels!$A$2:$J$94,4,FALSE)</f>
        <v>1</v>
      </c>
      <c r="F10" s="56" t="str">
        <f>VLOOKUP(K10,Fields_Codes_labels!$A$2:$J$94,5,FALSE)</f>
        <v>EDUCAÇÃO</v>
      </c>
      <c r="G10" s="56" t="str">
        <f>VLOOKUP(K10,Fields_Codes_labels!$A$2:$J$94,6,FALSE)</f>
        <v>Education</v>
      </c>
      <c r="H10" s="56">
        <f>VLOOKUP(K10,Fields_Codes_labels!$A$2:$J$94,7,FALSE)</f>
        <v>14</v>
      </c>
      <c r="I10" s="56" t="str">
        <f>VLOOKUP(K10,Fields_Codes_labels!$A$2:$J$94,8,FALSE)</f>
        <v>FORMAÇÃO DE PROFESSORES E CIÊNCIAS DA EDUCAÇÃO</v>
      </c>
      <c r="J10" s="56" t="str">
        <f>VLOOKUP(K10,Fields_Codes_labels!$A$2:$J$94,9,FALSE)</f>
        <v>Teacher training and education science</v>
      </c>
      <c r="K10" s="58">
        <v>140</v>
      </c>
      <c r="L10" s="66" t="str">
        <f>VLOOKUP(K10,Fields_Codes_labels!$A$2:$B$94,2,FALSE)</f>
        <v>FORMAÇÃO DO PROFESSOR E CIÊNCIAS DA EDUCAÇÃO (CURSO GERAIS)</v>
      </c>
      <c r="M10" s="56" t="str">
        <f>VLOOKUP(K10,Fields_Codes_labels!$A$2:$C$94,3,FALSE)</f>
        <v>Teaching and training (general)</v>
      </c>
      <c r="N10" s="56"/>
    </row>
    <row r="11" spans="1:14" x14ac:dyDescent="0.25">
      <c r="A11" s="56" t="s">
        <v>554</v>
      </c>
      <c r="B11" s="58">
        <v>2010</v>
      </c>
      <c r="C11" s="58">
        <v>144</v>
      </c>
      <c r="D11" s="56" t="s">
        <v>120</v>
      </c>
      <c r="E11" s="56">
        <f>VLOOKUP(K11,Fields_Codes_labels!$A$2:$J$94,4,FALSE)</f>
        <v>1</v>
      </c>
      <c r="F11" s="56" t="str">
        <f>VLOOKUP(K11,Fields_Codes_labels!$A$2:$J$94,5,FALSE)</f>
        <v>EDUCAÇÃO</v>
      </c>
      <c r="G11" s="56" t="str">
        <f>VLOOKUP(K11,Fields_Codes_labels!$A$2:$J$94,6,FALSE)</f>
        <v>Education</v>
      </c>
      <c r="H11" s="56">
        <f>VLOOKUP(K11,Fields_Codes_labels!$A$2:$J$94,7,FALSE)</f>
        <v>14</v>
      </c>
      <c r="I11" s="56" t="str">
        <f>VLOOKUP(K11,Fields_Codes_labels!$A$2:$J$94,8,FALSE)</f>
        <v>FORMAÇÃO DE PROFESSORES E CIÊNCIAS DA EDUCAÇÃO</v>
      </c>
      <c r="J11" s="56" t="str">
        <f>VLOOKUP(K11,Fields_Codes_labels!$A$2:$J$94,9,FALSE)</f>
        <v>Teacher training and education science</v>
      </c>
      <c r="K11" s="58">
        <v>140</v>
      </c>
      <c r="L11" s="66" t="str">
        <f>VLOOKUP(K11,Fields_Codes_labels!$A$2:$B$94,2,FALSE)</f>
        <v>FORMAÇÃO DO PROFESSOR E CIÊNCIAS DA EDUCAÇÃO (CURSO GERAIS)</v>
      </c>
      <c r="M11" s="56" t="str">
        <f>VLOOKUP(K11,Fields_Codes_labels!$A$2:$C$94,3,FALSE)</f>
        <v>Teaching and training (general)</v>
      </c>
      <c r="N11" s="56"/>
    </row>
    <row r="12" spans="1:14" x14ac:dyDescent="0.25">
      <c r="A12" s="56" t="s">
        <v>554</v>
      </c>
      <c r="B12" s="58">
        <v>1980</v>
      </c>
      <c r="C12" s="58">
        <v>44</v>
      </c>
      <c r="D12" s="56" t="s">
        <v>385</v>
      </c>
      <c r="E12" s="56">
        <f>VLOOKUP(K12,Fields_Codes_labels!$A$2:$J$94,4,FALSE)</f>
        <v>1</v>
      </c>
      <c r="F12" s="56" t="str">
        <f>VLOOKUP(K12,Fields_Codes_labels!$A$2:$J$94,5,FALSE)</f>
        <v>EDUCAÇÃO</v>
      </c>
      <c r="G12" s="56" t="str">
        <f>VLOOKUP(K12,Fields_Codes_labels!$A$2:$J$94,6,FALSE)</f>
        <v>Education</v>
      </c>
      <c r="H12" s="56">
        <f>VLOOKUP(K12,Fields_Codes_labels!$A$2:$J$94,7,FALSE)</f>
        <v>14</v>
      </c>
      <c r="I12" s="56" t="str">
        <f>VLOOKUP(K12,Fields_Codes_labels!$A$2:$J$94,8,FALSE)</f>
        <v>FORMAÇÃO DE PROFESSORES E CIÊNCIAS DA EDUCAÇÃO</v>
      </c>
      <c r="J12" s="56" t="str">
        <f>VLOOKUP(K12,Fields_Codes_labels!$A$2:$J$94,9,FALSE)</f>
        <v>Teacher training and education science</v>
      </c>
      <c r="K12" s="58">
        <v>145</v>
      </c>
      <c r="L12" s="66" t="str">
        <f>VLOOKUP(K12,Fields_Codes_labels!$A$2:$B$94,2,FALSE)</f>
        <v>FORMAÇÃO DE PROFESSORES COM ESPECIALIZAÇÃO EM MATÉRIAS ESPECÍFICAS</v>
      </c>
      <c r="M12" s="56" t="str">
        <f>VLOOKUP(K12,Fields_Codes_labels!$A$2:$C$94,3,FALSE)</f>
        <v>Teacher training with subject specialisation</v>
      </c>
      <c r="N12" s="56"/>
    </row>
    <row r="13" spans="1:14" x14ac:dyDescent="0.25">
      <c r="A13" s="56" t="s">
        <v>554</v>
      </c>
      <c r="B13" s="58">
        <v>1991</v>
      </c>
      <c r="C13" s="58">
        <v>44</v>
      </c>
      <c r="D13" s="56" t="s">
        <v>293</v>
      </c>
      <c r="E13" s="56">
        <f>VLOOKUP(K13,Fields_Codes_labels!$A$2:$J$94,4,FALSE)</f>
        <v>1</v>
      </c>
      <c r="F13" s="56" t="str">
        <f>VLOOKUP(K13,Fields_Codes_labels!$A$2:$J$94,5,FALSE)</f>
        <v>EDUCAÇÃO</v>
      </c>
      <c r="G13" s="56" t="str">
        <f>VLOOKUP(K13,Fields_Codes_labels!$A$2:$J$94,6,FALSE)</f>
        <v>Education</v>
      </c>
      <c r="H13" s="56">
        <f>VLOOKUP(K13,Fields_Codes_labels!$A$2:$J$94,7,FALSE)</f>
        <v>14</v>
      </c>
      <c r="I13" s="56" t="str">
        <f>VLOOKUP(K13,Fields_Codes_labels!$A$2:$J$94,8,FALSE)</f>
        <v>FORMAÇÃO DE PROFESSORES E CIÊNCIAS DA EDUCAÇÃO</v>
      </c>
      <c r="J13" s="56" t="str">
        <f>VLOOKUP(K13,Fields_Codes_labels!$A$2:$J$94,9,FALSE)</f>
        <v>Teacher training and education science</v>
      </c>
      <c r="K13" s="58">
        <v>145</v>
      </c>
      <c r="L13" s="66" t="str">
        <f>VLOOKUP(K13,Fields_Codes_labels!$A$2:$B$94,2,FALSE)</f>
        <v>FORMAÇÃO DE PROFESSORES COM ESPECIALIZAÇÃO EM MATÉRIAS ESPECÍFICAS</v>
      </c>
      <c r="M13" s="56" t="str">
        <f>VLOOKUP(K13,Fields_Codes_labels!$A$2:$C$94,3,FALSE)</f>
        <v>Teacher training with subject specialisation</v>
      </c>
      <c r="N13" s="56"/>
    </row>
    <row r="14" spans="1:14" x14ac:dyDescent="0.25">
      <c r="A14" s="56" t="s">
        <v>554</v>
      </c>
      <c r="B14" s="58">
        <v>2000</v>
      </c>
      <c r="C14" s="60">
        <v>22</v>
      </c>
      <c r="D14" s="61" t="s">
        <v>63</v>
      </c>
      <c r="E14" s="56">
        <f>VLOOKUP(K14,Fields_Codes_labels!$A$2:$J$94,4,FALSE)</f>
        <v>1</v>
      </c>
      <c r="F14" s="56" t="str">
        <f>VLOOKUP(K14,Fields_Codes_labels!$A$2:$J$94,5,FALSE)</f>
        <v>EDUCAÇÃO</v>
      </c>
      <c r="G14" s="56" t="str">
        <f>VLOOKUP(K14,Fields_Codes_labels!$A$2:$J$94,6,FALSE)</f>
        <v>Education</v>
      </c>
      <c r="H14" s="56">
        <f>VLOOKUP(K14,Fields_Codes_labels!$A$2:$J$94,7,FALSE)</f>
        <v>14</v>
      </c>
      <c r="I14" s="56" t="str">
        <f>VLOOKUP(K14,Fields_Codes_labels!$A$2:$J$94,8,FALSE)</f>
        <v>FORMAÇÃO DE PROFESSORES E CIÊNCIAS DA EDUCAÇÃO</v>
      </c>
      <c r="J14" s="56" t="str">
        <f>VLOOKUP(K14,Fields_Codes_labels!$A$2:$J$94,9,FALSE)</f>
        <v>Teacher training and education science</v>
      </c>
      <c r="K14" s="58">
        <v>145</v>
      </c>
      <c r="L14" s="66" t="str">
        <f>VLOOKUP(K14,Fields_Codes_labels!$A$2:$B$94,2,FALSE)</f>
        <v>FORMAÇÃO DE PROFESSORES COM ESPECIALIZAÇÃO EM MATÉRIAS ESPECÍFICAS</v>
      </c>
      <c r="M14" s="56" t="str">
        <f>VLOOKUP(K14,Fields_Codes_labels!$A$2:$C$94,3,FALSE)</f>
        <v>Teacher training with subject specialisation</v>
      </c>
      <c r="N14" s="56"/>
    </row>
    <row r="15" spans="1:14" x14ac:dyDescent="0.25">
      <c r="A15" s="56" t="s">
        <v>554</v>
      </c>
      <c r="B15" s="58">
        <v>2000</v>
      </c>
      <c r="C15" s="60">
        <v>59</v>
      </c>
      <c r="D15" s="61" t="s">
        <v>94</v>
      </c>
      <c r="E15" s="56">
        <f>VLOOKUP(K15,Fields_Codes_labels!$A$2:$J$94,4,FALSE)</f>
        <v>1</v>
      </c>
      <c r="F15" s="56" t="str">
        <f>VLOOKUP(K15,Fields_Codes_labels!$A$2:$J$94,5,FALSE)</f>
        <v>EDUCAÇÃO</v>
      </c>
      <c r="G15" s="56" t="str">
        <f>VLOOKUP(K15,Fields_Codes_labels!$A$2:$J$94,6,FALSE)</f>
        <v>Education</v>
      </c>
      <c r="H15" s="56">
        <f>VLOOKUP(K15,Fields_Codes_labels!$A$2:$J$94,7,FALSE)</f>
        <v>14</v>
      </c>
      <c r="I15" s="56" t="str">
        <f>VLOOKUP(K15,Fields_Codes_labels!$A$2:$J$94,8,FALSE)</f>
        <v>FORMAÇÃO DE PROFESSORES E CIÊNCIAS DA EDUCAÇÃO</v>
      </c>
      <c r="J15" s="56" t="str">
        <f>VLOOKUP(K15,Fields_Codes_labels!$A$2:$J$94,9,FALSE)</f>
        <v>Teacher training and education science</v>
      </c>
      <c r="K15" s="58">
        <v>145</v>
      </c>
      <c r="L15" s="66" t="str">
        <f>VLOOKUP(K15,Fields_Codes_labels!$A$2:$B$94,2,FALSE)</f>
        <v>FORMAÇÃO DE PROFESSORES COM ESPECIALIZAÇÃO EM MATÉRIAS ESPECÍFICAS</v>
      </c>
      <c r="M15" s="56" t="str">
        <f>VLOOKUP(K15,Fields_Codes_labels!$A$2:$C$94,3,FALSE)</f>
        <v>Teacher training with subject specialisation</v>
      </c>
      <c r="N15" s="56"/>
    </row>
    <row r="16" spans="1:14" x14ac:dyDescent="0.25">
      <c r="A16" s="56" t="s">
        <v>554</v>
      </c>
      <c r="B16" s="58">
        <v>2010</v>
      </c>
      <c r="C16" s="58">
        <v>145</v>
      </c>
      <c r="D16" s="56" t="s">
        <v>121</v>
      </c>
      <c r="E16" s="56">
        <f>VLOOKUP(K16,Fields_Codes_labels!$A$2:$J$94,4,FALSE)</f>
        <v>1</v>
      </c>
      <c r="F16" s="56" t="str">
        <f>VLOOKUP(K16,Fields_Codes_labels!$A$2:$J$94,5,FALSE)</f>
        <v>EDUCAÇÃO</v>
      </c>
      <c r="G16" s="56" t="str">
        <f>VLOOKUP(K16,Fields_Codes_labels!$A$2:$J$94,6,FALSE)</f>
        <v>Education</v>
      </c>
      <c r="H16" s="56">
        <f>VLOOKUP(K16,Fields_Codes_labels!$A$2:$J$94,7,FALSE)</f>
        <v>14</v>
      </c>
      <c r="I16" s="56" t="str">
        <f>VLOOKUP(K16,Fields_Codes_labels!$A$2:$J$94,8,FALSE)</f>
        <v>FORMAÇÃO DE PROFESSORES E CIÊNCIAS DA EDUCAÇÃO</v>
      </c>
      <c r="J16" s="56" t="str">
        <f>VLOOKUP(K16,Fields_Codes_labels!$A$2:$J$94,9,FALSE)</f>
        <v>Teacher training and education science</v>
      </c>
      <c r="K16" s="58">
        <v>145</v>
      </c>
      <c r="L16" s="66" t="str">
        <f>VLOOKUP(K16,Fields_Codes_labels!$A$2:$B$94,2,FALSE)</f>
        <v>FORMAÇÃO DE PROFESSORES COM ESPECIALIZAÇÃO EM MATÉRIAS ESPECÍFICAS</v>
      </c>
      <c r="M16" s="56" t="str">
        <f>VLOOKUP(K16,Fields_Codes_labels!$A$2:$C$94,3,FALSE)</f>
        <v>Teacher training with subject specialisation</v>
      </c>
      <c r="N16" s="56"/>
    </row>
    <row r="17" spans="1:14" x14ac:dyDescent="0.25">
      <c r="A17" s="56" t="s">
        <v>554</v>
      </c>
      <c r="B17" s="58">
        <v>2010</v>
      </c>
      <c r="C17" s="58">
        <v>146</v>
      </c>
      <c r="D17" s="56" t="s">
        <v>433</v>
      </c>
      <c r="E17" s="56">
        <f>VLOOKUP(K17,Fields_Codes_labels!$A$2:$J$94,4,FALSE)</f>
        <v>1</v>
      </c>
      <c r="F17" s="56" t="str">
        <f>VLOOKUP(K17,Fields_Codes_labels!$A$2:$J$94,5,FALSE)</f>
        <v>EDUCAÇÃO</v>
      </c>
      <c r="G17" s="56" t="str">
        <f>VLOOKUP(K17,Fields_Codes_labels!$A$2:$J$94,6,FALSE)</f>
        <v>Education</v>
      </c>
      <c r="H17" s="56">
        <f>VLOOKUP(K17,Fields_Codes_labels!$A$2:$J$94,7,FALSE)</f>
        <v>14</v>
      </c>
      <c r="I17" s="56" t="str">
        <f>VLOOKUP(K17,Fields_Codes_labels!$A$2:$J$94,8,FALSE)</f>
        <v>FORMAÇÃO DE PROFESSORES E CIÊNCIAS DA EDUCAÇÃO</v>
      </c>
      <c r="J17" s="56" t="str">
        <f>VLOOKUP(K17,Fields_Codes_labels!$A$2:$J$94,9,FALSE)</f>
        <v>Teacher training and education science</v>
      </c>
      <c r="K17" s="58">
        <v>145</v>
      </c>
      <c r="L17" s="66" t="str">
        <f>VLOOKUP(K17,Fields_Codes_labels!$A$2:$B$94,2,FALSE)</f>
        <v>FORMAÇÃO DE PROFESSORES COM ESPECIALIZAÇÃO EM MATÉRIAS ESPECÍFICAS</v>
      </c>
      <c r="M17" s="56" t="str">
        <f>VLOOKUP(K17,Fields_Codes_labels!$A$2:$C$94,3,FALSE)</f>
        <v>Teacher training with subject specialisation</v>
      </c>
      <c r="N17" s="56"/>
    </row>
    <row r="18" spans="1:14" x14ac:dyDescent="0.25">
      <c r="A18" s="56" t="s">
        <v>554</v>
      </c>
      <c r="B18" s="58">
        <v>1980</v>
      </c>
      <c r="C18" s="58">
        <v>83</v>
      </c>
      <c r="D18" s="56" t="s">
        <v>361</v>
      </c>
      <c r="E18" s="56">
        <f>VLOOKUP(K18,Fields_Codes_labels!$A$2:$J$94,4,FALSE)</f>
        <v>2</v>
      </c>
      <c r="F18" s="56" t="str">
        <f>VLOOKUP(K18,Fields_Codes_labels!$A$2:$J$94,5,FALSE)</f>
        <v>HUMANIDADES E ARTES</v>
      </c>
      <c r="G18" s="56" t="str">
        <f>VLOOKUP(K18,Fields_Codes_labels!$A$2:$J$94,6,FALSE)</f>
        <v>Humanities and Arts</v>
      </c>
      <c r="H18" s="56">
        <f>VLOOKUP(K18,Fields_Codes_labels!$A$2:$J$94,7,FALSE)</f>
        <v>21</v>
      </c>
      <c r="I18" s="56" t="str">
        <f>VLOOKUP(K18,Fields_Codes_labels!$A$2:$J$94,8,FALSE)</f>
        <v>ARTES</v>
      </c>
      <c r="J18" s="56" t="str">
        <f>VLOOKUP(K18,Fields_Codes_labels!$A$2:$J$94,9,FALSE)</f>
        <v>Arts</v>
      </c>
      <c r="K18" s="58">
        <v>210</v>
      </c>
      <c r="L18" s="66" t="str">
        <f>VLOOKUP(K18,Fields_Codes_labels!$A$2:$B$94,2,FALSE)</f>
        <v>ARTES (CURSO GERAIS)</v>
      </c>
      <c r="M18" s="56" t="str">
        <f>VLOOKUP(K18,Fields_Codes_labels!$A$2:$C$94,3,FALSE)</f>
        <v>Arts (general)</v>
      </c>
      <c r="N18" s="56"/>
    </row>
    <row r="19" spans="1:14" x14ac:dyDescent="0.25">
      <c r="A19" s="56" t="s">
        <v>554</v>
      </c>
      <c r="B19" s="58">
        <v>1980</v>
      </c>
      <c r="C19" s="58">
        <v>96</v>
      </c>
      <c r="D19" s="56" t="s">
        <v>359</v>
      </c>
      <c r="E19" s="56">
        <f>VLOOKUP(K19,Fields_Codes_labels!$A$2:$J$94,4,FALSE)</f>
        <v>2</v>
      </c>
      <c r="F19" s="56" t="str">
        <f>VLOOKUP(K19,Fields_Codes_labels!$A$2:$J$94,5,FALSE)</f>
        <v>HUMANIDADES E ARTES</v>
      </c>
      <c r="G19" s="56" t="str">
        <f>VLOOKUP(K19,Fields_Codes_labels!$A$2:$J$94,6,FALSE)</f>
        <v>Humanities and Arts</v>
      </c>
      <c r="H19" s="56">
        <f>VLOOKUP(K19,Fields_Codes_labels!$A$2:$J$94,7,FALSE)</f>
        <v>21</v>
      </c>
      <c r="I19" s="56" t="str">
        <f>VLOOKUP(K19,Fields_Codes_labels!$A$2:$J$94,8,FALSE)</f>
        <v>ARTES</v>
      </c>
      <c r="J19" s="56" t="str">
        <f>VLOOKUP(K19,Fields_Codes_labels!$A$2:$J$94,9,FALSE)</f>
        <v>Arts</v>
      </c>
      <c r="K19" s="58">
        <v>210</v>
      </c>
      <c r="L19" s="66" t="str">
        <f>VLOOKUP(K19,Fields_Codes_labels!$A$2:$B$94,2,FALSE)</f>
        <v>ARTES (CURSO GERAIS)</v>
      </c>
      <c r="M19" s="56" t="str">
        <f>VLOOKUP(K19,Fields_Codes_labels!$A$2:$C$94,3,FALSE)</f>
        <v>Arts (general)</v>
      </c>
      <c r="N19" s="56"/>
    </row>
    <row r="20" spans="1:14" x14ac:dyDescent="0.25">
      <c r="A20" s="56" t="s">
        <v>554</v>
      </c>
      <c r="B20" s="58">
        <v>1991</v>
      </c>
      <c r="C20" s="58">
        <v>83</v>
      </c>
      <c r="D20" s="56" t="s">
        <v>332</v>
      </c>
      <c r="E20" s="56">
        <f>VLOOKUP(K20,Fields_Codes_labels!$A$2:$J$94,4,FALSE)</f>
        <v>2</v>
      </c>
      <c r="F20" s="56" t="str">
        <f>VLOOKUP(K20,Fields_Codes_labels!$A$2:$J$94,5,FALSE)</f>
        <v>HUMANIDADES E ARTES</v>
      </c>
      <c r="G20" s="56" t="str">
        <f>VLOOKUP(K20,Fields_Codes_labels!$A$2:$J$94,6,FALSE)</f>
        <v>Humanities and Arts</v>
      </c>
      <c r="H20" s="56">
        <f>VLOOKUP(K20,Fields_Codes_labels!$A$2:$J$94,7,FALSE)</f>
        <v>21</v>
      </c>
      <c r="I20" s="56" t="str">
        <f>VLOOKUP(K20,Fields_Codes_labels!$A$2:$J$94,8,FALSE)</f>
        <v>ARTES</v>
      </c>
      <c r="J20" s="56" t="str">
        <f>VLOOKUP(K20,Fields_Codes_labels!$A$2:$J$94,9,FALSE)</f>
        <v>Arts</v>
      </c>
      <c r="K20" s="58">
        <v>210</v>
      </c>
      <c r="L20" s="66" t="str">
        <f>VLOOKUP(K20,Fields_Codes_labels!$A$2:$B$94,2,FALSE)</f>
        <v>ARTES (CURSO GERAIS)</v>
      </c>
      <c r="M20" s="56" t="str">
        <f>VLOOKUP(K20,Fields_Codes_labels!$A$2:$C$94,3,FALSE)</f>
        <v>Arts (general)</v>
      </c>
      <c r="N20" s="56"/>
    </row>
    <row r="21" spans="1:14" x14ac:dyDescent="0.25">
      <c r="A21" s="56" t="s">
        <v>554</v>
      </c>
      <c r="B21" s="58">
        <v>1991</v>
      </c>
      <c r="C21" s="58">
        <v>96</v>
      </c>
      <c r="D21" s="56" t="s">
        <v>345</v>
      </c>
      <c r="E21" s="56">
        <f>VLOOKUP(K21,Fields_Codes_labels!$A$2:$J$94,4,FALSE)</f>
        <v>2</v>
      </c>
      <c r="F21" s="56" t="str">
        <f>VLOOKUP(K21,Fields_Codes_labels!$A$2:$J$94,5,FALSE)</f>
        <v>HUMANIDADES E ARTES</v>
      </c>
      <c r="G21" s="56" t="str">
        <f>VLOOKUP(K21,Fields_Codes_labels!$A$2:$J$94,6,FALSE)</f>
        <v>Humanities and Arts</v>
      </c>
      <c r="H21" s="56">
        <f>VLOOKUP(K21,Fields_Codes_labels!$A$2:$J$94,7,FALSE)</f>
        <v>21</v>
      </c>
      <c r="I21" s="56" t="str">
        <f>VLOOKUP(K21,Fields_Codes_labels!$A$2:$J$94,8,FALSE)</f>
        <v>ARTES</v>
      </c>
      <c r="J21" s="56" t="str">
        <f>VLOOKUP(K21,Fields_Codes_labels!$A$2:$J$94,9,FALSE)</f>
        <v>Arts</v>
      </c>
      <c r="K21" s="58">
        <v>210</v>
      </c>
      <c r="L21" s="66" t="str">
        <f>VLOOKUP(K21,Fields_Codes_labels!$A$2:$B$94,2,FALSE)</f>
        <v>ARTES (CURSO GERAIS)</v>
      </c>
      <c r="M21" s="56" t="str">
        <f>VLOOKUP(K21,Fields_Codes_labels!$A$2:$C$94,3,FALSE)</f>
        <v>Arts (general)</v>
      </c>
      <c r="N21" s="56"/>
    </row>
    <row r="22" spans="1:14" x14ac:dyDescent="0.25">
      <c r="A22" s="56" t="s">
        <v>554</v>
      </c>
      <c r="B22" s="58">
        <v>2000</v>
      </c>
      <c r="C22" s="60">
        <v>82</v>
      </c>
      <c r="D22" s="61" t="s">
        <v>109</v>
      </c>
      <c r="E22" s="56">
        <f>VLOOKUP(K22,Fields_Codes_labels!$A$2:$J$94,4,FALSE)</f>
        <v>2</v>
      </c>
      <c r="F22" s="56" t="str">
        <f>VLOOKUP(K22,Fields_Codes_labels!$A$2:$J$94,5,FALSE)</f>
        <v>HUMANIDADES E ARTES</v>
      </c>
      <c r="G22" s="56" t="str">
        <f>VLOOKUP(K22,Fields_Codes_labels!$A$2:$J$94,6,FALSE)</f>
        <v>Humanities and Arts</v>
      </c>
      <c r="H22" s="56">
        <f>VLOOKUP(K22,Fields_Codes_labels!$A$2:$J$94,7,FALSE)</f>
        <v>21</v>
      </c>
      <c r="I22" s="56" t="str">
        <f>VLOOKUP(K22,Fields_Codes_labels!$A$2:$J$94,8,FALSE)</f>
        <v>ARTES</v>
      </c>
      <c r="J22" s="56" t="str">
        <f>VLOOKUP(K22,Fields_Codes_labels!$A$2:$J$94,9,FALSE)</f>
        <v>Arts</v>
      </c>
      <c r="K22" s="58">
        <v>210</v>
      </c>
      <c r="L22" s="66" t="str">
        <f>VLOOKUP(K22,Fields_Codes_labels!$A$2:$B$94,2,FALSE)</f>
        <v>ARTES (CURSO GERAIS)</v>
      </c>
      <c r="M22" s="56" t="str">
        <f>VLOOKUP(K22,Fields_Codes_labels!$A$2:$C$94,3,FALSE)</f>
        <v>Arts (general)</v>
      </c>
      <c r="N22" s="56"/>
    </row>
    <row r="23" spans="1:14" x14ac:dyDescent="0.25">
      <c r="A23" s="56" t="s">
        <v>554</v>
      </c>
      <c r="B23" s="58">
        <v>2010</v>
      </c>
      <c r="C23" s="58">
        <v>210</v>
      </c>
      <c r="D23" s="56" t="s">
        <v>125</v>
      </c>
      <c r="E23" s="56">
        <f>VLOOKUP(K23,Fields_Codes_labels!$A$2:$J$94,4,FALSE)</f>
        <v>2</v>
      </c>
      <c r="F23" s="56" t="str">
        <f>VLOOKUP(K23,Fields_Codes_labels!$A$2:$J$94,5,FALSE)</f>
        <v>HUMANIDADES E ARTES</v>
      </c>
      <c r="G23" s="56" t="str">
        <f>VLOOKUP(K23,Fields_Codes_labels!$A$2:$J$94,6,FALSE)</f>
        <v>Humanities and Arts</v>
      </c>
      <c r="H23" s="56">
        <f>VLOOKUP(K23,Fields_Codes_labels!$A$2:$J$94,7,FALSE)</f>
        <v>21</v>
      </c>
      <c r="I23" s="56" t="str">
        <f>VLOOKUP(K23,Fields_Codes_labels!$A$2:$J$94,8,FALSE)</f>
        <v>ARTES</v>
      </c>
      <c r="J23" s="56" t="str">
        <f>VLOOKUP(K23,Fields_Codes_labels!$A$2:$J$94,9,FALSE)</f>
        <v>Arts</v>
      </c>
      <c r="K23" s="58">
        <v>210</v>
      </c>
      <c r="L23" s="66" t="str">
        <f>VLOOKUP(K23,Fields_Codes_labels!$A$2:$B$94,2,FALSE)</f>
        <v>ARTES (CURSO GERAIS)</v>
      </c>
      <c r="M23" s="56" t="str">
        <f>VLOOKUP(K23,Fields_Codes_labels!$A$2:$C$94,3,FALSE)</f>
        <v>Arts (general)</v>
      </c>
      <c r="N23" s="56"/>
    </row>
    <row r="24" spans="1:14" x14ac:dyDescent="0.25">
      <c r="A24" s="56" t="s">
        <v>554</v>
      </c>
      <c r="B24" s="58">
        <v>2010</v>
      </c>
      <c r="C24" s="58">
        <v>211</v>
      </c>
      <c r="D24" s="56" t="s">
        <v>126</v>
      </c>
      <c r="E24" s="56">
        <f>VLOOKUP(K24,Fields_Codes_labels!$A$2:$J$94,4,FALSE)</f>
        <v>2</v>
      </c>
      <c r="F24" s="56" t="str">
        <f>VLOOKUP(K24,Fields_Codes_labels!$A$2:$J$94,5,FALSE)</f>
        <v>HUMANIDADES E ARTES</v>
      </c>
      <c r="G24" s="56" t="str">
        <f>VLOOKUP(K24,Fields_Codes_labels!$A$2:$J$94,6,FALSE)</f>
        <v>Humanities and Arts</v>
      </c>
      <c r="H24" s="56">
        <f>VLOOKUP(K24,Fields_Codes_labels!$A$2:$J$94,7,FALSE)</f>
        <v>21</v>
      </c>
      <c r="I24" s="56" t="str">
        <f>VLOOKUP(K24,Fields_Codes_labels!$A$2:$J$94,8,FALSE)</f>
        <v>ARTES</v>
      </c>
      <c r="J24" s="56" t="str">
        <f>VLOOKUP(K24,Fields_Codes_labels!$A$2:$J$94,9,FALSE)</f>
        <v>Arts</v>
      </c>
      <c r="K24" s="58">
        <v>210</v>
      </c>
      <c r="L24" s="66" t="str">
        <f>VLOOKUP(K24,Fields_Codes_labels!$A$2:$B$94,2,FALSE)</f>
        <v>ARTES (CURSO GERAIS)</v>
      </c>
      <c r="M24" s="56" t="str">
        <f>VLOOKUP(K24,Fields_Codes_labels!$A$2:$C$94,3,FALSE)</f>
        <v>Arts (general)</v>
      </c>
      <c r="N24" s="56"/>
    </row>
    <row r="25" spans="1:14" x14ac:dyDescent="0.25">
      <c r="A25" s="56" t="s">
        <v>554</v>
      </c>
      <c r="B25" s="58">
        <v>2010</v>
      </c>
      <c r="C25" s="58">
        <v>212</v>
      </c>
      <c r="D25" s="56" t="s">
        <v>127</v>
      </c>
      <c r="E25" s="56">
        <f>VLOOKUP(K25,Fields_Codes_labels!$A$2:$J$94,4,FALSE)</f>
        <v>2</v>
      </c>
      <c r="F25" s="56" t="str">
        <f>VLOOKUP(K25,Fields_Codes_labels!$A$2:$J$94,5,FALSE)</f>
        <v>HUMANIDADES E ARTES</v>
      </c>
      <c r="G25" s="56" t="str">
        <f>VLOOKUP(K25,Fields_Codes_labels!$A$2:$J$94,6,FALSE)</f>
        <v>Humanities and Arts</v>
      </c>
      <c r="H25" s="56">
        <f>VLOOKUP(K25,Fields_Codes_labels!$A$2:$J$94,7,FALSE)</f>
        <v>21</v>
      </c>
      <c r="I25" s="56" t="str">
        <f>VLOOKUP(K25,Fields_Codes_labels!$A$2:$J$94,8,FALSE)</f>
        <v>ARTES</v>
      </c>
      <c r="J25" s="56" t="str">
        <f>VLOOKUP(K25,Fields_Codes_labels!$A$2:$J$94,9,FALSE)</f>
        <v>Arts</v>
      </c>
      <c r="K25" s="58">
        <v>210</v>
      </c>
      <c r="L25" s="66" t="str">
        <f>VLOOKUP(K25,Fields_Codes_labels!$A$2:$B$94,2,FALSE)</f>
        <v>ARTES (CURSO GERAIS)</v>
      </c>
      <c r="M25" s="56" t="str">
        <f>VLOOKUP(K25,Fields_Codes_labels!$A$2:$C$94,3,FALSE)</f>
        <v>Arts (general)</v>
      </c>
      <c r="N25" s="56"/>
    </row>
    <row r="26" spans="1:14" x14ac:dyDescent="0.25">
      <c r="A26" s="56" t="s">
        <v>554</v>
      </c>
      <c r="B26" s="58">
        <v>2010</v>
      </c>
      <c r="C26" s="58">
        <v>213</v>
      </c>
      <c r="D26" s="56" t="s">
        <v>128</v>
      </c>
      <c r="E26" s="56">
        <f>VLOOKUP(K26,Fields_Codes_labels!$A$2:$J$94,4,FALSE)</f>
        <v>2</v>
      </c>
      <c r="F26" s="56" t="str">
        <f>VLOOKUP(K26,Fields_Codes_labels!$A$2:$J$94,5,FALSE)</f>
        <v>HUMANIDADES E ARTES</v>
      </c>
      <c r="G26" s="56" t="str">
        <f>VLOOKUP(K26,Fields_Codes_labels!$A$2:$J$94,6,FALSE)</f>
        <v>Humanities and Arts</v>
      </c>
      <c r="H26" s="56">
        <f>VLOOKUP(K26,Fields_Codes_labels!$A$2:$J$94,7,FALSE)</f>
        <v>21</v>
      </c>
      <c r="I26" s="56" t="str">
        <f>VLOOKUP(K26,Fields_Codes_labels!$A$2:$J$94,8,FALSE)</f>
        <v>ARTES</v>
      </c>
      <c r="J26" s="56" t="str">
        <f>VLOOKUP(K26,Fields_Codes_labels!$A$2:$J$94,9,FALSE)</f>
        <v>Arts</v>
      </c>
      <c r="K26" s="58">
        <v>210</v>
      </c>
      <c r="L26" s="66" t="str">
        <f>VLOOKUP(K26,Fields_Codes_labels!$A$2:$B$94,2,FALSE)</f>
        <v>ARTES (CURSO GERAIS)</v>
      </c>
      <c r="M26" s="56" t="str">
        <f>VLOOKUP(K26,Fields_Codes_labels!$A$2:$C$94,3,FALSE)</f>
        <v>Arts (general)</v>
      </c>
      <c r="N26" s="56"/>
    </row>
    <row r="27" spans="1:14" x14ac:dyDescent="0.25">
      <c r="A27" s="56" t="s">
        <v>554</v>
      </c>
      <c r="B27" s="58">
        <v>2010</v>
      </c>
      <c r="C27" s="58">
        <v>214</v>
      </c>
      <c r="D27" s="56" t="s">
        <v>129</v>
      </c>
      <c r="E27" s="56">
        <f>VLOOKUP(K27,Fields_Codes_labels!$A$2:$J$94,4,FALSE)</f>
        <v>2</v>
      </c>
      <c r="F27" s="56" t="str">
        <f>VLOOKUP(K27,Fields_Codes_labels!$A$2:$J$94,5,FALSE)</f>
        <v>HUMANIDADES E ARTES</v>
      </c>
      <c r="G27" s="56" t="str">
        <f>VLOOKUP(K27,Fields_Codes_labels!$A$2:$J$94,6,FALSE)</f>
        <v>Humanities and Arts</v>
      </c>
      <c r="H27" s="56">
        <f>VLOOKUP(K27,Fields_Codes_labels!$A$2:$J$94,7,FALSE)</f>
        <v>21</v>
      </c>
      <c r="I27" s="56" t="str">
        <f>VLOOKUP(K27,Fields_Codes_labels!$A$2:$J$94,8,FALSE)</f>
        <v>ARTES</v>
      </c>
      <c r="J27" s="56" t="str">
        <f>VLOOKUP(K27,Fields_Codes_labels!$A$2:$J$94,9,FALSE)</f>
        <v>Arts</v>
      </c>
      <c r="K27" s="58">
        <v>210</v>
      </c>
      <c r="L27" s="66" t="str">
        <f>VLOOKUP(K27,Fields_Codes_labels!$A$2:$B$94,2,FALSE)</f>
        <v>ARTES (CURSO GERAIS)</v>
      </c>
      <c r="M27" s="56" t="str">
        <f>VLOOKUP(K27,Fields_Codes_labels!$A$2:$C$94,3,FALSE)</f>
        <v>Arts (general)</v>
      </c>
      <c r="N27" s="56"/>
    </row>
    <row r="28" spans="1:14" x14ac:dyDescent="0.25">
      <c r="A28" s="56" t="s">
        <v>554</v>
      </c>
      <c r="B28" s="58">
        <v>2010</v>
      </c>
      <c r="C28" s="58">
        <v>215</v>
      </c>
      <c r="D28" s="56" t="s">
        <v>130</v>
      </c>
      <c r="E28" s="56">
        <f>VLOOKUP(K28,Fields_Codes_labels!$A$2:$J$94,4,FALSE)</f>
        <v>2</v>
      </c>
      <c r="F28" s="56" t="str">
        <f>VLOOKUP(K28,Fields_Codes_labels!$A$2:$J$94,5,FALSE)</f>
        <v>HUMANIDADES E ARTES</v>
      </c>
      <c r="G28" s="56" t="str">
        <f>VLOOKUP(K28,Fields_Codes_labels!$A$2:$J$94,6,FALSE)</f>
        <v>Humanities and Arts</v>
      </c>
      <c r="H28" s="56">
        <f>VLOOKUP(K28,Fields_Codes_labels!$A$2:$J$94,7,FALSE)</f>
        <v>21</v>
      </c>
      <c r="I28" s="56" t="str">
        <f>VLOOKUP(K28,Fields_Codes_labels!$A$2:$J$94,8,FALSE)</f>
        <v>ARTES</v>
      </c>
      <c r="J28" s="56" t="str">
        <f>VLOOKUP(K28,Fields_Codes_labels!$A$2:$J$94,9,FALSE)</f>
        <v>Arts</v>
      </c>
      <c r="K28" s="58">
        <v>210</v>
      </c>
      <c r="L28" s="66" t="str">
        <f>VLOOKUP(K28,Fields_Codes_labels!$A$2:$B$94,2,FALSE)</f>
        <v>ARTES (CURSO GERAIS)</v>
      </c>
      <c r="M28" s="56" t="str">
        <f>VLOOKUP(K28,Fields_Codes_labels!$A$2:$C$94,3,FALSE)</f>
        <v>Arts (general)</v>
      </c>
      <c r="N28" s="56"/>
    </row>
    <row r="29" spans="1:14" x14ac:dyDescent="0.25">
      <c r="A29" s="57" t="s">
        <v>554</v>
      </c>
      <c r="B29" s="74">
        <v>1991</v>
      </c>
      <c r="C29" s="74">
        <v>81</v>
      </c>
      <c r="D29" s="57" t="s">
        <v>330</v>
      </c>
      <c r="E29" s="57">
        <f>VLOOKUP(K29,Fields_Codes_labels!$A$2:$J$94,4,FALSE)</f>
        <v>2</v>
      </c>
      <c r="F29" s="57" t="str">
        <f>VLOOKUP(K29,Fields_Codes_labels!$A$2:$J$94,5,FALSE)</f>
        <v>HUMANIDADES E ARTES</v>
      </c>
      <c r="G29" s="57" t="str">
        <f>VLOOKUP(K29,Fields_Codes_labels!$A$2:$J$94,6,FALSE)</f>
        <v>Humanities and Arts</v>
      </c>
      <c r="H29" s="57">
        <f>VLOOKUP(K29,Fields_Codes_labels!$A$2:$J$94,7,FALSE)</f>
        <v>22</v>
      </c>
      <c r="I29" s="57" t="str">
        <f>VLOOKUP(K29,Fields_Codes_labels!$A$2:$J$94,8,FALSE)</f>
        <v>HUMANIDADES E LETRAS</v>
      </c>
      <c r="J29" s="57" t="str">
        <f>VLOOKUP(K29,Fields_Codes_labels!$A$2:$J$94,9,FALSE)</f>
        <v>Humanities</v>
      </c>
      <c r="K29" s="74">
        <v>220</v>
      </c>
      <c r="L29" s="75" t="str">
        <f>VLOOKUP(K29,Fields_Codes_labels!$A$2:$B$94,2,FALSE)</f>
        <v>HUMANIDADES E LETRAS (CURSO GERAIS)</v>
      </c>
      <c r="M29" s="57" t="str">
        <f>VLOOKUP(K29,Fields_Codes_labels!$A$2:$C$94,3,FALSE)</f>
        <v>Humanities and languages (general)</v>
      </c>
      <c r="N29" s="57"/>
    </row>
    <row r="30" spans="1:14" x14ac:dyDescent="0.25">
      <c r="A30" s="57" t="s">
        <v>554</v>
      </c>
      <c r="B30" s="74">
        <v>2000</v>
      </c>
      <c r="C30" s="76">
        <v>83</v>
      </c>
      <c r="D30" s="77" t="s">
        <v>110</v>
      </c>
      <c r="E30" s="57">
        <f>VLOOKUP(K30,Fields_Codes_labels!$A$2:$J$94,4,FALSE)</f>
        <v>2</v>
      </c>
      <c r="F30" s="57" t="str">
        <f>VLOOKUP(K30,Fields_Codes_labels!$A$2:$J$94,5,FALSE)</f>
        <v>HUMANIDADES E ARTES</v>
      </c>
      <c r="G30" s="57" t="str">
        <f>VLOOKUP(K30,Fields_Codes_labels!$A$2:$J$94,6,FALSE)</f>
        <v>Humanities and Arts</v>
      </c>
      <c r="H30" s="57">
        <f>VLOOKUP(K30,Fields_Codes_labels!$A$2:$J$94,7,FALSE)</f>
        <v>22</v>
      </c>
      <c r="I30" s="57" t="str">
        <f>VLOOKUP(K30,Fields_Codes_labels!$A$2:$J$94,8,FALSE)</f>
        <v>HUMANIDADES E LETRAS</v>
      </c>
      <c r="J30" s="57" t="str">
        <f>VLOOKUP(K30,Fields_Codes_labels!$A$2:$J$94,9,FALSE)</f>
        <v>Humanities</v>
      </c>
      <c r="K30" s="74">
        <v>220</v>
      </c>
      <c r="L30" s="75" t="str">
        <f>VLOOKUP(K30,Fields_Codes_labels!$A$2:$B$94,2,FALSE)</f>
        <v>HUMANIDADES E LETRAS (CURSO GERAIS)</v>
      </c>
      <c r="M30" s="57" t="str">
        <f>VLOOKUP(K30,Fields_Codes_labels!$A$2:$C$94,3,FALSE)</f>
        <v>Humanities and languages (general)</v>
      </c>
      <c r="N30" s="57"/>
    </row>
    <row r="31" spans="1:14" x14ac:dyDescent="0.25">
      <c r="A31" s="56" t="s">
        <v>554</v>
      </c>
      <c r="B31" s="58">
        <v>2010</v>
      </c>
      <c r="C31" s="58">
        <v>220</v>
      </c>
      <c r="D31" s="56" t="s">
        <v>132</v>
      </c>
      <c r="E31" s="56">
        <f>VLOOKUP(K31,Fields_Codes_labels!$A$2:$J$94,4,FALSE)</f>
        <v>2</v>
      </c>
      <c r="F31" s="56" t="str">
        <f>VLOOKUP(K31,Fields_Codes_labels!$A$2:$J$94,5,FALSE)</f>
        <v>HUMANIDADES E ARTES</v>
      </c>
      <c r="G31" s="56" t="str">
        <f>VLOOKUP(K31,Fields_Codes_labels!$A$2:$J$94,6,FALSE)</f>
        <v>Humanities and Arts</v>
      </c>
      <c r="H31" s="56">
        <f>VLOOKUP(K31,Fields_Codes_labels!$A$2:$J$94,7,FALSE)</f>
        <v>22</v>
      </c>
      <c r="I31" s="56" t="str">
        <f>VLOOKUP(K31,Fields_Codes_labels!$A$2:$J$94,8,FALSE)</f>
        <v>HUMANIDADES E LETRAS</v>
      </c>
      <c r="J31" s="56" t="str">
        <f>VLOOKUP(K31,Fields_Codes_labels!$A$2:$J$94,9,FALSE)</f>
        <v>Humanities</v>
      </c>
      <c r="K31" s="58">
        <v>220</v>
      </c>
      <c r="L31" s="66" t="str">
        <f>VLOOKUP(K31,Fields_Codes_labels!$A$2:$B$94,2,FALSE)</f>
        <v>HUMANIDADES E LETRAS (CURSO GERAIS)</v>
      </c>
      <c r="M31" s="56" t="str">
        <f>VLOOKUP(K31,Fields_Codes_labels!$A$2:$C$94,3,FALSE)</f>
        <v>Humanities and languages (general)</v>
      </c>
      <c r="N31" s="56"/>
    </row>
    <row r="32" spans="1:14" x14ac:dyDescent="0.25">
      <c r="A32" s="56" t="s">
        <v>554</v>
      </c>
      <c r="B32" s="58">
        <v>1980</v>
      </c>
      <c r="C32" s="58">
        <v>80</v>
      </c>
      <c r="D32" s="56" t="s">
        <v>426</v>
      </c>
      <c r="E32" s="56">
        <f>VLOOKUP(K32,Fields_Codes_labels!$A$2:$J$94,4,FALSE)</f>
        <v>2</v>
      </c>
      <c r="F32" s="56" t="str">
        <f>VLOOKUP(K32,Fields_Codes_labels!$A$2:$J$94,5,FALSE)</f>
        <v>HUMANIDADES E ARTES</v>
      </c>
      <c r="G32" s="56" t="str">
        <f>VLOOKUP(K32,Fields_Codes_labels!$A$2:$J$94,6,FALSE)</f>
        <v>Humanities and Arts</v>
      </c>
      <c r="H32" s="56">
        <f>VLOOKUP(K32,Fields_Codes_labels!$A$2:$J$94,7,FALSE)</f>
        <v>22</v>
      </c>
      <c r="I32" s="56" t="str">
        <f>VLOOKUP(K32,Fields_Codes_labels!$A$2:$J$94,8,FALSE)</f>
        <v>HUMANIDADES E LETRAS</v>
      </c>
      <c r="J32" s="56" t="str">
        <f>VLOOKUP(K32,Fields_Codes_labels!$A$2:$J$94,9,FALSE)</f>
        <v>Humanities</v>
      </c>
      <c r="K32" s="58">
        <v>221</v>
      </c>
      <c r="L32" s="66" t="str">
        <f>VLOOKUP(K32,Fields_Codes_labels!$A$2:$B$94,2,FALSE)</f>
        <v>RELIGIÃO</v>
      </c>
      <c r="M32" s="56" t="str">
        <f>VLOOKUP(K32,Fields_Codes_labels!$A$2:$C$94,3,FALSE)</f>
        <v>Religion and theology</v>
      </c>
      <c r="N32" s="56"/>
    </row>
    <row r="33" spans="1:14" x14ac:dyDescent="0.25">
      <c r="A33" s="56" t="s">
        <v>554</v>
      </c>
      <c r="B33" s="58">
        <v>1991</v>
      </c>
      <c r="C33" s="58">
        <v>80</v>
      </c>
      <c r="D33" s="56" t="s">
        <v>329</v>
      </c>
      <c r="E33" s="56">
        <f>VLOOKUP(K33,Fields_Codes_labels!$A$2:$J$94,4,FALSE)</f>
        <v>2</v>
      </c>
      <c r="F33" s="56" t="str">
        <f>VLOOKUP(K33,Fields_Codes_labels!$A$2:$J$94,5,FALSE)</f>
        <v>HUMANIDADES E ARTES</v>
      </c>
      <c r="G33" s="56" t="str">
        <f>VLOOKUP(K33,Fields_Codes_labels!$A$2:$J$94,6,FALSE)</f>
        <v>Humanities and Arts</v>
      </c>
      <c r="H33" s="56">
        <f>VLOOKUP(K33,Fields_Codes_labels!$A$2:$J$94,7,FALSE)</f>
        <v>22</v>
      </c>
      <c r="I33" s="56" t="str">
        <f>VLOOKUP(K33,Fields_Codes_labels!$A$2:$J$94,8,FALSE)</f>
        <v>HUMANIDADES E LETRAS</v>
      </c>
      <c r="J33" s="56" t="str">
        <f>VLOOKUP(K33,Fields_Codes_labels!$A$2:$J$94,9,FALSE)</f>
        <v>Humanities</v>
      </c>
      <c r="K33" s="58">
        <v>221</v>
      </c>
      <c r="L33" s="66" t="str">
        <f>VLOOKUP(K33,Fields_Codes_labels!$A$2:$B$94,2,FALSE)</f>
        <v>RELIGIÃO</v>
      </c>
      <c r="M33" s="56" t="str">
        <f>VLOOKUP(K33,Fields_Codes_labels!$A$2:$C$94,3,FALSE)</f>
        <v>Religion and theology</v>
      </c>
      <c r="N33" s="56"/>
    </row>
    <row r="34" spans="1:14" x14ac:dyDescent="0.25">
      <c r="A34" s="56" t="s">
        <v>554</v>
      </c>
      <c r="B34" s="58">
        <v>2000</v>
      </c>
      <c r="C34" s="60">
        <v>67</v>
      </c>
      <c r="D34" s="61" t="s">
        <v>101</v>
      </c>
      <c r="E34" s="56">
        <f>VLOOKUP(K34,Fields_Codes_labels!$A$2:$J$94,4,FALSE)</f>
        <v>2</v>
      </c>
      <c r="F34" s="56" t="str">
        <f>VLOOKUP(K34,Fields_Codes_labels!$A$2:$J$94,5,FALSE)</f>
        <v>HUMANIDADES E ARTES</v>
      </c>
      <c r="G34" s="56" t="str">
        <f>VLOOKUP(K34,Fields_Codes_labels!$A$2:$J$94,6,FALSE)</f>
        <v>Humanities and Arts</v>
      </c>
      <c r="H34" s="56">
        <f>VLOOKUP(K34,Fields_Codes_labels!$A$2:$J$94,7,FALSE)</f>
        <v>22</v>
      </c>
      <c r="I34" s="56" t="str">
        <f>VLOOKUP(K34,Fields_Codes_labels!$A$2:$J$94,8,FALSE)</f>
        <v>HUMANIDADES E LETRAS</v>
      </c>
      <c r="J34" s="56" t="str">
        <f>VLOOKUP(K34,Fields_Codes_labels!$A$2:$J$94,9,FALSE)</f>
        <v>Humanities</v>
      </c>
      <c r="K34" s="58">
        <v>221</v>
      </c>
      <c r="L34" s="66" t="str">
        <f>VLOOKUP(K34,Fields_Codes_labels!$A$2:$B$94,2,FALSE)</f>
        <v>RELIGIÃO</v>
      </c>
      <c r="M34" s="56" t="str">
        <f>VLOOKUP(K34,Fields_Codes_labels!$A$2:$C$94,3,FALSE)</f>
        <v>Religion and theology</v>
      </c>
      <c r="N34" s="56"/>
    </row>
    <row r="35" spans="1:14" x14ac:dyDescent="0.25">
      <c r="A35" s="56" t="s">
        <v>554</v>
      </c>
      <c r="B35" s="58">
        <v>2010</v>
      </c>
      <c r="C35" s="58">
        <v>221</v>
      </c>
      <c r="D35" s="56" t="s">
        <v>133</v>
      </c>
      <c r="E35" s="56">
        <f>VLOOKUP(K35,Fields_Codes_labels!$A$2:$J$94,4,FALSE)</f>
        <v>2</v>
      </c>
      <c r="F35" s="56" t="str">
        <f>VLOOKUP(K35,Fields_Codes_labels!$A$2:$J$94,5,FALSE)</f>
        <v>HUMANIDADES E ARTES</v>
      </c>
      <c r="G35" s="56" t="str">
        <f>VLOOKUP(K35,Fields_Codes_labels!$A$2:$J$94,6,FALSE)</f>
        <v>Humanities and Arts</v>
      </c>
      <c r="H35" s="56">
        <f>VLOOKUP(K35,Fields_Codes_labels!$A$2:$J$94,7,FALSE)</f>
        <v>22</v>
      </c>
      <c r="I35" s="56" t="str">
        <f>VLOOKUP(K35,Fields_Codes_labels!$A$2:$J$94,8,FALSE)</f>
        <v>HUMANIDADES E LETRAS</v>
      </c>
      <c r="J35" s="56" t="str">
        <f>VLOOKUP(K35,Fields_Codes_labels!$A$2:$J$94,9,FALSE)</f>
        <v>Humanities</v>
      </c>
      <c r="K35" s="58">
        <v>221</v>
      </c>
      <c r="L35" s="66" t="str">
        <f>VLOOKUP(K35,Fields_Codes_labels!$A$2:$B$94,2,FALSE)</f>
        <v>RELIGIÃO</v>
      </c>
      <c r="M35" s="56" t="str">
        <f>VLOOKUP(K35,Fields_Codes_labels!$A$2:$C$94,3,FALSE)</f>
        <v>Religion and theology</v>
      </c>
      <c r="N35" s="56"/>
    </row>
    <row r="36" spans="1:14" x14ac:dyDescent="0.25">
      <c r="A36" s="56" t="s">
        <v>554</v>
      </c>
      <c r="B36" s="58">
        <v>1980</v>
      </c>
      <c r="C36" s="58">
        <v>82</v>
      </c>
      <c r="D36" s="56" t="s">
        <v>408</v>
      </c>
      <c r="E36" s="56">
        <f>VLOOKUP(K36,Fields_Codes_labels!$A$2:$J$94,4,FALSE)</f>
        <v>2</v>
      </c>
      <c r="F36" s="56" t="str">
        <f>VLOOKUP(K36,Fields_Codes_labels!$A$2:$J$94,5,FALSE)</f>
        <v>HUMANIDADES E ARTES</v>
      </c>
      <c r="G36" s="56" t="str">
        <f>VLOOKUP(K36,Fields_Codes_labels!$A$2:$J$94,6,FALSE)</f>
        <v>Humanities and Arts</v>
      </c>
      <c r="H36" s="56">
        <f>VLOOKUP(K36,Fields_Codes_labels!$A$2:$J$94,7,FALSE)</f>
        <v>22</v>
      </c>
      <c r="I36" s="56" t="str">
        <f>VLOOKUP(K36,Fields_Codes_labels!$A$2:$J$94,8,FALSE)</f>
        <v>HUMANIDADES E LETRAS</v>
      </c>
      <c r="J36" s="56" t="str">
        <f>VLOOKUP(K36,Fields_Codes_labels!$A$2:$J$94,9,FALSE)</f>
        <v>Humanities</v>
      </c>
      <c r="K36" s="58">
        <v>223</v>
      </c>
      <c r="L36" s="66" t="str">
        <f>VLOOKUP(K36,Fields_Codes_labels!$A$2:$B$94,2,FALSE)</f>
        <v>LÍNGUA MATERNA (VERNÁCULA)</v>
      </c>
      <c r="M36" s="56" t="str">
        <f>VLOOKUP(K36,Fields_Codes_labels!$A$2:$C$94,3,FALSE)</f>
        <v>Mother tongue</v>
      </c>
      <c r="N36" s="56"/>
    </row>
    <row r="37" spans="1:14" x14ac:dyDescent="0.25">
      <c r="A37" s="56" t="s">
        <v>554</v>
      </c>
      <c r="B37" s="58">
        <v>1991</v>
      </c>
      <c r="C37" s="58">
        <v>82</v>
      </c>
      <c r="D37" s="56" t="s">
        <v>331</v>
      </c>
      <c r="E37" s="56">
        <f>VLOOKUP(K37,Fields_Codes_labels!$A$2:$J$94,4,FALSE)</f>
        <v>2</v>
      </c>
      <c r="F37" s="56" t="str">
        <f>VLOOKUP(K37,Fields_Codes_labels!$A$2:$J$94,5,FALSE)</f>
        <v>HUMANIDADES E ARTES</v>
      </c>
      <c r="G37" s="56" t="str">
        <f>VLOOKUP(K37,Fields_Codes_labels!$A$2:$J$94,6,FALSE)</f>
        <v>Humanities and Arts</v>
      </c>
      <c r="H37" s="56">
        <f>VLOOKUP(K37,Fields_Codes_labels!$A$2:$J$94,7,FALSE)</f>
        <v>22</v>
      </c>
      <c r="I37" s="56" t="str">
        <f>VLOOKUP(K37,Fields_Codes_labels!$A$2:$J$94,8,FALSE)</f>
        <v>HUMANIDADES E LETRAS</v>
      </c>
      <c r="J37" s="56" t="str">
        <f>VLOOKUP(K37,Fields_Codes_labels!$A$2:$J$94,9,FALSE)</f>
        <v>Humanities</v>
      </c>
      <c r="K37" s="58">
        <v>223</v>
      </c>
      <c r="L37" s="66" t="str">
        <f>VLOOKUP(K37,Fields_Codes_labels!$A$2:$B$94,2,FALSE)</f>
        <v>LÍNGUA MATERNA (VERNÁCULA)</v>
      </c>
      <c r="M37" s="56" t="str">
        <f>VLOOKUP(K37,Fields_Codes_labels!$A$2:$C$94,3,FALSE)</f>
        <v>Mother tongue</v>
      </c>
      <c r="N37" s="56"/>
    </row>
    <row r="38" spans="1:14" x14ac:dyDescent="0.25">
      <c r="A38" s="56" t="s">
        <v>554</v>
      </c>
      <c r="B38" s="58">
        <v>2000</v>
      </c>
      <c r="C38" s="60">
        <v>81</v>
      </c>
      <c r="D38" s="61" t="s">
        <v>108</v>
      </c>
      <c r="E38" s="56">
        <f>VLOOKUP(K38,Fields_Codes_labels!$A$2:$J$94,4,FALSE)</f>
        <v>2</v>
      </c>
      <c r="F38" s="56" t="str">
        <f>VLOOKUP(K38,Fields_Codes_labels!$A$2:$J$94,5,FALSE)</f>
        <v>HUMANIDADES E ARTES</v>
      </c>
      <c r="G38" s="56" t="str">
        <f>VLOOKUP(K38,Fields_Codes_labels!$A$2:$J$94,6,FALSE)</f>
        <v>Humanities and Arts</v>
      </c>
      <c r="H38" s="56">
        <f>VLOOKUP(K38,Fields_Codes_labels!$A$2:$J$94,7,FALSE)</f>
        <v>22</v>
      </c>
      <c r="I38" s="56" t="str">
        <f>VLOOKUP(K38,Fields_Codes_labels!$A$2:$J$94,8,FALSE)</f>
        <v>HUMANIDADES E LETRAS</v>
      </c>
      <c r="J38" s="56" t="str">
        <f>VLOOKUP(K38,Fields_Codes_labels!$A$2:$J$94,9,FALSE)</f>
        <v>Humanities</v>
      </c>
      <c r="K38" s="58">
        <v>223</v>
      </c>
      <c r="L38" s="66" t="str">
        <f>VLOOKUP(K38,Fields_Codes_labels!$A$2:$B$94,2,FALSE)</f>
        <v>LÍNGUA MATERNA (VERNÁCULA)</v>
      </c>
      <c r="M38" s="56" t="str">
        <f>VLOOKUP(K38,Fields_Codes_labels!$A$2:$C$94,3,FALSE)</f>
        <v>Mother tongue</v>
      </c>
      <c r="N38" s="56"/>
    </row>
    <row r="39" spans="1:14" x14ac:dyDescent="0.25">
      <c r="A39" s="56" t="s">
        <v>554</v>
      </c>
      <c r="B39" s="58">
        <v>2000</v>
      </c>
      <c r="C39" s="60">
        <v>89</v>
      </c>
      <c r="D39" s="61" t="s">
        <v>111</v>
      </c>
      <c r="E39" s="56">
        <f>VLOOKUP(K39,Fields_Codes_labels!$A$2:$J$94,4,FALSE)</f>
        <v>2</v>
      </c>
      <c r="F39" s="56" t="str">
        <f>VLOOKUP(K39,Fields_Codes_labels!$A$2:$J$94,5,FALSE)</f>
        <v>HUMANIDADES E ARTES</v>
      </c>
      <c r="G39" s="56" t="str">
        <f>VLOOKUP(K39,Fields_Codes_labels!$A$2:$J$94,6,FALSE)</f>
        <v>Humanities and Arts</v>
      </c>
      <c r="H39" s="56">
        <f>VLOOKUP(K39,Fields_Codes_labels!$A$2:$J$94,7,FALSE)</f>
        <v>22</v>
      </c>
      <c r="I39" s="56" t="str">
        <f>VLOOKUP(K39,Fields_Codes_labels!$A$2:$J$94,8,FALSE)</f>
        <v>HUMANIDADES E LETRAS</v>
      </c>
      <c r="J39" s="56" t="str">
        <f>VLOOKUP(K39,Fields_Codes_labels!$A$2:$J$94,9,FALSE)</f>
        <v>Humanities</v>
      </c>
      <c r="K39" s="58">
        <v>223</v>
      </c>
      <c r="L39" s="66" t="str">
        <f>VLOOKUP(K39,Fields_Codes_labels!$A$2:$B$94,2,FALSE)</f>
        <v>LÍNGUA MATERNA (VERNÁCULA)</v>
      </c>
      <c r="M39" s="56" t="str">
        <f>VLOOKUP(K39,Fields_Codes_labels!$A$2:$C$94,3,FALSE)</f>
        <v>Mother tongue</v>
      </c>
      <c r="N39" s="56"/>
    </row>
    <row r="40" spans="1:14" x14ac:dyDescent="0.25">
      <c r="A40" s="56" t="s">
        <v>554</v>
      </c>
      <c r="B40" s="58">
        <v>2010</v>
      </c>
      <c r="C40" s="58">
        <v>222</v>
      </c>
      <c r="D40" s="56" t="s">
        <v>134</v>
      </c>
      <c r="E40" s="56">
        <f>VLOOKUP(K40,Fields_Codes_labels!$A$2:$J$94,4,FALSE)</f>
        <v>2</v>
      </c>
      <c r="F40" s="56" t="str">
        <f>VLOOKUP(K40,Fields_Codes_labels!$A$2:$J$94,5,FALSE)</f>
        <v>HUMANIDADES E ARTES</v>
      </c>
      <c r="G40" s="56" t="str">
        <f>VLOOKUP(K40,Fields_Codes_labels!$A$2:$J$94,6,FALSE)</f>
        <v>Humanities and Arts</v>
      </c>
      <c r="H40" s="56">
        <f>VLOOKUP(K40,Fields_Codes_labels!$A$2:$J$94,7,FALSE)</f>
        <v>22</v>
      </c>
      <c r="I40" s="56" t="str">
        <f>VLOOKUP(K40,Fields_Codes_labels!$A$2:$J$94,8,FALSE)</f>
        <v>HUMANIDADES E LETRAS</v>
      </c>
      <c r="J40" s="56" t="str">
        <f>VLOOKUP(K40,Fields_Codes_labels!$A$2:$J$94,9,FALSE)</f>
        <v>Humanities</v>
      </c>
      <c r="K40" s="58">
        <v>223</v>
      </c>
      <c r="L40" s="66" t="str">
        <f>VLOOKUP(K40,Fields_Codes_labels!$A$2:$B$94,2,FALSE)</f>
        <v>LÍNGUA MATERNA (VERNÁCULA)</v>
      </c>
      <c r="M40" s="56" t="str">
        <f>VLOOKUP(K40,Fields_Codes_labels!$A$2:$C$94,3,FALSE)</f>
        <v>Mother tongue</v>
      </c>
      <c r="N40" s="56"/>
    </row>
    <row r="41" spans="1:14" x14ac:dyDescent="0.25">
      <c r="A41" s="56" t="s">
        <v>554</v>
      </c>
      <c r="B41" s="58">
        <v>2010</v>
      </c>
      <c r="C41" s="58">
        <v>223</v>
      </c>
      <c r="D41" s="56" t="s">
        <v>135</v>
      </c>
      <c r="E41" s="56">
        <f>VLOOKUP(K41,Fields_Codes_labels!$A$2:$J$94,4,FALSE)</f>
        <v>2</v>
      </c>
      <c r="F41" s="56" t="str">
        <f>VLOOKUP(K41,Fields_Codes_labels!$A$2:$J$94,5,FALSE)</f>
        <v>HUMANIDADES E ARTES</v>
      </c>
      <c r="G41" s="56" t="str">
        <f>VLOOKUP(K41,Fields_Codes_labels!$A$2:$J$94,6,FALSE)</f>
        <v>Humanities and Arts</v>
      </c>
      <c r="H41" s="56">
        <f>VLOOKUP(K41,Fields_Codes_labels!$A$2:$J$94,7,FALSE)</f>
        <v>22</v>
      </c>
      <c r="I41" s="56" t="str">
        <f>VLOOKUP(K41,Fields_Codes_labels!$A$2:$J$94,8,FALSE)</f>
        <v>HUMANIDADES E LETRAS</v>
      </c>
      <c r="J41" s="56" t="str">
        <f>VLOOKUP(K41,Fields_Codes_labels!$A$2:$J$94,9,FALSE)</f>
        <v>Humanities</v>
      </c>
      <c r="K41" s="58">
        <v>223</v>
      </c>
      <c r="L41" s="66" t="str">
        <f>VLOOKUP(K41,Fields_Codes_labels!$A$2:$B$94,2,FALSE)</f>
        <v>LÍNGUA MATERNA (VERNÁCULA)</v>
      </c>
      <c r="M41" s="56" t="str">
        <f>VLOOKUP(K41,Fields_Codes_labels!$A$2:$C$94,3,FALSE)</f>
        <v>Mother tongue</v>
      </c>
      <c r="N41" s="56"/>
    </row>
    <row r="42" spans="1:14" x14ac:dyDescent="0.25">
      <c r="A42" s="69" t="s">
        <v>554</v>
      </c>
      <c r="B42" s="70">
        <v>1980</v>
      </c>
      <c r="C42" s="70">
        <v>75</v>
      </c>
      <c r="D42" s="69" t="s">
        <v>400</v>
      </c>
      <c r="E42" s="69">
        <f>VLOOKUP(K42,Fields_Codes_labels!$A$2:$J$94,4,FALSE)</f>
        <v>2</v>
      </c>
      <c r="F42" s="69" t="str">
        <f>VLOOKUP(K42,Fields_Codes_labels!$A$2:$J$94,5,FALSE)</f>
        <v>HUMANIDADES E ARTES</v>
      </c>
      <c r="G42" s="69" t="str">
        <f>VLOOKUP(K42,Fields_Codes_labels!$A$2:$J$94,6,FALSE)</f>
        <v>Humanities and Arts</v>
      </c>
      <c r="H42" s="69">
        <f>VLOOKUP(K42,Fields_Codes_labels!$A$2:$J$94,7,FALSE)</f>
        <v>22</v>
      </c>
      <c r="I42" s="69" t="str">
        <f>VLOOKUP(K42,Fields_Codes_labels!$A$2:$J$94,8,FALSE)</f>
        <v>HUMANIDADES E LETRAS</v>
      </c>
      <c r="J42" s="69" t="str">
        <f>VLOOKUP(K42,Fields_Codes_labels!$A$2:$J$94,9,FALSE)</f>
        <v>Humanities</v>
      </c>
      <c r="K42" s="70">
        <v>225</v>
      </c>
      <c r="L42" s="71" t="str">
        <f>VLOOKUP(K42,Fields_Codes_labels!$A$2:$B$94,2,FALSE)</f>
        <v>HISTÓRIA E ARQUEOLOGIA</v>
      </c>
      <c r="M42" s="69" t="str">
        <f>VLOOKUP(K42,Fields_Codes_labels!$A$2:$C$94,3,FALSE)</f>
        <v>History and Archaeology</v>
      </c>
      <c r="N42" s="56"/>
    </row>
    <row r="43" spans="1:14" x14ac:dyDescent="0.25">
      <c r="A43" s="56" t="s">
        <v>554</v>
      </c>
      <c r="B43" s="58">
        <v>1980</v>
      </c>
      <c r="C43" s="58">
        <v>76</v>
      </c>
      <c r="D43" s="56" t="s">
        <v>404</v>
      </c>
      <c r="E43" s="56">
        <f>VLOOKUP(K43,Fields_Codes_labels!$A$2:$J$94,4,FALSE)</f>
        <v>2</v>
      </c>
      <c r="F43" s="56" t="str">
        <f>VLOOKUP(K43,Fields_Codes_labels!$A$2:$J$94,5,FALSE)</f>
        <v>HUMANIDADES E ARTES</v>
      </c>
      <c r="G43" s="56" t="str">
        <f>VLOOKUP(K43,Fields_Codes_labels!$A$2:$J$94,6,FALSE)</f>
        <v>Humanities and Arts</v>
      </c>
      <c r="H43" s="56">
        <f>VLOOKUP(K43,Fields_Codes_labels!$A$2:$J$94,7,FALSE)</f>
        <v>22</v>
      </c>
      <c r="I43" s="56" t="str">
        <f>VLOOKUP(K43,Fields_Codes_labels!$A$2:$J$94,8,FALSE)</f>
        <v>HUMANIDADES E LETRAS</v>
      </c>
      <c r="J43" s="56" t="str">
        <f>VLOOKUP(K43,Fields_Codes_labels!$A$2:$J$94,9,FALSE)</f>
        <v>Humanities</v>
      </c>
      <c r="K43" s="58">
        <v>225</v>
      </c>
      <c r="L43" s="66" t="str">
        <f>VLOOKUP(K43,Fields_Codes_labels!$A$2:$B$94,2,FALSE)</f>
        <v>HISTÓRIA E ARQUEOLOGIA</v>
      </c>
      <c r="M43" s="56" t="str">
        <f>VLOOKUP(K43,Fields_Codes_labels!$A$2:$C$94,3,FALSE)</f>
        <v>History and Archaeology</v>
      </c>
      <c r="N43" s="56"/>
    </row>
    <row r="44" spans="1:14" x14ac:dyDescent="0.25">
      <c r="A44" s="69" t="s">
        <v>554</v>
      </c>
      <c r="B44" s="70">
        <v>1991</v>
      </c>
      <c r="C44" s="70">
        <v>75</v>
      </c>
      <c r="D44" s="69" t="s">
        <v>324</v>
      </c>
      <c r="E44" s="69">
        <f>VLOOKUP(K44,Fields_Codes_labels!$A$2:$J$94,4,FALSE)</f>
        <v>2</v>
      </c>
      <c r="F44" s="69" t="str">
        <f>VLOOKUP(K44,Fields_Codes_labels!$A$2:$J$94,5,FALSE)</f>
        <v>HUMANIDADES E ARTES</v>
      </c>
      <c r="G44" s="69" t="str">
        <f>VLOOKUP(K44,Fields_Codes_labels!$A$2:$J$94,6,FALSE)</f>
        <v>Humanities and Arts</v>
      </c>
      <c r="H44" s="69">
        <f>VLOOKUP(K44,Fields_Codes_labels!$A$2:$J$94,7,FALSE)</f>
        <v>22</v>
      </c>
      <c r="I44" s="69" t="str">
        <f>VLOOKUP(K44,Fields_Codes_labels!$A$2:$J$94,8,FALSE)</f>
        <v>HUMANIDADES E LETRAS</v>
      </c>
      <c r="J44" s="69" t="str">
        <f>VLOOKUP(K44,Fields_Codes_labels!$A$2:$J$94,9,FALSE)</f>
        <v>Humanities</v>
      </c>
      <c r="K44" s="70">
        <v>225</v>
      </c>
      <c r="L44" s="71" t="str">
        <f>VLOOKUP(K44,Fields_Codes_labels!$A$2:$B$94,2,FALSE)</f>
        <v>HISTÓRIA E ARQUEOLOGIA</v>
      </c>
      <c r="M44" s="69" t="str">
        <f>VLOOKUP(K44,Fields_Codes_labels!$A$2:$C$94,3,FALSE)</f>
        <v>History and Archaeology</v>
      </c>
      <c r="N44" s="56"/>
    </row>
    <row r="45" spans="1:14" x14ac:dyDescent="0.25">
      <c r="A45" s="56" t="s">
        <v>554</v>
      </c>
      <c r="B45" s="58">
        <v>1991</v>
      </c>
      <c r="C45" s="58">
        <v>76</v>
      </c>
      <c r="D45" s="56" t="s">
        <v>325</v>
      </c>
      <c r="E45" s="56">
        <f>VLOOKUP(K45,Fields_Codes_labels!$A$2:$J$94,4,FALSE)</f>
        <v>2</v>
      </c>
      <c r="F45" s="56" t="str">
        <f>VLOOKUP(K45,Fields_Codes_labels!$A$2:$J$94,5,FALSE)</f>
        <v>HUMANIDADES E ARTES</v>
      </c>
      <c r="G45" s="56" t="str">
        <f>VLOOKUP(K45,Fields_Codes_labels!$A$2:$J$94,6,FALSE)</f>
        <v>Humanities and Arts</v>
      </c>
      <c r="H45" s="56">
        <f>VLOOKUP(K45,Fields_Codes_labels!$A$2:$J$94,7,FALSE)</f>
        <v>22</v>
      </c>
      <c r="I45" s="56" t="str">
        <f>VLOOKUP(K45,Fields_Codes_labels!$A$2:$J$94,8,FALSE)</f>
        <v>HUMANIDADES E LETRAS</v>
      </c>
      <c r="J45" s="56" t="str">
        <f>VLOOKUP(K45,Fields_Codes_labels!$A$2:$J$94,9,FALSE)</f>
        <v>Humanities</v>
      </c>
      <c r="K45" s="58">
        <v>225</v>
      </c>
      <c r="L45" s="66" t="str">
        <f>VLOOKUP(K45,Fields_Codes_labels!$A$2:$B$94,2,FALSE)</f>
        <v>HISTÓRIA E ARQUEOLOGIA</v>
      </c>
      <c r="M45" s="56" t="str">
        <f>VLOOKUP(K45,Fields_Codes_labels!$A$2:$C$94,3,FALSE)</f>
        <v>History and Archaeology</v>
      </c>
      <c r="N45" s="56"/>
    </row>
    <row r="46" spans="1:14" x14ac:dyDescent="0.25">
      <c r="A46" s="69" t="s">
        <v>554</v>
      </c>
      <c r="B46" s="70">
        <v>2000</v>
      </c>
      <c r="C46" s="72">
        <v>61</v>
      </c>
      <c r="D46" s="73" t="s">
        <v>95</v>
      </c>
      <c r="E46" s="69">
        <f>VLOOKUP(K46,Fields_Codes_labels!$A$2:$J$94,4,FALSE)</f>
        <v>2</v>
      </c>
      <c r="F46" s="69" t="str">
        <f>VLOOKUP(K46,Fields_Codes_labels!$A$2:$J$94,5,FALSE)</f>
        <v>HUMANIDADES E ARTES</v>
      </c>
      <c r="G46" s="69" t="str">
        <f>VLOOKUP(K46,Fields_Codes_labels!$A$2:$J$94,6,FALSE)</f>
        <v>Humanities and Arts</v>
      </c>
      <c r="H46" s="69">
        <f>VLOOKUP(K46,Fields_Codes_labels!$A$2:$J$94,7,FALSE)</f>
        <v>22</v>
      </c>
      <c r="I46" s="69" t="str">
        <f>VLOOKUP(K46,Fields_Codes_labels!$A$2:$J$94,8,FALSE)</f>
        <v>HUMANIDADES E LETRAS</v>
      </c>
      <c r="J46" s="69" t="str">
        <f>VLOOKUP(K46,Fields_Codes_labels!$A$2:$J$94,9,FALSE)</f>
        <v>Humanities</v>
      </c>
      <c r="K46" s="70">
        <v>225</v>
      </c>
      <c r="L46" s="71" t="str">
        <f>VLOOKUP(K46,Fields_Codes_labels!$A$2:$B$94,2,FALSE)</f>
        <v>HISTÓRIA E ARQUEOLOGIA</v>
      </c>
      <c r="M46" s="69" t="str">
        <f>VLOOKUP(K46,Fields_Codes_labels!$A$2:$C$94,3,FALSE)</f>
        <v>History and Archaeology</v>
      </c>
      <c r="N46" s="56"/>
    </row>
    <row r="47" spans="1:14" x14ac:dyDescent="0.25">
      <c r="A47" s="56" t="s">
        <v>554</v>
      </c>
      <c r="B47" s="58">
        <v>2000</v>
      </c>
      <c r="C47" s="60">
        <v>62</v>
      </c>
      <c r="D47" s="61" t="s">
        <v>96</v>
      </c>
      <c r="E47" s="56">
        <f>VLOOKUP(K47,Fields_Codes_labels!$A$2:$J$94,4,FALSE)</f>
        <v>2</v>
      </c>
      <c r="F47" s="56" t="str">
        <f>VLOOKUP(K47,Fields_Codes_labels!$A$2:$J$94,5,FALSE)</f>
        <v>HUMANIDADES E ARTES</v>
      </c>
      <c r="G47" s="56" t="str">
        <f>VLOOKUP(K47,Fields_Codes_labels!$A$2:$J$94,6,FALSE)</f>
        <v>Humanities and Arts</v>
      </c>
      <c r="H47" s="56">
        <f>VLOOKUP(K47,Fields_Codes_labels!$A$2:$J$94,7,FALSE)</f>
        <v>22</v>
      </c>
      <c r="I47" s="56" t="str">
        <f>VLOOKUP(K47,Fields_Codes_labels!$A$2:$J$94,8,FALSE)</f>
        <v>HUMANIDADES E LETRAS</v>
      </c>
      <c r="J47" s="56" t="str">
        <f>VLOOKUP(K47,Fields_Codes_labels!$A$2:$J$94,9,FALSE)</f>
        <v>Humanities</v>
      </c>
      <c r="K47" s="58">
        <v>225</v>
      </c>
      <c r="L47" s="66" t="str">
        <f>VLOOKUP(K47,Fields_Codes_labels!$A$2:$B$94,2,FALSE)</f>
        <v>HISTÓRIA E ARQUEOLOGIA</v>
      </c>
      <c r="M47" s="56" t="str">
        <f>VLOOKUP(K47,Fields_Codes_labels!$A$2:$C$94,3,FALSE)</f>
        <v>History and Archaeology</v>
      </c>
      <c r="N47" s="56"/>
    </row>
    <row r="48" spans="1:14" x14ac:dyDescent="0.25">
      <c r="A48" s="56" t="s">
        <v>554</v>
      </c>
      <c r="B48" s="58">
        <v>2010</v>
      </c>
      <c r="C48" s="58">
        <v>225</v>
      </c>
      <c r="D48" s="56" t="s">
        <v>136</v>
      </c>
      <c r="E48" s="56">
        <f>VLOOKUP(K48,Fields_Codes_labels!$A$2:$J$94,4,FALSE)</f>
        <v>2</v>
      </c>
      <c r="F48" s="56" t="str">
        <f>VLOOKUP(K48,Fields_Codes_labels!$A$2:$J$94,5,FALSE)</f>
        <v>HUMANIDADES E ARTES</v>
      </c>
      <c r="G48" s="56" t="str">
        <f>VLOOKUP(K48,Fields_Codes_labels!$A$2:$J$94,6,FALSE)</f>
        <v>Humanities and Arts</v>
      </c>
      <c r="H48" s="56">
        <f>VLOOKUP(K48,Fields_Codes_labels!$A$2:$J$94,7,FALSE)</f>
        <v>22</v>
      </c>
      <c r="I48" s="56" t="str">
        <f>VLOOKUP(K48,Fields_Codes_labels!$A$2:$J$94,8,FALSE)</f>
        <v>HUMANIDADES E LETRAS</v>
      </c>
      <c r="J48" s="56" t="str">
        <f>VLOOKUP(K48,Fields_Codes_labels!$A$2:$J$94,9,FALSE)</f>
        <v>Humanities</v>
      </c>
      <c r="K48" s="58">
        <v>225</v>
      </c>
      <c r="L48" s="66" t="str">
        <f>VLOOKUP(K48,Fields_Codes_labels!$A$2:$B$94,2,FALSE)</f>
        <v>HISTÓRIA E ARQUEOLOGIA</v>
      </c>
      <c r="M48" s="56" t="str">
        <f>VLOOKUP(K48,Fields_Codes_labels!$A$2:$C$94,3,FALSE)</f>
        <v>History and Archaeology</v>
      </c>
      <c r="N48" s="56"/>
    </row>
    <row r="49" spans="1:14" x14ac:dyDescent="0.25">
      <c r="A49" s="56" t="s">
        <v>554</v>
      </c>
      <c r="B49" s="58">
        <v>1980</v>
      </c>
      <c r="C49" s="58">
        <v>74</v>
      </c>
      <c r="D49" s="56" t="s">
        <v>398</v>
      </c>
      <c r="E49" s="56">
        <f>VLOOKUP(K49,Fields_Codes_labels!$A$2:$J$94,4,FALSE)</f>
        <v>2</v>
      </c>
      <c r="F49" s="56" t="str">
        <f>VLOOKUP(K49,Fields_Codes_labels!$A$2:$J$94,5,FALSE)</f>
        <v>HUMANIDADES E ARTES</v>
      </c>
      <c r="G49" s="56" t="str">
        <f>VLOOKUP(K49,Fields_Codes_labels!$A$2:$J$94,6,FALSE)</f>
        <v>Humanities and Arts</v>
      </c>
      <c r="H49" s="56">
        <f>VLOOKUP(K49,Fields_Codes_labels!$A$2:$J$94,7,FALSE)</f>
        <v>22</v>
      </c>
      <c r="I49" s="56" t="str">
        <f>VLOOKUP(K49,Fields_Codes_labels!$A$2:$J$94,8,FALSE)</f>
        <v>HUMANIDADES E LETRAS</v>
      </c>
      <c r="J49" s="56" t="str">
        <f>VLOOKUP(K49,Fields_Codes_labels!$A$2:$J$94,9,FALSE)</f>
        <v>Humanities</v>
      </c>
      <c r="K49" s="58">
        <v>226</v>
      </c>
      <c r="L49" s="66" t="str">
        <f>VLOOKUP(K49,Fields_Codes_labels!$A$2:$B$94,2,FALSE)</f>
        <v>FILOSOFIA E ÉTICA</v>
      </c>
      <c r="M49" s="56" t="str">
        <f>VLOOKUP(K49,Fields_Codes_labels!$A$2:$C$94,3,FALSE)</f>
        <v>Philosophy and ethics</v>
      </c>
      <c r="N49" s="56"/>
    </row>
    <row r="50" spans="1:14" x14ac:dyDescent="0.25">
      <c r="A50" s="56" t="s">
        <v>554</v>
      </c>
      <c r="B50" s="58">
        <v>1991</v>
      </c>
      <c r="C50" s="58">
        <v>74</v>
      </c>
      <c r="D50" s="56" t="s">
        <v>323</v>
      </c>
      <c r="E50" s="56">
        <f>VLOOKUP(K50,Fields_Codes_labels!$A$2:$J$94,4,FALSE)</f>
        <v>2</v>
      </c>
      <c r="F50" s="56" t="str">
        <f>VLOOKUP(K50,Fields_Codes_labels!$A$2:$J$94,5,FALSE)</f>
        <v>HUMANIDADES E ARTES</v>
      </c>
      <c r="G50" s="56" t="str">
        <f>VLOOKUP(K50,Fields_Codes_labels!$A$2:$J$94,6,FALSE)</f>
        <v>Humanities and Arts</v>
      </c>
      <c r="H50" s="56">
        <f>VLOOKUP(K50,Fields_Codes_labels!$A$2:$J$94,7,FALSE)</f>
        <v>22</v>
      </c>
      <c r="I50" s="56" t="str">
        <f>VLOOKUP(K50,Fields_Codes_labels!$A$2:$J$94,8,FALSE)</f>
        <v>HUMANIDADES E LETRAS</v>
      </c>
      <c r="J50" s="56" t="str">
        <f>VLOOKUP(K50,Fields_Codes_labels!$A$2:$J$94,9,FALSE)</f>
        <v>Humanities</v>
      </c>
      <c r="K50" s="58">
        <v>226</v>
      </c>
      <c r="L50" s="66" t="str">
        <f>VLOOKUP(K50,Fields_Codes_labels!$A$2:$B$94,2,FALSE)</f>
        <v>FILOSOFIA E ÉTICA</v>
      </c>
      <c r="M50" s="56" t="str">
        <f>VLOOKUP(K50,Fields_Codes_labels!$A$2:$C$94,3,FALSE)</f>
        <v>Philosophy and ethics</v>
      </c>
      <c r="N50" s="56"/>
    </row>
    <row r="51" spans="1:14" x14ac:dyDescent="0.25">
      <c r="A51" s="56" t="s">
        <v>554</v>
      </c>
      <c r="B51" s="58">
        <v>2000</v>
      </c>
      <c r="C51" s="60">
        <v>58</v>
      </c>
      <c r="D51" s="61" t="s">
        <v>93</v>
      </c>
      <c r="E51" s="56">
        <f>VLOOKUP(K51,Fields_Codes_labels!$A$2:$J$94,4,FALSE)</f>
        <v>2</v>
      </c>
      <c r="F51" s="56" t="str">
        <f>VLOOKUP(K51,Fields_Codes_labels!$A$2:$J$94,5,FALSE)</f>
        <v>HUMANIDADES E ARTES</v>
      </c>
      <c r="G51" s="56" t="str">
        <f>VLOOKUP(K51,Fields_Codes_labels!$A$2:$J$94,6,FALSE)</f>
        <v>Humanities and Arts</v>
      </c>
      <c r="H51" s="56">
        <f>VLOOKUP(K51,Fields_Codes_labels!$A$2:$J$94,7,FALSE)</f>
        <v>22</v>
      </c>
      <c r="I51" s="56" t="str">
        <f>VLOOKUP(K51,Fields_Codes_labels!$A$2:$J$94,8,FALSE)</f>
        <v>HUMANIDADES E LETRAS</v>
      </c>
      <c r="J51" s="56" t="str">
        <f>VLOOKUP(K51,Fields_Codes_labels!$A$2:$J$94,9,FALSE)</f>
        <v>Humanities</v>
      </c>
      <c r="K51" s="58">
        <v>226</v>
      </c>
      <c r="L51" s="66" t="str">
        <f>VLOOKUP(K51,Fields_Codes_labels!$A$2:$B$94,2,FALSE)</f>
        <v>FILOSOFIA E ÉTICA</v>
      </c>
      <c r="M51" s="56" t="str">
        <f>VLOOKUP(K51,Fields_Codes_labels!$A$2:$C$94,3,FALSE)</f>
        <v>Philosophy and ethics</v>
      </c>
      <c r="N51" s="56"/>
    </row>
    <row r="52" spans="1:14" x14ac:dyDescent="0.25">
      <c r="A52" s="56" t="s">
        <v>554</v>
      </c>
      <c r="B52" s="58">
        <v>2010</v>
      </c>
      <c r="C52" s="58">
        <v>226</v>
      </c>
      <c r="D52" s="56" t="s">
        <v>137</v>
      </c>
      <c r="E52" s="56">
        <f>VLOOKUP(K52,Fields_Codes_labels!$A$2:$J$94,4,FALSE)</f>
        <v>2</v>
      </c>
      <c r="F52" s="56" t="str">
        <f>VLOOKUP(K52,Fields_Codes_labels!$A$2:$J$94,5,FALSE)</f>
        <v>HUMANIDADES E ARTES</v>
      </c>
      <c r="G52" s="56" t="str">
        <f>VLOOKUP(K52,Fields_Codes_labels!$A$2:$J$94,6,FALSE)</f>
        <v>Humanities and Arts</v>
      </c>
      <c r="H52" s="56">
        <f>VLOOKUP(K52,Fields_Codes_labels!$A$2:$J$94,7,FALSE)</f>
        <v>22</v>
      </c>
      <c r="I52" s="56" t="str">
        <f>VLOOKUP(K52,Fields_Codes_labels!$A$2:$J$94,8,FALSE)</f>
        <v>HUMANIDADES E LETRAS</v>
      </c>
      <c r="J52" s="56" t="str">
        <f>VLOOKUP(K52,Fields_Codes_labels!$A$2:$J$94,9,FALSE)</f>
        <v>Humanities</v>
      </c>
      <c r="K52" s="58">
        <v>226</v>
      </c>
      <c r="L52" s="66" t="str">
        <f>VLOOKUP(K52,Fields_Codes_labels!$A$2:$B$94,2,FALSE)</f>
        <v>FILOSOFIA E ÉTICA</v>
      </c>
      <c r="M52" s="56" t="str">
        <f>VLOOKUP(K52,Fields_Codes_labels!$A$2:$C$94,3,FALSE)</f>
        <v>Philosophy and ethics</v>
      </c>
      <c r="N52" s="56"/>
    </row>
    <row r="53" spans="1:14" x14ac:dyDescent="0.25">
      <c r="A53" s="56" t="s">
        <v>554</v>
      </c>
      <c r="B53" s="58">
        <v>1980</v>
      </c>
      <c r="C53" s="58">
        <v>71</v>
      </c>
      <c r="D53" s="56" t="s">
        <v>356</v>
      </c>
      <c r="E53" s="56">
        <f>VLOOKUP(K53,Fields_Codes_labels!$A$2:$J$94,4,FALSE)</f>
        <v>3</v>
      </c>
      <c r="F53" s="56" t="str">
        <f>VLOOKUP(K53,Fields_Codes_labels!$A$2:$J$94,5,FALSE)</f>
        <v>CIÊNCIAS SOCIAIS, NEGÓCIOS E DIREITO</v>
      </c>
      <c r="G53" s="56" t="str">
        <f>VLOOKUP(K53,Fields_Codes_labels!$A$2:$J$94,6,FALSE)</f>
        <v>Social sciences, business and law</v>
      </c>
      <c r="H53" s="56">
        <f>VLOOKUP(K53,Fields_Codes_labels!$A$2:$J$94,7,FALSE)</f>
        <v>31</v>
      </c>
      <c r="I53" s="56" t="str">
        <f>VLOOKUP(K53,Fields_Codes_labels!$A$2:$J$94,8,FALSE)</f>
        <v>CIÊNCIAS SOCIAIS E COMPORTAMENTAIS</v>
      </c>
      <c r="J53" s="56" t="str">
        <f>VLOOKUP(K53,Fields_Codes_labels!$A$2:$J$94,9,FALSE)</f>
        <v>Social and behavioural science</v>
      </c>
      <c r="K53" s="58">
        <v>310</v>
      </c>
      <c r="L53" s="66" t="str">
        <f>VLOOKUP(K53,Fields_Codes_labels!$A$2:$B$94,2,FALSE)</f>
        <v>CIÊNCIAS SOCIAIS E COMPORTAMENTAIS (CURSOS GERAIS)</v>
      </c>
      <c r="M53" s="56" t="str">
        <f>VLOOKUP(K53,Fields_Codes_labels!$A$2:$C$94,3,FALSE)</f>
        <v>Social and behavioural science  (general)</v>
      </c>
      <c r="N53" s="56"/>
    </row>
    <row r="54" spans="1:14" x14ac:dyDescent="0.25">
      <c r="A54" s="56" t="s">
        <v>554</v>
      </c>
      <c r="B54" s="58">
        <v>1991</v>
      </c>
      <c r="C54" s="58">
        <v>71</v>
      </c>
      <c r="D54" s="56" t="s">
        <v>320</v>
      </c>
      <c r="E54" s="56">
        <f>VLOOKUP(K54,Fields_Codes_labels!$A$2:$J$94,4,FALSE)</f>
        <v>3</v>
      </c>
      <c r="F54" s="56" t="str">
        <f>VLOOKUP(K54,Fields_Codes_labels!$A$2:$J$94,5,FALSE)</f>
        <v>CIÊNCIAS SOCIAIS, NEGÓCIOS E DIREITO</v>
      </c>
      <c r="G54" s="56" t="str">
        <f>VLOOKUP(K54,Fields_Codes_labels!$A$2:$J$94,6,FALSE)</f>
        <v>Social sciences, business and law</v>
      </c>
      <c r="H54" s="56">
        <f>VLOOKUP(K54,Fields_Codes_labels!$A$2:$J$94,7,FALSE)</f>
        <v>31</v>
      </c>
      <c r="I54" s="56" t="str">
        <f>VLOOKUP(K54,Fields_Codes_labels!$A$2:$J$94,8,FALSE)</f>
        <v>CIÊNCIAS SOCIAIS E COMPORTAMENTAIS</v>
      </c>
      <c r="J54" s="56" t="str">
        <f>VLOOKUP(K54,Fields_Codes_labels!$A$2:$J$94,9,FALSE)</f>
        <v>Social and behavioural science</v>
      </c>
      <c r="K54" s="58">
        <v>310</v>
      </c>
      <c r="L54" s="66" t="str">
        <f>VLOOKUP(K54,Fields_Codes_labels!$A$2:$B$94,2,FALSE)</f>
        <v>CIÊNCIAS SOCIAIS E COMPORTAMENTAIS (CURSOS GERAIS)</v>
      </c>
      <c r="M54" s="56" t="str">
        <f>VLOOKUP(K54,Fields_Codes_labels!$A$2:$C$94,3,FALSE)</f>
        <v>Social and behavioural science  (general)</v>
      </c>
      <c r="N54" s="56"/>
    </row>
    <row r="55" spans="1:14" x14ac:dyDescent="0.25">
      <c r="A55" s="56" t="s">
        <v>554</v>
      </c>
      <c r="B55" s="58">
        <v>1991</v>
      </c>
      <c r="C55" s="58">
        <v>95</v>
      </c>
      <c r="D55" s="56" t="s">
        <v>344</v>
      </c>
      <c r="E55" s="56">
        <f>VLOOKUP(K55,Fields_Codes_labels!$A$2:$J$94,4,FALSE)</f>
        <v>3</v>
      </c>
      <c r="F55" s="56" t="str">
        <f>VLOOKUP(K55,Fields_Codes_labels!$A$2:$J$94,5,FALSE)</f>
        <v>CIÊNCIAS SOCIAIS, NEGÓCIOS E DIREITO</v>
      </c>
      <c r="G55" s="56" t="str">
        <f>VLOOKUP(K55,Fields_Codes_labels!$A$2:$J$94,6,FALSE)</f>
        <v>Social sciences, business and law</v>
      </c>
      <c r="H55" s="56">
        <f>VLOOKUP(K55,Fields_Codes_labels!$A$2:$J$94,7,FALSE)</f>
        <v>31</v>
      </c>
      <c r="I55" s="56" t="str">
        <f>VLOOKUP(K55,Fields_Codes_labels!$A$2:$J$94,8,FALSE)</f>
        <v>CIÊNCIAS SOCIAIS E COMPORTAMENTAIS</v>
      </c>
      <c r="J55" s="56" t="str">
        <f>VLOOKUP(K55,Fields_Codes_labels!$A$2:$J$94,9,FALSE)</f>
        <v>Social and behavioural science</v>
      </c>
      <c r="K55" s="58">
        <v>310</v>
      </c>
      <c r="L55" s="66" t="str">
        <f>VLOOKUP(K55,Fields_Codes_labels!$A$2:$B$94,2,FALSE)</f>
        <v>CIÊNCIAS SOCIAIS E COMPORTAMENTAIS (CURSOS GERAIS)</v>
      </c>
      <c r="M55" s="56" t="str">
        <f>VLOOKUP(K55,Fields_Codes_labels!$A$2:$C$94,3,FALSE)</f>
        <v>Social and behavioural science  (general)</v>
      </c>
      <c r="N55" s="56"/>
    </row>
    <row r="56" spans="1:14" x14ac:dyDescent="0.25">
      <c r="A56" s="56" t="s">
        <v>554</v>
      </c>
      <c r="B56" s="58">
        <v>2000</v>
      </c>
      <c r="C56" s="60">
        <v>55</v>
      </c>
      <c r="D56" s="61" t="s">
        <v>90</v>
      </c>
      <c r="E56" s="56">
        <f>VLOOKUP(K56,Fields_Codes_labels!$A$2:$J$94,4,FALSE)</f>
        <v>3</v>
      </c>
      <c r="F56" s="56" t="str">
        <f>VLOOKUP(K56,Fields_Codes_labels!$A$2:$J$94,5,FALSE)</f>
        <v>CIÊNCIAS SOCIAIS, NEGÓCIOS E DIREITO</v>
      </c>
      <c r="G56" s="56" t="str">
        <f>VLOOKUP(K56,Fields_Codes_labels!$A$2:$J$94,6,FALSE)</f>
        <v>Social sciences, business and law</v>
      </c>
      <c r="H56" s="56">
        <f>VLOOKUP(K56,Fields_Codes_labels!$A$2:$J$94,7,FALSE)</f>
        <v>31</v>
      </c>
      <c r="I56" s="56" t="str">
        <f>VLOOKUP(K56,Fields_Codes_labels!$A$2:$J$94,8,FALSE)</f>
        <v>CIÊNCIAS SOCIAIS E COMPORTAMENTAIS</v>
      </c>
      <c r="J56" s="56" t="str">
        <f>VLOOKUP(K56,Fields_Codes_labels!$A$2:$J$94,9,FALSE)</f>
        <v>Social and behavioural science</v>
      </c>
      <c r="K56" s="58">
        <v>310</v>
      </c>
      <c r="L56" s="66" t="str">
        <f>VLOOKUP(K56,Fields_Codes_labels!$A$2:$B$94,2,FALSE)</f>
        <v>CIÊNCIAS SOCIAIS E COMPORTAMENTAIS (CURSOS GERAIS)</v>
      </c>
      <c r="M56" s="56" t="str">
        <f>VLOOKUP(K56,Fields_Codes_labels!$A$2:$C$94,3,FALSE)</f>
        <v>Social and behavioural science  (general)</v>
      </c>
      <c r="N56" s="56"/>
    </row>
    <row r="57" spans="1:14" x14ac:dyDescent="0.25">
      <c r="A57" s="56" t="s">
        <v>554</v>
      </c>
      <c r="B57" s="58">
        <v>2000</v>
      </c>
      <c r="C57" s="60">
        <v>68</v>
      </c>
      <c r="D57" s="61" t="s">
        <v>102</v>
      </c>
      <c r="E57" s="56">
        <f>VLOOKUP(K57,Fields_Codes_labels!$A$2:$J$94,4,FALSE)</f>
        <v>3</v>
      </c>
      <c r="F57" s="56" t="str">
        <f>VLOOKUP(K57,Fields_Codes_labels!$A$2:$J$94,5,FALSE)</f>
        <v>CIÊNCIAS SOCIAIS, NEGÓCIOS E DIREITO</v>
      </c>
      <c r="G57" s="56" t="str">
        <f>VLOOKUP(K57,Fields_Codes_labels!$A$2:$J$94,6,FALSE)</f>
        <v>Social sciences, business and law</v>
      </c>
      <c r="H57" s="56">
        <f>VLOOKUP(K57,Fields_Codes_labels!$A$2:$J$94,7,FALSE)</f>
        <v>31</v>
      </c>
      <c r="I57" s="56" t="str">
        <f>VLOOKUP(K57,Fields_Codes_labels!$A$2:$J$94,8,FALSE)</f>
        <v>CIÊNCIAS SOCIAIS E COMPORTAMENTAIS</v>
      </c>
      <c r="J57" s="56" t="str">
        <f>VLOOKUP(K57,Fields_Codes_labels!$A$2:$J$94,9,FALSE)</f>
        <v>Social and behavioural science</v>
      </c>
      <c r="K57" s="58">
        <v>310</v>
      </c>
      <c r="L57" s="66" t="str">
        <f>VLOOKUP(K57,Fields_Codes_labels!$A$2:$B$94,2,FALSE)</f>
        <v>CIÊNCIAS SOCIAIS E COMPORTAMENTAIS (CURSOS GERAIS)</v>
      </c>
      <c r="M57" s="56" t="str">
        <f>VLOOKUP(K57,Fields_Codes_labels!$A$2:$C$94,3,FALSE)</f>
        <v>Social and behavioural science  (general)</v>
      </c>
      <c r="N57" s="56"/>
    </row>
    <row r="58" spans="1:14" x14ac:dyDescent="0.25">
      <c r="A58" s="56" t="s">
        <v>554</v>
      </c>
      <c r="B58" s="58">
        <v>2000</v>
      </c>
      <c r="C58" s="60">
        <v>79</v>
      </c>
      <c r="D58" s="61" t="s">
        <v>107</v>
      </c>
      <c r="E58" s="56">
        <f>VLOOKUP(K58,Fields_Codes_labels!$A$2:$J$94,4,FALSE)</f>
        <v>3</v>
      </c>
      <c r="F58" s="56" t="str">
        <f>VLOOKUP(K58,Fields_Codes_labels!$A$2:$J$94,5,FALSE)</f>
        <v>CIÊNCIAS SOCIAIS, NEGÓCIOS E DIREITO</v>
      </c>
      <c r="G58" s="56" t="str">
        <f>VLOOKUP(K58,Fields_Codes_labels!$A$2:$J$94,6,FALSE)</f>
        <v>Social sciences, business and law</v>
      </c>
      <c r="H58" s="56">
        <f>VLOOKUP(K58,Fields_Codes_labels!$A$2:$J$94,7,FALSE)</f>
        <v>31</v>
      </c>
      <c r="I58" s="56" t="str">
        <f>VLOOKUP(K58,Fields_Codes_labels!$A$2:$J$94,8,FALSE)</f>
        <v>CIÊNCIAS SOCIAIS E COMPORTAMENTAIS</v>
      </c>
      <c r="J58" s="56" t="str">
        <f>VLOOKUP(K58,Fields_Codes_labels!$A$2:$J$94,9,FALSE)</f>
        <v>Social and behavioural science</v>
      </c>
      <c r="K58" s="58">
        <v>310</v>
      </c>
      <c r="L58" s="66" t="str">
        <f>VLOOKUP(K58,Fields_Codes_labels!$A$2:$B$94,2,FALSE)</f>
        <v>CIÊNCIAS SOCIAIS E COMPORTAMENTAIS (CURSOS GERAIS)</v>
      </c>
      <c r="M58" s="56" t="str">
        <f>VLOOKUP(K58,Fields_Codes_labels!$A$2:$C$94,3,FALSE)</f>
        <v>Social and behavioural science  (general)</v>
      </c>
      <c r="N58" s="56"/>
    </row>
    <row r="59" spans="1:14" x14ac:dyDescent="0.25">
      <c r="A59" s="56" t="s">
        <v>554</v>
      </c>
      <c r="B59" s="58">
        <v>2010</v>
      </c>
      <c r="C59" s="58">
        <v>310</v>
      </c>
      <c r="D59" s="56" t="s">
        <v>140</v>
      </c>
      <c r="E59" s="56">
        <f>VLOOKUP(K59,Fields_Codes_labels!$A$2:$J$94,4,FALSE)</f>
        <v>3</v>
      </c>
      <c r="F59" s="56" t="str">
        <f>VLOOKUP(K59,Fields_Codes_labels!$A$2:$J$94,5,FALSE)</f>
        <v>CIÊNCIAS SOCIAIS, NEGÓCIOS E DIREITO</v>
      </c>
      <c r="G59" s="56" t="str">
        <f>VLOOKUP(K59,Fields_Codes_labels!$A$2:$J$94,6,FALSE)</f>
        <v>Social sciences, business and law</v>
      </c>
      <c r="H59" s="56">
        <f>VLOOKUP(K59,Fields_Codes_labels!$A$2:$J$94,7,FALSE)</f>
        <v>31</v>
      </c>
      <c r="I59" s="56" t="str">
        <f>VLOOKUP(K59,Fields_Codes_labels!$A$2:$J$94,8,FALSE)</f>
        <v>CIÊNCIAS SOCIAIS E COMPORTAMENTAIS</v>
      </c>
      <c r="J59" s="56" t="str">
        <f>VLOOKUP(K59,Fields_Codes_labels!$A$2:$J$94,9,FALSE)</f>
        <v>Social and behavioural science</v>
      </c>
      <c r="K59" s="58">
        <v>310</v>
      </c>
      <c r="L59" s="66" t="str">
        <f>VLOOKUP(K59,Fields_Codes_labels!$A$2:$B$94,2,FALSE)</f>
        <v>CIÊNCIAS SOCIAIS E COMPORTAMENTAIS (CURSOS GERAIS)</v>
      </c>
      <c r="M59" s="56" t="str">
        <f>VLOOKUP(K59,Fields_Codes_labels!$A$2:$C$94,3,FALSE)</f>
        <v>Social and behavioural science  (general)</v>
      </c>
      <c r="N59" s="56"/>
    </row>
    <row r="60" spans="1:14" x14ac:dyDescent="0.25">
      <c r="A60" s="56" t="s">
        <v>554</v>
      </c>
      <c r="B60" s="58">
        <v>2010</v>
      </c>
      <c r="C60" s="58">
        <v>312</v>
      </c>
      <c r="D60" s="56" t="s">
        <v>142</v>
      </c>
      <c r="E60" s="56">
        <f>VLOOKUP(K60,Fields_Codes_labels!$A$2:$J$94,4,FALSE)</f>
        <v>3</v>
      </c>
      <c r="F60" s="56" t="str">
        <f>VLOOKUP(K60,Fields_Codes_labels!$A$2:$J$94,5,FALSE)</f>
        <v>CIÊNCIAS SOCIAIS, NEGÓCIOS E DIREITO</v>
      </c>
      <c r="G60" s="56" t="str">
        <f>VLOOKUP(K60,Fields_Codes_labels!$A$2:$J$94,6,FALSE)</f>
        <v>Social sciences, business and law</v>
      </c>
      <c r="H60" s="56">
        <f>VLOOKUP(K60,Fields_Codes_labels!$A$2:$J$94,7,FALSE)</f>
        <v>31</v>
      </c>
      <c r="I60" s="56" t="str">
        <f>VLOOKUP(K60,Fields_Codes_labels!$A$2:$J$94,8,FALSE)</f>
        <v>CIÊNCIAS SOCIAIS E COMPORTAMENTAIS</v>
      </c>
      <c r="J60" s="56" t="str">
        <f>VLOOKUP(K60,Fields_Codes_labels!$A$2:$J$94,9,FALSE)</f>
        <v>Social and behavioural science</v>
      </c>
      <c r="K60" s="58">
        <v>310</v>
      </c>
      <c r="L60" s="66" t="str">
        <f>VLOOKUP(K60,Fields_Codes_labels!$A$2:$B$94,2,FALSE)</f>
        <v>CIÊNCIAS SOCIAIS E COMPORTAMENTAIS (CURSOS GERAIS)</v>
      </c>
      <c r="M60" s="56" t="str">
        <f>VLOOKUP(K60,Fields_Codes_labels!$A$2:$C$94,3,FALSE)</f>
        <v>Social and behavioural science  (general)</v>
      </c>
      <c r="N60" s="56"/>
    </row>
    <row r="61" spans="1:14" x14ac:dyDescent="0.25">
      <c r="A61" s="56" t="s">
        <v>554</v>
      </c>
      <c r="B61" s="58">
        <v>2010</v>
      </c>
      <c r="C61" s="58">
        <v>313</v>
      </c>
      <c r="D61" s="56" t="s">
        <v>143</v>
      </c>
      <c r="E61" s="56">
        <f>VLOOKUP(K61,Fields_Codes_labels!$A$2:$J$94,4,FALSE)</f>
        <v>3</v>
      </c>
      <c r="F61" s="56" t="str">
        <f>VLOOKUP(K61,Fields_Codes_labels!$A$2:$J$94,5,FALSE)</f>
        <v>CIÊNCIAS SOCIAIS, NEGÓCIOS E DIREITO</v>
      </c>
      <c r="G61" s="56" t="str">
        <f>VLOOKUP(K61,Fields_Codes_labels!$A$2:$J$94,6,FALSE)</f>
        <v>Social sciences, business and law</v>
      </c>
      <c r="H61" s="56">
        <f>VLOOKUP(K61,Fields_Codes_labels!$A$2:$J$94,7,FALSE)</f>
        <v>31</v>
      </c>
      <c r="I61" s="56" t="str">
        <f>VLOOKUP(K61,Fields_Codes_labels!$A$2:$J$94,8,FALSE)</f>
        <v>CIÊNCIAS SOCIAIS E COMPORTAMENTAIS</v>
      </c>
      <c r="J61" s="56" t="str">
        <f>VLOOKUP(K61,Fields_Codes_labels!$A$2:$J$94,9,FALSE)</f>
        <v>Social and behavioural science</v>
      </c>
      <c r="K61" s="58">
        <v>310</v>
      </c>
      <c r="L61" s="66" t="str">
        <f>VLOOKUP(K61,Fields_Codes_labels!$A$2:$B$94,2,FALSE)</f>
        <v>CIÊNCIAS SOCIAIS E COMPORTAMENTAIS (CURSOS GERAIS)</v>
      </c>
      <c r="M61" s="56" t="str">
        <f>VLOOKUP(K61,Fields_Codes_labels!$A$2:$C$94,3,FALSE)</f>
        <v>Social and behavioural science  (general)</v>
      </c>
      <c r="N61" s="56"/>
    </row>
    <row r="62" spans="1:14" x14ac:dyDescent="0.25">
      <c r="A62" s="56" t="s">
        <v>554</v>
      </c>
      <c r="B62" s="58">
        <v>1980</v>
      </c>
      <c r="C62" s="58">
        <v>78</v>
      </c>
      <c r="D62" s="56" t="s">
        <v>422</v>
      </c>
      <c r="E62" s="56">
        <f>VLOOKUP(K62,Fields_Codes_labels!$A$2:$J$94,4,FALSE)</f>
        <v>3</v>
      </c>
      <c r="F62" s="56" t="str">
        <f>VLOOKUP(K62,Fields_Codes_labels!$A$2:$J$94,5,FALSE)</f>
        <v>CIÊNCIAS SOCIAIS, NEGÓCIOS E DIREITO</v>
      </c>
      <c r="G62" s="56" t="str">
        <f>VLOOKUP(K62,Fields_Codes_labels!$A$2:$J$94,6,FALSE)</f>
        <v>Social sciences, business and law</v>
      </c>
      <c r="H62" s="56">
        <f>VLOOKUP(K62,Fields_Codes_labels!$A$2:$J$94,7,FALSE)</f>
        <v>31</v>
      </c>
      <c r="I62" s="56" t="str">
        <f>VLOOKUP(K62,Fields_Codes_labels!$A$2:$J$94,8,FALSE)</f>
        <v>CIÊNCIAS SOCIAIS E COMPORTAMENTAIS</v>
      </c>
      <c r="J62" s="56" t="str">
        <f>VLOOKUP(K62,Fields_Codes_labels!$A$2:$J$94,9,FALSE)</f>
        <v>Social and behavioural science</v>
      </c>
      <c r="K62" s="58">
        <v>311</v>
      </c>
      <c r="L62" s="66" t="str">
        <f>VLOOKUP(K62,Fields_Codes_labels!$A$2:$B$94,2,FALSE)</f>
        <v>PSICOLOGIA</v>
      </c>
      <c r="M62" s="56" t="str">
        <f>VLOOKUP(K62,Fields_Codes_labels!$A$2:$C$94,3,FALSE)</f>
        <v>Psychology</v>
      </c>
      <c r="N62" s="56"/>
    </row>
    <row r="63" spans="1:14" x14ac:dyDescent="0.25">
      <c r="A63" s="56" t="s">
        <v>554</v>
      </c>
      <c r="B63" s="58">
        <v>1991</v>
      </c>
      <c r="C63" s="58">
        <v>78</v>
      </c>
      <c r="D63" s="56" t="s">
        <v>327</v>
      </c>
      <c r="E63" s="56">
        <f>VLOOKUP(K63,Fields_Codes_labels!$A$2:$J$94,4,FALSE)</f>
        <v>3</v>
      </c>
      <c r="F63" s="56" t="str">
        <f>VLOOKUP(K63,Fields_Codes_labels!$A$2:$J$94,5,FALSE)</f>
        <v>CIÊNCIAS SOCIAIS, NEGÓCIOS E DIREITO</v>
      </c>
      <c r="G63" s="56" t="str">
        <f>VLOOKUP(K63,Fields_Codes_labels!$A$2:$J$94,6,FALSE)</f>
        <v>Social sciences, business and law</v>
      </c>
      <c r="H63" s="56">
        <f>VLOOKUP(K63,Fields_Codes_labels!$A$2:$J$94,7,FALSE)</f>
        <v>31</v>
      </c>
      <c r="I63" s="56" t="str">
        <f>VLOOKUP(K63,Fields_Codes_labels!$A$2:$J$94,8,FALSE)</f>
        <v>CIÊNCIAS SOCIAIS E COMPORTAMENTAIS</v>
      </c>
      <c r="J63" s="56" t="str">
        <f>VLOOKUP(K63,Fields_Codes_labels!$A$2:$J$94,9,FALSE)</f>
        <v>Social and behavioural science</v>
      </c>
      <c r="K63" s="58">
        <v>311</v>
      </c>
      <c r="L63" s="66" t="str">
        <f>VLOOKUP(K63,Fields_Codes_labels!$A$2:$B$94,2,FALSE)</f>
        <v>PSICOLOGIA</v>
      </c>
      <c r="M63" s="56" t="str">
        <f>VLOOKUP(K63,Fields_Codes_labels!$A$2:$C$94,3,FALSE)</f>
        <v>Psychology</v>
      </c>
      <c r="N63" s="56"/>
    </row>
    <row r="64" spans="1:14" x14ac:dyDescent="0.25">
      <c r="A64" s="56" t="s">
        <v>554</v>
      </c>
      <c r="B64" s="58">
        <v>2000</v>
      </c>
      <c r="C64" s="60">
        <v>65</v>
      </c>
      <c r="D64" s="61" t="s">
        <v>99</v>
      </c>
      <c r="E64" s="56">
        <f>VLOOKUP(K64,Fields_Codes_labels!$A$2:$J$94,4,FALSE)</f>
        <v>3</v>
      </c>
      <c r="F64" s="56" t="str">
        <f>VLOOKUP(K64,Fields_Codes_labels!$A$2:$J$94,5,FALSE)</f>
        <v>CIÊNCIAS SOCIAIS, NEGÓCIOS E DIREITO</v>
      </c>
      <c r="G64" s="56" t="str">
        <f>VLOOKUP(K64,Fields_Codes_labels!$A$2:$J$94,6,FALSE)</f>
        <v>Social sciences, business and law</v>
      </c>
      <c r="H64" s="56">
        <f>VLOOKUP(K64,Fields_Codes_labels!$A$2:$J$94,7,FALSE)</f>
        <v>31</v>
      </c>
      <c r="I64" s="56" t="str">
        <f>VLOOKUP(K64,Fields_Codes_labels!$A$2:$J$94,8,FALSE)</f>
        <v>CIÊNCIAS SOCIAIS E COMPORTAMENTAIS</v>
      </c>
      <c r="J64" s="56" t="str">
        <f>VLOOKUP(K64,Fields_Codes_labels!$A$2:$J$94,9,FALSE)</f>
        <v>Social and behavioural science</v>
      </c>
      <c r="K64" s="58">
        <v>311</v>
      </c>
      <c r="L64" s="66" t="str">
        <f>VLOOKUP(K64,Fields_Codes_labels!$A$2:$B$94,2,FALSE)</f>
        <v>PSICOLOGIA</v>
      </c>
      <c r="M64" s="56" t="str">
        <f>VLOOKUP(K64,Fields_Codes_labels!$A$2:$C$94,3,FALSE)</f>
        <v>Psychology</v>
      </c>
      <c r="N64" s="56"/>
    </row>
    <row r="65" spans="1:14" x14ac:dyDescent="0.25">
      <c r="A65" s="56" t="s">
        <v>554</v>
      </c>
      <c r="B65" s="58">
        <v>2010</v>
      </c>
      <c r="C65" s="58">
        <v>311</v>
      </c>
      <c r="D65" s="56" t="s">
        <v>141</v>
      </c>
      <c r="E65" s="56">
        <f>VLOOKUP(K65,Fields_Codes_labels!$A$2:$J$94,4,FALSE)</f>
        <v>3</v>
      </c>
      <c r="F65" s="56" t="str">
        <f>VLOOKUP(K65,Fields_Codes_labels!$A$2:$J$94,5,FALSE)</f>
        <v>CIÊNCIAS SOCIAIS, NEGÓCIOS E DIREITO</v>
      </c>
      <c r="G65" s="56" t="str">
        <f>VLOOKUP(K65,Fields_Codes_labels!$A$2:$J$94,6,FALSE)</f>
        <v>Social sciences, business and law</v>
      </c>
      <c r="H65" s="56">
        <f>VLOOKUP(K65,Fields_Codes_labels!$A$2:$J$94,7,FALSE)</f>
        <v>31</v>
      </c>
      <c r="I65" s="56" t="str">
        <f>VLOOKUP(K65,Fields_Codes_labels!$A$2:$J$94,8,FALSE)</f>
        <v>CIÊNCIAS SOCIAIS E COMPORTAMENTAIS</v>
      </c>
      <c r="J65" s="56" t="str">
        <f>VLOOKUP(K65,Fields_Codes_labels!$A$2:$J$94,9,FALSE)</f>
        <v>Social and behavioural science</v>
      </c>
      <c r="K65" s="58">
        <v>311</v>
      </c>
      <c r="L65" s="66" t="str">
        <f>VLOOKUP(K65,Fields_Codes_labels!$A$2:$B$94,2,FALSE)</f>
        <v>PSICOLOGIA</v>
      </c>
      <c r="M65" s="56" t="str">
        <f>VLOOKUP(K65,Fields_Codes_labels!$A$2:$C$94,3,FALSE)</f>
        <v>Psychology</v>
      </c>
      <c r="N65" s="56"/>
    </row>
    <row r="66" spans="1:14" x14ac:dyDescent="0.25">
      <c r="A66" s="56" t="s">
        <v>554</v>
      </c>
      <c r="B66" s="58">
        <v>1980</v>
      </c>
      <c r="C66" s="58">
        <v>70</v>
      </c>
      <c r="D66" s="56" t="s">
        <v>382</v>
      </c>
      <c r="E66" s="56">
        <f>VLOOKUP(K66,Fields_Codes_labels!$A$2:$J$94,4,FALSE)</f>
        <v>3</v>
      </c>
      <c r="F66" s="56" t="str">
        <f>VLOOKUP(K66,Fields_Codes_labels!$A$2:$J$94,5,FALSE)</f>
        <v>CIÊNCIAS SOCIAIS, NEGÓCIOS E DIREITO</v>
      </c>
      <c r="G66" s="56" t="str">
        <f>VLOOKUP(K66,Fields_Codes_labels!$A$2:$J$94,6,FALSE)</f>
        <v>Social sciences, business and law</v>
      </c>
      <c r="H66" s="56">
        <f>VLOOKUP(K66,Fields_Codes_labels!$A$2:$J$94,7,FALSE)</f>
        <v>31</v>
      </c>
      <c r="I66" s="56" t="str">
        <f>VLOOKUP(K66,Fields_Codes_labels!$A$2:$J$94,8,FALSE)</f>
        <v>CIÊNCIAS SOCIAIS E COMPORTAMENTAIS</v>
      </c>
      <c r="J66" s="56" t="str">
        <f>VLOOKUP(K66,Fields_Codes_labels!$A$2:$J$94,9,FALSE)</f>
        <v>Social and behavioural science</v>
      </c>
      <c r="K66" s="58">
        <v>314</v>
      </c>
      <c r="L66" s="66" t="str">
        <f>VLOOKUP(K66,Fields_Codes_labels!$A$2:$B$94,2,FALSE)</f>
        <v>ECONOMIA</v>
      </c>
      <c r="M66" s="56" t="str">
        <f>VLOOKUP(K66,Fields_Codes_labels!$A$2:$C$94,3,FALSE)</f>
        <v>Economics</v>
      </c>
      <c r="N66" s="56"/>
    </row>
    <row r="67" spans="1:14" x14ac:dyDescent="0.25">
      <c r="A67" s="56" t="s">
        <v>554</v>
      </c>
      <c r="B67" s="58">
        <v>1980</v>
      </c>
      <c r="C67" s="58">
        <v>92</v>
      </c>
      <c r="D67" s="56" t="s">
        <v>381</v>
      </c>
      <c r="E67" s="56">
        <f>VLOOKUP(K67,Fields_Codes_labels!$A$2:$J$94,4,FALSE)</f>
        <v>3</v>
      </c>
      <c r="F67" s="56" t="str">
        <f>VLOOKUP(K67,Fields_Codes_labels!$A$2:$J$94,5,FALSE)</f>
        <v>CIÊNCIAS SOCIAIS, NEGÓCIOS E DIREITO</v>
      </c>
      <c r="G67" s="56" t="str">
        <f>VLOOKUP(K67,Fields_Codes_labels!$A$2:$J$94,6,FALSE)</f>
        <v>Social sciences, business and law</v>
      </c>
      <c r="H67" s="56">
        <f>VLOOKUP(K67,Fields_Codes_labels!$A$2:$J$94,7,FALSE)</f>
        <v>31</v>
      </c>
      <c r="I67" s="56" t="str">
        <f>VLOOKUP(K67,Fields_Codes_labels!$A$2:$J$94,8,FALSE)</f>
        <v>CIÊNCIAS SOCIAIS E COMPORTAMENTAIS</v>
      </c>
      <c r="J67" s="56" t="str">
        <f>VLOOKUP(K67,Fields_Codes_labels!$A$2:$J$94,9,FALSE)</f>
        <v>Social and behavioural science</v>
      </c>
      <c r="K67" s="58">
        <v>314</v>
      </c>
      <c r="L67" s="66" t="str">
        <f>VLOOKUP(K67,Fields_Codes_labels!$A$2:$B$94,2,FALSE)</f>
        <v>ECONOMIA</v>
      </c>
      <c r="M67" s="56" t="str">
        <f>VLOOKUP(K67,Fields_Codes_labels!$A$2:$C$94,3,FALSE)</f>
        <v>Economics</v>
      </c>
      <c r="N67" s="56"/>
    </row>
    <row r="68" spans="1:14" x14ac:dyDescent="0.25">
      <c r="A68" s="56" t="s">
        <v>554</v>
      </c>
      <c r="B68" s="58">
        <v>1991</v>
      </c>
      <c r="C68" s="58">
        <v>70</v>
      </c>
      <c r="D68" s="56" t="s">
        <v>319</v>
      </c>
      <c r="E68" s="56">
        <f>VLOOKUP(K68,Fields_Codes_labels!$A$2:$J$94,4,FALSE)</f>
        <v>3</v>
      </c>
      <c r="F68" s="56" t="str">
        <f>VLOOKUP(K68,Fields_Codes_labels!$A$2:$J$94,5,FALSE)</f>
        <v>CIÊNCIAS SOCIAIS, NEGÓCIOS E DIREITO</v>
      </c>
      <c r="G68" s="56" t="str">
        <f>VLOOKUP(K68,Fields_Codes_labels!$A$2:$J$94,6,FALSE)</f>
        <v>Social sciences, business and law</v>
      </c>
      <c r="H68" s="56">
        <f>VLOOKUP(K68,Fields_Codes_labels!$A$2:$J$94,7,FALSE)</f>
        <v>31</v>
      </c>
      <c r="I68" s="56" t="str">
        <f>VLOOKUP(K68,Fields_Codes_labels!$A$2:$J$94,8,FALSE)</f>
        <v>CIÊNCIAS SOCIAIS E COMPORTAMENTAIS</v>
      </c>
      <c r="J68" s="56" t="str">
        <f>VLOOKUP(K68,Fields_Codes_labels!$A$2:$J$94,9,FALSE)</f>
        <v>Social and behavioural science</v>
      </c>
      <c r="K68" s="58">
        <v>314</v>
      </c>
      <c r="L68" s="66" t="str">
        <f>VLOOKUP(K68,Fields_Codes_labels!$A$2:$B$94,2,FALSE)</f>
        <v>ECONOMIA</v>
      </c>
      <c r="M68" s="56" t="str">
        <f>VLOOKUP(K68,Fields_Codes_labels!$A$2:$C$94,3,FALSE)</f>
        <v>Economics</v>
      </c>
      <c r="N68" s="56"/>
    </row>
    <row r="69" spans="1:14" x14ac:dyDescent="0.25">
      <c r="A69" s="56" t="s">
        <v>554</v>
      </c>
      <c r="B69" s="58">
        <v>1991</v>
      </c>
      <c r="C69" s="58">
        <v>92</v>
      </c>
      <c r="D69" s="56" t="s">
        <v>341</v>
      </c>
      <c r="E69" s="56">
        <f>VLOOKUP(K69,Fields_Codes_labels!$A$2:$J$94,4,FALSE)</f>
        <v>3</v>
      </c>
      <c r="F69" s="56" t="str">
        <f>VLOOKUP(K69,Fields_Codes_labels!$A$2:$J$94,5,FALSE)</f>
        <v>CIÊNCIAS SOCIAIS, NEGÓCIOS E DIREITO</v>
      </c>
      <c r="G69" s="56" t="str">
        <f>VLOOKUP(K69,Fields_Codes_labels!$A$2:$J$94,6,FALSE)</f>
        <v>Social sciences, business and law</v>
      </c>
      <c r="H69" s="56">
        <f>VLOOKUP(K69,Fields_Codes_labels!$A$2:$J$94,7,FALSE)</f>
        <v>31</v>
      </c>
      <c r="I69" s="56" t="str">
        <f>VLOOKUP(K69,Fields_Codes_labels!$A$2:$J$94,8,FALSE)</f>
        <v>CIÊNCIAS SOCIAIS E COMPORTAMENTAIS</v>
      </c>
      <c r="J69" s="56" t="str">
        <f>VLOOKUP(K69,Fields_Codes_labels!$A$2:$J$94,9,FALSE)</f>
        <v>Social and behavioural science</v>
      </c>
      <c r="K69" s="58">
        <v>314</v>
      </c>
      <c r="L69" s="66" t="str">
        <f>VLOOKUP(K69,Fields_Codes_labels!$A$2:$B$94,2,FALSE)</f>
        <v>ECONOMIA</v>
      </c>
      <c r="M69" s="56" t="str">
        <f>VLOOKUP(K69,Fields_Codes_labels!$A$2:$C$94,3,FALSE)</f>
        <v>Economics</v>
      </c>
      <c r="N69" s="56"/>
    </row>
    <row r="70" spans="1:14" x14ac:dyDescent="0.25">
      <c r="A70" s="56" t="s">
        <v>554</v>
      </c>
      <c r="B70" s="58">
        <v>2000</v>
      </c>
      <c r="C70" s="60">
        <v>54</v>
      </c>
      <c r="D70" s="61" t="s">
        <v>89</v>
      </c>
      <c r="E70" s="56">
        <f>VLOOKUP(K70,Fields_Codes_labels!$A$2:$J$94,4,FALSE)</f>
        <v>3</v>
      </c>
      <c r="F70" s="56" t="str">
        <f>VLOOKUP(K70,Fields_Codes_labels!$A$2:$J$94,5,FALSE)</f>
        <v>CIÊNCIAS SOCIAIS, NEGÓCIOS E DIREITO</v>
      </c>
      <c r="G70" s="56" t="str">
        <f>VLOOKUP(K70,Fields_Codes_labels!$A$2:$J$94,6,FALSE)</f>
        <v>Social sciences, business and law</v>
      </c>
      <c r="H70" s="56">
        <f>VLOOKUP(K70,Fields_Codes_labels!$A$2:$J$94,7,FALSE)</f>
        <v>31</v>
      </c>
      <c r="I70" s="56" t="str">
        <f>VLOOKUP(K70,Fields_Codes_labels!$A$2:$J$94,8,FALSE)</f>
        <v>CIÊNCIAS SOCIAIS E COMPORTAMENTAIS</v>
      </c>
      <c r="J70" s="56" t="str">
        <f>VLOOKUP(K70,Fields_Codes_labels!$A$2:$J$94,9,FALSE)</f>
        <v>Social and behavioural science</v>
      </c>
      <c r="K70" s="58">
        <v>314</v>
      </c>
      <c r="L70" s="66" t="str">
        <f>VLOOKUP(K70,Fields_Codes_labels!$A$2:$B$94,2,FALSE)</f>
        <v>ECONOMIA</v>
      </c>
      <c r="M70" s="56" t="str">
        <f>VLOOKUP(K70,Fields_Codes_labels!$A$2:$C$94,3,FALSE)</f>
        <v>Economics</v>
      </c>
      <c r="N70" s="56"/>
    </row>
    <row r="71" spans="1:14" x14ac:dyDescent="0.25">
      <c r="A71" s="56" t="s">
        <v>554</v>
      </c>
      <c r="B71" s="58">
        <v>2000</v>
      </c>
      <c r="C71" s="60">
        <v>76</v>
      </c>
      <c r="D71" s="61" t="s">
        <v>104</v>
      </c>
      <c r="E71" s="56">
        <f>VLOOKUP(K71,Fields_Codes_labels!$A$2:$J$94,4,FALSE)</f>
        <v>3</v>
      </c>
      <c r="F71" s="56" t="str">
        <f>VLOOKUP(K71,Fields_Codes_labels!$A$2:$J$94,5,FALSE)</f>
        <v>CIÊNCIAS SOCIAIS, NEGÓCIOS E DIREITO</v>
      </c>
      <c r="G71" s="56" t="str">
        <f>VLOOKUP(K71,Fields_Codes_labels!$A$2:$J$94,6,FALSE)</f>
        <v>Social sciences, business and law</v>
      </c>
      <c r="H71" s="56">
        <f>VLOOKUP(K71,Fields_Codes_labels!$A$2:$J$94,7,FALSE)</f>
        <v>31</v>
      </c>
      <c r="I71" s="56" t="str">
        <f>VLOOKUP(K71,Fields_Codes_labels!$A$2:$J$94,8,FALSE)</f>
        <v>CIÊNCIAS SOCIAIS E COMPORTAMENTAIS</v>
      </c>
      <c r="J71" s="56" t="str">
        <f>VLOOKUP(K71,Fields_Codes_labels!$A$2:$J$94,9,FALSE)</f>
        <v>Social and behavioural science</v>
      </c>
      <c r="K71" s="58">
        <v>314</v>
      </c>
      <c r="L71" s="66" t="str">
        <f>VLOOKUP(K71,Fields_Codes_labels!$A$2:$B$94,2,FALSE)</f>
        <v>ECONOMIA</v>
      </c>
      <c r="M71" s="56" t="str">
        <f>VLOOKUP(K71,Fields_Codes_labels!$A$2:$C$94,3,FALSE)</f>
        <v>Economics</v>
      </c>
      <c r="N71" s="56"/>
    </row>
    <row r="72" spans="1:14" x14ac:dyDescent="0.25">
      <c r="A72" s="56" t="s">
        <v>554</v>
      </c>
      <c r="B72" s="58">
        <v>2010</v>
      </c>
      <c r="C72" s="58">
        <v>314</v>
      </c>
      <c r="D72" s="56" t="s">
        <v>144</v>
      </c>
      <c r="E72" s="56">
        <f>VLOOKUP(K72,Fields_Codes_labels!$A$2:$J$94,4,FALSE)</f>
        <v>3</v>
      </c>
      <c r="F72" s="56" t="str">
        <f>VLOOKUP(K72,Fields_Codes_labels!$A$2:$J$94,5,FALSE)</f>
        <v>CIÊNCIAS SOCIAIS, NEGÓCIOS E DIREITO</v>
      </c>
      <c r="G72" s="56" t="str">
        <f>VLOOKUP(K72,Fields_Codes_labels!$A$2:$J$94,6,FALSE)</f>
        <v>Social sciences, business and law</v>
      </c>
      <c r="H72" s="56">
        <f>VLOOKUP(K72,Fields_Codes_labels!$A$2:$J$94,7,FALSE)</f>
        <v>31</v>
      </c>
      <c r="I72" s="56" t="str">
        <f>VLOOKUP(K72,Fields_Codes_labels!$A$2:$J$94,8,FALSE)</f>
        <v>CIÊNCIAS SOCIAIS E COMPORTAMENTAIS</v>
      </c>
      <c r="J72" s="56" t="str">
        <f>VLOOKUP(K72,Fields_Codes_labels!$A$2:$J$94,9,FALSE)</f>
        <v>Social and behavioural science</v>
      </c>
      <c r="K72" s="58">
        <v>314</v>
      </c>
      <c r="L72" s="66" t="str">
        <f>VLOOKUP(K72,Fields_Codes_labels!$A$2:$B$94,2,FALSE)</f>
        <v>ECONOMIA</v>
      </c>
      <c r="M72" s="56" t="str">
        <f>VLOOKUP(K72,Fields_Codes_labels!$A$2:$C$94,3,FALSE)</f>
        <v>Economics</v>
      </c>
      <c r="N72" s="56"/>
    </row>
    <row r="73" spans="1:14" x14ac:dyDescent="0.25">
      <c r="A73" s="56" t="s">
        <v>554</v>
      </c>
      <c r="B73" s="58">
        <v>1980</v>
      </c>
      <c r="C73" s="58">
        <v>72</v>
      </c>
      <c r="D73" s="56" t="s">
        <v>371</v>
      </c>
      <c r="E73" s="56">
        <f>VLOOKUP(K73,Fields_Codes_labels!$A$2:$J$94,4,FALSE)</f>
        <v>3</v>
      </c>
      <c r="F73" s="56" t="str">
        <f>VLOOKUP(K73,Fields_Codes_labels!$A$2:$J$94,5,FALSE)</f>
        <v>CIÊNCIAS SOCIAIS, NEGÓCIOS E DIREITO</v>
      </c>
      <c r="G73" s="56" t="str">
        <f>VLOOKUP(K73,Fields_Codes_labels!$A$2:$J$94,6,FALSE)</f>
        <v>Social sciences, business and law</v>
      </c>
      <c r="H73" s="56">
        <f>VLOOKUP(K73,Fields_Codes_labels!$A$2:$J$94,7,FALSE)</f>
        <v>32</v>
      </c>
      <c r="I73" s="56" t="str">
        <f>VLOOKUP(K73,Fields_Codes_labels!$A$2:$J$94,8,FALSE)</f>
        <v>JORNALISMO E INFORMAÇÃO</v>
      </c>
      <c r="J73" s="56" t="str">
        <f>VLOOKUP(K73,Fields_Codes_labels!$A$2:$J$94,9,FALSE)</f>
        <v>Journalism and information</v>
      </c>
      <c r="K73" s="58">
        <v>320</v>
      </c>
      <c r="L73" s="66" t="str">
        <f>VLOOKUP(K73,Fields_Codes_labels!$A$2:$B$94,2,FALSE)</f>
        <v>COMUNICAÇÃO (CURSOS GERAIS OU COMBINADOS)</v>
      </c>
      <c r="M73" s="56" t="str">
        <f>VLOOKUP(K73,Fields_Codes_labels!$A$2:$C$94,3,FALSE)</f>
        <v>Social Communication (general)</v>
      </c>
      <c r="N73" s="56"/>
    </row>
    <row r="74" spans="1:14" x14ac:dyDescent="0.25">
      <c r="A74" s="56" t="s">
        <v>554</v>
      </c>
      <c r="B74" s="58">
        <v>1991</v>
      </c>
      <c r="C74" s="58">
        <v>72</v>
      </c>
      <c r="D74" s="56" t="s">
        <v>321</v>
      </c>
      <c r="E74" s="56">
        <f>VLOOKUP(K74,Fields_Codes_labels!$A$2:$J$94,4,FALSE)</f>
        <v>3</v>
      </c>
      <c r="F74" s="56" t="str">
        <f>VLOOKUP(K74,Fields_Codes_labels!$A$2:$J$94,5,FALSE)</f>
        <v>CIÊNCIAS SOCIAIS, NEGÓCIOS E DIREITO</v>
      </c>
      <c r="G74" s="56" t="str">
        <f>VLOOKUP(K74,Fields_Codes_labels!$A$2:$J$94,6,FALSE)</f>
        <v>Social sciences, business and law</v>
      </c>
      <c r="H74" s="56">
        <f>VLOOKUP(K74,Fields_Codes_labels!$A$2:$J$94,7,FALSE)</f>
        <v>32</v>
      </c>
      <c r="I74" s="56" t="str">
        <f>VLOOKUP(K74,Fields_Codes_labels!$A$2:$J$94,8,FALSE)</f>
        <v>JORNALISMO E INFORMAÇÃO</v>
      </c>
      <c r="J74" s="56" t="str">
        <f>VLOOKUP(K74,Fields_Codes_labels!$A$2:$J$94,9,FALSE)</f>
        <v>Journalism and information</v>
      </c>
      <c r="K74" s="58">
        <v>320</v>
      </c>
      <c r="L74" s="66" t="str">
        <f>VLOOKUP(K74,Fields_Codes_labels!$A$2:$B$94,2,FALSE)</f>
        <v>COMUNICAÇÃO (CURSOS GERAIS OU COMBINADOS)</v>
      </c>
      <c r="M74" s="56" t="str">
        <f>VLOOKUP(K74,Fields_Codes_labels!$A$2:$C$94,3,FALSE)</f>
        <v>Social Communication (general)</v>
      </c>
      <c r="N74" s="56"/>
    </row>
    <row r="75" spans="1:14" x14ac:dyDescent="0.25">
      <c r="A75" s="56" t="s">
        <v>554</v>
      </c>
      <c r="B75" s="58">
        <v>2000</v>
      </c>
      <c r="C75" s="60">
        <v>56</v>
      </c>
      <c r="D75" s="61" t="s">
        <v>91</v>
      </c>
      <c r="E75" s="56">
        <f>VLOOKUP(K75,Fields_Codes_labels!$A$2:$J$94,4,FALSE)</f>
        <v>3</v>
      </c>
      <c r="F75" s="56" t="str">
        <f>VLOOKUP(K75,Fields_Codes_labels!$A$2:$J$94,5,FALSE)</f>
        <v>CIÊNCIAS SOCIAIS, NEGÓCIOS E DIREITO</v>
      </c>
      <c r="G75" s="56" t="str">
        <f>VLOOKUP(K75,Fields_Codes_labels!$A$2:$J$94,6,FALSE)</f>
        <v>Social sciences, business and law</v>
      </c>
      <c r="H75" s="56">
        <f>VLOOKUP(K75,Fields_Codes_labels!$A$2:$J$94,7,FALSE)</f>
        <v>32</v>
      </c>
      <c r="I75" s="56" t="str">
        <f>VLOOKUP(K75,Fields_Codes_labels!$A$2:$J$94,8,FALSE)</f>
        <v>JORNALISMO E INFORMAÇÃO</v>
      </c>
      <c r="J75" s="56" t="str">
        <f>VLOOKUP(K75,Fields_Codes_labels!$A$2:$J$94,9,FALSE)</f>
        <v>Journalism and information</v>
      </c>
      <c r="K75" s="58">
        <v>320</v>
      </c>
      <c r="L75" s="66" t="str">
        <f>VLOOKUP(K75,Fields_Codes_labels!$A$2:$B$94,2,FALSE)</f>
        <v>COMUNICAÇÃO (CURSOS GERAIS OU COMBINADOS)</v>
      </c>
      <c r="M75" s="56" t="str">
        <f>VLOOKUP(K75,Fields_Codes_labels!$A$2:$C$94,3,FALSE)</f>
        <v>Social Communication (general)</v>
      </c>
      <c r="N75" s="56"/>
    </row>
    <row r="76" spans="1:14" x14ac:dyDescent="0.25">
      <c r="A76" s="56" t="s">
        <v>554</v>
      </c>
      <c r="B76" s="58">
        <v>2000</v>
      </c>
      <c r="C76" s="60">
        <v>64</v>
      </c>
      <c r="D76" s="61" t="s">
        <v>98</v>
      </c>
      <c r="E76" s="56">
        <f>VLOOKUP(K76,Fields_Codes_labels!$A$2:$J$94,4,FALSE)</f>
        <v>3</v>
      </c>
      <c r="F76" s="56" t="str">
        <f>VLOOKUP(K76,Fields_Codes_labels!$A$2:$J$94,5,FALSE)</f>
        <v>CIÊNCIAS SOCIAIS, NEGÓCIOS E DIREITO</v>
      </c>
      <c r="G76" s="56" t="str">
        <f>VLOOKUP(K76,Fields_Codes_labels!$A$2:$J$94,6,FALSE)</f>
        <v>Social sciences, business and law</v>
      </c>
      <c r="H76" s="56">
        <f>VLOOKUP(K76,Fields_Codes_labels!$A$2:$J$94,7,FALSE)</f>
        <v>32</v>
      </c>
      <c r="I76" s="56" t="str">
        <f>VLOOKUP(K76,Fields_Codes_labels!$A$2:$J$94,8,FALSE)</f>
        <v>JORNALISMO E INFORMAÇÃO</v>
      </c>
      <c r="J76" s="56" t="str">
        <f>VLOOKUP(K76,Fields_Codes_labels!$A$2:$J$94,9,FALSE)</f>
        <v>Journalism and information</v>
      </c>
      <c r="K76" s="58">
        <v>320</v>
      </c>
      <c r="L76" s="66" t="str">
        <f>VLOOKUP(K76,Fields_Codes_labels!$A$2:$B$94,2,FALSE)</f>
        <v>COMUNICAÇÃO (CURSOS GERAIS OU COMBINADOS)</v>
      </c>
      <c r="M76" s="56" t="str">
        <f>VLOOKUP(K76,Fields_Codes_labels!$A$2:$C$94,3,FALSE)</f>
        <v>Social Communication (general)</v>
      </c>
      <c r="N76" s="56"/>
    </row>
    <row r="77" spans="1:14" x14ac:dyDescent="0.25">
      <c r="A77" s="56" t="s">
        <v>554</v>
      </c>
      <c r="B77" s="58">
        <v>2010</v>
      </c>
      <c r="C77" s="58">
        <v>320</v>
      </c>
      <c r="D77" s="56" t="s">
        <v>235</v>
      </c>
      <c r="E77" s="56">
        <f>VLOOKUP(K77,Fields_Codes_labels!$A$2:$J$94,4,FALSE)</f>
        <v>3</v>
      </c>
      <c r="F77" s="56" t="str">
        <f>VLOOKUP(K77,Fields_Codes_labels!$A$2:$J$94,5,FALSE)</f>
        <v>CIÊNCIAS SOCIAIS, NEGÓCIOS E DIREITO</v>
      </c>
      <c r="G77" s="56" t="str">
        <f>VLOOKUP(K77,Fields_Codes_labels!$A$2:$J$94,6,FALSE)</f>
        <v>Social sciences, business and law</v>
      </c>
      <c r="H77" s="56">
        <f>VLOOKUP(K77,Fields_Codes_labels!$A$2:$J$94,7,FALSE)</f>
        <v>32</v>
      </c>
      <c r="I77" s="56" t="str">
        <f>VLOOKUP(K77,Fields_Codes_labels!$A$2:$J$94,8,FALSE)</f>
        <v>JORNALISMO E INFORMAÇÃO</v>
      </c>
      <c r="J77" s="56" t="str">
        <f>VLOOKUP(K77,Fields_Codes_labels!$A$2:$J$94,9,FALSE)</f>
        <v>Journalism and information</v>
      </c>
      <c r="K77" s="58">
        <v>320</v>
      </c>
      <c r="L77" s="66" t="str">
        <f>VLOOKUP(K77,Fields_Codes_labels!$A$2:$B$94,2,FALSE)</f>
        <v>COMUNICAÇÃO (CURSOS GERAIS OU COMBINADOS)</v>
      </c>
      <c r="M77" s="56" t="str">
        <f>VLOOKUP(K77,Fields_Codes_labels!$A$2:$C$94,3,FALSE)</f>
        <v>Social Communication (general)</v>
      </c>
      <c r="N77" s="56"/>
    </row>
    <row r="78" spans="1:14" x14ac:dyDescent="0.25">
      <c r="A78" s="56" t="s">
        <v>554</v>
      </c>
      <c r="B78" s="58">
        <v>2010</v>
      </c>
      <c r="C78" s="58">
        <v>321</v>
      </c>
      <c r="D78" s="56" t="s">
        <v>146</v>
      </c>
      <c r="E78" s="56">
        <f>VLOOKUP(K78,Fields_Codes_labels!$A$2:$J$94,4,FALSE)</f>
        <v>3</v>
      </c>
      <c r="F78" s="56" t="str">
        <f>VLOOKUP(K78,Fields_Codes_labels!$A$2:$J$94,5,FALSE)</f>
        <v>CIÊNCIAS SOCIAIS, NEGÓCIOS E DIREITO</v>
      </c>
      <c r="G78" s="56" t="str">
        <f>VLOOKUP(K78,Fields_Codes_labels!$A$2:$J$94,6,FALSE)</f>
        <v>Social sciences, business and law</v>
      </c>
      <c r="H78" s="56">
        <f>VLOOKUP(K78,Fields_Codes_labels!$A$2:$J$94,7,FALSE)</f>
        <v>32</v>
      </c>
      <c r="I78" s="56" t="str">
        <f>VLOOKUP(K78,Fields_Codes_labels!$A$2:$J$94,8,FALSE)</f>
        <v>JORNALISMO E INFORMAÇÃO</v>
      </c>
      <c r="J78" s="56" t="str">
        <f>VLOOKUP(K78,Fields_Codes_labels!$A$2:$J$94,9,FALSE)</f>
        <v>Journalism and information</v>
      </c>
      <c r="K78" s="58">
        <v>320</v>
      </c>
      <c r="L78" s="66" t="str">
        <f>VLOOKUP(K78,Fields_Codes_labels!$A$2:$B$94,2,FALSE)</f>
        <v>COMUNICAÇÃO (CURSOS GERAIS OU COMBINADOS)</v>
      </c>
      <c r="M78" s="56" t="str">
        <f>VLOOKUP(K78,Fields_Codes_labels!$A$2:$C$94,3,FALSE)</f>
        <v>Social Communication (general)</v>
      </c>
      <c r="N78" s="56"/>
    </row>
    <row r="79" spans="1:14" x14ac:dyDescent="0.25">
      <c r="A79" s="56" t="s">
        <v>554</v>
      </c>
      <c r="B79" s="58">
        <v>2010</v>
      </c>
      <c r="C79" s="58">
        <v>342</v>
      </c>
      <c r="D79" s="56" t="s">
        <v>151</v>
      </c>
      <c r="E79" s="56">
        <f>VLOOKUP(K79,Fields_Codes_labels!$A$2:$J$94,4,FALSE)</f>
        <v>3</v>
      </c>
      <c r="F79" s="56" t="str">
        <f>VLOOKUP(K79,Fields_Codes_labels!$A$2:$J$94,5,FALSE)</f>
        <v>CIÊNCIAS SOCIAIS, NEGÓCIOS E DIREITO</v>
      </c>
      <c r="G79" s="56" t="str">
        <f>VLOOKUP(K79,Fields_Codes_labels!$A$2:$J$94,6,FALSE)</f>
        <v>Social sciences, business and law</v>
      </c>
      <c r="H79" s="56">
        <f>VLOOKUP(K79,Fields_Codes_labels!$A$2:$J$94,7,FALSE)</f>
        <v>32</v>
      </c>
      <c r="I79" s="56" t="str">
        <f>VLOOKUP(K79,Fields_Codes_labels!$A$2:$J$94,8,FALSE)</f>
        <v>JORNALISMO E INFORMAÇÃO</v>
      </c>
      <c r="J79" s="56" t="str">
        <f>VLOOKUP(K79,Fields_Codes_labels!$A$2:$J$94,9,FALSE)</f>
        <v>Journalism and information</v>
      </c>
      <c r="K79" s="58">
        <v>320</v>
      </c>
      <c r="L79" s="66" t="str">
        <f>VLOOKUP(K79,Fields_Codes_labels!$A$2:$B$94,2,FALSE)</f>
        <v>COMUNICAÇÃO (CURSOS GERAIS OU COMBINADOS)</v>
      </c>
      <c r="M79" s="56" t="str">
        <f>VLOOKUP(K79,Fields_Codes_labels!$A$2:$C$94,3,FALSE)</f>
        <v>Social Communication (general)</v>
      </c>
      <c r="N79" s="56"/>
    </row>
    <row r="80" spans="1:14" x14ac:dyDescent="0.25">
      <c r="A80" s="56" t="s">
        <v>554</v>
      </c>
      <c r="B80" s="58">
        <v>1980</v>
      </c>
      <c r="C80" s="58">
        <v>68</v>
      </c>
      <c r="D80" s="56" t="s">
        <v>364</v>
      </c>
      <c r="E80" s="56">
        <f>VLOOKUP(K80,Fields_Codes_labels!$A$2:$J$94,4,FALSE)</f>
        <v>3</v>
      </c>
      <c r="F80" s="56" t="str">
        <f>VLOOKUP(K80,Fields_Codes_labels!$A$2:$J$94,5,FALSE)</f>
        <v>CIÊNCIAS SOCIAIS, NEGÓCIOS E DIREITO</v>
      </c>
      <c r="G80" s="56" t="str">
        <f>VLOOKUP(K80,Fields_Codes_labels!$A$2:$J$94,6,FALSE)</f>
        <v>Social sciences, business and law</v>
      </c>
      <c r="H80" s="56">
        <f>VLOOKUP(K80,Fields_Codes_labels!$A$2:$J$94,7,FALSE)</f>
        <v>32</v>
      </c>
      <c r="I80" s="56" t="str">
        <f>VLOOKUP(K80,Fields_Codes_labels!$A$2:$J$94,8,FALSE)</f>
        <v>JORNALISMO E INFORMAÇÃO</v>
      </c>
      <c r="J80" s="56" t="str">
        <f>VLOOKUP(K80,Fields_Codes_labels!$A$2:$J$94,9,FALSE)</f>
        <v>Journalism and information</v>
      </c>
      <c r="K80" s="58">
        <v>322</v>
      </c>
      <c r="L80" s="66" t="str">
        <f>VLOOKUP(K80,Fields_Codes_labels!$A$2:$B$94,2,FALSE)</f>
        <v>BIBLIOTECONOMIA, INFORMAÇÃO, ARQUIVOS</v>
      </c>
      <c r="M80" s="56" t="str">
        <f>VLOOKUP(K80,Fields_Codes_labels!$A$2:$C$94,3,FALSE)</f>
        <v>Library, information, and archival studies</v>
      </c>
      <c r="N80" s="56"/>
    </row>
    <row r="81" spans="1:14" x14ac:dyDescent="0.25">
      <c r="A81" s="56" t="s">
        <v>554</v>
      </c>
      <c r="B81" s="58">
        <v>1980</v>
      </c>
      <c r="C81" s="58">
        <v>81</v>
      </c>
      <c r="D81" s="57" t="s">
        <v>415</v>
      </c>
      <c r="E81" s="56">
        <f>VLOOKUP(K81,Fields_Codes_labels!$A$2:$J$94,4,FALSE)</f>
        <v>3</v>
      </c>
      <c r="F81" s="56" t="str">
        <f>VLOOKUP(K81,Fields_Codes_labels!$A$2:$J$94,5,FALSE)</f>
        <v>CIÊNCIAS SOCIAIS, NEGÓCIOS E DIREITO</v>
      </c>
      <c r="G81" s="56" t="str">
        <f>VLOOKUP(K81,Fields_Codes_labels!$A$2:$J$94,6,FALSE)</f>
        <v>Social sciences, business and law</v>
      </c>
      <c r="H81" s="56">
        <f>VLOOKUP(K81,Fields_Codes_labels!$A$2:$J$94,7,FALSE)</f>
        <v>32</v>
      </c>
      <c r="I81" s="56" t="str">
        <f>VLOOKUP(K81,Fields_Codes_labels!$A$2:$J$94,8,FALSE)</f>
        <v>JORNALISMO E INFORMAÇÃO</v>
      </c>
      <c r="J81" s="56" t="str">
        <f>VLOOKUP(K81,Fields_Codes_labels!$A$2:$J$94,9,FALSE)</f>
        <v>Journalism and information</v>
      </c>
      <c r="K81" s="58">
        <v>322</v>
      </c>
      <c r="L81" s="66" t="str">
        <f>VLOOKUP(K81,Fields_Codes_labels!$A$2:$B$94,2,FALSE)</f>
        <v>BIBLIOTECONOMIA, INFORMAÇÃO, ARQUIVOS</v>
      </c>
      <c r="M81" s="56" t="str">
        <f>VLOOKUP(K81,Fields_Codes_labels!$A$2:$C$94,3,FALSE)</f>
        <v>Library, information, and archival studies</v>
      </c>
      <c r="N81" s="56"/>
    </row>
    <row r="82" spans="1:14" x14ac:dyDescent="0.25">
      <c r="A82" s="56" t="s">
        <v>554</v>
      </c>
      <c r="B82" s="58">
        <v>1980</v>
      </c>
      <c r="C82" s="58">
        <v>95</v>
      </c>
      <c r="D82" s="56" t="s">
        <v>363</v>
      </c>
      <c r="E82" s="56">
        <f>VLOOKUP(K82,Fields_Codes_labels!$A$2:$J$94,4,FALSE)</f>
        <v>3</v>
      </c>
      <c r="F82" s="56" t="str">
        <f>VLOOKUP(K82,Fields_Codes_labels!$A$2:$J$94,5,FALSE)</f>
        <v>CIÊNCIAS SOCIAIS, NEGÓCIOS E DIREITO</v>
      </c>
      <c r="G82" s="56" t="str">
        <f>VLOOKUP(K82,Fields_Codes_labels!$A$2:$J$94,6,FALSE)</f>
        <v>Social sciences, business and law</v>
      </c>
      <c r="H82" s="56">
        <f>VLOOKUP(K82,Fields_Codes_labels!$A$2:$J$94,7,FALSE)</f>
        <v>32</v>
      </c>
      <c r="I82" s="56" t="str">
        <f>VLOOKUP(K82,Fields_Codes_labels!$A$2:$J$94,8,FALSE)</f>
        <v>JORNALISMO E INFORMAÇÃO</v>
      </c>
      <c r="J82" s="56" t="str">
        <f>VLOOKUP(K82,Fields_Codes_labels!$A$2:$J$94,9,FALSE)</f>
        <v>Journalism and information</v>
      </c>
      <c r="K82" s="58">
        <v>322</v>
      </c>
      <c r="L82" s="66" t="str">
        <f>VLOOKUP(K82,Fields_Codes_labels!$A$2:$B$94,2,FALSE)</f>
        <v>BIBLIOTECONOMIA, INFORMAÇÃO, ARQUIVOS</v>
      </c>
      <c r="M82" s="56" t="str">
        <f>VLOOKUP(K82,Fields_Codes_labels!$A$2:$C$94,3,FALSE)</f>
        <v>Library, information, and archival studies</v>
      </c>
      <c r="N82" s="56"/>
    </row>
    <row r="83" spans="1:14" x14ac:dyDescent="0.25">
      <c r="A83" s="56" t="s">
        <v>554</v>
      </c>
      <c r="B83" s="58">
        <v>1991</v>
      </c>
      <c r="C83" s="58">
        <v>68</v>
      </c>
      <c r="D83" s="56" t="s">
        <v>317</v>
      </c>
      <c r="E83" s="56">
        <f>VLOOKUP(K83,Fields_Codes_labels!$A$2:$J$94,4,FALSE)</f>
        <v>3</v>
      </c>
      <c r="F83" s="56" t="str">
        <f>VLOOKUP(K83,Fields_Codes_labels!$A$2:$J$94,5,FALSE)</f>
        <v>CIÊNCIAS SOCIAIS, NEGÓCIOS E DIREITO</v>
      </c>
      <c r="G83" s="56" t="str">
        <f>VLOOKUP(K83,Fields_Codes_labels!$A$2:$J$94,6,FALSE)</f>
        <v>Social sciences, business and law</v>
      </c>
      <c r="H83" s="56">
        <f>VLOOKUP(K83,Fields_Codes_labels!$A$2:$J$94,7,FALSE)</f>
        <v>32</v>
      </c>
      <c r="I83" s="56" t="str">
        <f>VLOOKUP(K83,Fields_Codes_labels!$A$2:$J$94,8,FALSE)</f>
        <v>JORNALISMO E INFORMAÇÃO</v>
      </c>
      <c r="J83" s="56" t="str">
        <f>VLOOKUP(K83,Fields_Codes_labels!$A$2:$J$94,9,FALSE)</f>
        <v>Journalism and information</v>
      </c>
      <c r="K83" s="58">
        <v>322</v>
      </c>
      <c r="L83" s="66" t="str">
        <f>VLOOKUP(K83,Fields_Codes_labels!$A$2:$B$94,2,FALSE)</f>
        <v>BIBLIOTECONOMIA, INFORMAÇÃO, ARQUIVOS</v>
      </c>
      <c r="M83" s="56" t="str">
        <f>VLOOKUP(K83,Fields_Codes_labels!$A$2:$C$94,3,FALSE)</f>
        <v>Library, information, and archival studies</v>
      </c>
      <c r="N83" s="56"/>
    </row>
    <row r="84" spans="1:14" x14ac:dyDescent="0.25">
      <c r="A84" s="56" t="s">
        <v>554</v>
      </c>
      <c r="B84" s="58">
        <v>2000</v>
      </c>
      <c r="C84" s="60">
        <v>52</v>
      </c>
      <c r="D84" s="61" t="s">
        <v>87</v>
      </c>
      <c r="E84" s="56">
        <f>VLOOKUP(K84,Fields_Codes_labels!$A$2:$J$94,4,FALSE)</f>
        <v>3</v>
      </c>
      <c r="F84" s="56" t="str">
        <f>VLOOKUP(K84,Fields_Codes_labels!$A$2:$J$94,5,FALSE)</f>
        <v>CIÊNCIAS SOCIAIS, NEGÓCIOS E DIREITO</v>
      </c>
      <c r="G84" s="56" t="str">
        <f>VLOOKUP(K84,Fields_Codes_labels!$A$2:$J$94,6,FALSE)</f>
        <v>Social sciences, business and law</v>
      </c>
      <c r="H84" s="56">
        <f>VLOOKUP(K84,Fields_Codes_labels!$A$2:$J$94,7,FALSE)</f>
        <v>32</v>
      </c>
      <c r="I84" s="56" t="str">
        <f>VLOOKUP(K84,Fields_Codes_labels!$A$2:$J$94,8,FALSE)</f>
        <v>JORNALISMO E INFORMAÇÃO</v>
      </c>
      <c r="J84" s="56" t="str">
        <f>VLOOKUP(K84,Fields_Codes_labels!$A$2:$J$94,9,FALSE)</f>
        <v>Journalism and information</v>
      </c>
      <c r="K84" s="58">
        <v>322</v>
      </c>
      <c r="L84" s="66" t="str">
        <f>VLOOKUP(K84,Fields_Codes_labels!$A$2:$B$94,2,FALSE)</f>
        <v>BIBLIOTECONOMIA, INFORMAÇÃO, ARQUIVOS</v>
      </c>
      <c r="M84" s="56" t="str">
        <f>VLOOKUP(K84,Fields_Codes_labels!$A$2:$C$94,3,FALSE)</f>
        <v>Library, information, and archival studies</v>
      </c>
      <c r="N84" s="56"/>
    </row>
    <row r="85" spans="1:14" x14ac:dyDescent="0.25">
      <c r="A85" s="56" t="s">
        <v>554</v>
      </c>
      <c r="B85" s="58">
        <v>2010</v>
      </c>
      <c r="C85" s="58">
        <v>322</v>
      </c>
      <c r="D85" s="56" t="s">
        <v>147</v>
      </c>
      <c r="E85" s="56">
        <f>VLOOKUP(K85,Fields_Codes_labels!$A$2:$J$94,4,FALSE)</f>
        <v>3</v>
      </c>
      <c r="F85" s="56" t="str">
        <f>VLOOKUP(K85,Fields_Codes_labels!$A$2:$J$94,5,FALSE)</f>
        <v>CIÊNCIAS SOCIAIS, NEGÓCIOS E DIREITO</v>
      </c>
      <c r="G85" s="56" t="str">
        <f>VLOOKUP(K85,Fields_Codes_labels!$A$2:$J$94,6,FALSE)</f>
        <v>Social sciences, business and law</v>
      </c>
      <c r="H85" s="56">
        <f>VLOOKUP(K85,Fields_Codes_labels!$A$2:$J$94,7,FALSE)</f>
        <v>32</v>
      </c>
      <c r="I85" s="56" t="str">
        <f>VLOOKUP(K85,Fields_Codes_labels!$A$2:$J$94,8,FALSE)</f>
        <v>JORNALISMO E INFORMAÇÃO</v>
      </c>
      <c r="J85" s="56" t="str">
        <f>VLOOKUP(K85,Fields_Codes_labels!$A$2:$J$94,9,FALSE)</f>
        <v>Journalism and information</v>
      </c>
      <c r="K85" s="58">
        <v>322</v>
      </c>
      <c r="L85" s="66" t="str">
        <f>VLOOKUP(K85,Fields_Codes_labels!$A$2:$B$94,2,FALSE)</f>
        <v>BIBLIOTECONOMIA, INFORMAÇÃO, ARQUIVOS</v>
      </c>
      <c r="M85" s="56" t="str">
        <f>VLOOKUP(K85,Fields_Codes_labels!$A$2:$C$94,3,FALSE)</f>
        <v>Library, information, and archival studies</v>
      </c>
      <c r="N85" s="56"/>
    </row>
    <row r="86" spans="1:14" x14ac:dyDescent="0.25">
      <c r="A86" s="56" t="s">
        <v>554</v>
      </c>
      <c r="B86" s="58">
        <v>1980</v>
      </c>
      <c r="C86" s="58">
        <v>69</v>
      </c>
      <c r="D86" s="56" t="s">
        <v>372</v>
      </c>
      <c r="E86" s="56">
        <f>VLOOKUP(K86,Fields_Codes_labels!$A$2:$J$94,4,FALSE)</f>
        <v>3</v>
      </c>
      <c r="F86" s="56" t="str">
        <f>VLOOKUP(K86,Fields_Codes_labels!$A$2:$J$94,5,FALSE)</f>
        <v>CIÊNCIAS SOCIAIS, NEGÓCIOS E DIREITO</v>
      </c>
      <c r="G86" s="56" t="str">
        <f>VLOOKUP(K86,Fields_Codes_labels!$A$2:$J$94,6,FALSE)</f>
        <v>Social sciences, business and law</v>
      </c>
      <c r="H86" s="56">
        <f>VLOOKUP(K86,Fields_Codes_labels!$A$2:$J$94,7,FALSE)</f>
        <v>34</v>
      </c>
      <c r="I86" s="56" t="str">
        <f>VLOOKUP(K86,Fields_Codes_labels!$A$2:$J$94,8,FALSE)</f>
        <v>COMÉRCIO E ADMINISTRAÇÃO</v>
      </c>
      <c r="J86" s="56" t="str">
        <f>VLOOKUP(K86,Fields_Codes_labels!$A$2:$J$94,9,FALSE)</f>
        <v>Business and administration</v>
      </c>
      <c r="K86" s="58">
        <v>344</v>
      </c>
      <c r="L86" s="66" t="str">
        <f>VLOOKUP(K86,Fields_Codes_labels!$A$2:$B$94,2,FALSE)</f>
        <v>CONTABILIDADE E TRIBUTAÇÃO</v>
      </c>
      <c r="M86" s="56" t="str">
        <f>VLOOKUP(K86,Fields_Codes_labels!$A$2:$C$94,3,FALSE)</f>
        <v>Accounting and taxation</v>
      </c>
      <c r="N86" s="56"/>
    </row>
    <row r="87" spans="1:14" x14ac:dyDescent="0.25">
      <c r="A87" s="56" t="s">
        <v>554</v>
      </c>
      <c r="B87" s="58">
        <v>1991</v>
      </c>
      <c r="C87" s="58">
        <v>69</v>
      </c>
      <c r="D87" s="56" t="s">
        <v>318</v>
      </c>
      <c r="E87" s="56">
        <f>VLOOKUP(K87,Fields_Codes_labels!$A$2:$J$94,4,FALSE)</f>
        <v>3</v>
      </c>
      <c r="F87" s="56" t="str">
        <f>VLOOKUP(K87,Fields_Codes_labels!$A$2:$J$94,5,FALSE)</f>
        <v>CIÊNCIAS SOCIAIS, NEGÓCIOS E DIREITO</v>
      </c>
      <c r="G87" s="56" t="str">
        <f>VLOOKUP(K87,Fields_Codes_labels!$A$2:$J$94,6,FALSE)</f>
        <v>Social sciences, business and law</v>
      </c>
      <c r="H87" s="56">
        <f>VLOOKUP(K87,Fields_Codes_labels!$A$2:$J$94,7,FALSE)</f>
        <v>34</v>
      </c>
      <c r="I87" s="56" t="str">
        <f>VLOOKUP(K87,Fields_Codes_labels!$A$2:$J$94,8,FALSE)</f>
        <v>COMÉRCIO E ADMINISTRAÇÃO</v>
      </c>
      <c r="J87" s="56" t="str">
        <f>VLOOKUP(K87,Fields_Codes_labels!$A$2:$J$94,9,FALSE)</f>
        <v>Business and administration</v>
      </c>
      <c r="K87" s="58">
        <v>344</v>
      </c>
      <c r="L87" s="66" t="str">
        <f>VLOOKUP(K87,Fields_Codes_labels!$A$2:$B$94,2,FALSE)</f>
        <v>CONTABILIDADE E TRIBUTAÇÃO</v>
      </c>
      <c r="M87" s="56" t="str">
        <f>VLOOKUP(K87,Fields_Codes_labels!$A$2:$C$94,3,FALSE)</f>
        <v>Accounting and taxation</v>
      </c>
      <c r="N87" s="56"/>
    </row>
    <row r="88" spans="1:14" x14ac:dyDescent="0.25">
      <c r="A88" s="56" t="s">
        <v>554</v>
      </c>
      <c r="B88" s="58">
        <v>2000</v>
      </c>
      <c r="C88" s="60">
        <v>53</v>
      </c>
      <c r="D88" s="61" t="s">
        <v>88</v>
      </c>
      <c r="E88" s="56">
        <f>VLOOKUP(K88,Fields_Codes_labels!$A$2:$J$94,4,FALSE)</f>
        <v>3</v>
      </c>
      <c r="F88" s="56" t="str">
        <f>VLOOKUP(K88,Fields_Codes_labels!$A$2:$J$94,5,FALSE)</f>
        <v>CIÊNCIAS SOCIAIS, NEGÓCIOS E DIREITO</v>
      </c>
      <c r="G88" s="56" t="str">
        <f>VLOOKUP(K88,Fields_Codes_labels!$A$2:$J$94,6,FALSE)</f>
        <v>Social sciences, business and law</v>
      </c>
      <c r="H88" s="56">
        <f>VLOOKUP(K88,Fields_Codes_labels!$A$2:$J$94,7,FALSE)</f>
        <v>34</v>
      </c>
      <c r="I88" s="56" t="str">
        <f>VLOOKUP(K88,Fields_Codes_labels!$A$2:$J$94,8,FALSE)</f>
        <v>COMÉRCIO E ADMINISTRAÇÃO</v>
      </c>
      <c r="J88" s="56" t="str">
        <f>VLOOKUP(K88,Fields_Codes_labels!$A$2:$J$94,9,FALSE)</f>
        <v>Business and administration</v>
      </c>
      <c r="K88" s="58">
        <v>344</v>
      </c>
      <c r="L88" s="66" t="str">
        <f>VLOOKUP(K88,Fields_Codes_labels!$A$2:$B$94,2,FALSE)</f>
        <v>CONTABILIDADE E TRIBUTAÇÃO</v>
      </c>
      <c r="M88" s="56" t="str">
        <f>VLOOKUP(K88,Fields_Codes_labels!$A$2:$C$94,3,FALSE)</f>
        <v>Accounting and taxation</v>
      </c>
      <c r="N88" s="56"/>
    </row>
    <row r="89" spans="1:14" x14ac:dyDescent="0.25">
      <c r="A89" s="56" t="s">
        <v>554</v>
      </c>
      <c r="B89" s="58">
        <v>2010</v>
      </c>
      <c r="C89" s="58">
        <v>343</v>
      </c>
      <c r="D89" s="56" t="s">
        <v>152</v>
      </c>
      <c r="E89" s="56">
        <f>VLOOKUP(K89,Fields_Codes_labels!$A$2:$J$94,4,FALSE)</f>
        <v>3</v>
      </c>
      <c r="F89" s="56" t="str">
        <f>VLOOKUP(K89,Fields_Codes_labels!$A$2:$J$94,5,FALSE)</f>
        <v>CIÊNCIAS SOCIAIS, NEGÓCIOS E DIREITO</v>
      </c>
      <c r="G89" s="56" t="str">
        <f>VLOOKUP(K89,Fields_Codes_labels!$A$2:$J$94,6,FALSE)</f>
        <v>Social sciences, business and law</v>
      </c>
      <c r="H89" s="56">
        <f>VLOOKUP(K89,Fields_Codes_labels!$A$2:$J$94,7,FALSE)</f>
        <v>34</v>
      </c>
      <c r="I89" s="56" t="str">
        <f>VLOOKUP(K89,Fields_Codes_labels!$A$2:$J$94,8,FALSE)</f>
        <v>COMÉRCIO E ADMINISTRAÇÃO</v>
      </c>
      <c r="J89" s="56" t="str">
        <f>VLOOKUP(K89,Fields_Codes_labels!$A$2:$J$94,9,FALSE)</f>
        <v>Business and administration</v>
      </c>
      <c r="K89" s="58">
        <v>344</v>
      </c>
      <c r="L89" s="66" t="str">
        <f>VLOOKUP(K89,Fields_Codes_labels!$A$2:$B$94,2,FALSE)</f>
        <v>CONTABILIDADE E TRIBUTAÇÃO</v>
      </c>
      <c r="M89" s="56" t="str">
        <f>VLOOKUP(K89,Fields_Codes_labels!$A$2:$C$94,3,FALSE)</f>
        <v>Accounting and taxation</v>
      </c>
      <c r="N89" s="56"/>
    </row>
    <row r="90" spans="1:14" x14ac:dyDescent="0.25">
      <c r="A90" s="56" t="s">
        <v>554</v>
      </c>
      <c r="B90" s="58">
        <v>2010</v>
      </c>
      <c r="C90" s="58">
        <v>344</v>
      </c>
      <c r="D90" s="56" t="s">
        <v>153</v>
      </c>
      <c r="E90" s="56">
        <f>VLOOKUP(K90,Fields_Codes_labels!$A$2:$J$94,4,FALSE)</f>
        <v>3</v>
      </c>
      <c r="F90" s="56" t="str">
        <f>VLOOKUP(K90,Fields_Codes_labels!$A$2:$J$94,5,FALSE)</f>
        <v>CIÊNCIAS SOCIAIS, NEGÓCIOS E DIREITO</v>
      </c>
      <c r="G90" s="56" t="str">
        <f>VLOOKUP(K90,Fields_Codes_labels!$A$2:$J$94,6,FALSE)</f>
        <v>Social sciences, business and law</v>
      </c>
      <c r="H90" s="56">
        <f>VLOOKUP(K90,Fields_Codes_labels!$A$2:$J$94,7,FALSE)</f>
        <v>34</v>
      </c>
      <c r="I90" s="56" t="str">
        <f>VLOOKUP(K90,Fields_Codes_labels!$A$2:$J$94,8,FALSE)</f>
        <v>COMÉRCIO E ADMINISTRAÇÃO</v>
      </c>
      <c r="J90" s="56" t="str">
        <f>VLOOKUP(K90,Fields_Codes_labels!$A$2:$J$94,9,FALSE)</f>
        <v>Business and administration</v>
      </c>
      <c r="K90" s="58">
        <v>344</v>
      </c>
      <c r="L90" s="66" t="str">
        <f>VLOOKUP(K90,Fields_Codes_labels!$A$2:$B$94,2,FALSE)</f>
        <v>CONTABILIDADE E TRIBUTAÇÃO</v>
      </c>
      <c r="M90" s="56" t="str">
        <f>VLOOKUP(K90,Fields_Codes_labels!$A$2:$C$94,3,FALSE)</f>
        <v>Accounting and taxation</v>
      </c>
      <c r="N90" s="56"/>
    </row>
    <row r="91" spans="1:14" x14ac:dyDescent="0.25">
      <c r="A91" s="56" t="s">
        <v>554</v>
      </c>
      <c r="B91" s="58">
        <v>1980</v>
      </c>
      <c r="C91" s="58">
        <v>67</v>
      </c>
      <c r="D91" s="56" t="s">
        <v>351</v>
      </c>
      <c r="E91" s="56">
        <f>VLOOKUP(K91,Fields_Codes_labels!$A$2:$J$94,4,FALSE)</f>
        <v>3</v>
      </c>
      <c r="F91" s="56" t="str">
        <f>VLOOKUP(K91,Fields_Codes_labels!$A$2:$J$94,5,FALSE)</f>
        <v>CIÊNCIAS SOCIAIS, NEGÓCIOS E DIREITO</v>
      </c>
      <c r="G91" s="56" t="str">
        <f>VLOOKUP(K91,Fields_Codes_labels!$A$2:$J$94,6,FALSE)</f>
        <v>Social sciences, business and law</v>
      </c>
      <c r="H91" s="56">
        <f>VLOOKUP(K91,Fields_Codes_labels!$A$2:$J$94,7,FALSE)</f>
        <v>34</v>
      </c>
      <c r="I91" s="56" t="str">
        <f>VLOOKUP(K91,Fields_Codes_labels!$A$2:$J$94,8,FALSE)</f>
        <v>COMÉRCIO E ADMINISTRAÇÃO</v>
      </c>
      <c r="J91" s="56" t="str">
        <f>VLOOKUP(K91,Fields_Codes_labels!$A$2:$J$94,9,FALSE)</f>
        <v>Business and administration</v>
      </c>
      <c r="K91" s="58">
        <v>345</v>
      </c>
      <c r="L91" s="66" t="str">
        <f>VLOOKUP(K91,Fields_Codes_labels!$A$2:$B$94,2,FALSE)</f>
        <v>GERENCIAMENTO E ADMINISTRAÇÃO</v>
      </c>
      <c r="M91" s="56" t="str">
        <f>VLOOKUP(K91,Fields_Codes_labels!$A$2:$C$94,3,FALSE)</f>
        <v>Management and administration</v>
      </c>
      <c r="N91" s="56"/>
    </row>
    <row r="92" spans="1:14" x14ac:dyDescent="0.25">
      <c r="A92" s="56" t="s">
        <v>554</v>
      </c>
      <c r="B92" s="58">
        <v>1980</v>
      </c>
      <c r="C92" s="58">
        <v>91</v>
      </c>
      <c r="D92" s="56" t="s">
        <v>350</v>
      </c>
      <c r="E92" s="56">
        <f>VLOOKUP(K92,Fields_Codes_labels!$A$2:$J$94,4,FALSE)</f>
        <v>3</v>
      </c>
      <c r="F92" s="56" t="str">
        <f>VLOOKUP(K92,Fields_Codes_labels!$A$2:$J$94,5,FALSE)</f>
        <v>CIÊNCIAS SOCIAIS, NEGÓCIOS E DIREITO</v>
      </c>
      <c r="G92" s="56" t="str">
        <f>VLOOKUP(K92,Fields_Codes_labels!$A$2:$J$94,6,FALSE)</f>
        <v>Social sciences, business and law</v>
      </c>
      <c r="H92" s="56">
        <f>VLOOKUP(K92,Fields_Codes_labels!$A$2:$J$94,7,FALSE)</f>
        <v>34</v>
      </c>
      <c r="I92" s="56" t="str">
        <f>VLOOKUP(K92,Fields_Codes_labels!$A$2:$J$94,8,FALSE)</f>
        <v>COMÉRCIO E ADMINISTRAÇÃO</v>
      </c>
      <c r="J92" s="56" t="str">
        <f>VLOOKUP(K92,Fields_Codes_labels!$A$2:$J$94,9,FALSE)</f>
        <v>Business and administration</v>
      </c>
      <c r="K92" s="58">
        <v>345</v>
      </c>
      <c r="L92" s="66" t="str">
        <f>VLOOKUP(K92,Fields_Codes_labels!$A$2:$B$94,2,FALSE)</f>
        <v>GERENCIAMENTO E ADMINISTRAÇÃO</v>
      </c>
      <c r="M92" s="56" t="str">
        <f>VLOOKUP(K92,Fields_Codes_labels!$A$2:$C$94,3,FALSE)</f>
        <v>Management and administration</v>
      </c>
      <c r="N92" s="56"/>
    </row>
    <row r="93" spans="1:14" x14ac:dyDescent="0.25">
      <c r="A93" s="56" t="s">
        <v>554</v>
      </c>
      <c r="B93" s="58">
        <v>1991</v>
      </c>
      <c r="C93" s="58">
        <v>67</v>
      </c>
      <c r="D93" s="56" t="s">
        <v>316</v>
      </c>
      <c r="E93" s="56">
        <f>VLOOKUP(K93,Fields_Codes_labels!$A$2:$J$94,4,FALSE)</f>
        <v>3</v>
      </c>
      <c r="F93" s="56" t="str">
        <f>VLOOKUP(K93,Fields_Codes_labels!$A$2:$J$94,5,FALSE)</f>
        <v>CIÊNCIAS SOCIAIS, NEGÓCIOS E DIREITO</v>
      </c>
      <c r="G93" s="56" t="str">
        <f>VLOOKUP(K93,Fields_Codes_labels!$A$2:$J$94,6,FALSE)</f>
        <v>Social sciences, business and law</v>
      </c>
      <c r="H93" s="56">
        <f>VLOOKUP(K93,Fields_Codes_labels!$A$2:$J$94,7,FALSE)</f>
        <v>34</v>
      </c>
      <c r="I93" s="56" t="str">
        <f>VLOOKUP(K93,Fields_Codes_labels!$A$2:$J$94,8,FALSE)</f>
        <v>COMÉRCIO E ADMINISTRAÇÃO</v>
      </c>
      <c r="J93" s="56" t="str">
        <f>VLOOKUP(K93,Fields_Codes_labels!$A$2:$J$94,9,FALSE)</f>
        <v>Business and administration</v>
      </c>
      <c r="K93" s="58">
        <v>345</v>
      </c>
      <c r="L93" s="66" t="str">
        <f>VLOOKUP(K93,Fields_Codes_labels!$A$2:$B$94,2,FALSE)</f>
        <v>GERENCIAMENTO E ADMINISTRAÇÃO</v>
      </c>
      <c r="M93" s="56" t="str">
        <f>VLOOKUP(K93,Fields_Codes_labels!$A$2:$C$94,3,FALSE)</f>
        <v>Management and administration</v>
      </c>
      <c r="N93" s="56"/>
    </row>
    <row r="94" spans="1:14" s="54" customFormat="1" x14ac:dyDescent="0.25">
      <c r="A94" s="56" t="s">
        <v>554</v>
      </c>
      <c r="B94" s="58">
        <v>1991</v>
      </c>
      <c r="C94" s="58">
        <v>91</v>
      </c>
      <c r="D94" s="56" t="s">
        <v>340</v>
      </c>
      <c r="E94" s="56">
        <f>VLOOKUP(K94,Fields_Codes_labels!$A$2:$J$94,4,FALSE)</f>
        <v>3</v>
      </c>
      <c r="F94" s="56" t="str">
        <f>VLOOKUP(K94,Fields_Codes_labels!$A$2:$J$94,5,FALSE)</f>
        <v>CIÊNCIAS SOCIAIS, NEGÓCIOS E DIREITO</v>
      </c>
      <c r="G94" s="56" t="str">
        <f>VLOOKUP(K94,Fields_Codes_labels!$A$2:$J$94,6,FALSE)</f>
        <v>Social sciences, business and law</v>
      </c>
      <c r="H94" s="56">
        <f>VLOOKUP(K94,Fields_Codes_labels!$A$2:$J$94,7,FALSE)</f>
        <v>34</v>
      </c>
      <c r="I94" s="56" t="str">
        <f>VLOOKUP(K94,Fields_Codes_labels!$A$2:$J$94,8,FALSE)</f>
        <v>COMÉRCIO E ADMINISTRAÇÃO</v>
      </c>
      <c r="J94" s="56" t="str">
        <f>VLOOKUP(K94,Fields_Codes_labels!$A$2:$J$94,9,FALSE)</f>
        <v>Business and administration</v>
      </c>
      <c r="K94" s="58">
        <v>345</v>
      </c>
      <c r="L94" s="66" t="str">
        <f>VLOOKUP(K94,Fields_Codes_labels!$A$2:$B$94,2,FALSE)</f>
        <v>GERENCIAMENTO E ADMINISTRAÇÃO</v>
      </c>
      <c r="M94" s="56" t="str">
        <f>VLOOKUP(K94,Fields_Codes_labels!$A$2:$C$94,3,FALSE)</f>
        <v>Management and administration</v>
      </c>
      <c r="N94" s="56"/>
    </row>
    <row r="95" spans="1:14" s="54" customFormat="1" x14ac:dyDescent="0.25">
      <c r="A95" s="56" t="s">
        <v>554</v>
      </c>
      <c r="B95" s="58">
        <v>2000</v>
      </c>
      <c r="C95" s="60">
        <v>51</v>
      </c>
      <c r="D95" s="61" t="s">
        <v>86</v>
      </c>
      <c r="E95" s="56">
        <f>VLOOKUP(K95,Fields_Codes_labels!$A$2:$J$94,4,FALSE)</f>
        <v>3</v>
      </c>
      <c r="F95" s="56" t="str">
        <f>VLOOKUP(K95,Fields_Codes_labels!$A$2:$J$94,5,FALSE)</f>
        <v>CIÊNCIAS SOCIAIS, NEGÓCIOS E DIREITO</v>
      </c>
      <c r="G95" s="56" t="str">
        <f>VLOOKUP(K95,Fields_Codes_labels!$A$2:$J$94,6,FALSE)</f>
        <v>Social sciences, business and law</v>
      </c>
      <c r="H95" s="56">
        <f>VLOOKUP(K95,Fields_Codes_labels!$A$2:$J$94,7,FALSE)</f>
        <v>34</v>
      </c>
      <c r="I95" s="56" t="str">
        <f>VLOOKUP(K95,Fields_Codes_labels!$A$2:$J$94,8,FALSE)</f>
        <v>COMÉRCIO E ADMINISTRAÇÃO</v>
      </c>
      <c r="J95" s="56" t="str">
        <f>VLOOKUP(K95,Fields_Codes_labels!$A$2:$J$94,9,FALSE)</f>
        <v>Business and administration</v>
      </c>
      <c r="K95" s="58">
        <v>345</v>
      </c>
      <c r="L95" s="66" t="str">
        <f>VLOOKUP(K95,Fields_Codes_labels!$A$2:$B$94,2,FALSE)</f>
        <v>GERENCIAMENTO E ADMINISTRAÇÃO</v>
      </c>
      <c r="M95" s="56" t="str">
        <f>VLOOKUP(K95,Fields_Codes_labels!$A$2:$C$94,3,FALSE)</f>
        <v>Management and administration</v>
      </c>
      <c r="N95" s="56"/>
    </row>
    <row r="96" spans="1:14" x14ac:dyDescent="0.25">
      <c r="A96" s="56" t="s">
        <v>554</v>
      </c>
      <c r="B96" s="58">
        <v>2000</v>
      </c>
      <c r="C96" s="60">
        <v>75</v>
      </c>
      <c r="D96" s="61" t="s">
        <v>103</v>
      </c>
      <c r="E96" s="56">
        <f>VLOOKUP(K96,Fields_Codes_labels!$A$2:$J$94,4,FALSE)</f>
        <v>3</v>
      </c>
      <c r="F96" s="56" t="str">
        <f>VLOOKUP(K96,Fields_Codes_labels!$A$2:$J$94,5,FALSE)</f>
        <v>CIÊNCIAS SOCIAIS, NEGÓCIOS E DIREITO</v>
      </c>
      <c r="G96" s="56" t="str">
        <f>VLOOKUP(K96,Fields_Codes_labels!$A$2:$J$94,6,FALSE)</f>
        <v>Social sciences, business and law</v>
      </c>
      <c r="H96" s="56">
        <f>VLOOKUP(K96,Fields_Codes_labels!$A$2:$J$94,7,FALSE)</f>
        <v>34</v>
      </c>
      <c r="I96" s="56" t="str">
        <f>VLOOKUP(K96,Fields_Codes_labels!$A$2:$J$94,8,FALSE)</f>
        <v>COMÉRCIO E ADMINISTRAÇÃO</v>
      </c>
      <c r="J96" s="56" t="str">
        <f>VLOOKUP(K96,Fields_Codes_labels!$A$2:$J$94,9,FALSE)</f>
        <v>Business and administration</v>
      </c>
      <c r="K96" s="58">
        <v>345</v>
      </c>
      <c r="L96" s="66" t="str">
        <f>VLOOKUP(K96,Fields_Codes_labels!$A$2:$B$94,2,FALSE)</f>
        <v>GERENCIAMENTO E ADMINISTRAÇÃO</v>
      </c>
      <c r="M96" s="56" t="str">
        <f>VLOOKUP(K96,Fields_Codes_labels!$A$2:$C$94,3,FALSE)</f>
        <v>Management and administration</v>
      </c>
      <c r="N96" s="56"/>
    </row>
    <row r="97" spans="1:14" x14ac:dyDescent="0.25">
      <c r="A97" s="56" t="s">
        <v>554</v>
      </c>
      <c r="B97" s="58">
        <v>2010</v>
      </c>
      <c r="C97" s="58">
        <v>340</v>
      </c>
      <c r="D97" s="56" t="s">
        <v>149</v>
      </c>
      <c r="E97" s="56">
        <f>VLOOKUP(K97,Fields_Codes_labels!$A$2:$J$94,4,FALSE)</f>
        <v>3</v>
      </c>
      <c r="F97" s="56" t="str">
        <f>VLOOKUP(K97,Fields_Codes_labels!$A$2:$J$94,5,FALSE)</f>
        <v>CIÊNCIAS SOCIAIS, NEGÓCIOS E DIREITO</v>
      </c>
      <c r="G97" s="56" t="str">
        <f>VLOOKUP(K97,Fields_Codes_labels!$A$2:$J$94,6,FALSE)</f>
        <v>Social sciences, business and law</v>
      </c>
      <c r="H97" s="56">
        <f>VLOOKUP(K97,Fields_Codes_labels!$A$2:$J$94,7,FALSE)</f>
        <v>34</v>
      </c>
      <c r="I97" s="56" t="str">
        <f>VLOOKUP(K97,Fields_Codes_labels!$A$2:$J$94,8,FALSE)</f>
        <v>COMÉRCIO E ADMINISTRAÇÃO</v>
      </c>
      <c r="J97" s="56" t="str">
        <f>VLOOKUP(K97,Fields_Codes_labels!$A$2:$J$94,9,FALSE)</f>
        <v>Business and administration</v>
      </c>
      <c r="K97" s="58">
        <v>345</v>
      </c>
      <c r="L97" s="66" t="str">
        <f>VLOOKUP(K97,Fields_Codes_labels!$A$2:$B$94,2,FALSE)</f>
        <v>GERENCIAMENTO E ADMINISTRAÇÃO</v>
      </c>
      <c r="M97" s="56" t="str">
        <f>VLOOKUP(K97,Fields_Codes_labels!$A$2:$C$94,3,FALSE)</f>
        <v>Management and administration</v>
      </c>
      <c r="N97" s="56"/>
    </row>
    <row r="98" spans="1:14" x14ac:dyDescent="0.25">
      <c r="A98" s="56" t="s">
        <v>554</v>
      </c>
      <c r="B98" s="58">
        <v>2010</v>
      </c>
      <c r="C98" s="58">
        <v>341</v>
      </c>
      <c r="D98" s="56" t="s">
        <v>150</v>
      </c>
      <c r="E98" s="56">
        <f>VLOOKUP(K98,Fields_Codes_labels!$A$2:$J$94,4,FALSE)</f>
        <v>3</v>
      </c>
      <c r="F98" s="56" t="str">
        <f>VLOOKUP(K98,Fields_Codes_labels!$A$2:$J$94,5,FALSE)</f>
        <v>CIÊNCIAS SOCIAIS, NEGÓCIOS E DIREITO</v>
      </c>
      <c r="G98" s="56" t="str">
        <f>VLOOKUP(K98,Fields_Codes_labels!$A$2:$J$94,6,FALSE)</f>
        <v>Social sciences, business and law</v>
      </c>
      <c r="H98" s="56">
        <f>VLOOKUP(K98,Fields_Codes_labels!$A$2:$J$94,7,FALSE)</f>
        <v>34</v>
      </c>
      <c r="I98" s="56" t="str">
        <f>VLOOKUP(K98,Fields_Codes_labels!$A$2:$J$94,8,FALSE)</f>
        <v>COMÉRCIO E ADMINISTRAÇÃO</v>
      </c>
      <c r="J98" s="56" t="str">
        <f>VLOOKUP(K98,Fields_Codes_labels!$A$2:$J$94,9,FALSE)</f>
        <v>Business and administration</v>
      </c>
      <c r="K98" s="58">
        <v>345</v>
      </c>
      <c r="L98" s="66" t="str">
        <f>VLOOKUP(K98,Fields_Codes_labels!$A$2:$B$94,2,FALSE)</f>
        <v>GERENCIAMENTO E ADMINISTRAÇÃO</v>
      </c>
      <c r="M98" s="56" t="str">
        <f>VLOOKUP(K98,Fields_Codes_labels!$A$2:$C$94,3,FALSE)</f>
        <v>Management and administration</v>
      </c>
      <c r="N98" s="56"/>
    </row>
    <row r="99" spans="1:14" x14ac:dyDescent="0.25">
      <c r="A99" s="56" t="s">
        <v>554</v>
      </c>
      <c r="B99" s="58">
        <v>2010</v>
      </c>
      <c r="C99" s="58">
        <v>345</v>
      </c>
      <c r="D99" s="56" t="s">
        <v>154</v>
      </c>
      <c r="E99" s="56">
        <f>VLOOKUP(K99,Fields_Codes_labels!$A$2:$J$94,4,FALSE)</f>
        <v>3</v>
      </c>
      <c r="F99" s="56" t="str">
        <f>VLOOKUP(K99,Fields_Codes_labels!$A$2:$J$94,5,FALSE)</f>
        <v>CIÊNCIAS SOCIAIS, NEGÓCIOS E DIREITO</v>
      </c>
      <c r="G99" s="56" t="str">
        <f>VLOOKUP(K99,Fields_Codes_labels!$A$2:$J$94,6,FALSE)</f>
        <v>Social sciences, business and law</v>
      </c>
      <c r="H99" s="56">
        <f>VLOOKUP(K99,Fields_Codes_labels!$A$2:$J$94,7,FALSE)</f>
        <v>34</v>
      </c>
      <c r="I99" s="56" t="str">
        <f>VLOOKUP(K99,Fields_Codes_labels!$A$2:$J$94,8,FALSE)</f>
        <v>COMÉRCIO E ADMINISTRAÇÃO</v>
      </c>
      <c r="J99" s="56" t="str">
        <f>VLOOKUP(K99,Fields_Codes_labels!$A$2:$J$94,9,FALSE)</f>
        <v>Business and administration</v>
      </c>
      <c r="K99" s="58">
        <v>345</v>
      </c>
      <c r="L99" s="66" t="str">
        <f>VLOOKUP(K99,Fields_Codes_labels!$A$2:$B$94,2,FALSE)</f>
        <v>GERENCIAMENTO E ADMINISTRAÇÃO</v>
      </c>
      <c r="M99" s="56" t="str">
        <f>VLOOKUP(K99,Fields_Codes_labels!$A$2:$C$94,3,FALSE)</f>
        <v>Management and administration</v>
      </c>
      <c r="N99" s="56"/>
    </row>
    <row r="100" spans="1:14" x14ac:dyDescent="0.25">
      <c r="A100" s="56" t="s">
        <v>554</v>
      </c>
      <c r="B100" s="58">
        <v>2010</v>
      </c>
      <c r="C100" s="58">
        <v>346</v>
      </c>
      <c r="D100" s="56" t="s">
        <v>155</v>
      </c>
      <c r="E100" s="56">
        <f>VLOOKUP(K100,Fields_Codes_labels!$A$2:$J$94,4,FALSE)</f>
        <v>3</v>
      </c>
      <c r="F100" s="56" t="str">
        <f>VLOOKUP(K100,Fields_Codes_labels!$A$2:$J$94,5,FALSE)</f>
        <v>CIÊNCIAS SOCIAIS, NEGÓCIOS E DIREITO</v>
      </c>
      <c r="G100" s="56" t="str">
        <f>VLOOKUP(K100,Fields_Codes_labels!$A$2:$J$94,6,FALSE)</f>
        <v>Social sciences, business and law</v>
      </c>
      <c r="H100" s="56">
        <f>VLOOKUP(K100,Fields_Codes_labels!$A$2:$J$94,7,FALSE)</f>
        <v>34</v>
      </c>
      <c r="I100" s="56" t="str">
        <f>VLOOKUP(K100,Fields_Codes_labels!$A$2:$J$94,8,FALSE)</f>
        <v>COMÉRCIO E ADMINISTRAÇÃO</v>
      </c>
      <c r="J100" s="56" t="str">
        <f>VLOOKUP(K100,Fields_Codes_labels!$A$2:$J$94,9,FALSE)</f>
        <v>Business and administration</v>
      </c>
      <c r="K100" s="58">
        <v>345</v>
      </c>
      <c r="L100" s="66" t="str">
        <f>VLOOKUP(K100,Fields_Codes_labels!$A$2:$B$94,2,FALSE)</f>
        <v>GERENCIAMENTO E ADMINISTRAÇÃO</v>
      </c>
      <c r="M100" s="56" t="str">
        <f>VLOOKUP(K100,Fields_Codes_labels!$A$2:$C$94,3,FALSE)</f>
        <v>Management and administration</v>
      </c>
      <c r="N100" s="56"/>
    </row>
    <row r="101" spans="1:14" x14ac:dyDescent="0.25">
      <c r="A101" s="56" t="s">
        <v>554</v>
      </c>
      <c r="B101" s="58">
        <v>2010</v>
      </c>
      <c r="C101" s="58">
        <v>347</v>
      </c>
      <c r="D101" s="56" t="s">
        <v>156</v>
      </c>
      <c r="E101" s="56">
        <f>VLOOKUP(K101,Fields_Codes_labels!$A$2:$J$94,4,FALSE)</f>
        <v>3</v>
      </c>
      <c r="F101" s="56" t="str">
        <f>VLOOKUP(K101,Fields_Codes_labels!$A$2:$J$94,5,FALSE)</f>
        <v>CIÊNCIAS SOCIAIS, NEGÓCIOS E DIREITO</v>
      </c>
      <c r="G101" s="56" t="str">
        <f>VLOOKUP(K101,Fields_Codes_labels!$A$2:$J$94,6,FALSE)</f>
        <v>Social sciences, business and law</v>
      </c>
      <c r="H101" s="56">
        <f>VLOOKUP(K101,Fields_Codes_labels!$A$2:$J$94,7,FALSE)</f>
        <v>34</v>
      </c>
      <c r="I101" s="56" t="str">
        <f>VLOOKUP(K101,Fields_Codes_labels!$A$2:$J$94,8,FALSE)</f>
        <v>COMÉRCIO E ADMINISTRAÇÃO</v>
      </c>
      <c r="J101" s="56" t="str">
        <f>VLOOKUP(K101,Fields_Codes_labels!$A$2:$J$94,9,FALSE)</f>
        <v>Business and administration</v>
      </c>
      <c r="K101" s="58">
        <v>345</v>
      </c>
      <c r="L101" s="66" t="str">
        <f>VLOOKUP(K101,Fields_Codes_labels!$A$2:$B$94,2,FALSE)</f>
        <v>GERENCIAMENTO E ADMINISTRAÇÃO</v>
      </c>
      <c r="M101" s="56" t="str">
        <f>VLOOKUP(K101,Fields_Codes_labels!$A$2:$C$94,3,FALSE)</f>
        <v>Management and administration</v>
      </c>
      <c r="N101" s="56"/>
    </row>
    <row r="102" spans="1:14" x14ac:dyDescent="0.25">
      <c r="A102" s="56" t="s">
        <v>554</v>
      </c>
      <c r="B102" s="58">
        <v>1980</v>
      </c>
      <c r="C102" s="58">
        <v>73</v>
      </c>
      <c r="D102" s="56" t="s">
        <v>378</v>
      </c>
      <c r="E102" s="56">
        <f>VLOOKUP(K102,Fields_Codes_labels!$A$2:$J$94,4,FALSE)</f>
        <v>3</v>
      </c>
      <c r="F102" s="56" t="str">
        <f>VLOOKUP(K102,Fields_Codes_labels!$A$2:$J$94,5,FALSE)</f>
        <v>CIÊNCIAS SOCIAIS, NEGÓCIOS E DIREITO</v>
      </c>
      <c r="G102" s="56" t="str">
        <f>VLOOKUP(K102,Fields_Codes_labels!$A$2:$J$94,6,FALSE)</f>
        <v>Social sciences, business and law</v>
      </c>
      <c r="H102" s="56">
        <f>VLOOKUP(K102,Fields_Codes_labels!$A$2:$J$94,7,FALSE)</f>
        <v>38</v>
      </c>
      <c r="I102" s="56" t="str">
        <f>VLOOKUP(K102,Fields_Codes_labels!$A$2:$J$94,8,FALSE)</f>
        <v>DIREITO</v>
      </c>
      <c r="J102" s="56" t="str">
        <f>VLOOKUP(K102,Fields_Codes_labels!$A$2:$J$94,9,FALSE)</f>
        <v>Law</v>
      </c>
      <c r="K102" s="58">
        <v>380</v>
      </c>
      <c r="L102" s="66" t="str">
        <f>VLOOKUP(K102,Fields_Codes_labels!$A$2:$B$94,2,FALSE)</f>
        <v>DIREITO</v>
      </c>
      <c r="M102" s="56" t="str">
        <f>VLOOKUP(K102,Fields_Codes_labels!$A$2:$C$94,3,FALSE)</f>
        <v>Law</v>
      </c>
      <c r="N102" s="56"/>
    </row>
    <row r="103" spans="1:14" x14ac:dyDescent="0.25">
      <c r="A103" s="56" t="s">
        <v>554</v>
      </c>
      <c r="B103" s="58">
        <v>1980</v>
      </c>
      <c r="C103" s="58">
        <v>93</v>
      </c>
      <c r="D103" s="56" t="s">
        <v>377</v>
      </c>
      <c r="E103" s="56">
        <f>VLOOKUP(K103,Fields_Codes_labels!$A$2:$J$94,4,FALSE)</f>
        <v>3</v>
      </c>
      <c r="F103" s="56" t="str">
        <f>VLOOKUP(K103,Fields_Codes_labels!$A$2:$J$94,5,FALSE)</f>
        <v>CIÊNCIAS SOCIAIS, NEGÓCIOS E DIREITO</v>
      </c>
      <c r="G103" s="56" t="str">
        <f>VLOOKUP(K103,Fields_Codes_labels!$A$2:$J$94,6,FALSE)</f>
        <v>Social sciences, business and law</v>
      </c>
      <c r="H103" s="56">
        <f>VLOOKUP(K103,Fields_Codes_labels!$A$2:$J$94,7,FALSE)</f>
        <v>38</v>
      </c>
      <c r="I103" s="56" t="str">
        <f>VLOOKUP(K103,Fields_Codes_labels!$A$2:$J$94,8,FALSE)</f>
        <v>DIREITO</v>
      </c>
      <c r="J103" s="56" t="str">
        <f>VLOOKUP(K103,Fields_Codes_labels!$A$2:$J$94,9,FALSE)</f>
        <v>Law</v>
      </c>
      <c r="K103" s="58">
        <v>380</v>
      </c>
      <c r="L103" s="66" t="str">
        <f>VLOOKUP(K103,Fields_Codes_labels!$A$2:$B$94,2,FALSE)</f>
        <v>DIREITO</v>
      </c>
      <c r="M103" s="56" t="str">
        <f>VLOOKUP(K103,Fields_Codes_labels!$A$2:$C$94,3,FALSE)</f>
        <v>Law</v>
      </c>
      <c r="N103" s="56"/>
    </row>
    <row r="104" spans="1:14" x14ac:dyDescent="0.25">
      <c r="A104" s="56" t="s">
        <v>554</v>
      </c>
      <c r="B104" s="58">
        <v>1991</v>
      </c>
      <c r="C104" s="58">
        <v>73</v>
      </c>
      <c r="D104" s="56" t="s">
        <v>322</v>
      </c>
      <c r="E104" s="56">
        <f>VLOOKUP(K104,Fields_Codes_labels!$A$2:$J$94,4,FALSE)</f>
        <v>3</v>
      </c>
      <c r="F104" s="56" t="str">
        <f>VLOOKUP(K104,Fields_Codes_labels!$A$2:$J$94,5,FALSE)</f>
        <v>CIÊNCIAS SOCIAIS, NEGÓCIOS E DIREITO</v>
      </c>
      <c r="G104" s="56" t="str">
        <f>VLOOKUP(K104,Fields_Codes_labels!$A$2:$J$94,6,FALSE)</f>
        <v>Social sciences, business and law</v>
      </c>
      <c r="H104" s="56">
        <f>VLOOKUP(K104,Fields_Codes_labels!$A$2:$J$94,7,FALSE)</f>
        <v>38</v>
      </c>
      <c r="I104" s="56" t="str">
        <f>VLOOKUP(K104,Fields_Codes_labels!$A$2:$J$94,8,FALSE)</f>
        <v>DIREITO</v>
      </c>
      <c r="J104" s="56" t="str">
        <f>VLOOKUP(K104,Fields_Codes_labels!$A$2:$J$94,9,FALSE)</f>
        <v>Law</v>
      </c>
      <c r="K104" s="58">
        <v>380</v>
      </c>
      <c r="L104" s="66" t="str">
        <f>VLOOKUP(K104,Fields_Codes_labels!$A$2:$B$94,2,FALSE)</f>
        <v>DIREITO</v>
      </c>
      <c r="M104" s="56" t="str">
        <f>VLOOKUP(K104,Fields_Codes_labels!$A$2:$C$94,3,FALSE)</f>
        <v>Law</v>
      </c>
      <c r="N104" s="56"/>
    </row>
    <row r="105" spans="1:14" x14ac:dyDescent="0.25">
      <c r="A105" s="56" t="s">
        <v>554</v>
      </c>
      <c r="B105" s="58">
        <v>1991</v>
      </c>
      <c r="C105" s="58">
        <v>93</v>
      </c>
      <c r="D105" s="56" t="s">
        <v>342</v>
      </c>
      <c r="E105" s="56">
        <f>VLOOKUP(K105,Fields_Codes_labels!$A$2:$J$94,4,FALSE)</f>
        <v>3</v>
      </c>
      <c r="F105" s="56" t="str">
        <f>VLOOKUP(K105,Fields_Codes_labels!$A$2:$J$94,5,FALSE)</f>
        <v>CIÊNCIAS SOCIAIS, NEGÓCIOS E DIREITO</v>
      </c>
      <c r="G105" s="56" t="str">
        <f>VLOOKUP(K105,Fields_Codes_labels!$A$2:$J$94,6,FALSE)</f>
        <v>Social sciences, business and law</v>
      </c>
      <c r="H105" s="56">
        <f>VLOOKUP(K105,Fields_Codes_labels!$A$2:$J$94,7,FALSE)</f>
        <v>38</v>
      </c>
      <c r="I105" s="56" t="str">
        <f>VLOOKUP(K105,Fields_Codes_labels!$A$2:$J$94,8,FALSE)</f>
        <v>DIREITO</v>
      </c>
      <c r="J105" s="56" t="str">
        <f>VLOOKUP(K105,Fields_Codes_labels!$A$2:$J$94,9,FALSE)</f>
        <v>Law</v>
      </c>
      <c r="K105" s="58">
        <v>380</v>
      </c>
      <c r="L105" s="66" t="str">
        <f>VLOOKUP(K105,Fields_Codes_labels!$A$2:$B$94,2,FALSE)</f>
        <v>DIREITO</v>
      </c>
      <c r="M105" s="56" t="str">
        <f>VLOOKUP(K105,Fields_Codes_labels!$A$2:$C$94,3,FALSE)</f>
        <v>Law</v>
      </c>
      <c r="N105" s="56"/>
    </row>
    <row r="106" spans="1:14" x14ac:dyDescent="0.25">
      <c r="A106" s="56" t="s">
        <v>554</v>
      </c>
      <c r="B106" s="58">
        <v>2000</v>
      </c>
      <c r="C106" s="60">
        <v>57</v>
      </c>
      <c r="D106" s="61" t="s">
        <v>92</v>
      </c>
      <c r="E106" s="56">
        <f>VLOOKUP(K106,Fields_Codes_labels!$A$2:$J$94,4,FALSE)</f>
        <v>3</v>
      </c>
      <c r="F106" s="56" t="str">
        <f>VLOOKUP(K106,Fields_Codes_labels!$A$2:$J$94,5,FALSE)</f>
        <v>CIÊNCIAS SOCIAIS, NEGÓCIOS E DIREITO</v>
      </c>
      <c r="G106" s="56" t="str">
        <f>VLOOKUP(K106,Fields_Codes_labels!$A$2:$J$94,6,FALSE)</f>
        <v>Social sciences, business and law</v>
      </c>
      <c r="H106" s="56">
        <f>VLOOKUP(K106,Fields_Codes_labels!$A$2:$J$94,7,FALSE)</f>
        <v>38</v>
      </c>
      <c r="I106" s="56" t="str">
        <f>VLOOKUP(K106,Fields_Codes_labels!$A$2:$J$94,8,FALSE)</f>
        <v>DIREITO</v>
      </c>
      <c r="J106" s="56" t="str">
        <f>VLOOKUP(K106,Fields_Codes_labels!$A$2:$J$94,9,FALSE)</f>
        <v>Law</v>
      </c>
      <c r="K106" s="58">
        <v>380</v>
      </c>
      <c r="L106" s="66" t="str">
        <f>VLOOKUP(K106,Fields_Codes_labels!$A$2:$B$94,2,FALSE)</f>
        <v>DIREITO</v>
      </c>
      <c r="M106" s="56" t="str">
        <f>VLOOKUP(K106,Fields_Codes_labels!$A$2:$C$94,3,FALSE)</f>
        <v>Law</v>
      </c>
      <c r="N106" s="56"/>
    </row>
    <row r="107" spans="1:14" x14ac:dyDescent="0.25">
      <c r="A107" s="56" t="s">
        <v>554</v>
      </c>
      <c r="B107" s="58">
        <v>2000</v>
      </c>
      <c r="C107" s="60">
        <v>77</v>
      </c>
      <c r="D107" s="61" t="s">
        <v>105</v>
      </c>
      <c r="E107" s="56">
        <f>VLOOKUP(K107,Fields_Codes_labels!$A$2:$J$94,4,FALSE)</f>
        <v>3</v>
      </c>
      <c r="F107" s="56" t="str">
        <f>VLOOKUP(K107,Fields_Codes_labels!$A$2:$J$94,5,FALSE)</f>
        <v>CIÊNCIAS SOCIAIS, NEGÓCIOS E DIREITO</v>
      </c>
      <c r="G107" s="56" t="str">
        <f>VLOOKUP(K107,Fields_Codes_labels!$A$2:$J$94,6,FALSE)</f>
        <v>Social sciences, business and law</v>
      </c>
      <c r="H107" s="56">
        <f>VLOOKUP(K107,Fields_Codes_labels!$A$2:$J$94,7,FALSE)</f>
        <v>38</v>
      </c>
      <c r="I107" s="56" t="str">
        <f>VLOOKUP(K107,Fields_Codes_labels!$A$2:$J$94,8,FALSE)</f>
        <v>DIREITO</v>
      </c>
      <c r="J107" s="56" t="str">
        <f>VLOOKUP(K107,Fields_Codes_labels!$A$2:$J$94,9,FALSE)</f>
        <v>Law</v>
      </c>
      <c r="K107" s="58">
        <v>380</v>
      </c>
      <c r="L107" s="66" t="str">
        <f>VLOOKUP(K107,Fields_Codes_labels!$A$2:$B$94,2,FALSE)</f>
        <v>DIREITO</v>
      </c>
      <c r="M107" s="56" t="str">
        <f>VLOOKUP(K107,Fields_Codes_labels!$A$2:$C$94,3,FALSE)</f>
        <v>Law</v>
      </c>
      <c r="N107" s="56"/>
    </row>
    <row r="108" spans="1:14" x14ac:dyDescent="0.25">
      <c r="A108" s="56" t="s">
        <v>554</v>
      </c>
      <c r="B108" s="58">
        <v>2010</v>
      </c>
      <c r="C108" s="58">
        <v>380</v>
      </c>
      <c r="D108" s="56" t="s">
        <v>157</v>
      </c>
      <c r="E108" s="56">
        <f>VLOOKUP(K108,Fields_Codes_labels!$A$2:$J$94,4,FALSE)</f>
        <v>3</v>
      </c>
      <c r="F108" s="56" t="str">
        <f>VLOOKUP(K108,Fields_Codes_labels!$A$2:$J$94,5,FALSE)</f>
        <v>CIÊNCIAS SOCIAIS, NEGÓCIOS E DIREITO</v>
      </c>
      <c r="G108" s="56" t="str">
        <f>VLOOKUP(K108,Fields_Codes_labels!$A$2:$J$94,6,FALSE)</f>
        <v>Social sciences, business and law</v>
      </c>
      <c r="H108" s="56">
        <f>VLOOKUP(K108,Fields_Codes_labels!$A$2:$J$94,7,FALSE)</f>
        <v>38</v>
      </c>
      <c r="I108" s="56" t="str">
        <f>VLOOKUP(K108,Fields_Codes_labels!$A$2:$J$94,8,FALSE)</f>
        <v>DIREITO</v>
      </c>
      <c r="J108" s="56" t="str">
        <f>VLOOKUP(K108,Fields_Codes_labels!$A$2:$J$94,9,FALSE)</f>
        <v>Law</v>
      </c>
      <c r="K108" s="58">
        <v>380</v>
      </c>
      <c r="L108" s="66" t="str">
        <f>VLOOKUP(K108,Fields_Codes_labels!$A$2:$B$94,2,FALSE)</f>
        <v>DIREITO</v>
      </c>
      <c r="M108" s="56" t="str">
        <f>VLOOKUP(K108,Fields_Codes_labels!$A$2:$C$94,3,FALSE)</f>
        <v>Law</v>
      </c>
      <c r="N108" s="56"/>
    </row>
    <row r="109" spans="1:14" x14ac:dyDescent="0.25">
      <c r="A109" s="56" t="s">
        <v>554</v>
      </c>
      <c r="B109" s="58">
        <v>1980</v>
      </c>
      <c r="C109" s="58">
        <v>43</v>
      </c>
      <c r="D109" s="56" t="s">
        <v>366</v>
      </c>
      <c r="E109" s="56">
        <f>VLOOKUP(K109,Fields_Codes_labels!$A$2:$J$94,4,FALSE)</f>
        <v>4</v>
      </c>
      <c r="F109" s="56" t="str">
        <f>VLOOKUP(K109,Fields_Codes_labels!$A$2:$J$94,5,FALSE)</f>
        <v>CIÊNCIAS, MATEMÁTICA E COMPUTAÇÃO</v>
      </c>
      <c r="G109" s="56" t="str">
        <f>VLOOKUP(K109,Fields_Codes_labels!$A$2:$J$94,6,FALSE)</f>
        <v>Science</v>
      </c>
      <c r="H109" s="56">
        <f>VLOOKUP(K109,Fields_Codes_labels!$A$2:$J$94,7,FALSE)</f>
        <v>42</v>
      </c>
      <c r="I109" s="56" t="str">
        <f>VLOOKUP(K109,Fields_Codes_labels!$A$2:$J$94,8,FALSE)</f>
        <v>CIÊNCIAS DA VIDA</v>
      </c>
      <c r="J109" s="56" t="str">
        <f>VLOOKUP(K109,Fields_Codes_labels!$A$2:$J$94,9,FALSE)</f>
        <v>Life sciences</v>
      </c>
      <c r="K109" s="58">
        <v>421</v>
      </c>
      <c r="L109" s="66" t="str">
        <f>VLOOKUP(K109,Fields_Codes_labels!$A$2:$B$94,2,FALSE)</f>
        <v>BIOLOGIA E BIOQUÍMICA</v>
      </c>
      <c r="M109" s="56" t="str">
        <f>VLOOKUP(K109,Fields_Codes_labels!$A$2:$C$94,3,FALSE)</f>
        <v>Biology and Biochemistry</v>
      </c>
      <c r="N109" s="56"/>
    </row>
    <row r="110" spans="1:14" x14ac:dyDescent="0.25">
      <c r="A110" s="56" t="s">
        <v>554</v>
      </c>
      <c r="B110" s="58">
        <v>1980</v>
      </c>
      <c r="C110" s="58">
        <v>87</v>
      </c>
      <c r="D110" s="56" t="s">
        <v>365</v>
      </c>
      <c r="E110" s="56">
        <f>VLOOKUP(K110,Fields_Codes_labels!$A$2:$J$94,4,FALSE)</f>
        <v>4</v>
      </c>
      <c r="F110" s="56" t="str">
        <f>VLOOKUP(K110,Fields_Codes_labels!$A$2:$J$94,5,FALSE)</f>
        <v>CIÊNCIAS, MATEMÁTICA E COMPUTAÇÃO</v>
      </c>
      <c r="G110" s="56" t="str">
        <f>VLOOKUP(K110,Fields_Codes_labels!$A$2:$J$94,6,FALSE)</f>
        <v>Science</v>
      </c>
      <c r="H110" s="56">
        <f>VLOOKUP(K110,Fields_Codes_labels!$A$2:$J$94,7,FALSE)</f>
        <v>42</v>
      </c>
      <c r="I110" s="56" t="str">
        <f>VLOOKUP(K110,Fields_Codes_labels!$A$2:$J$94,8,FALSE)</f>
        <v>CIÊNCIAS DA VIDA</v>
      </c>
      <c r="J110" s="56" t="str">
        <f>VLOOKUP(K110,Fields_Codes_labels!$A$2:$J$94,9,FALSE)</f>
        <v>Life sciences</v>
      </c>
      <c r="K110" s="58">
        <v>421</v>
      </c>
      <c r="L110" s="66" t="str">
        <f>VLOOKUP(K110,Fields_Codes_labels!$A$2:$B$94,2,FALSE)</f>
        <v>BIOLOGIA E BIOQUÍMICA</v>
      </c>
      <c r="M110" s="56" t="str">
        <f>VLOOKUP(K110,Fields_Codes_labels!$A$2:$C$94,3,FALSE)</f>
        <v>Biology and Biochemistry</v>
      </c>
      <c r="N110" s="56"/>
    </row>
    <row r="111" spans="1:14" x14ac:dyDescent="0.25">
      <c r="A111" s="56" t="s">
        <v>554</v>
      </c>
      <c r="B111" s="58">
        <v>1991</v>
      </c>
      <c r="C111" s="58">
        <v>43</v>
      </c>
      <c r="D111" s="56" t="s">
        <v>292</v>
      </c>
      <c r="E111" s="56">
        <f>VLOOKUP(K111,Fields_Codes_labels!$A$2:$J$94,4,FALSE)</f>
        <v>4</v>
      </c>
      <c r="F111" s="56" t="str">
        <f>VLOOKUP(K111,Fields_Codes_labels!$A$2:$J$94,5,FALSE)</f>
        <v>CIÊNCIAS, MATEMÁTICA E COMPUTAÇÃO</v>
      </c>
      <c r="G111" s="56" t="str">
        <f>VLOOKUP(K111,Fields_Codes_labels!$A$2:$J$94,6,FALSE)</f>
        <v>Science</v>
      </c>
      <c r="H111" s="56">
        <f>VLOOKUP(K111,Fields_Codes_labels!$A$2:$J$94,7,FALSE)</f>
        <v>42</v>
      </c>
      <c r="I111" s="56" t="str">
        <f>VLOOKUP(K111,Fields_Codes_labels!$A$2:$J$94,8,FALSE)</f>
        <v>CIÊNCIAS DA VIDA</v>
      </c>
      <c r="J111" s="56" t="str">
        <f>VLOOKUP(K111,Fields_Codes_labels!$A$2:$J$94,9,FALSE)</f>
        <v>Life sciences</v>
      </c>
      <c r="K111" s="58">
        <v>421</v>
      </c>
      <c r="L111" s="66" t="str">
        <f>VLOOKUP(K111,Fields_Codes_labels!$A$2:$B$94,2,FALSE)</f>
        <v>BIOLOGIA E BIOQUÍMICA</v>
      </c>
      <c r="M111" s="56" t="str">
        <f>VLOOKUP(K111,Fields_Codes_labels!$A$2:$C$94,3,FALSE)</f>
        <v>Biology and Biochemistry</v>
      </c>
      <c r="N111" s="56"/>
    </row>
    <row r="112" spans="1:14" x14ac:dyDescent="0.25">
      <c r="A112" s="56" t="s">
        <v>554</v>
      </c>
      <c r="B112" s="58">
        <v>1991</v>
      </c>
      <c r="C112" s="58">
        <v>87</v>
      </c>
      <c r="D112" s="56" t="s">
        <v>336</v>
      </c>
      <c r="E112" s="56">
        <f>VLOOKUP(K112,Fields_Codes_labels!$A$2:$J$94,4,FALSE)</f>
        <v>4</v>
      </c>
      <c r="F112" s="56" t="str">
        <f>VLOOKUP(K112,Fields_Codes_labels!$A$2:$J$94,5,FALSE)</f>
        <v>CIÊNCIAS, MATEMÁTICA E COMPUTAÇÃO</v>
      </c>
      <c r="G112" s="56" t="str">
        <f>VLOOKUP(K112,Fields_Codes_labels!$A$2:$J$94,6,FALSE)</f>
        <v>Science</v>
      </c>
      <c r="H112" s="56">
        <f>VLOOKUP(K112,Fields_Codes_labels!$A$2:$J$94,7,FALSE)</f>
        <v>42</v>
      </c>
      <c r="I112" s="56" t="str">
        <f>VLOOKUP(K112,Fields_Codes_labels!$A$2:$J$94,8,FALSE)</f>
        <v>CIÊNCIAS DA VIDA</v>
      </c>
      <c r="J112" s="56" t="str">
        <f>VLOOKUP(K112,Fields_Codes_labels!$A$2:$J$94,9,FALSE)</f>
        <v>Life sciences</v>
      </c>
      <c r="K112" s="58">
        <v>421</v>
      </c>
      <c r="L112" s="66" t="str">
        <f>VLOOKUP(K112,Fields_Codes_labels!$A$2:$B$94,2,FALSE)</f>
        <v>BIOLOGIA E BIOQUÍMICA</v>
      </c>
      <c r="M112" s="56" t="str">
        <f>VLOOKUP(K112,Fields_Codes_labels!$A$2:$C$94,3,FALSE)</f>
        <v>Biology and Biochemistry</v>
      </c>
      <c r="N112" s="56"/>
    </row>
    <row r="113" spans="1:14" x14ac:dyDescent="0.25">
      <c r="A113" s="56" t="s">
        <v>554</v>
      </c>
      <c r="B113" s="58">
        <v>2000</v>
      </c>
      <c r="C113" s="60">
        <v>21</v>
      </c>
      <c r="D113" s="61" t="s">
        <v>62</v>
      </c>
      <c r="E113" s="56">
        <f>VLOOKUP(K113,Fields_Codes_labels!$A$2:$J$94,4,FALSE)</f>
        <v>4</v>
      </c>
      <c r="F113" s="56" t="str">
        <f>VLOOKUP(K113,Fields_Codes_labels!$A$2:$J$94,5,FALSE)</f>
        <v>CIÊNCIAS, MATEMÁTICA E COMPUTAÇÃO</v>
      </c>
      <c r="G113" s="56" t="str">
        <f>VLOOKUP(K113,Fields_Codes_labels!$A$2:$J$94,6,FALSE)</f>
        <v>Science</v>
      </c>
      <c r="H113" s="56">
        <f>VLOOKUP(K113,Fields_Codes_labels!$A$2:$J$94,7,FALSE)</f>
        <v>42</v>
      </c>
      <c r="I113" s="56" t="str">
        <f>VLOOKUP(K113,Fields_Codes_labels!$A$2:$J$94,8,FALSE)</f>
        <v>CIÊNCIAS DA VIDA</v>
      </c>
      <c r="J113" s="56" t="str">
        <f>VLOOKUP(K113,Fields_Codes_labels!$A$2:$J$94,9,FALSE)</f>
        <v>Life sciences</v>
      </c>
      <c r="K113" s="58">
        <v>421</v>
      </c>
      <c r="L113" s="66" t="str">
        <f>VLOOKUP(K113,Fields_Codes_labels!$A$2:$B$94,2,FALSE)</f>
        <v>BIOLOGIA E BIOQUÍMICA</v>
      </c>
      <c r="M113" s="56" t="str">
        <f>VLOOKUP(K113,Fields_Codes_labels!$A$2:$C$94,3,FALSE)</f>
        <v>Biology and Biochemistry</v>
      </c>
      <c r="N113" s="56"/>
    </row>
    <row r="114" spans="1:14" x14ac:dyDescent="0.25">
      <c r="A114" s="56" t="s">
        <v>554</v>
      </c>
      <c r="B114" s="58">
        <v>2010</v>
      </c>
      <c r="C114" s="58">
        <v>420</v>
      </c>
      <c r="D114" s="56" t="s">
        <v>160</v>
      </c>
      <c r="E114" s="56">
        <f>VLOOKUP(K114,Fields_Codes_labels!$A$2:$J$94,4,FALSE)</f>
        <v>4</v>
      </c>
      <c r="F114" s="56" t="str">
        <f>VLOOKUP(K114,Fields_Codes_labels!$A$2:$J$94,5,FALSE)</f>
        <v>CIÊNCIAS, MATEMÁTICA E COMPUTAÇÃO</v>
      </c>
      <c r="G114" s="56" t="str">
        <f>VLOOKUP(K114,Fields_Codes_labels!$A$2:$J$94,6,FALSE)</f>
        <v>Science</v>
      </c>
      <c r="H114" s="56">
        <f>VLOOKUP(K114,Fields_Codes_labels!$A$2:$J$94,7,FALSE)</f>
        <v>42</v>
      </c>
      <c r="I114" s="56" t="str">
        <f>VLOOKUP(K114,Fields_Codes_labels!$A$2:$J$94,8,FALSE)</f>
        <v>CIÊNCIAS DA VIDA</v>
      </c>
      <c r="J114" s="56" t="str">
        <f>VLOOKUP(K114,Fields_Codes_labels!$A$2:$J$94,9,FALSE)</f>
        <v>Life sciences</v>
      </c>
      <c r="K114" s="58">
        <v>421</v>
      </c>
      <c r="L114" s="66" t="str">
        <f>VLOOKUP(K114,Fields_Codes_labels!$A$2:$B$94,2,FALSE)</f>
        <v>BIOLOGIA E BIOQUÍMICA</v>
      </c>
      <c r="M114" s="56" t="str">
        <f>VLOOKUP(K114,Fields_Codes_labels!$A$2:$C$94,3,FALSE)</f>
        <v>Biology and Biochemistry</v>
      </c>
      <c r="N114" s="56"/>
    </row>
    <row r="115" spans="1:14" x14ac:dyDescent="0.25">
      <c r="A115" s="56" t="s">
        <v>554</v>
      </c>
      <c r="B115" s="58">
        <v>2010</v>
      </c>
      <c r="C115" s="58">
        <v>421</v>
      </c>
      <c r="D115" s="56" t="s">
        <v>161</v>
      </c>
      <c r="E115" s="56">
        <f>VLOOKUP(K115,Fields_Codes_labels!$A$2:$J$94,4,FALSE)</f>
        <v>4</v>
      </c>
      <c r="F115" s="56" t="str">
        <f>VLOOKUP(K115,Fields_Codes_labels!$A$2:$J$94,5,FALSE)</f>
        <v>CIÊNCIAS, MATEMÁTICA E COMPUTAÇÃO</v>
      </c>
      <c r="G115" s="56" t="str">
        <f>VLOOKUP(K115,Fields_Codes_labels!$A$2:$J$94,6,FALSE)</f>
        <v>Science</v>
      </c>
      <c r="H115" s="56">
        <f>VLOOKUP(K115,Fields_Codes_labels!$A$2:$J$94,7,FALSE)</f>
        <v>42</v>
      </c>
      <c r="I115" s="56" t="str">
        <f>VLOOKUP(K115,Fields_Codes_labels!$A$2:$J$94,8,FALSE)</f>
        <v>CIÊNCIAS DA VIDA</v>
      </c>
      <c r="J115" s="56" t="str">
        <f>VLOOKUP(K115,Fields_Codes_labels!$A$2:$J$94,9,FALSE)</f>
        <v>Life sciences</v>
      </c>
      <c r="K115" s="58">
        <v>421</v>
      </c>
      <c r="L115" s="66" t="str">
        <f>VLOOKUP(K115,Fields_Codes_labels!$A$2:$B$94,2,FALSE)</f>
        <v>BIOLOGIA E BIOQUÍMICA</v>
      </c>
      <c r="M115" s="56" t="str">
        <f>VLOOKUP(K115,Fields_Codes_labels!$A$2:$C$94,3,FALSE)</f>
        <v>Biology and Biochemistry</v>
      </c>
      <c r="N115" s="56"/>
    </row>
    <row r="116" spans="1:14" x14ac:dyDescent="0.25">
      <c r="A116" s="56" t="s">
        <v>554</v>
      </c>
      <c r="B116" s="58">
        <v>2010</v>
      </c>
      <c r="C116" s="58">
        <v>422</v>
      </c>
      <c r="D116" s="56" t="s">
        <v>162</v>
      </c>
      <c r="E116" s="56">
        <f>VLOOKUP(K116,Fields_Codes_labels!$A$2:$J$94,4,FALSE)</f>
        <v>4</v>
      </c>
      <c r="F116" s="56" t="str">
        <f>VLOOKUP(K116,Fields_Codes_labels!$A$2:$J$94,5,FALSE)</f>
        <v>CIÊNCIAS, MATEMÁTICA E COMPUTAÇÃO</v>
      </c>
      <c r="G116" s="56" t="str">
        <f>VLOOKUP(K116,Fields_Codes_labels!$A$2:$J$94,6,FALSE)</f>
        <v>Science</v>
      </c>
      <c r="H116" s="56">
        <f>VLOOKUP(K116,Fields_Codes_labels!$A$2:$J$94,7,FALSE)</f>
        <v>42</v>
      </c>
      <c r="I116" s="56" t="str">
        <f>VLOOKUP(K116,Fields_Codes_labels!$A$2:$J$94,8,FALSE)</f>
        <v>CIÊNCIAS DA VIDA</v>
      </c>
      <c r="J116" s="56" t="str">
        <f>VLOOKUP(K116,Fields_Codes_labels!$A$2:$J$94,9,FALSE)</f>
        <v>Life sciences</v>
      </c>
      <c r="K116" s="58">
        <v>421</v>
      </c>
      <c r="L116" s="66" t="str">
        <f>VLOOKUP(K116,Fields_Codes_labels!$A$2:$B$94,2,FALSE)</f>
        <v>BIOLOGIA E BIOQUÍMICA</v>
      </c>
      <c r="M116" s="56" t="str">
        <f>VLOOKUP(K116,Fields_Codes_labels!$A$2:$C$94,3,FALSE)</f>
        <v>Biology and Biochemistry</v>
      </c>
      <c r="N116" s="56"/>
    </row>
    <row r="117" spans="1:14" x14ac:dyDescent="0.25">
      <c r="A117" s="56" t="s">
        <v>554</v>
      </c>
      <c r="B117" s="58">
        <v>1980</v>
      </c>
      <c r="C117" s="58">
        <v>51</v>
      </c>
      <c r="D117" s="56" t="s">
        <v>367</v>
      </c>
      <c r="E117" s="56">
        <f>VLOOKUP(K117,Fields_Codes_labels!$A$2:$J$94,4,FALSE)</f>
        <v>4</v>
      </c>
      <c r="F117" s="56" t="str">
        <f>VLOOKUP(K117,Fields_Codes_labels!$A$2:$J$94,5,FALSE)</f>
        <v>CIÊNCIAS, MATEMÁTICA E COMPUTAÇÃO</v>
      </c>
      <c r="G117" s="56" t="str">
        <f>VLOOKUP(K117,Fields_Codes_labels!$A$2:$J$94,6,FALSE)</f>
        <v>Science</v>
      </c>
      <c r="H117" s="56">
        <f>VLOOKUP(K117,Fields_Codes_labels!$A$2:$J$94,7,FALSE)</f>
        <v>44</v>
      </c>
      <c r="I117" s="56" t="str">
        <f>VLOOKUP(K117,Fields_Codes_labels!$A$2:$J$94,8,FALSE)</f>
        <v>CIÊNCIAS FÍSICAS</v>
      </c>
      <c r="J117" s="56" t="str">
        <f>VLOOKUP(K117,Fields_Codes_labels!$A$2:$J$94,9,FALSE)</f>
        <v>Physical sciences</v>
      </c>
      <c r="K117" s="58">
        <v>440</v>
      </c>
      <c r="L117" s="66" t="str">
        <f>VLOOKUP(K117,Fields_Codes_labels!$A$2:$B$94,2,FALSE)</f>
        <v>CIÊNCIAS FÍSICAS (CURSO GERAIS)</v>
      </c>
      <c r="M117" s="56" t="str">
        <f>VLOOKUP(K117,Fields_Codes_labels!$A$2:$C$94,3,FALSE)</f>
        <v>Physical science (general)</v>
      </c>
      <c r="N117" s="56"/>
    </row>
    <row r="118" spans="1:14" x14ac:dyDescent="0.25">
      <c r="A118" s="56" t="s">
        <v>554</v>
      </c>
      <c r="B118" s="58">
        <v>1980</v>
      </c>
      <c r="C118" s="58">
        <v>60</v>
      </c>
      <c r="D118" s="56" t="s">
        <v>402</v>
      </c>
      <c r="E118" s="56">
        <f>VLOOKUP(K118,Fields_Codes_labels!$A$2:$J$94,4,FALSE)</f>
        <v>4</v>
      </c>
      <c r="F118" s="56" t="str">
        <f>VLOOKUP(K118,Fields_Codes_labels!$A$2:$J$94,5,FALSE)</f>
        <v>CIÊNCIAS, MATEMÁTICA E COMPUTAÇÃO</v>
      </c>
      <c r="G118" s="56" t="str">
        <f>VLOOKUP(K118,Fields_Codes_labels!$A$2:$J$94,6,FALSE)</f>
        <v>Science</v>
      </c>
      <c r="H118" s="56">
        <f>VLOOKUP(K118,Fields_Codes_labels!$A$2:$J$94,7,FALSE)</f>
        <v>44</v>
      </c>
      <c r="I118" s="56" t="str">
        <f>VLOOKUP(K118,Fields_Codes_labels!$A$2:$J$94,8,FALSE)</f>
        <v>CIÊNCIAS FÍSICAS</v>
      </c>
      <c r="J118" s="56" t="str">
        <f>VLOOKUP(K118,Fields_Codes_labels!$A$2:$J$94,9,FALSE)</f>
        <v>Physical sciences</v>
      </c>
      <c r="K118" s="58">
        <v>440</v>
      </c>
      <c r="L118" s="66" t="str">
        <f>VLOOKUP(K118,Fields_Codes_labels!$A$2:$B$94,2,FALSE)</f>
        <v>CIÊNCIAS FÍSICAS (CURSO GERAIS)</v>
      </c>
      <c r="M118" s="56" t="str">
        <f>VLOOKUP(K118,Fields_Codes_labels!$A$2:$C$94,3,FALSE)</f>
        <v>Physical science (general)</v>
      </c>
      <c r="N118" s="56"/>
    </row>
    <row r="119" spans="1:14" x14ac:dyDescent="0.25">
      <c r="A119" s="56" t="s">
        <v>554</v>
      </c>
      <c r="B119" s="58">
        <v>1991</v>
      </c>
      <c r="C119" s="58">
        <v>51</v>
      </c>
      <c r="D119" s="56" t="s">
        <v>300</v>
      </c>
      <c r="E119" s="56">
        <f>VLOOKUP(K119,Fields_Codes_labels!$A$2:$J$94,4,FALSE)</f>
        <v>4</v>
      </c>
      <c r="F119" s="56" t="str">
        <f>VLOOKUP(K119,Fields_Codes_labels!$A$2:$J$94,5,FALSE)</f>
        <v>CIÊNCIAS, MATEMÁTICA E COMPUTAÇÃO</v>
      </c>
      <c r="G119" s="56" t="str">
        <f>VLOOKUP(K119,Fields_Codes_labels!$A$2:$J$94,6,FALSE)</f>
        <v>Science</v>
      </c>
      <c r="H119" s="56">
        <f>VLOOKUP(K119,Fields_Codes_labels!$A$2:$J$94,7,FALSE)</f>
        <v>44</v>
      </c>
      <c r="I119" s="56" t="str">
        <f>VLOOKUP(K119,Fields_Codes_labels!$A$2:$J$94,8,FALSE)</f>
        <v>CIÊNCIAS FÍSICAS</v>
      </c>
      <c r="J119" s="56" t="str">
        <f>VLOOKUP(K119,Fields_Codes_labels!$A$2:$J$94,9,FALSE)</f>
        <v>Physical sciences</v>
      </c>
      <c r="K119" s="58">
        <v>440</v>
      </c>
      <c r="L119" s="66" t="str">
        <f>VLOOKUP(K119,Fields_Codes_labels!$A$2:$B$94,2,FALSE)</f>
        <v>CIÊNCIAS FÍSICAS (CURSO GERAIS)</v>
      </c>
      <c r="M119" s="56" t="str">
        <f>VLOOKUP(K119,Fields_Codes_labels!$A$2:$C$94,3,FALSE)</f>
        <v>Physical science (general)</v>
      </c>
      <c r="N119" s="56"/>
    </row>
    <row r="120" spans="1:14" x14ac:dyDescent="0.25">
      <c r="A120" s="56" t="s">
        <v>554</v>
      </c>
      <c r="B120" s="58">
        <v>1991</v>
      </c>
      <c r="C120" s="58">
        <v>60</v>
      </c>
      <c r="D120" s="56" t="s">
        <v>309</v>
      </c>
      <c r="E120" s="56">
        <f>VLOOKUP(K120,Fields_Codes_labels!$A$2:$J$94,4,FALSE)</f>
        <v>4</v>
      </c>
      <c r="F120" s="56" t="str">
        <f>VLOOKUP(K120,Fields_Codes_labels!$A$2:$J$94,5,FALSE)</f>
        <v>CIÊNCIAS, MATEMÁTICA E COMPUTAÇÃO</v>
      </c>
      <c r="G120" s="56" t="str">
        <f>VLOOKUP(K120,Fields_Codes_labels!$A$2:$J$94,6,FALSE)</f>
        <v>Science</v>
      </c>
      <c r="H120" s="56">
        <f>VLOOKUP(K120,Fields_Codes_labels!$A$2:$J$94,7,FALSE)</f>
        <v>44</v>
      </c>
      <c r="I120" s="56" t="str">
        <f>VLOOKUP(K120,Fields_Codes_labels!$A$2:$J$94,8,FALSE)</f>
        <v>CIÊNCIAS FÍSICAS</v>
      </c>
      <c r="J120" s="56" t="str">
        <f>VLOOKUP(K120,Fields_Codes_labels!$A$2:$J$94,9,FALSE)</f>
        <v>Physical sciences</v>
      </c>
      <c r="K120" s="58">
        <v>440</v>
      </c>
      <c r="L120" s="66" t="str">
        <f>VLOOKUP(K120,Fields_Codes_labels!$A$2:$B$94,2,FALSE)</f>
        <v>CIÊNCIAS FÍSICAS (CURSO GERAIS)</v>
      </c>
      <c r="M120" s="56" t="str">
        <f>VLOOKUP(K120,Fields_Codes_labels!$A$2:$C$94,3,FALSE)</f>
        <v>Physical science (general)</v>
      </c>
      <c r="N120" s="56"/>
    </row>
    <row r="121" spans="1:14" x14ac:dyDescent="0.25">
      <c r="A121" s="56" t="s">
        <v>554</v>
      </c>
      <c r="B121" s="58">
        <v>1991</v>
      </c>
      <c r="C121" s="58">
        <v>63</v>
      </c>
      <c r="D121" s="56" t="s">
        <v>312</v>
      </c>
      <c r="E121" s="56">
        <f>VLOOKUP(K121,Fields_Codes_labels!$A$2:$J$94,4,FALSE)</f>
        <v>4</v>
      </c>
      <c r="F121" s="56" t="str">
        <f>VLOOKUP(K121,Fields_Codes_labels!$A$2:$J$94,5,FALSE)</f>
        <v>CIÊNCIAS, MATEMÁTICA E COMPUTAÇÃO</v>
      </c>
      <c r="G121" s="56" t="str">
        <f>VLOOKUP(K121,Fields_Codes_labels!$A$2:$J$94,6,FALSE)</f>
        <v>Science</v>
      </c>
      <c r="H121" s="56">
        <f>VLOOKUP(K121,Fields_Codes_labels!$A$2:$J$94,7,FALSE)</f>
        <v>44</v>
      </c>
      <c r="I121" s="56" t="str">
        <f>VLOOKUP(K121,Fields_Codes_labels!$A$2:$J$94,8,FALSE)</f>
        <v>CIÊNCIAS FÍSICAS</v>
      </c>
      <c r="J121" s="56" t="str">
        <f>VLOOKUP(K121,Fields_Codes_labels!$A$2:$J$94,9,FALSE)</f>
        <v>Physical sciences</v>
      </c>
      <c r="K121" s="58">
        <v>440</v>
      </c>
      <c r="L121" s="66" t="str">
        <f>VLOOKUP(K121,Fields_Codes_labels!$A$2:$B$94,2,FALSE)</f>
        <v>CIÊNCIAS FÍSICAS (CURSO GERAIS)</v>
      </c>
      <c r="M121" s="56" t="str">
        <f>VLOOKUP(K121,Fields_Codes_labels!$A$2:$C$94,3,FALSE)</f>
        <v>Physical science (general)</v>
      </c>
      <c r="N121" s="56"/>
    </row>
    <row r="122" spans="1:14" x14ac:dyDescent="0.25">
      <c r="A122" s="56" t="s">
        <v>554</v>
      </c>
      <c r="B122" s="58">
        <v>2000</v>
      </c>
      <c r="C122" s="60">
        <v>32</v>
      </c>
      <c r="D122" s="61" t="s">
        <v>72</v>
      </c>
      <c r="E122" s="56">
        <f>VLOOKUP(K122,Fields_Codes_labels!$A$2:$J$94,4,FALSE)</f>
        <v>4</v>
      </c>
      <c r="F122" s="56" t="str">
        <f>VLOOKUP(K122,Fields_Codes_labels!$A$2:$J$94,5,FALSE)</f>
        <v>CIÊNCIAS, MATEMÁTICA E COMPUTAÇÃO</v>
      </c>
      <c r="G122" s="56" t="str">
        <f>VLOOKUP(K122,Fields_Codes_labels!$A$2:$J$94,6,FALSE)</f>
        <v>Science</v>
      </c>
      <c r="H122" s="56">
        <f>VLOOKUP(K122,Fields_Codes_labels!$A$2:$J$94,7,FALSE)</f>
        <v>44</v>
      </c>
      <c r="I122" s="56" t="str">
        <f>VLOOKUP(K122,Fields_Codes_labels!$A$2:$J$94,8,FALSE)</f>
        <v>CIÊNCIAS FÍSICAS</v>
      </c>
      <c r="J122" s="56" t="str">
        <f>VLOOKUP(K122,Fields_Codes_labels!$A$2:$J$94,9,FALSE)</f>
        <v>Physical sciences</v>
      </c>
      <c r="K122" s="58">
        <v>440</v>
      </c>
      <c r="L122" s="66" t="str">
        <f>VLOOKUP(K122,Fields_Codes_labels!$A$2:$B$94,2,FALSE)</f>
        <v>CIÊNCIAS FÍSICAS (CURSO GERAIS)</v>
      </c>
      <c r="M122" s="56" t="str">
        <f>VLOOKUP(K122,Fields_Codes_labels!$A$2:$C$94,3,FALSE)</f>
        <v>Physical science (general)</v>
      </c>
      <c r="N122" s="56"/>
    </row>
    <row r="123" spans="1:14" x14ac:dyDescent="0.25">
      <c r="A123" s="56" t="s">
        <v>554</v>
      </c>
      <c r="B123" s="58">
        <v>2000</v>
      </c>
      <c r="C123" s="60">
        <v>43</v>
      </c>
      <c r="D123" s="61" t="s">
        <v>82</v>
      </c>
      <c r="E123" s="56">
        <f>VLOOKUP(K123,Fields_Codes_labels!$A$2:$J$94,4,FALSE)</f>
        <v>4</v>
      </c>
      <c r="F123" s="56" t="str">
        <f>VLOOKUP(K123,Fields_Codes_labels!$A$2:$J$94,5,FALSE)</f>
        <v>CIÊNCIAS, MATEMÁTICA E COMPUTAÇÃO</v>
      </c>
      <c r="G123" s="56" t="str">
        <f>VLOOKUP(K123,Fields_Codes_labels!$A$2:$J$94,6,FALSE)</f>
        <v>Science</v>
      </c>
      <c r="H123" s="56">
        <f>VLOOKUP(K123,Fields_Codes_labels!$A$2:$J$94,7,FALSE)</f>
        <v>44</v>
      </c>
      <c r="I123" s="56" t="str">
        <f>VLOOKUP(K123,Fields_Codes_labels!$A$2:$J$94,8,FALSE)</f>
        <v>CIÊNCIAS FÍSICAS</v>
      </c>
      <c r="J123" s="56" t="str">
        <f>VLOOKUP(K123,Fields_Codes_labels!$A$2:$J$94,9,FALSE)</f>
        <v>Physical sciences</v>
      </c>
      <c r="K123" s="58">
        <v>440</v>
      </c>
      <c r="L123" s="66" t="str">
        <f>VLOOKUP(K123,Fields_Codes_labels!$A$2:$B$94,2,FALSE)</f>
        <v>CIÊNCIAS FÍSICAS (CURSO GERAIS)</v>
      </c>
      <c r="M123" s="56" t="str">
        <f>VLOOKUP(K123,Fields_Codes_labels!$A$2:$C$94,3,FALSE)</f>
        <v>Physical science (general)</v>
      </c>
      <c r="N123" s="56"/>
    </row>
    <row r="124" spans="1:14" x14ac:dyDescent="0.25">
      <c r="A124" s="56" t="s">
        <v>554</v>
      </c>
      <c r="B124" s="58">
        <v>2000</v>
      </c>
      <c r="C124" s="60">
        <v>46</v>
      </c>
      <c r="D124" s="61" t="s">
        <v>85</v>
      </c>
      <c r="E124" s="56">
        <f>VLOOKUP(K124,Fields_Codes_labels!$A$2:$J$94,4,FALSE)</f>
        <v>4</v>
      </c>
      <c r="F124" s="56" t="str">
        <f>VLOOKUP(K124,Fields_Codes_labels!$A$2:$J$94,5,FALSE)</f>
        <v>CIÊNCIAS, MATEMÁTICA E COMPUTAÇÃO</v>
      </c>
      <c r="G124" s="56" t="str">
        <f>VLOOKUP(K124,Fields_Codes_labels!$A$2:$J$94,6,FALSE)</f>
        <v>Science</v>
      </c>
      <c r="H124" s="56">
        <f>VLOOKUP(K124,Fields_Codes_labels!$A$2:$J$94,7,FALSE)</f>
        <v>44</v>
      </c>
      <c r="I124" s="56" t="str">
        <f>VLOOKUP(K124,Fields_Codes_labels!$A$2:$J$94,8,FALSE)</f>
        <v>CIÊNCIAS FÍSICAS</v>
      </c>
      <c r="J124" s="56" t="str">
        <f>VLOOKUP(K124,Fields_Codes_labels!$A$2:$J$94,9,FALSE)</f>
        <v>Physical sciences</v>
      </c>
      <c r="K124" s="58">
        <v>440</v>
      </c>
      <c r="L124" s="66" t="str">
        <f>VLOOKUP(K124,Fields_Codes_labels!$A$2:$B$94,2,FALSE)</f>
        <v>CIÊNCIAS FÍSICAS (CURSO GERAIS)</v>
      </c>
      <c r="M124" s="56" t="str">
        <f>VLOOKUP(K124,Fields_Codes_labels!$A$2:$C$94,3,FALSE)</f>
        <v>Physical science (general)</v>
      </c>
      <c r="N124" s="56"/>
    </row>
    <row r="125" spans="1:14" x14ac:dyDescent="0.25">
      <c r="A125" s="56" t="s">
        <v>554</v>
      </c>
      <c r="B125" s="58">
        <v>2000</v>
      </c>
      <c r="C125" s="60">
        <v>49</v>
      </c>
      <c r="D125" s="61" t="s">
        <v>85</v>
      </c>
      <c r="E125" s="56">
        <f>VLOOKUP(K125,Fields_Codes_labels!$A$2:$J$94,4,FALSE)</f>
        <v>4</v>
      </c>
      <c r="F125" s="56" t="str">
        <f>VLOOKUP(K125,Fields_Codes_labels!$A$2:$J$94,5,FALSE)</f>
        <v>CIÊNCIAS, MATEMÁTICA E COMPUTAÇÃO</v>
      </c>
      <c r="G125" s="56" t="str">
        <f>VLOOKUP(K125,Fields_Codes_labels!$A$2:$J$94,6,FALSE)</f>
        <v>Science</v>
      </c>
      <c r="H125" s="56">
        <f>VLOOKUP(K125,Fields_Codes_labels!$A$2:$J$94,7,FALSE)</f>
        <v>44</v>
      </c>
      <c r="I125" s="56" t="str">
        <f>VLOOKUP(K125,Fields_Codes_labels!$A$2:$J$94,8,FALSE)</f>
        <v>CIÊNCIAS FÍSICAS</v>
      </c>
      <c r="J125" s="56" t="str">
        <f>VLOOKUP(K125,Fields_Codes_labels!$A$2:$J$94,9,FALSE)</f>
        <v>Physical sciences</v>
      </c>
      <c r="K125" s="58">
        <v>440</v>
      </c>
      <c r="L125" s="66" t="str">
        <f>VLOOKUP(K125,Fields_Codes_labels!$A$2:$B$94,2,FALSE)</f>
        <v>CIÊNCIAS FÍSICAS (CURSO GERAIS)</v>
      </c>
      <c r="M125" s="56" t="str">
        <f>VLOOKUP(K125,Fields_Codes_labels!$A$2:$C$94,3,FALSE)</f>
        <v>Physical science (general)</v>
      </c>
      <c r="N125" s="56"/>
    </row>
    <row r="126" spans="1:14" x14ac:dyDescent="0.25">
      <c r="A126" s="56" t="s">
        <v>554</v>
      </c>
      <c r="B126" s="58">
        <v>2010</v>
      </c>
      <c r="C126" s="58">
        <v>440</v>
      </c>
      <c r="D126" s="56" t="s">
        <v>164</v>
      </c>
      <c r="E126" s="56">
        <f>VLOOKUP(K126,Fields_Codes_labels!$A$2:$J$94,4,FALSE)</f>
        <v>4</v>
      </c>
      <c r="F126" s="56" t="str">
        <f>VLOOKUP(K126,Fields_Codes_labels!$A$2:$J$94,5,FALSE)</f>
        <v>CIÊNCIAS, MATEMÁTICA E COMPUTAÇÃO</v>
      </c>
      <c r="G126" s="56" t="str">
        <f>VLOOKUP(K126,Fields_Codes_labels!$A$2:$J$94,6,FALSE)</f>
        <v>Science</v>
      </c>
      <c r="H126" s="56">
        <f>VLOOKUP(K126,Fields_Codes_labels!$A$2:$J$94,7,FALSE)</f>
        <v>44</v>
      </c>
      <c r="I126" s="56" t="str">
        <f>VLOOKUP(K126,Fields_Codes_labels!$A$2:$J$94,8,FALSE)</f>
        <v>CIÊNCIAS FÍSICAS</v>
      </c>
      <c r="J126" s="56" t="str">
        <f>VLOOKUP(K126,Fields_Codes_labels!$A$2:$J$94,9,FALSE)</f>
        <v>Physical sciences</v>
      </c>
      <c r="K126" s="58">
        <v>440</v>
      </c>
      <c r="L126" s="66" t="str">
        <f>VLOOKUP(K126,Fields_Codes_labels!$A$2:$B$94,2,FALSE)</f>
        <v>CIÊNCIAS FÍSICAS (CURSO GERAIS)</v>
      </c>
      <c r="M126" s="56" t="str">
        <f>VLOOKUP(K126,Fields_Codes_labels!$A$2:$C$94,3,FALSE)</f>
        <v>Physical science (general)</v>
      </c>
      <c r="N126" s="56"/>
    </row>
    <row r="127" spans="1:14" x14ac:dyDescent="0.25">
      <c r="A127" s="56" t="s">
        <v>554</v>
      </c>
      <c r="B127" s="58">
        <v>2010</v>
      </c>
      <c r="C127" s="58">
        <v>443</v>
      </c>
      <c r="D127" s="56" t="s">
        <v>167</v>
      </c>
      <c r="E127" s="56">
        <f>VLOOKUP(K127,Fields_Codes_labels!$A$2:$J$94,4,FALSE)</f>
        <v>4</v>
      </c>
      <c r="F127" s="56" t="str">
        <f>VLOOKUP(K127,Fields_Codes_labels!$A$2:$J$94,5,FALSE)</f>
        <v>CIÊNCIAS, MATEMÁTICA E COMPUTAÇÃO</v>
      </c>
      <c r="G127" s="56" t="str">
        <f>VLOOKUP(K127,Fields_Codes_labels!$A$2:$J$94,6,FALSE)</f>
        <v>Science</v>
      </c>
      <c r="H127" s="56">
        <f>VLOOKUP(K127,Fields_Codes_labels!$A$2:$J$94,7,FALSE)</f>
        <v>44</v>
      </c>
      <c r="I127" s="56" t="str">
        <f>VLOOKUP(K127,Fields_Codes_labels!$A$2:$J$94,8,FALSE)</f>
        <v>CIÊNCIAS FÍSICAS</v>
      </c>
      <c r="J127" s="56" t="str">
        <f>VLOOKUP(K127,Fields_Codes_labels!$A$2:$J$94,9,FALSE)</f>
        <v>Physical sciences</v>
      </c>
      <c r="K127" s="58">
        <v>440</v>
      </c>
      <c r="L127" s="66" t="str">
        <f>VLOOKUP(K127,Fields_Codes_labels!$A$2:$B$94,2,FALSE)</f>
        <v>CIÊNCIAS FÍSICAS (CURSO GERAIS)</v>
      </c>
      <c r="M127" s="56" t="str">
        <f>VLOOKUP(K127,Fields_Codes_labels!$A$2:$C$94,3,FALSE)</f>
        <v>Physical science (general)</v>
      </c>
      <c r="N127" s="56"/>
    </row>
    <row r="128" spans="1:14" x14ac:dyDescent="0.25">
      <c r="A128" s="56" t="s">
        <v>554</v>
      </c>
      <c r="B128" s="58">
        <v>1980</v>
      </c>
      <c r="C128" s="58">
        <v>59</v>
      </c>
      <c r="D128" s="56" t="s">
        <v>399</v>
      </c>
      <c r="E128" s="56">
        <f>VLOOKUP(K128,Fields_Codes_labels!$A$2:$J$94,4,FALSE)</f>
        <v>4</v>
      </c>
      <c r="F128" s="56" t="str">
        <f>VLOOKUP(K128,Fields_Codes_labels!$A$2:$J$94,5,FALSE)</f>
        <v>CIÊNCIAS, MATEMÁTICA E COMPUTAÇÃO</v>
      </c>
      <c r="G128" s="56" t="str">
        <f>VLOOKUP(K128,Fields_Codes_labels!$A$2:$J$94,6,FALSE)</f>
        <v>Science</v>
      </c>
      <c r="H128" s="56">
        <f>VLOOKUP(K128,Fields_Codes_labels!$A$2:$J$94,7,FALSE)</f>
        <v>44</v>
      </c>
      <c r="I128" s="56" t="str">
        <f>VLOOKUP(K128,Fields_Codes_labels!$A$2:$J$94,8,FALSE)</f>
        <v>CIÊNCIAS FÍSICAS</v>
      </c>
      <c r="J128" s="56" t="str">
        <f>VLOOKUP(K128,Fields_Codes_labels!$A$2:$J$94,9,FALSE)</f>
        <v>Physical sciences</v>
      </c>
      <c r="K128" s="58">
        <v>441</v>
      </c>
      <c r="L128" s="66" t="str">
        <f>VLOOKUP(K128,Fields_Codes_labels!$A$2:$B$94,2,FALSE)</f>
        <v>FÍSICA</v>
      </c>
      <c r="M128" s="56" t="str">
        <f>VLOOKUP(K128,Fields_Codes_labels!$A$2:$C$94,3,FALSE)</f>
        <v>Physics</v>
      </c>
      <c r="N128" s="56"/>
    </row>
    <row r="129" spans="1:14" x14ac:dyDescent="0.25">
      <c r="A129" s="56" t="s">
        <v>554</v>
      </c>
      <c r="B129" s="58">
        <v>1980</v>
      </c>
      <c r="C129" s="58">
        <v>63</v>
      </c>
      <c r="D129" s="56" t="s">
        <v>360</v>
      </c>
      <c r="E129" s="56">
        <f>VLOOKUP(K129,Fields_Codes_labels!$A$2:$J$94,4,FALSE)</f>
        <v>4</v>
      </c>
      <c r="F129" s="56" t="str">
        <f>VLOOKUP(K129,Fields_Codes_labels!$A$2:$J$94,5,FALSE)</f>
        <v>CIÊNCIAS, MATEMÁTICA E COMPUTAÇÃO</v>
      </c>
      <c r="G129" s="56" t="str">
        <f>VLOOKUP(K129,Fields_Codes_labels!$A$2:$J$94,6,FALSE)</f>
        <v>Science</v>
      </c>
      <c r="H129" s="56">
        <f>VLOOKUP(K129,Fields_Codes_labels!$A$2:$J$94,7,FALSE)</f>
        <v>44</v>
      </c>
      <c r="I129" s="56" t="str">
        <f>VLOOKUP(K129,Fields_Codes_labels!$A$2:$J$94,8,FALSE)</f>
        <v>CIÊNCIAS FÍSICAS</v>
      </c>
      <c r="J129" s="56" t="str">
        <f>VLOOKUP(K129,Fields_Codes_labels!$A$2:$J$94,9,FALSE)</f>
        <v>Physical sciences</v>
      </c>
      <c r="K129" s="58">
        <v>441</v>
      </c>
      <c r="L129" s="66" t="str">
        <f>VLOOKUP(K129,Fields_Codes_labels!$A$2:$B$94,2,FALSE)</f>
        <v>FÍSICA</v>
      </c>
      <c r="M129" s="56" t="str">
        <f>VLOOKUP(K129,Fields_Codes_labels!$A$2:$C$94,3,FALSE)</f>
        <v>Physics</v>
      </c>
      <c r="N129" s="56"/>
    </row>
    <row r="130" spans="1:14" x14ac:dyDescent="0.25">
      <c r="A130" s="56" t="s">
        <v>554</v>
      </c>
      <c r="B130" s="58">
        <v>1991</v>
      </c>
      <c r="C130" s="58">
        <v>59</v>
      </c>
      <c r="D130" s="56" t="s">
        <v>308</v>
      </c>
      <c r="E130" s="56">
        <f>VLOOKUP(K130,Fields_Codes_labels!$A$2:$J$94,4,FALSE)</f>
        <v>4</v>
      </c>
      <c r="F130" s="56" t="str">
        <f>VLOOKUP(K130,Fields_Codes_labels!$A$2:$J$94,5,FALSE)</f>
        <v>CIÊNCIAS, MATEMÁTICA E COMPUTAÇÃO</v>
      </c>
      <c r="G130" s="56" t="str">
        <f>VLOOKUP(K130,Fields_Codes_labels!$A$2:$J$94,6,FALSE)</f>
        <v>Science</v>
      </c>
      <c r="H130" s="56">
        <f>VLOOKUP(K130,Fields_Codes_labels!$A$2:$J$94,7,FALSE)</f>
        <v>44</v>
      </c>
      <c r="I130" s="56" t="str">
        <f>VLOOKUP(K130,Fields_Codes_labels!$A$2:$J$94,8,FALSE)</f>
        <v>CIÊNCIAS FÍSICAS</v>
      </c>
      <c r="J130" s="56" t="str">
        <f>VLOOKUP(K130,Fields_Codes_labels!$A$2:$J$94,9,FALSE)</f>
        <v>Physical sciences</v>
      </c>
      <c r="K130" s="58">
        <v>441</v>
      </c>
      <c r="L130" s="66" t="str">
        <f>VLOOKUP(K130,Fields_Codes_labels!$A$2:$B$94,2,FALSE)</f>
        <v>FÍSICA</v>
      </c>
      <c r="M130" s="56" t="str">
        <f>VLOOKUP(K130,Fields_Codes_labels!$A$2:$C$94,3,FALSE)</f>
        <v>Physics</v>
      </c>
      <c r="N130" s="56"/>
    </row>
    <row r="131" spans="1:14" x14ac:dyDescent="0.25">
      <c r="A131" s="56" t="s">
        <v>554</v>
      </c>
      <c r="B131" s="58">
        <v>2000</v>
      </c>
      <c r="C131" s="60">
        <v>42</v>
      </c>
      <c r="D131" s="61" t="s">
        <v>81</v>
      </c>
      <c r="E131" s="56">
        <f>VLOOKUP(K131,Fields_Codes_labels!$A$2:$J$94,4,FALSE)</f>
        <v>4</v>
      </c>
      <c r="F131" s="56" t="str">
        <f>VLOOKUP(K131,Fields_Codes_labels!$A$2:$J$94,5,FALSE)</f>
        <v>CIÊNCIAS, MATEMÁTICA E COMPUTAÇÃO</v>
      </c>
      <c r="G131" s="56" t="str">
        <f>VLOOKUP(K131,Fields_Codes_labels!$A$2:$J$94,6,FALSE)</f>
        <v>Science</v>
      </c>
      <c r="H131" s="56">
        <f>VLOOKUP(K131,Fields_Codes_labels!$A$2:$J$94,7,FALSE)</f>
        <v>44</v>
      </c>
      <c r="I131" s="56" t="str">
        <f>VLOOKUP(K131,Fields_Codes_labels!$A$2:$J$94,8,FALSE)</f>
        <v>CIÊNCIAS FÍSICAS</v>
      </c>
      <c r="J131" s="56" t="str">
        <f>VLOOKUP(K131,Fields_Codes_labels!$A$2:$J$94,9,FALSE)</f>
        <v>Physical sciences</v>
      </c>
      <c r="K131" s="58">
        <v>441</v>
      </c>
      <c r="L131" s="66" t="str">
        <f>VLOOKUP(K131,Fields_Codes_labels!$A$2:$B$94,2,FALSE)</f>
        <v>FÍSICA</v>
      </c>
      <c r="M131" s="56" t="str">
        <f>VLOOKUP(K131,Fields_Codes_labels!$A$2:$C$94,3,FALSE)</f>
        <v>Physics</v>
      </c>
      <c r="N131" s="56"/>
    </row>
    <row r="132" spans="1:14" x14ac:dyDescent="0.25">
      <c r="A132" s="56" t="s">
        <v>554</v>
      </c>
      <c r="B132" s="58">
        <v>2010</v>
      </c>
      <c r="C132" s="58">
        <v>441</v>
      </c>
      <c r="D132" s="56" t="s">
        <v>165</v>
      </c>
      <c r="E132" s="56">
        <f>VLOOKUP(K132,Fields_Codes_labels!$A$2:$J$94,4,FALSE)</f>
        <v>4</v>
      </c>
      <c r="F132" s="56" t="str">
        <f>VLOOKUP(K132,Fields_Codes_labels!$A$2:$J$94,5,FALSE)</f>
        <v>CIÊNCIAS, MATEMÁTICA E COMPUTAÇÃO</v>
      </c>
      <c r="G132" s="56" t="str">
        <f>VLOOKUP(K132,Fields_Codes_labels!$A$2:$J$94,6,FALSE)</f>
        <v>Science</v>
      </c>
      <c r="H132" s="56">
        <f>VLOOKUP(K132,Fields_Codes_labels!$A$2:$J$94,7,FALSE)</f>
        <v>44</v>
      </c>
      <c r="I132" s="56" t="str">
        <f>VLOOKUP(K132,Fields_Codes_labels!$A$2:$J$94,8,FALSE)</f>
        <v>CIÊNCIAS FÍSICAS</v>
      </c>
      <c r="J132" s="56" t="str">
        <f>VLOOKUP(K132,Fields_Codes_labels!$A$2:$J$94,9,FALSE)</f>
        <v>Physical sciences</v>
      </c>
      <c r="K132" s="58">
        <v>441</v>
      </c>
      <c r="L132" s="66" t="str">
        <f>VLOOKUP(K132,Fields_Codes_labels!$A$2:$B$94,2,FALSE)</f>
        <v>FÍSICA</v>
      </c>
      <c r="M132" s="56" t="str">
        <f>VLOOKUP(K132,Fields_Codes_labels!$A$2:$C$94,3,FALSE)</f>
        <v>Physics</v>
      </c>
      <c r="N132" s="56"/>
    </row>
    <row r="133" spans="1:14" x14ac:dyDescent="0.25">
      <c r="A133" s="56" t="s">
        <v>554</v>
      </c>
      <c r="B133" s="58">
        <v>1980</v>
      </c>
      <c r="C133" s="58">
        <v>62</v>
      </c>
      <c r="D133" s="56" t="s">
        <v>423</v>
      </c>
      <c r="E133" s="56">
        <f>VLOOKUP(K133,Fields_Codes_labels!$A$2:$J$94,4,FALSE)</f>
        <v>4</v>
      </c>
      <c r="F133" s="56" t="str">
        <f>VLOOKUP(K133,Fields_Codes_labels!$A$2:$J$94,5,FALSE)</f>
        <v>CIÊNCIAS, MATEMÁTICA E COMPUTAÇÃO</v>
      </c>
      <c r="G133" s="56" t="str">
        <f>VLOOKUP(K133,Fields_Codes_labels!$A$2:$J$94,6,FALSE)</f>
        <v>Science</v>
      </c>
      <c r="H133" s="56">
        <f>VLOOKUP(K133,Fields_Codes_labels!$A$2:$J$94,7,FALSE)</f>
        <v>44</v>
      </c>
      <c r="I133" s="56" t="str">
        <f>VLOOKUP(K133,Fields_Codes_labels!$A$2:$J$94,8,FALSE)</f>
        <v>CIÊNCIAS FÍSICAS</v>
      </c>
      <c r="J133" s="56" t="str">
        <f>VLOOKUP(K133,Fields_Codes_labels!$A$2:$J$94,9,FALSE)</f>
        <v>Physical sciences</v>
      </c>
      <c r="K133" s="58">
        <v>442</v>
      </c>
      <c r="L133" s="66" t="str">
        <f>VLOOKUP(K133,Fields_Codes_labels!$A$2:$B$94,2,FALSE)</f>
        <v>QUÍMICA</v>
      </c>
      <c r="M133" s="56" t="str">
        <f>VLOOKUP(K133,Fields_Codes_labels!$A$2:$C$94,3,FALSE)</f>
        <v>Chemistry</v>
      </c>
      <c r="N133" s="56"/>
    </row>
    <row r="134" spans="1:14" x14ac:dyDescent="0.25">
      <c r="A134" s="56" t="s">
        <v>554</v>
      </c>
      <c r="B134" s="58">
        <v>1991</v>
      </c>
      <c r="C134" s="58">
        <v>62</v>
      </c>
      <c r="D134" s="56" t="s">
        <v>311</v>
      </c>
      <c r="E134" s="56">
        <f>VLOOKUP(K134,Fields_Codes_labels!$A$2:$J$94,4,FALSE)</f>
        <v>4</v>
      </c>
      <c r="F134" s="56" t="str">
        <f>VLOOKUP(K134,Fields_Codes_labels!$A$2:$J$94,5,FALSE)</f>
        <v>CIÊNCIAS, MATEMÁTICA E COMPUTAÇÃO</v>
      </c>
      <c r="G134" s="56" t="str">
        <f>VLOOKUP(K134,Fields_Codes_labels!$A$2:$J$94,6,FALSE)</f>
        <v>Science</v>
      </c>
      <c r="H134" s="56">
        <f>VLOOKUP(K134,Fields_Codes_labels!$A$2:$J$94,7,FALSE)</f>
        <v>44</v>
      </c>
      <c r="I134" s="56" t="str">
        <f>VLOOKUP(K134,Fields_Codes_labels!$A$2:$J$94,8,FALSE)</f>
        <v>CIÊNCIAS FÍSICAS</v>
      </c>
      <c r="J134" s="56" t="str">
        <f>VLOOKUP(K134,Fields_Codes_labels!$A$2:$J$94,9,FALSE)</f>
        <v>Physical sciences</v>
      </c>
      <c r="K134" s="58">
        <v>442</v>
      </c>
      <c r="L134" s="66" t="str">
        <f>VLOOKUP(K134,Fields_Codes_labels!$A$2:$B$94,2,FALSE)</f>
        <v>QUÍMICA</v>
      </c>
      <c r="M134" s="56" t="str">
        <f>VLOOKUP(K134,Fields_Codes_labels!$A$2:$C$94,3,FALSE)</f>
        <v>Chemistry</v>
      </c>
      <c r="N134" s="56"/>
    </row>
    <row r="135" spans="1:14" x14ac:dyDescent="0.25">
      <c r="A135" s="56" t="s">
        <v>554</v>
      </c>
      <c r="B135" s="58">
        <v>2000</v>
      </c>
      <c r="C135" s="60">
        <v>45</v>
      </c>
      <c r="D135" s="61" t="s">
        <v>84</v>
      </c>
      <c r="E135" s="56">
        <f>VLOOKUP(K135,Fields_Codes_labels!$A$2:$J$94,4,FALSE)</f>
        <v>4</v>
      </c>
      <c r="F135" s="56" t="str">
        <f>VLOOKUP(K135,Fields_Codes_labels!$A$2:$J$94,5,FALSE)</f>
        <v>CIÊNCIAS, MATEMÁTICA E COMPUTAÇÃO</v>
      </c>
      <c r="G135" s="56" t="str">
        <f>VLOOKUP(K135,Fields_Codes_labels!$A$2:$J$94,6,FALSE)</f>
        <v>Science</v>
      </c>
      <c r="H135" s="56">
        <f>VLOOKUP(K135,Fields_Codes_labels!$A$2:$J$94,7,FALSE)</f>
        <v>44</v>
      </c>
      <c r="I135" s="56" t="str">
        <f>VLOOKUP(K135,Fields_Codes_labels!$A$2:$J$94,8,FALSE)</f>
        <v>CIÊNCIAS FÍSICAS</v>
      </c>
      <c r="J135" s="56" t="str">
        <f>VLOOKUP(K135,Fields_Codes_labels!$A$2:$J$94,9,FALSE)</f>
        <v>Physical sciences</v>
      </c>
      <c r="K135" s="58">
        <v>442</v>
      </c>
      <c r="L135" s="66" t="str">
        <f>VLOOKUP(K135,Fields_Codes_labels!$A$2:$B$94,2,FALSE)</f>
        <v>QUÍMICA</v>
      </c>
      <c r="M135" s="56" t="str">
        <f>VLOOKUP(K135,Fields_Codes_labels!$A$2:$C$94,3,FALSE)</f>
        <v>Chemistry</v>
      </c>
      <c r="N135" s="56"/>
    </row>
    <row r="136" spans="1:14" x14ac:dyDescent="0.25">
      <c r="A136" s="56" t="s">
        <v>554</v>
      </c>
      <c r="B136" s="58">
        <v>2010</v>
      </c>
      <c r="C136" s="58">
        <v>442</v>
      </c>
      <c r="D136" s="56" t="s">
        <v>166</v>
      </c>
      <c r="E136" s="56">
        <f>VLOOKUP(K136,Fields_Codes_labels!$A$2:$J$94,4,FALSE)</f>
        <v>4</v>
      </c>
      <c r="F136" s="56" t="str">
        <f>VLOOKUP(K136,Fields_Codes_labels!$A$2:$J$94,5,FALSE)</f>
        <v>CIÊNCIAS, MATEMÁTICA E COMPUTAÇÃO</v>
      </c>
      <c r="G136" s="56" t="str">
        <f>VLOOKUP(K136,Fields_Codes_labels!$A$2:$J$94,6,FALSE)</f>
        <v>Science</v>
      </c>
      <c r="H136" s="56">
        <f>VLOOKUP(K136,Fields_Codes_labels!$A$2:$J$94,7,FALSE)</f>
        <v>44</v>
      </c>
      <c r="I136" s="56" t="str">
        <f>VLOOKUP(K136,Fields_Codes_labels!$A$2:$J$94,8,FALSE)</f>
        <v>CIÊNCIAS FÍSICAS</v>
      </c>
      <c r="J136" s="56" t="str">
        <f>VLOOKUP(K136,Fields_Codes_labels!$A$2:$J$94,9,FALSE)</f>
        <v>Physical sciences</v>
      </c>
      <c r="K136" s="58">
        <v>442</v>
      </c>
      <c r="L136" s="66" t="str">
        <f>VLOOKUP(K136,Fields_Codes_labels!$A$2:$B$94,2,FALSE)</f>
        <v>QUÍMICA</v>
      </c>
      <c r="M136" s="56" t="str">
        <f>VLOOKUP(K136,Fields_Codes_labels!$A$2:$C$94,3,FALSE)</f>
        <v>Chemistry</v>
      </c>
      <c r="N136" s="56"/>
    </row>
    <row r="137" spans="1:14" x14ac:dyDescent="0.25">
      <c r="A137" s="56" t="s">
        <v>554</v>
      </c>
      <c r="B137" s="58">
        <v>1980</v>
      </c>
      <c r="C137" s="58">
        <v>61</v>
      </c>
      <c r="D137" s="56" t="s">
        <v>409</v>
      </c>
      <c r="E137" s="56">
        <f>VLOOKUP(K137,Fields_Codes_labels!$A$2:$J$94,4,FALSE)</f>
        <v>4</v>
      </c>
      <c r="F137" s="56" t="str">
        <f>VLOOKUP(K137,Fields_Codes_labels!$A$2:$J$94,5,FALSE)</f>
        <v>CIÊNCIAS, MATEMÁTICA E COMPUTAÇÃO</v>
      </c>
      <c r="G137" s="56" t="str">
        <f>VLOOKUP(K137,Fields_Codes_labels!$A$2:$J$94,6,FALSE)</f>
        <v>Science</v>
      </c>
      <c r="H137" s="56">
        <f>VLOOKUP(K137,Fields_Codes_labels!$A$2:$J$94,7,FALSE)</f>
        <v>46</v>
      </c>
      <c r="I137" s="56" t="str">
        <f>VLOOKUP(K137,Fields_Codes_labels!$A$2:$J$94,8,FALSE)</f>
        <v>MATEMÁTICA E ESTATÍSTICA</v>
      </c>
      <c r="J137" s="56" t="str">
        <f>VLOOKUP(K137,Fields_Codes_labels!$A$2:$J$94,9,FALSE)</f>
        <v xml:space="preserve">Mathematics and statistics
</v>
      </c>
      <c r="K137" s="58">
        <v>461</v>
      </c>
      <c r="L137" s="66" t="str">
        <f>VLOOKUP(K137,Fields_Codes_labels!$A$2:$B$94,2,FALSE)</f>
        <v>MATEMÁTICA</v>
      </c>
      <c r="M137" s="56" t="str">
        <f>VLOOKUP(K137,Fields_Codes_labels!$A$2:$C$94,3,FALSE)</f>
        <v>Mathematics</v>
      </c>
      <c r="N137" s="56"/>
    </row>
    <row r="138" spans="1:14" x14ac:dyDescent="0.25">
      <c r="A138" s="56" t="s">
        <v>554</v>
      </c>
      <c r="B138" s="58">
        <v>1991</v>
      </c>
      <c r="C138" s="58">
        <v>61</v>
      </c>
      <c r="D138" s="56" t="s">
        <v>310</v>
      </c>
      <c r="E138" s="56">
        <f>VLOOKUP(K138,Fields_Codes_labels!$A$2:$J$94,4,FALSE)</f>
        <v>4</v>
      </c>
      <c r="F138" s="56" t="str">
        <f>VLOOKUP(K138,Fields_Codes_labels!$A$2:$J$94,5,FALSE)</f>
        <v>CIÊNCIAS, MATEMÁTICA E COMPUTAÇÃO</v>
      </c>
      <c r="G138" s="56" t="str">
        <f>VLOOKUP(K138,Fields_Codes_labels!$A$2:$J$94,6,FALSE)</f>
        <v>Science</v>
      </c>
      <c r="H138" s="56">
        <f>VLOOKUP(K138,Fields_Codes_labels!$A$2:$J$94,7,FALSE)</f>
        <v>46</v>
      </c>
      <c r="I138" s="56" t="str">
        <f>VLOOKUP(K138,Fields_Codes_labels!$A$2:$J$94,8,FALSE)</f>
        <v>MATEMÁTICA E ESTATÍSTICA</v>
      </c>
      <c r="J138" s="56" t="str">
        <f>VLOOKUP(K138,Fields_Codes_labels!$A$2:$J$94,9,FALSE)</f>
        <v xml:space="preserve">Mathematics and statistics
</v>
      </c>
      <c r="K138" s="58">
        <v>461</v>
      </c>
      <c r="L138" s="66" t="str">
        <f>VLOOKUP(K138,Fields_Codes_labels!$A$2:$B$94,2,FALSE)</f>
        <v>MATEMÁTICA</v>
      </c>
      <c r="M138" s="56" t="str">
        <f>VLOOKUP(K138,Fields_Codes_labels!$A$2:$C$94,3,FALSE)</f>
        <v>Mathematics</v>
      </c>
      <c r="N138" s="56"/>
    </row>
    <row r="139" spans="1:14" x14ac:dyDescent="0.25">
      <c r="A139" s="56" t="s">
        <v>554</v>
      </c>
      <c r="B139" s="58">
        <v>2000</v>
      </c>
      <c r="C139" s="60">
        <v>44</v>
      </c>
      <c r="D139" s="61" t="s">
        <v>83</v>
      </c>
      <c r="E139" s="56">
        <f>VLOOKUP(K139,Fields_Codes_labels!$A$2:$J$94,4,FALSE)</f>
        <v>4</v>
      </c>
      <c r="F139" s="56" t="str">
        <f>VLOOKUP(K139,Fields_Codes_labels!$A$2:$J$94,5,FALSE)</f>
        <v>CIÊNCIAS, MATEMÁTICA E COMPUTAÇÃO</v>
      </c>
      <c r="G139" s="56" t="str">
        <f>VLOOKUP(K139,Fields_Codes_labels!$A$2:$J$94,6,FALSE)</f>
        <v>Science</v>
      </c>
      <c r="H139" s="56">
        <f>VLOOKUP(K139,Fields_Codes_labels!$A$2:$J$94,7,FALSE)</f>
        <v>46</v>
      </c>
      <c r="I139" s="56" t="str">
        <f>VLOOKUP(K139,Fields_Codes_labels!$A$2:$J$94,8,FALSE)</f>
        <v>MATEMÁTICA E ESTATÍSTICA</v>
      </c>
      <c r="J139" s="56" t="str">
        <f>VLOOKUP(K139,Fields_Codes_labels!$A$2:$J$94,9,FALSE)</f>
        <v xml:space="preserve">Mathematics and statistics
</v>
      </c>
      <c r="K139" s="58">
        <v>461</v>
      </c>
      <c r="L139" s="66" t="str">
        <f>VLOOKUP(K139,Fields_Codes_labels!$A$2:$B$94,2,FALSE)</f>
        <v>MATEMÁTICA</v>
      </c>
      <c r="M139" s="56" t="str">
        <f>VLOOKUP(K139,Fields_Codes_labels!$A$2:$C$94,3,FALSE)</f>
        <v>Mathematics</v>
      </c>
      <c r="N139" s="56"/>
    </row>
    <row r="140" spans="1:14" x14ac:dyDescent="0.25">
      <c r="A140" s="56" t="s">
        <v>554</v>
      </c>
      <c r="B140" s="58">
        <v>2010</v>
      </c>
      <c r="C140" s="58">
        <v>461</v>
      </c>
      <c r="D140" s="56" t="s">
        <v>169</v>
      </c>
      <c r="E140" s="56">
        <f>VLOOKUP(K140,Fields_Codes_labels!$A$2:$J$94,4,FALSE)</f>
        <v>4</v>
      </c>
      <c r="F140" s="56" t="str">
        <f>VLOOKUP(K140,Fields_Codes_labels!$A$2:$J$94,5,FALSE)</f>
        <v>CIÊNCIAS, MATEMÁTICA E COMPUTAÇÃO</v>
      </c>
      <c r="G140" s="56" t="str">
        <f>VLOOKUP(K140,Fields_Codes_labels!$A$2:$J$94,6,FALSE)</f>
        <v>Science</v>
      </c>
      <c r="H140" s="56">
        <f>VLOOKUP(K140,Fields_Codes_labels!$A$2:$J$94,7,FALSE)</f>
        <v>46</v>
      </c>
      <c r="I140" s="56" t="str">
        <f>VLOOKUP(K140,Fields_Codes_labels!$A$2:$J$94,8,FALSE)</f>
        <v>MATEMÁTICA E ESTATÍSTICA</v>
      </c>
      <c r="J140" s="56" t="str">
        <f>VLOOKUP(K140,Fields_Codes_labels!$A$2:$J$94,9,FALSE)</f>
        <v xml:space="preserve">Mathematics and statistics
</v>
      </c>
      <c r="K140" s="58">
        <v>461</v>
      </c>
      <c r="L140" s="66" t="str">
        <f>VLOOKUP(K140,Fields_Codes_labels!$A$2:$B$94,2,FALSE)</f>
        <v>MATEMÁTICA</v>
      </c>
      <c r="M140" s="56" t="str">
        <f>VLOOKUP(K140,Fields_Codes_labels!$A$2:$C$94,3,FALSE)</f>
        <v>Mathematics</v>
      </c>
      <c r="N140" s="56"/>
    </row>
    <row r="141" spans="1:14" x14ac:dyDescent="0.25">
      <c r="A141" s="56" t="s">
        <v>554</v>
      </c>
      <c r="B141" s="58">
        <v>1980</v>
      </c>
      <c r="C141" s="58">
        <v>58</v>
      </c>
      <c r="D141" s="56" t="s">
        <v>393</v>
      </c>
      <c r="E141" s="56">
        <f>VLOOKUP(K141,Fields_Codes_labels!$A$2:$J$94,4,FALSE)</f>
        <v>4</v>
      </c>
      <c r="F141" s="56" t="str">
        <f>VLOOKUP(K141,Fields_Codes_labels!$A$2:$J$94,5,FALSE)</f>
        <v>CIÊNCIAS, MATEMÁTICA E COMPUTAÇÃO</v>
      </c>
      <c r="G141" s="56" t="str">
        <f>VLOOKUP(K141,Fields_Codes_labels!$A$2:$J$94,6,FALSE)</f>
        <v>Science</v>
      </c>
      <c r="H141" s="56">
        <f>VLOOKUP(K141,Fields_Codes_labels!$A$2:$J$94,7,FALSE)</f>
        <v>46</v>
      </c>
      <c r="I141" s="56" t="str">
        <f>VLOOKUP(K141,Fields_Codes_labels!$A$2:$J$94,8,FALSE)</f>
        <v>MATEMÁTICA E ESTATÍSTICA</v>
      </c>
      <c r="J141" s="56" t="str">
        <f>VLOOKUP(K141,Fields_Codes_labels!$A$2:$J$94,9,FALSE)</f>
        <v xml:space="preserve">Mathematics and statistics
</v>
      </c>
      <c r="K141" s="58">
        <v>462</v>
      </c>
      <c r="L141" s="66" t="str">
        <f>VLOOKUP(K141,Fields_Codes_labels!$A$2:$B$94,2,FALSE)</f>
        <v>ESTATÍSTICA</v>
      </c>
      <c r="M141" s="56" t="str">
        <f>VLOOKUP(K141,Fields_Codes_labels!$A$2:$C$94,3,FALSE)</f>
        <v>Statistics</v>
      </c>
      <c r="N141" s="56"/>
    </row>
    <row r="142" spans="1:14" x14ac:dyDescent="0.25">
      <c r="A142" s="56" t="s">
        <v>554</v>
      </c>
      <c r="B142" s="58">
        <v>1991</v>
      </c>
      <c r="C142" s="58">
        <v>58</v>
      </c>
      <c r="D142" s="56" t="s">
        <v>307</v>
      </c>
      <c r="E142" s="56">
        <f>VLOOKUP(K142,Fields_Codes_labels!$A$2:$J$94,4,FALSE)</f>
        <v>4</v>
      </c>
      <c r="F142" s="56" t="str">
        <f>VLOOKUP(K142,Fields_Codes_labels!$A$2:$J$94,5,FALSE)</f>
        <v>CIÊNCIAS, MATEMÁTICA E COMPUTAÇÃO</v>
      </c>
      <c r="G142" s="56" t="str">
        <f>VLOOKUP(K142,Fields_Codes_labels!$A$2:$J$94,6,FALSE)</f>
        <v>Science</v>
      </c>
      <c r="H142" s="56">
        <f>VLOOKUP(K142,Fields_Codes_labels!$A$2:$J$94,7,FALSE)</f>
        <v>46</v>
      </c>
      <c r="I142" s="56" t="str">
        <f>VLOOKUP(K142,Fields_Codes_labels!$A$2:$J$94,8,FALSE)</f>
        <v>MATEMÁTICA E ESTATÍSTICA</v>
      </c>
      <c r="J142" s="56" t="str">
        <f>VLOOKUP(K142,Fields_Codes_labels!$A$2:$J$94,9,FALSE)</f>
        <v xml:space="preserve">Mathematics and statistics
</v>
      </c>
      <c r="K142" s="58">
        <v>462</v>
      </c>
      <c r="L142" s="66" t="str">
        <f>VLOOKUP(K142,Fields_Codes_labels!$A$2:$B$94,2,FALSE)</f>
        <v>ESTATÍSTICA</v>
      </c>
      <c r="M142" s="56" t="str">
        <f>VLOOKUP(K142,Fields_Codes_labels!$A$2:$C$94,3,FALSE)</f>
        <v>Statistics</v>
      </c>
      <c r="N142" s="56"/>
    </row>
    <row r="143" spans="1:14" x14ac:dyDescent="0.25">
      <c r="A143" s="56" t="s">
        <v>554</v>
      </c>
      <c r="B143" s="58">
        <v>2000</v>
      </c>
      <c r="C143" s="60">
        <v>41</v>
      </c>
      <c r="D143" s="61" t="s">
        <v>80</v>
      </c>
      <c r="E143" s="56">
        <f>VLOOKUP(K143,Fields_Codes_labels!$A$2:$J$94,4,FALSE)</f>
        <v>4</v>
      </c>
      <c r="F143" s="56" t="str">
        <f>VLOOKUP(K143,Fields_Codes_labels!$A$2:$J$94,5,FALSE)</f>
        <v>CIÊNCIAS, MATEMÁTICA E COMPUTAÇÃO</v>
      </c>
      <c r="G143" s="56" t="str">
        <f>VLOOKUP(K143,Fields_Codes_labels!$A$2:$J$94,6,FALSE)</f>
        <v>Science</v>
      </c>
      <c r="H143" s="56">
        <f>VLOOKUP(K143,Fields_Codes_labels!$A$2:$J$94,7,FALSE)</f>
        <v>46</v>
      </c>
      <c r="I143" s="56" t="str">
        <f>VLOOKUP(K143,Fields_Codes_labels!$A$2:$J$94,8,FALSE)</f>
        <v>MATEMÁTICA E ESTATÍSTICA</v>
      </c>
      <c r="J143" s="56" t="str">
        <f>VLOOKUP(K143,Fields_Codes_labels!$A$2:$J$94,9,FALSE)</f>
        <v xml:space="preserve">Mathematics and statistics
</v>
      </c>
      <c r="K143" s="58">
        <v>462</v>
      </c>
      <c r="L143" s="66" t="str">
        <f>VLOOKUP(K143,Fields_Codes_labels!$A$2:$B$94,2,FALSE)</f>
        <v>ESTATÍSTICA</v>
      </c>
      <c r="M143" s="56" t="str">
        <f>VLOOKUP(K143,Fields_Codes_labels!$A$2:$C$94,3,FALSE)</f>
        <v>Statistics</v>
      </c>
      <c r="N143" s="56"/>
    </row>
    <row r="144" spans="1:14" x14ac:dyDescent="0.25">
      <c r="A144" s="56" t="s">
        <v>554</v>
      </c>
      <c r="B144" s="58">
        <v>2010</v>
      </c>
      <c r="C144" s="58">
        <v>462</v>
      </c>
      <c r="D144" s="56" t="s">
        <v>170</v>
      </c>
      <c r="E144" s="56">
        <f>VLOOKUP(K144,Fields_Codes_labels!$A$2:$J$94,4,FALSE)</f>
        <v>4</v>
      </c>
      <c r="F144" s="56" t="str">
        <f>VLOOKUP(K144,Fields_Codes_labels!$A$2:$J$94,5,FALSE)</f>
        <v>CIÊNCIAS, MATEMÁTICA E COMPUTAÇÃO</v>
      </c>
      <c r="G144" s="56" t="str">
        <f>VLOOKUP(K144,Fields_Codes_labels!$A$2:$J$94,6,FALSE)</f>
        <v>Science</v>
      </c>
      <c r="H144" s="56">
        <f>VLOOKUP(K144,Fields_Codes_labels!$A$2:$J$94,7,FALSE)</f>
        <v>46</v>
      </c>
      <c r="I144" s="56" t="str">
        <f>VLOOKUP(K144,Fields_Codes_labels!$A$2:$J$94,8,FALSE)</f>
        <v>MATEMÁTICA E ESTATÍSTICA</v>
      </c>
      <c r="J144" s="56" t="str">
        <f>VLOOKUP(K144,Fields_Codes_labels!$A$2:$J$94,9,FALSE)</f>
        <v xml:space="preserve">Mathematics and statistics
</v>
      </c>
      <c r="K144" s="58">
        <v>462</v>
      </c>
      <c r="L144" s="66" t="str">
        <f>VLOOKUP(K144,Fields_Codes_labels!$A$2:$B$94,2,FALSE)</f>
        <v>ESTATÍSTICA</v>
      </c>
      <c r="M144" s="56" t="str">
        <f>VLOOKUP(K144,Fields_Codes_labels!$A$2:$C$94,3,FALSE)</f>
        <v>Statistics</v>
      </c>
      <c r="N144" s="56"/>
    </row>
    <row r="145" spans="1:14" x14ac:dyDescent="0.25">
      <c r="A145" s="56" t="s">
        <v>554</v>
      </c>
      <c r="B145" s="58">
        <v>1980</v>
      </c>
      <c r="C145" s="58">
        <v>52</v>
      </c>
      <c r="D145" s="56" t="s">
        <v>369</v>
      </c>
      <c r="E145" s="56">
        <f>VLOOKUP(K145,Fields_Codes_labels!$A$2:$J$94,4,FALSE)</f>
        <v>4</v>
      </c>
      <c r="F145" s="56" t="str">
        <f>VLOOKUP(K145,Fields_Codes_labels!$A$2:$J$94,5,FALSE)</f>
        <v>CIÊNCIAS, MATEMÁTICA E COMPUTAÇÃO</v>
      </c>
      <c r="G145" s="56" t="str">
        <f>VLOOKUP(K145,Fields_Codes_labels!$A$2:$J$94,6,FALSE)</f>
        <v>Science</v>
      </c>
      <c r="H145" s="56">
        <f>VLOOKUP(K145,Fields_Codes_labels!$A$2:$J$94,7,FALSE)</f>
        <v>48</v>
      </c>
      <c r="I145" s="56" t="str">
        <f>VLOOKUP(K145,Fields_Codes_labels!$A$2:$J$94,8,FALSE)</f>
        <v>COMPUTAÇÃO</v>
      </c>
      <c r="J145" s="56" t="str">
        <f>VLOOKUP(K145,Fields_Codes_labels!$A$2:$J$94,9,FALSE)</f>
        <v>Computing</v>
      </c>
      <c r="K145" s="58">
        <v>481</v>
      </c>
      <c r="L145" s="66" t="str">
        <f>VLOOKUP(K145,Fields_Codes_labels!$A$2:$B$94,2,FALSE)</f>
        <v>CIÊNCIA DA COMPUTAÇÃO</v>
      </c>
      <c r="M145" s="56" t="str">
        <f>VLOOKUP(K145,Fields_Codes_labels!$A$2:$C$94,3,FALSE)</f>
        <v>Computer science</v>
      </c>
      <c r="N145" s="56"/>
    </row>
    <row r="146" spans="1:14" x14ac:dyDescent="0.25">
      <c r="A146" s="56" t="s">
        <v>554</v>
      </c>
      <c r="B146" s="58">
        <v>1980</v>
      </c>
      <c r="C146" s="58">
        <v>89</v>
      </c>
      <c r="D146" s="56" t="s">
        <v>370</v>
      </c>
      <c r="E146" s="56">
        <f>VLOOKUP(K146,Fields_Codes_labels!$A$2:$J$94,4,FALSE)</f>
        <v>4</v>
      </c>
      <c r="F146" s="56" t="str">
        <f>VLOOKUP(K146,Fields_Codes_labels!$A$2:$J$94,5,FALSE)</f>
        <v>CIÊNCIAS, MATEMÁTICA E COMPUTAÇÃO</v>
      </c>
      <c r="G146" s="56" t="str">
        <f>VLOOKUP(K146,Fields_Codes_labels!$A$2:$J$94,6,FALSE)</f>
        <v>Science</v>
      </c>
      <c r="H146" s="56">
        <f>VLOOKUP(K146,Fields_Codes_labels!$A$2:$J$94,7,FALSE)</f>
        <v>48</v>
      </c>
      <c r="I146" s="56" t="str">
        <f>VLOOKUP(K146,Fields_Codes_labels!$A$2:$J$94,8,FALSE)</f>
        <v>COMPUTAÇÃO</v>
      </c>
      <c r="J146" s="56" t="str">
        <f>VLOOKUP(K146,Fields_Codes_labels!$A$2:$J$94,9,FALSE)</f>
        <v>Computing</v>
      </c>
      <c r="K146" s="58">
        <v>481</v>
      </c>
      <c r="L146" s="66" t="str">
        <f>VLOOKUP(K146,Fields_Codes_labels!$A$2:$B$94,2,FALSE)</f>
        <v>CIÊNCIA DA COMPUTAÇÃO</v>
      </c>
      <c r="M146" s="56" t="str">
        <f>VLOOKUP(K146,Fields_Codes_labels!$A$2:$C$94,3,FALSE)</f>
        <v>Computer science</v>
      </c>
      <c r="N146" s="56"/>
    </row>
    <row r="147" spans="1:14" x14ac:dyDescent="0.25">
      <c r="A147" s="56" t="s">
        <v>554</v>
      </c>
      <c r="B147" s="58">
        <v>1991</v>
      </c>
      <c r="C147" s="58">
        <v>52</v>
      </c>
      <c r="D147" s="56" t="s">
        <v>301</v>
      </c>
      <c r="E147" s="56">
        <f>VLOOKUP(K147,Fields_Codes_labels!$A$2:$J$94,4,FALSE)</f>
        <v>4</v>
      </c>
      <c r="F147" s="56" t="str">
        <f>VLOOKUP(K147,Fields_Codes_labels!$A$2:$J$94,5,FALSE)</f>
        <v>CIÊNCIAS, MATEMÁTICA E COMPUTAÇÃO</v>
      </c>
      <c r="G147" s="56" t="str">
        <f>VLOOKUP(K147,Fields_Codes_labels!$A$2:$J$94,6,FALSE)</f>
        <v>Science</v>
      </c>
      <c r="H147" s="56">
        <f>VLOOKUP(K147,Fields_Codes_labels!$A$2:$J$94,7,FALSE)</f>
        <v>48</v>
      </c>
      <c r="I147" s="56" t="str">
        <f>VLOOKUP(K147,Fields_Codes_labels!$A$2:$J$94,8,FALSE)</f>
        <v>COMPUTAÇÃO</v>
      </c>
      <c r="J147" s="56" t="str">
        <f>VLOOKUP(K147,Fields_Codes_labels!$A$2:$J$94,9,FALSE)</f>
        <v>Computing</v>
      </c>
      <c r="K147" s="58">
        <v>481</v>
      </c>
      <c r="L147" s="66" t="str">
        <f>VLOOKUP(K147,Fields_Codes_labels!$A$2:$B$94,2,FALSE)</f>
        <v>CIÊNCIA DA COMPUTAÇÃO</v>
      </c>
      <c r="M147" s="56" t="str">
        <f>VLOOKUP(K147,Fields_Codes_labels!$A$2:$C$94,3,FALSE)</f>
        <v>Computer science</v>
      </c>
      <c r="N147" s="56"/>
    </row>
    <row r="148" spans="1:14" x14ac:dyDescent="0.25">
      <c r="A148" s="56" t="s">
        <v>554</v>
      </c>
      <c r="B148" s="58">
        <v>2000</v>
      </c>
      <c r="C148" s="60">
        <v>33</v>
      </c>
      <c r="D148" s="61" t="s">
        <v>73</v>
      </c>
      <c r="E148" s="56">
        <f>VLOOKUP(K148,Fields_Codes_labels!$A$2:$J$94,4,FALSE)</f>
        <v>4</v>
      </c>
      <c r="F148" s="56" t="str">
        <f>VLOOKUP(K148,Fields_Codes_labels!$A$2:$J$94,5,FALSE)</f>
        <v>CIÊNCIAS, MATEMÁTICA E COMPUTAÇÃO</v>
      </c>
      <c r="G148" s="56" t="str">
        <f>VLOOKUP(K148,Fields_Codes_labels!$A$2:$J$94,6,FALSE)</f>
        <v>Science</v>
      </c>
      <c r="H148" s="56">
        <f>VLOOKUP(K148,Fields_Codes_labels!$A$2:$J$94,7,FALSE)</f>
        <v>48</v>
      </c>
      <c r="I148" s="56" t="str">
        <f>VLOOKUP(K148,Fields_Codes_labels!$A$2:$J$94,8,FALSE)</f>
        <v>COMPUTAÇÃO</v>
      </c>
      <c r="J148" s="56" t="str">
        <f>VLOOKUP(K148,Fields_Codes_labels!$A$2:$J$94,9,FALSE)</f>
        <v>Computing</v>
      </c>
      <c r="K148" s="58">
        <v>481</v>
      </c>
      <c r="L148" s="66" t="str">
        <f>VLOOKUP(K148,Fields_Codes_labels!$A$2:$B$94,2,FALSE)</f>
        <v>CIÊNCIA DA COMPUTAÇÃO</v>
      </c>
      <c r="M148" s="56" t="str">
        <f>VLOOKUP(K148,Fields_Codes_labels!$A$2:$C$94,3,FALSE)</f>
        <v>Computer science</v>
      </c>
      <c r="N148" s="56"/>
    </row>
    <row r="149" spans="1:14" x14ac:dyDescent="0.25">
      <c r="A149" s="56" t="s">
        <v>554</v>
      </c>
      <c r="B149" s="58">
        <v>2010</v>
      </c>
      <c r="C149" s="58">
        <v>481</v>
      </c>
      <c r="D149" s="56" t="s">
        <v>172</v>
      </c>
      <c r="E149" s="56">
        <f>VLOOKUP(K149,Fields_Codes_labels!$A$2:$J$94,4,FALSE)</f>
        <v>4</v>
      </c>
      <c r="F149" s="56" t="str">
        <f>VLOOKUP(K149,Fields_Codes_labels!$A$2:$J$94,5,FALSE)</f>
        <v>CIÊNCIAS, MATEMÁTICA E COMPUTAÇÃO</v>
      </c>
      <c r="G149" s="56" t="str">
        <f>VLOOKUP(K149,Fields_Codes_labels!$A$2:$J$94,6,FALSE)</f>
        <v>Science</v>
      </c>
      <c r="H149" s="56">
        <f>VLOOKUP(K149,Fields_Codes_labels!$A$2:$J$94,7,FALSE)</f>
        <v>48</v>
      </c>
      <c r="I149" s="56" t="str">
        <f>VLOOKUP(K149,Fields_Codes_labels!$A$2:$J$94,8,FALSE)</f>
        <v>COMPUTAÇÃO</v>
      </c>
      <c r="J149" s="56" t="str">
        <f>VLOOKUP(K149,Fields_Codes_labels!$A$2:$J$94,9,FALSE)</f>
        <v>Computing</v>
      </c>
      <c r="K149" s="58">
        <v>481</v>
      </c>
      <c r="L149" s="66" t="str">
        <f>VLOOKUP(K149,Fields_Codes_labels!$A$2:$B$94,2,FALSE)</f>
        <v>CIÊNCIA DA COMPUTAÇÃO</v>
      </c>
      <c r="M149" s="56" t="str">
        <f>VLOOKUP(K149,Fields_Codes_labels!$A$2:$C$94,3,FALSE)</f>
        <v>Computer science</v>
      </c>
      <c r="N149" s="56"/>
    </row>
    <row r="150" spans="1:14" x14ac:dyDescent="0.25">
      <c r="A150" s="56" t="s">
        <v>554</v>
      </c>
      <c r="B150" s="58">
        <v>2010</v>
      </c>
      <c r="C150" s="58">
        <v>482</v>
      </c>
      <c r="D150" s="56" t="s">
        <v>173</v>
      </c>
      <c r="E150" s="56">
        <f>VLOOKUP(K150,Fields_Codes_labels!$A$2:$J$94,4,FALSE)</f>
        <v>4</v>
      </c>
      <c r="F150" s="56" t="str">
        <f>VLOOKUP(K150,Fields_Codes_labels!$A$2:$J$94,5,FALSE)</f>
        <v>CIÊNCIAS, MATEMÁTICA E COMPUTAÇÃO</v>
      </c>
      <c r="G150" s="56" t="str">
        <f>VLOOKUP(K150,Fields_Codes_labels!$A$2:$J$94,6,FALSE)</f>
        <v>Science</v>
      </c>
      <c r="H150" s="56">
        <f>VLOOKUP(K150,Fields_Codes_labels!$A$2:$J$94,7,FALSE)</f>
        <v>48</v>
      </c>
      <c r="I150" s="56" t="str">
        <f>VLOOKUP(K150,Fields_Codes_labels!$A$2:$J$94,8,FALSE)</f>
        <v>COMPUTAÇÃO</v>
      </c>
      <c r="J150" s="56" t="str">
        <f>VLOOKUP(K150,Fields_Codes_labels!$A$2:$J$94,9,FALSE)</f>
        <v>Computing</v>
      </c>
      <c r="K150" s="58">
        <v>481</v>
      </c>
      <c r="L150" s="66" t="str">
        <f>VLOOKUP(K150,Fields_Codes_labels!$A$2:$B$94,2,FALSE)</f>
        <v>CIÊNCIA DA COMPUTAÇÃO</v>
      </c>
      <c r="M150" s="56" t="str">
        <f>VLOOKUP(K150,Fields_Codes_labels!$A$2:$C$94,3,FALSE)</f>
        <v>Computer science</v>
      </c>
      <c r="N150" s="56"/>
    </row>
    <row r="151" spans="1:14" x14ac:dyDescent="0.25">
      <c r="A151" s="56" t="s">
        <v>554</v>
      </c>
      <c r="B151" s="58">
        <v>2010</v>
      </c>
      <c r="C151" s="58">
        <v>483</v>
      </c>
      <c r="D151" s="56" t="s">
        <v>174</v>
      </c>
      <c r="E151" s="56">
        <f>VLOOKUP(K151,Fields_Codes_labels!$A$2:$J$94,4,FALSE)</f>
        <v>4</v>
      </c>
      <c r="F151" s="56" t="str">
        <f>VLOOKUP(K151,Fields_Codes_labels!$A$2:$J$94,5,FALSE)</f>
        <v>CIÊNCIAS, MATEMÁTICA E COMPUTAÇÃO</v>
      </c>
      <c r="G151" s="56" t="str">
        <f>VLOOKUP(K151,Fields_Codes_labels!$A$2:$J$94,6,FALSE)</f>
        <v>Science</v>
      </c>
      <c r="H151" s="56">
        <f>VLOOKUP(K151,Fields_Codes_labels!$A$2:$J$94,7,FALSE)</f>
        <v>48</v>
      </c>
      <c r="I151" s="56" t="str">
        <f>VLOOKUP(K151,Fields_Codes_labels!$A$2:$J$94,8,FALSE)</f>
        <v>COMPUTAÇÃO</v>
      </c>
      <c r="J151" s="56" t="str">
        <f>VLOOKUP(K151,Fields_Codes_labels!$A$2:$J$94,9,FALSE)</f>
        <v>Computing</v>
      </c>
      <c r="K151" s="58">
        <v>481</v>
      </c>
      <c r="L151" s="66" t="str">
        <f>VLOOKUP(K151,Fields_Codes_labels!$A$2:$B$94,2,FALSE)</f>
        <v>CIÊNCIA DA COMPUTAÇÃO</v>
      </c>
      <c r="M151" s="56" t="str">
        <f>VLOOKUP(K151,Fields_Codes_labels!$A$2:$C$94,3,FALSE)</f>
        <v>Computer science</v>
      </c>
      <c r="N151" s="56"/>
    </row>
    <row r="152" spans="1:14" x14ac:dyDescent="0.25">
      <c r="A152" s="56" t="s">
        <v>554</v>
      </c>
      <c r="B152" s="58">
        <v>1980</v>
      </c>
      <c r="C152" s="58">
        <v>53</v>
      </c>
      <c r="D152" s="56" t="s">
        <v>392</v>
      </c>
      <c r="E152" s="56">
        <f>VLOOKUP(K152,Fields_Codes_labels!$A$2:$J$94,4,FALSE)</f>
        <v>5</v>
      </c>
      <c r="F152" s="56" t="str">
        <f>VLOOKUP(K152,Fields_Codes_labels!$A$2:$J$94,5,FALSE)</f>
        <v>ENGENHARIA, PRODUÇÃO E CONSTRUÇÃO</v>
      </c>
      <c r="G152" s="56" t="str">
        <f>VLOOKUP(K152,Fields_Codes_labels!$A$2:$J$94,6,FALSE)</f>
        <v>Engineering, manufacturing and construction</v>
      </c>
      <c r="H152" s="56">
        <f>VLOOKUP(K152,Fields_Codes_labels!$A$2:$J$94,7,FALSE)</f>
        <v>52</v>
      </c>
      <c r="I152" s="56" t="str">
        <f>VLOOKUP(K152,Fields_Codes_labels!$A$2:$J$94,8,FALSE)</f>
        <v>ENGENHARIA E PROFISSÕES CORRELATAS</v>
      </c>
      <c r="J152" s="56" t="str">
        <f>VLOOKUP(K152,Fields_Codes_labels!$A$2:$J$94,9,FALSE)</f>
        <v>Engineering and engineering trades</v>
      </c>
      <c r="K152" s="58">
        <v>520</v>
      </c>
      <c r="L152" s="66" t="str">
        <f>VLOOKUP(K152,Fields_Codes_labels!$A$2:$B$94,2,FALSE)</f>
        <v>ENGENHARIA E PROFISSÕES DE ENGENHARIA (CURSOS GERAIS)</v>
      </c>
      <c r="M152" s="56" t="str">
        <f>VLOOKUP(K152,Fields_Codes_labels!$A$2:$C$94,3,FALSE)</f>
        <v>Engineering and engineering trades (general)</v>
      </c>
      <c r="N152" s="56"/>
    </row>
    <row r="153" spans="1:14" x14ac:dyDescent="0.25">
      <c r="A153" s="56" t="s">
        <v>554</v>
      </c>
      <c r="B153" s="58">
        <v>1980</v>
      </c>
      <c r="C153" s="58">
        <v>55</v>
      </c>
      <c r="D153" s="56" t="s">
        <v>392</v>
      </c>
      <c r="E153" s="56">
        <f>VLOOKUP(K153,Fields_Codes_labels!$A$2:$J$94,4,FALSE)</f>
        <v>5</v>
      </c>
      <c r="F153" s="56" t="str">
        <f>VLOOKUP(K153,Fields_Codes_labels!$A$2:$J$94,5,FALSE)</f>
        <v>ENGENHARIA, PRODUÇÃO E CONSTRUÇÃO</v>
      </c>
      <c r="G153" s="56" t="str">
        <f>VLOOKUP(K153,Fields_Codes_labels!$A$2:$J$94,6,FALSE)</f>
        <v>Engineering, manufacturing and construction</v>
      </c>
      <c r="H153" s="56">
        <f>VLOOKUP(K153,Fields_Codes_labels!$A$2:$J$94,7,FALSE)</f>
        <v>52</v>
      </c>
      <c r="I153" s="56" t="str">
        <f>VLOOKUP(K153,Fields_Codes_labels!$A$2:$J$94,8,FALSE)</f>
        <v>ENGENHARIA E PROFISSÕES CORRELATAS</v>
      </c>
      <c r="J153" s="56" t="str">
        <f>VLOOKUP(K153,Fields_Codes_labels!$A$2:$J$94,9,FALSE)</f>
        <v>Engineering and engineering trades</v>
      </c>
      <c r="K153" s="58">
        <v>520</v>
      </c>
      <c r="L153" s="66" t="str">
        <f>VLOOKUP(K153,Fields_Codes_labels!$A$2:$B$94,2,FALSE)</f>
        <v>ENGENHARIA E PROFISSÕES DE ENGENHARIA (CURSOS GERAIS)</v>
      </c>
      <c r="M153" s="56" t="str">
        <f>VLOOKUP(K153,Fields_Codes_labels!$A$2:$C$94,3,FALSE)</f>
        <v>Engineering and engineering trades (general)</v>
      </c>
      <c r="N153" s="56"/>
    </row>
    <row r="154" spans="1:14" x14ac:dyDescent="0.25">
      <c r="A154" s="56" t="s">
        <v>554</v>
      </c>
      <c r="B154" s="58">
        <v>1980</v>
      </c>
      <c r="C154" s="58">
        <v>57</v>
      </c>
      <c r="D154" s="56" t="s">
        <v>429</v>
      </c>
      <c r="E154" s="56">
        <f>VLOOKUP(K154,Fields_Codes_labels!$A$2:$J$94,4,FALSE)</f>
        <v>5</v>
      </c>
      <c r="F154" s="56" t="str">
        <f>VLOOKUP(K154,Fields_Codes_labels!$A$2:$J$94,5,FALSE)</f>
        <v>ENGENHARIA, PRODUÇÃO E CONSTRUÇÃO</v>
      </c>
      <c r="G154" s="56" t="str">
        <f>VLOOKUP(K154,Fields_Codes_labels!$A$2:$J$94,6,FALSE)</f>
        <v>Engineering, manufacturing and construction</v>
      </c>
      <c r="H154" s="56">
        <f>VLOOKUP(K154,Fields_Codes_labels!$A$2:$J$94,7,FALSE)</f>
        <v>52</v>
      </c>
      <c r="I154" s="56" t="str">
        <f>VLOOKUP(K154,Fields_Codes_labels!$A$2:$J$94,8,FALSE)</f>
        <v>ENGENHARIA E PROFISSÕES CORRELATAS</v>
      </c>
      <c r="J154" s="56" t="str">
        <f>VLOOKUP(K154,Fields_Codes_labels!$A$2:$J$94,9,FALSE)</f>
        <v>Engineering and engineering trades</v>
      </c>
      <c r="K154" s="58">
        <v>520</v>
      </c>
      <c r="L154" s="66" t="str">
        <f>VLOOKUP(K154,Fields_Codes_labels!$A$2:$B$94,2,FALSE)</f>
        <v>ENGENHARIA E PROFISSÕES DE ENGENHARIA (CURSOS GERAIS)</v>
      </c>
      <c r="M154" s="56" t="str">
        <f>VLOOKUP(K154,Fields_Codes_labels!$A$2:$C$94,3,FALSE)</f>
        <v>Engineering and engineering trades (general)</v>
      </c>
      <c r="N154" s="56"/>
    </row>
    <row r="155" spans="1:14" x14ac:dyDescent="0.25">
      <c r="A155" s="56" t="s">
        <v>554</v>
      </c>
      <c r="B155" s="58">
        <v>1980</v>
      </c>
      <c r="C155" s="58">
        <v>88</v>
      </c>
      <c r="D155" s="56" t="s">
        <v>391</v>
      </c>
      <c r="E155" s="56">
        <f>VLOOKUP(K155,Fields_Codes_labels!$A$2:$J$94,4,FALSE)</f>
        <v>5</v>
      </c>
      <c r="F155" s="56" t="str">
        <f>VLOOKUP(K155,Fields_Codes_labels!$A$2:$J$94,5,FALSE)</f>
        <v>ENGENHARIA, PRODUÇÃO E CONSTRUÇÃO</v>
      </c>
      <c r="G155" s="56" t="str">
        <f>VLOOKUP(K155,Fields_Codes_labels!$A$2:$J$94,6,FALSE)</f>
        <v>Engineering, manufacturing and construction</v>
      </c>
      <c r="H155" s="56">
        <f>VLOOKUP(K155,Fields_Codes_labels!$A$2:$J$94,7,FALSE)</f>
        <v>52</v>
      </c>
      <c r="I155" s="56" t="str">
        <f>VLOOKUP(K155,Fields_Codes_labels!$A$2:$J$94,8,FALSE)</f>
        <v>ENGENHARIA E PROFISSÕES CORRELATAS</v>
      </c>
      <c r="J155" s="56" t="str">
        <f>VLOOKUP(K155,Fields_Codes_labels!$A$2:$J$94,9,FALSE)</f>
        <v>Engineering and engineering trades</v>
      </c>
      <c r="K155" s="58">
        <v>520</v>
      </c>
      <c r="L155" s="66" t="str">
        <f>VLOOKUP(K155,Fields_Codes_labels!$A$2:$B$94,2,FALSE)</f>
        <v>ENGENHARIA E PROFISSÕES DE ENGENHARIA (CURSOS GERAIS)</v>
      </c>
      <c r="M155" s="56" t="str">
        <f>VLOOKUP(K155,Fields_Codes_labels!$A$2:$C$94,3,FALSE)</f>
        <v>Engineering and engineering trades (general)</v>
      </c>
      <c r="N155" s="56"/>
    </row>
    <row r="156" spans="1:14" x14ac:dyDescent="0.25">
      <c r="A156" s="56" t="s">
        <v>554</v>
      </c>
      <c r="B156" s="58">
        <v>1991</v>
      </c>
      <c r="C156" s="58">
        <v>53</v>
      </c>
      <c r="D156" s="56" t="s">
        <v>302</v>
      </c>
      <c r="E156" s="56">
        <f>VLOOKUP(K156,Fields_Codes_labels!$A$2:$J$94,4,FALSE)</f>
        <v>5</v>
      </c>
      <c r="F156" s="56" t="str">
        <f>VLOOKUP(K156,Fields_Codes_labels!$A$2:$J$94,5,FALSE)</f>
        <v>ENGENHARIA, PRODUÇÃO E CONSTRUÇÃO</v>
      </c>
      <c r="G156" s="56" t="str">
        <f>VLOOKUP(K156,Fields_Codes_labels!$A$2:$J$94,6,FALSE)</f>
        <v>Engineering, manufacturing and construction</v>
      </c>
      <c r="H156" s="56">
        <f>VLOOKUP(K156,Fields_Codes_labels!$A$2:$J$94,7,FALSE)</f>
        <v>52</v>
      </c>
      <c r="I156" s="56" t="str">
        <f>VLOOKUP(K156,Fields_Codes_labels!$A$2:$J$94,8,FALSE)</f>
        <v>ENGENHARIA E PROFISSÕES CORRELATAS</v>
      </c>
      <c r="J156" s="56" t="str">
        <f>VLOOKUP(K156,Fields_Codes_labels!$A$2:$J$94,9,FALSE)</f>
        <v>Engineering and engineering trades</v>
      </c>
      <c r="K156" s="58">
        <v>520</v>
      </c>
      <c r="L156" s="66" t="str">
        <f>VLOOKUP(K156,Fields_Codes_labels!$A$2:$B$94,2,FALSE)</f>
        <v>ENGENHARIA E PROFISSÕES DE ENGENHARIA (CURSOS GERAIS)</v>
      </c>
      <c r="M156" s="56" t="str">
        <f>VLOOKUP(K156,Fields_Codes_labels!$A$2:$C$94,3,FALSE)</f>
        <v>Engineering and engineering trades (general)</v>
      </c>
      <c r="N156" s="56"/>
    </row>
    <row r="157" spans="1:14" x14ac:dyDescent="0.25">
      <c r="A157" s="56" t="s">
        <v>554</v>
      </c>
      <c r="B157" s="58">
        <v>1991</v>
      </c>
      <c r="C157" s="58">
        <v>55</v>
      </c>
      <c r="D157" s="56" t="s">
        <v>304</v>
      </c>
      <c r="E157" s="56">
        <f>VLOOKUP(K157,Fields_Codes_labels!$A$2:$J$94,4,FALSE)</f>
        <v>5</v>
      </c>
      <c r="F157" s="56" t="str">
        <f>VLOOKUP(K157,Fields_Codes_labels!$A$2:$J$94,5,FALSE)</f>
        <v>ENGENHARIA, PRODUÇÃO E CONSTRUÇÃO</v>
      </c>
      <c r="G157" s="56" t="str">
        <f>VLOOKUP(K157,Fields_Codes_labels!$A$2:$J$94,6,FALSE)</f>
        <v>Engineering, manufacturing and construction</v>
      </c>
      <c r="H157" s="56">
        <f>VLOOKUP(K157,Fields_Codes_labels!$A$2:$J$94,7,FALSE)</f>
        <v>52</v>
      </c>
      <c r="I157" s="56" t="str">
        <f>VLOOKUP(K157,Fields_Codes_labels!$A$2:$J$94,8,FALSE)</f>
        <v>ENGENHARIA E PROFISSÕES CORRELATAS</v>
      </c>
      <c r="J157" s="56" t="str">
        <f>VLOOKUP(K157,Fields_Codes_labels!$A$2:$J$94,9,FALSE)</f>
        <v>Engineering and engineering trades</v>
      </c>
      <c r="K157" s="58">
        <v>520</v>
      </c>
      <c r="L157" s="66" t="str">
        <f>VLOOKUP(K157,Fields_Codes_labels!$A$2:$B$94,2,FALSE)</f>
        <v>ENGENHARIA E PROFISSÕES DE ENGENHARIA (CURSOS GERAIS)</v>
      </c>
      <c r="M157" s="56" t="str">
        <f>VLOOKUP(K157,Fields_Codes_labels!$A$2:$C$94,3,FALSE)</f>
        <v>Engineering and engineering trades (general)</v>
      </c>
      <c r="N157" s="56"/>
    </row>
    <row r="158" spans="1:14" x14ac:dyDescent="0.25">
      <c r="A158" s="56" t="s">
        <v>554</v>
      </c>
      <c r="B158" s="58">
        <v>1991</v>
      </c>
      <c r="C158" s="58">
        <v>57</v>
      </c>
      <c r="D158" s="56" t="s">
        <v>306</v>
      </c>
      <c r="E158" s="56">
        <f>VLOOKUP(K158,Fields_Codes_labels!$A$2:$J$94,4,FALSE)</f>
        <v>5</v>
      </c>
      <c r="F158" s="56" t="str">
        <f>VLOOKUP(K158,Fields_Codes_labels!$A$2:$J$94,5,FALSE)</f>
        <v>ENGENHARIA, PRODUÇÃO E CONSTRUÇÃO</v>
      </c>
      <c r="G158" s="56" t="str">
        <f>VLOOKUP(K158,Fields_Codes_labels!$A$2:$J$94,6,FALSE)</f>
        <v>Engineering, manufacturing and construction</v>
      </c>
      <c r="H158" s="56">
        <f>VLOOKUP(K158,Fields_Codes_labels!$A$2:$J$94,7,FALSE)</f>
        <v>52</v>
      </c>
      <c r="I158" s="56" t="str">
        <f>VLOOKUP(K158,Fields_Codes_labels!$A$2:$J$94,8,FALSE)</f>
        <v>ENGENHARIA E PROFISSÕES CORRELATAS</v>
      </c>
      <c r="J158" s="56" t="str">
        <f>VLOOKUP(K158,Fields_Codes_labels!$A$2:$J$94,9,FALSE)</f>
        <v>Engineering and engineering trades</v>
      </c>
      <c r="K158" s="58">
        <v>520</v>
      </c>
      <c r="L158" s="66" t="str">
        <f>VLOOKUP(K158,Fields_Codes_labels!$A$2:$B$94,2,FALSE)</f>
        <v>ENGENHARIA E PROFISSÕES DE ENGENHARIA (CURSOS GERAIS)</v>
      </c>
      <c r="M158" s="56" t="str">
        <f>VLOOKUP(K158,Fields_Codes_labels!$A$2:$C$94,3,FALSE)</f>
        <v>Engineering and engineering trades (general)</v>
      </c>
      <c r="N158" s="56"/>
    </row>
    <row r="159" spans="1:14" x14ac:dyDescent="0.25">
      <c r="A159" s="56" t="s">
        <v>554</v>
      </c>
      <c r="B159" s="58">
        <v>1991</v>
      </c>
      <c r="C159" s="58">
        <v>88</v>
      </c>
      <c r="D159" s="56" t="s">
        <v>337</v>
      </c>
      <c r="E159" s="56">
        <f>VLOOKUP(K159,Fields_Codes_labels!$A$2:$J$94,4,FALSE)</f>
        <v>5</v>
      </c>
      <c r="F159" s="56" t="str">
        <f>VLOOKUP(K159,Fields_Codes_labels!$A$2:$J$94,5,FALSE)</f>
        <v>ENGENHARIA, PRODUÇÃO E CONSTRUÇÃO</v>
      </c>
      <c r="G159" s="56" t="str">
        <f>VLOOKUP(K159,Fields_Codes_labels!$A$2:$J$94,6,FALSE)</f>
        <v>Engineering, manufacturing and construction</v>
      </c>
      <c r="H159" s="56">
        <f>VLOOKUP(K159,Fields_Codes_labels!$A$2:$J$94,7,FALSE)</f>
        <v>52</v>
      </c>
      <c r="I159" s="56" t="str">
        <f>VLOOKUP(K159,Fields_Codes_labels!$A$2:$J$94,8,FALSE)</f>
        <v>ENGENHARIA E PROFISSÕES CORRELATAS</v>
      </c>
      <c r="J159" s="56" t="str">
        <f>VLOOKUP(K159,Fields_Codes_labels!$A$2:$J$94,9,FALSE)</f>
        <v>Engineering and engineering trades</v>
      </c>
      <c r="K159" s="58">
        <v>520</v>
      </c>
      <c r="L159" s="66" t="str">
        <f>VLOOKUP(K159,Fields_Codes_labels!$A$2:$B$94,2,FALSE)</f>
        <v>ENGENHARIA E PROFISSÕES DE ENGENHARIA (CURSOS GERAIS)</v>
      </c>
      <c r="M159" s="56" t="str">
        <f>VLOOKUP(K159,Fields_Codes_labels!$A$2:$C$94,3,FALSE)</f>
        <v>Engineering and engineering trades (general)</v>
      </c>
      <c r="N159" s="56"/>
    </row>
    <row r="160" spans="1:14" x14ac:dyDescent="0.25">
      <c r="A160" s="56" t="s">
        <v>554</v>
      </c>
      <c r="B160" s="58">
        <v>1991</v>
      </c>
      <c r="C160" s="58">
        <v>89</v>
      </c>
      <c r="D160" s="56" t="s">
        <v>338</v>
      </c>
      <c r="E160" s="56">
        <f>VLOOKUP(K160,Fields_Codes_labels!$A$2:$J$94,4,FALSE)</f>
        <v>5</v>
      </c>
      <c r="F160" s="56" t="str">
        <f>VLOOKUP(K160,Fields_Codes_labels!$A$2:$J$94,5,FALSE)</f>
        <v>ENGENHARIA, PRODUÇÃO E CONSTRUÇÃO</v>
      </c>
      <c r="G160" s="56" t="str">
        <f>VLOOKUP(K160,Fields_Codes_labels!$A$2:$J$94,6,FALSE)</f>
        <v>Engineering, manufacturing and construction</v>
      </c>
      <c r="H160" s="56">
        <f>VLOOKUP(K160,Fields_Codes_labels!$A$2:$J$94,7,FALSE)</f>
        <v>52</v>
      </c>
      <c r="I160" s="56" t="str">
        <f>VLOOKUP(K160,Fields_Codes_labels!$A$2:$J$94,8,FALSE)</f>
        <v>ENGENHARIA E PROFISSÕES CORRELATAS</v>
      </c>
      <c r="J160" s="56" t="str">
        <f>VLOOKUP(K160,Fields_Codes_labels!$A$2:$J$94,9,FALSE)</f>
        <v>Engineering and engineering trades</v>
      </c>
      <c r="K160" s="58">
        <v>520</v>
      </c>
      <c r="L160" s="66" t="str">
        <f>VLOOKUP(K160,Fields_Codes_labels!$A$2:$B$94,2,FALSE)</f>
        <v>ENGENHARIA E PROFISSÕES DE ENGENHARIA (CURSOS GERAIS)</v>
      </c>
      <c r="M160" s="56" t="str">
        <f>VLOOKUP(K160,Fields_Codes_labels!$A$2:$C$94,3,FALSE)</f>
        <v>Engineering and engineering trades (general)</v>
      </c>
      <c r="N160" s="56"/>
    </row>
    <row r="161" spans="1:14" x14ac:dyDescent="0.25">
      <c r="A161" s="56" t="s">
        <v>554</v>
      </c>
      <c r="B161" s="58">
        <v>2000</v>
      </c>
      <c r="C161" s="60">
        <v>34</v>
      </c>
      <c r="D161" s="61" t="s">
        <v>74</v>
      </c>
      <c r="E161" s="56">
        <f>VLOOKUP(K161,Fields_Codes_labels!$A$2:$J$94,4,FALSE)</f>
        <v>5</v>
      </c>
      <c r="F161" s="56" t="str">
        <f>VLOOKUP(K161,Fields_Codes_labels!$A$2:$J$94,5,FALSE)</f>
        <v>ENGENHARIA, PRODUÇÃO E CONSTRUÇÃO</v>
      </c>
      <c r="G161" s="56" t="str">
        <f>VLOOKUP(K161,Fields_Codes_labels!$A$2:$J$94,6,FALSE)</f>
        <v>Engineering, manufacturing and construction</v>
      </c>
      <c r="H161" s="56">
        <f>VLOOKUP(K161,Fields_Codes_labels!$A$2:$J$94,7,FALSE)</f>
        <v>52</v>
      </c>
      <c r="I161" s="56" t="str">
        <f>VLOOKUP(K161,Fields_Codes_labels!$A$2:$J$94,8,FALSE)</f>
        <v>ENGENHARIA E PROFISSÕES CORRELATAS</v>
      </c>
      <c r="J161" s="56" t="str">
        <f>VLOOKUP(K161,Fields_Codes_labels!$A$2:$J$94,9,FALSE)</f>
        <v>Engineering and engineering trades</v>
      </c>
      <c r="K161" s="58">
        <v>520</v>
      </c>
      <c r="L161" s="66" t="str">
        <f>VLOOKUP(K161,Fields_Codes_labels!$A$2:$B$94,2,FALSE)</f>
        <v>ENGENHARIA E PROFISSÕES DE ENGENHARIA (CURSOS GERAIS)</v>
      </c>
      <c r="M161" s="56" t="str">
        <f>VLOOKUP(K161,Fields_Codes_labels!$A$2:$C$94,3,FALSE)</f>
        <v>Engineering and engineering trades (general)</v>
      </c>
      <c r="N161" s="56"/>
    </row>
    <row r="162" spans="1:14" x14ac:dyDescent="0.25">
      <c r="A162" s="56" t="s">
        <v>554</v>
      </c>
      <c r="B162" s="58">
        <v>2000</v>
      </c>
      <c r="C162" s="60">
        <v>36</v>
      </c>
      <c r="D162" s="61" t="s">
        <v>76</v>
      </c>
      <c r="E162" s="56">
        <f>VLOOKUP(K162,Fields_Codes_labels!$A$2:$J$94,4,FALSE)</f>
        <v>5</v>
      </c>
      <c r="F162" s="56" t="str">
        <f>VLOOKUP(K162,Fields_Codes_labels!$A$2:$J$94,5,FALSE)</f>
        <v>ENGENHARIA, PRODUÇÃO E CONSTRUÇÃO</v>
      </c>
      <c r="G162" s="56" t="str">
        <f>VLOOKUP(K162,Fields_Codes_labels!$A$2:$J$94,6,FALSE)</f>
        <v>Engineering, manufacturing and construction</v>
      </c>
      <c r="H162" s="56">
        <f>VLOOKUP(K162,Fields_Codes_labels!$A$2:$J$94,7,FALSE)</f>
        <v>52</v>
      </c>
      <c r="I162" s="56" t="str">
        <f>VLOOKUP(K162,Fields_Codes_labels!$A$2:$J$94,8,FALSE)</f>
        <v>ENGENHARIA E PROFISSÕES CORRELATAS</v>
      </c>
      <c r="J162" s="56" t="str">
        <f>VLOOKUP(K162,Fields_Codes_labels!$A$2:$J$94,9,FALSE)</f>
        <v>Engineering and engineering trades</v>
      </c>
      <c r="K162" s="58">
        <v>520</v>
      </c>
      <c r="L162" s="66" t="str">
        <f>VLOOKUP(K162,Fields_Codes_labels!$A$2:$B$94,2,FALSE)</f>
        <v>ENGENHARIA E PROFISSÕES DE ENGENHARIA (CURSOS GERAIS)</v>
      </c>
      <c r="M162" s="56" t="str">
        <f>VLOOKUP(K162,Fields_Codes_labels!$A$2:$C$94,3,FALSE)</f>
        <v>Engineering and engineering trades (general)</v>
      </c>
      <c r="N162" s="56"/>
    </row>
    <row r="163" spans="1:14" x14ac:dyDescent="0.25">
      <c r="A163" s="56" t="s">
        <v>554</v>
      </c>
      <c r="B163" s="58">
        <v>2000</v>
      </c>
      <c r="C163" s="60">
        <v>38</v>
      </c>
      <c r="D163" s="61" t="s">
        <v>78</v>
      </c>
      <c r="E163" s="56">
        <f>VLOOKUP(K163,Fields_Codes_labels!$A$2:$J$94,4,FALSE)</f>
        <v>5</v>
      </c>
      <c r="F163" s="56" t="str">
        <f>VLOOKUP(K163,Fields_Codes_labels!$A$2:$J$94,5,FALSE)</f>
        <v>ENGENHARIA, PRODUÇÃO E CONSTRUÇÃO</v>
      </c>
      <c r="G163" s="56" t="str">
        <f>VLOOKUP(K163,Fields_Codes_labels!$A$2:$J$94,6,FALSE)</f>
        <v>Engineering, manufacturing and construction</v>
      </c>
      <c r="H163" s="56">
        <f>VLOOKUP(K163,Fields_Codes_labels!$A$2:$J$94,7,FALSE)</f>
        <v>52</v>
      </c>
      <c r="I163" s="56" t="str">
        <f>VLOOKUP(K163,Fields_Codes_labels!$A$2:$J$94,8,FALSE)</f>
        <v>ENGENHARIA E PROFISSÕES CORRELATAS</v>
      </c>
      <c r="J163" s="56" t="str">
        <f>VLOOKUP(K163,Fields_Codes_labels!$A$2:$J$94,9,FALSE)</f>
        <v>Engineering and engineering trades</v>
      </c>
      <c r="K163" s="58">
        <v>520</v>
      </c>
      <c r="L163" s="66" t="str">
        <f>VLOOKUP(K163,Fields_Codes_labels!$A$2:$B$94,2,FALSE)</f>
        <v>ENGENHARIA E PROFISSÕES DE ENGENHARIA (CURSOS GERAIS)</v>
      </c>
      <c r="M163" s="56" t="str">
        <f>VLOOKUP(K163,Fields_Codes_labels!$A$2:$C$94,3,FALSE)</f>
        <v>Engineering and engineering trades (general)</v>
      </c>
      <c r="N163" s="56"/>
    </row>
    <row r="164" spans="1:14" x14ac:dyDescent="0.25">
      <c r="A164" s="56" t="s">
        <v>554</v>
      </c>
      <c r="B164" s="58">
        <v>2000</v>
      </c>
      <c r="C164" s="60">
        <v>39</v>
      </c>
      <c r="D164" s="61" t="s">
        <v>79</v>
      </c>
      <c r="E164" s="56">
        <f>VLOOKUP(K164,Fields_Codes_labels!$A$2:$J$94,4,FALSE)</f>
        <v>5</v>
      </c>
      <c r="F164" s="56" t="str">
        <f>VLOOKUP(K164,Fields_Codes_labels!$A$2:$J$94,5,FALSE)</f>
        <v>ENGENHARIA, PRODUÇÃO E CONSTRUÇÃO</v>
      </c>
      <c r="G164" s="56" t="str">
        <f>VLOOKUP(K164,Fields_Codes_labels!$A$2:$J$94,6,FALSE)</f>
        <v>Engineering, manufacturing and construction</v>
      </c>
      <c r="H164" s="56">
        <f>VLOOKUP(K164,Fields_Codes_labels!$A$2:$J$94,7,FALSE)</f>
        <v>52</v>
      </c>
      <c r="I164" s="56" t="str">
        <f>VLOOKUP(K164,Fields_Codes_labels!$A$2:$J$94,8,FALSE)</f>
        <v>ENGENHARIA E PROFISSÕES CORRELATAS</v>
      </c>
      <c r="J164" s="56" t="str">
        <f>VLOOKUP(K164,Fields_Codes_labels!$A$2:$J$94,9,FALSE)</f>
        <v>Engineering and engineering trades</v>
      </c>
      <c r="K164" s="58">
        <v>520</v>
      </c>
      <c r="L164" s="66" t="str">
        <f>VLOOKUP(K164,Fields_Codes_labels!$A$2:$B$94,2,FALSE)</f>
        <v>ENGENHARIA E PROFISSÕES DE ENGENHARIA (CURSOS GERAIS)</v>
      </c>
      <c r="M164" s="56" t="str">
        <f>VLOOKUP(K164,Fields_Codes_labels!$A$2:$C$94,3,FALSE)</f>
        <v>Engineering and engineering trades (general)</v>
      </c>
      <c r="N164" s="56"/>
    </row>
    <row r="165" spans="1:14" x14ac:dyDescent="0.25">
      <c r="A165" s="56" t="s">
        <v>554</v>
      </c>
      <c r="B165" s="58">
        <v>2010</v>
      </c>
      <c r="C165" s="58">
        <v>520</v>
      </c>
      <c r="D165" s="56" t="s">
        <v>177</v>
      </c>
      <c r="E165" s="56">
        <f>VLOOKUP(K165,Fields_Codes_labels!$A$2:$J$94,4,FALSE)</f>
        <v>5</v>
      </c>
      <c r="F165" s="56" t="str">
        <f>VLOOKUP(K165,Fields_Codes_labels!$A$2:$J$94,5,FALSE)</f>
        <v>ENGENHARIA, PRODUÇÃO E CONSTRUÇÃO</v>
      </c>
      <c r="G165" s="56" t="str">
        <f>VLOOKUP(K165,Fields_Codes_labels!$A$2:$J$94,6,FALSE)</f>
        <v>Engineering, manufacturing and construction</v>
      </c>
      <c r="H165" s="56">
        <f>VLOOKUP(K165,Fields_Codes_labels!$A$2:$J$94,7,FALSE)</f>
        <v>52</v>
      </c>
      <c r="I165" s="56" t="str">
        <f>VLOOKUP(K165,Fields_Codes_labels!$A$2:$J$94,8,FALSE)</f>
        <v>ENGENHARIA E PROFISSÕES CORRELATAS</v>
      </c>
      <c r="J165" s="56" t="str">
        <f>VLOOKUP(K165,Fields_Codes_labels!$A$2:$J$94,9,FALSE)</f>
        <v>Engineering and engineering trades</v>
      </c>
      <c r="K165" s="58">
        <v>520</v>
      </c>
      <c r="L165" s="66" t="str">
        <f>VLOOKUP(K165,Fields_Codes_labels!$A$2:$B$94,2,FALSE)</f>
        <v>ENGENHARIA E PROFISSÕES DE ENGENHARIA (CURSOS GERAIS)</v>
      </c>
      <c r="M165" s="56" t="str">
        <f>VLOOKUP(K165,Fields_Codes_labels!$A$2:$C$94,3,FALSE)</f>
        <v>Engineering and engineering trades (general)</v>
      </c>
      <c r="N165" s="56"/>
    </row>
    <row r="166" spans="1:14" x14ac:dyDescent="0.25">
      <c r="A166" s="56" t="s">
        <v>554</v>
      </c>
      <c r="B166" s="58">
        <v>2010</v>
      </c>
      <c r="C166" s="58">
        <v>521</v>
      </c>
      <c r="D166" s="56" t="s">
        <v>178</v>
      </c>
      <c r="E166" s="56">
        <f>VLOOKUP(K166,Fields_Codes_labels!$A$2:$J$94,4,FALSE)</f>
        <v>5</v>
      </c>
      <c r="F166" s="56" t="str">
        <f>VLOOKUP(K166,Fields_Codes_labels!$A$2:$J$94,5,FALSE)</f>
        <v>ENGENHARIA, PRODUÇÃO E CONSTRUÇÃO</v>
      </c>
      <c r="G166" s="56" t="str">
        <f>VLOOKUP(K166,Fields_Codes_labels!$A$2:$J$94,6,FALSE)</f>
        <v>Engineering, manufacturing and construction</v>
      </c>
      <c r="H166" s="56">
        <f>VLOOKUP(K166,Fields_Codes_labels!$A$2:$J$94,7,FALSE)</f>
        <v>52</v>
      </c>
      <c r="I166" s="56" t="str">
        <f>VLOOKUP(K166,Fields_Codes_labels!$A$2:$J$94,8,FALSE)</f>
        <v>ENGENHARIA E PROFISSÕES CORRELATAS</v>
      </c>
      <c r="J166" s="56" t="str">
        <f>VLOOKUP(K166,Fields_Codes_labels!$A$2:$J$94,9,FALSE)</f>
        <v>Engineering and engineering trades</v>
      </c>
      <c r="K166" s="58">
        <v>520</v>
      </c>
      <c r="L166" s="66" t="str">
        <f>VLOOKUP(K166,Fields_Codes_labels!$A$2:$B$94,2,FALSE)</f>
        <v>ENGENHARIA E PROFISSÕES DE ENGENHARIA (CURSOS GERAIS)</v>
      </c>
      <c r="M166" s="56" t="str">
        <f>VLOOKUP(K166,Fields_Codes_labels!$A$2:$C$94,3,FALSE)</f>
        <v>Engineering and engineering trades (general)</v>
      </c>
      <c r="N166" s="56"/>
    </row>
    <row r="167" spans="1:14" x14ac:dyDescent="0.25">
      <c r="A167" s="56" t="s">
        <v>554</v>
      </c>
      <c r="B167" s="58">
        <v>2010</v>
      </c>
      <c r="C167" s="58">
        <v>525</v>
      </c>
      <c r="D167" s="56" t="s">
        <v>437</v>
      </c>
      <c r="E167" s="56">
        <f>VLOOKUP(K167,Fields_Codes_labels!$A$2:$J$94,4,FALSE)</f>
        <v>5</v>
      </c>
      <c r="F167" s="56" t="str">
        <f>VLOOKUP(K167,Fields_Codes_labels!$A$2:$J$94,5,FALSE)</f>
        <v>ENGENHARIA, PRODUÇÃO E CONSTRUÇÃO</v>
      </c>
      <c r="G167" s="56" t="str">
        <f>VLOOKUP(K167,Fields_Codes_labels!$A$2:$J$94,6,FALSE)</f>
        <v>Engineering, manufacturing and construction</v>
      </c>
      <c r="H167" s="56">
        <f>VLOOKUP(K167,Fields_Codes_labels!$A$2:$J$94,7,FALSE)</f>
        <v>52</v>
      </c>
      <c r="I167" s="56" t="str">
        <f>VLOOKUP(K167,Fields_Codes_labels!$A$2:$J$94,8,FALSE)</f>
        <v>ENGENHARIA E PROFISSÕES CORRELATAS</v>
      </c>
      <c r="J167" s="56" t="str">
        <f>VLOOKUP(K167,Fields_Codes_labels!$A$2:$J$94,9,FALSE)</f>
        <v>Engineering and engineering trades</v>
      </c>
      <c r="K167" s="58">
        <v>520</v>
      </c>
      <c r="L167" s="66" t="str">
        <f>VLOOKUP(K167,Fields_Codes_labels!$A$2:$B$94,2,FALSE)</f>
        <v>ENGENHARIA E PROFISSÕES DE ENGENHARIA (CURSOS GERAIS)</v>
      </c>
      <c r="M167" s="56" t="str">
        <f>VLOOKUP(K167,Fields_Codes_labels!$A$2:$C$94,3,FALSE)</f>
        <v>Engineering and engineering trades (general)</v>
      </c>
      <c r="N167" s="56"/>
    </row>
    <row r="168" spans="1:14" x14ac:dyDescent="0.25">
      <c r="A168" s="56" t="s">
        <v>554</v>
      </c>
      <c r="B168" s="58">
        <v>2010</v>
      </c>
      <c r="C168" s="58">
        <v>540</v>
      </c>
      <c r="D168" s="56" t="s">
        <v>184</v>
      </c>
      <c r="E168" s="56">
        <f>VLOOKUP(K168,Fields_Codes_labels!$A$2:$J$94,4,FALSE)</f>
        <v>5</v>
      </c>
      <c r="F168" s="56" t="str">
        <f>VLOOKUP(K168,Fields_Codes_labels!$A$2:$J$94,5,FALSE)</f>
        <v>ENGENHARIA, PRODUÇÃO E CONSTRUÇÃO</v>
      </c>
      <c r="G168" s="56" t="str">
        <f>VLOOKUP(K168,Fields_Codes_labels!$A$2:$J$94,6,FALSE)</f>
        <v>Engineering, manufacturing and construction</v>
      </c>
      <c r="H168" s="56">
        <f>VLOOKUP(K168,Fields_Codes_labels!$A$2:$J$94,7,FALSE)</f>
        <v>52</v>
      </c>
      <c r="I168" s="56" t="str">
        <f>VLOOKUP(K168,Fields_Codes_labels!$A$2:$J$94,8,FALSE)</f>
        <v>ENGENHARIA E PROFISSÕES CORRELATAS</v>
      </c>
      <c r="J168" s="56" t="str">
        <f>VLOOKUP(K168,Fields_Codes_labels!$A$2:$J$94,9,FALSE)</f>
        <v>Engineering and engineering trades</v>
      </c>
      <c r="K168" s="58">
        <v>520</v>
      </c>
      <c r="L168" s="66" t="str">
        <f>VLOOKUP(K168,Fields_Codes_labels!$A$2:$B$94,2,FALSE)</f>
        <v>ENGENHARIA E PROFISSÕES DE ENGENHARIA (CURSOS GERAIS)</v>
      </c>
      <c r="M168" s="56" t="str">
        <f>VLOOKUP(K168,Fields_Codes_labels!$A$2:$C$94,3,FALSE)</f>
        <v>Engineering and engineering trades (general)</v>
      </c>
      <c r="N168" s="56"/>
    </row>
    <row r="169" spans="1:14" x14ac:dyDescent="0.25">
      <c r="A169" s="56" t="s">
        <v>554</v>
      </c>
      <c r="B169" s="58">
        <v>2010</v>
      </c>
      <c r="C169" s="58">
        <v>541</v>
      </c>
      <c r="D169" s="56" t="s">
        <v>185</v>
      </c>
      <c r="E169" s="56">
        <f>VLOOKUP(K169,Fields_Codes_labels!$A$2:$J$94,4,FALSE)</f>
        <v>5</v>
      </c>
      <c r="F169" s="56" t="str">
        <f>VLOOKUP(K169,Fields_Codes_labels!$A$2:$J$94,5,FALSE)</f>
        <v>ENGENHARIA, PRODUÇÃO E CONSTRUÇÃO</v>
      </c>
      <c r="G169" s="56" t="str">
        <f>VLOOKUP(K169,Fields_Codes_labels!$A$2:$J$94,6,FALSE)</f>
        <v>Engineering, manufacturing and construction</v>
      </c>
      <c r="H169" s="56">
        <f>VLOOKUP(K169,Fields_Codes_labels!$A$2:$J$94,7,FALSE)</f>
        <v>52</v>
      </c>
      <c r="I169" s="56" t="str">
        <f>VLOOKUP(K169,Fields_Codes_labels!$A$2:$J$94,8,FALSE)</f>
        <v>ENGENHARIA E PROFISSÕES CORRELATAS</v>
      </c>
      <c r="J169" s="56" t="str">
        <f>VLOOKUP(K169,Fields_Codes_labels!$A$2:$J$94,9,FALSE)</f>
        <v>Engineering and engineering trades</v>
      </c>
      <c r="K169" s="58">
        <v>520</v>
      </c>
      <c r="L169" s="66" t="str">
        <f>VLOOKUP(K169,Fields_Codes_labels!$A$2:$B$94,2,FALSE)</f>
        <v>ENGENHARIA E PROFISSÕES DE ENGENHARIA (CURSOS GERAIS)</v>
      </c>
      <c r="M169" s="56" t="str">
        <f>VLOOKUP(K169,Fields_Codes_labels!$A$2:$C$94,3,FALSE)</f>
        <v>Engineering and engineering trades (general)</v>
      </c>
      <c r="N169" s="56"/>
    </row>
    <row r="170" spans="1:14" x14ac:dyDescent="0.25">
      <c r="A170" s="56" t="s">
        <v>554</v>
      </c>
      <c r="B170" s="58">
        <v>2010</v>
      </c>
      <c r="C170" s="58">
        <v>542</v>
      </c>
      <c r="D170" s="56" t="s">
        <v>186</v>
      </c>
      <c r="E170" s="56">
        <f>VLOOKUP(K170,Fields_Codes_labels!$A$2:$J$94,4,FALSE)</f>
        <v>5</v>
      </c>
      <c r="F170" s="56" t="str">
        <f>VLOOKUP(K170,Fields_Codes_labels!$A$2:$J$94,5,FALSE)</f>
        <v>ENGENHARIA, PRODUÇÃO E CONSTRUÇÃO</v>
      </c>
      <c r="G170" s="56" t="str">
        <f>VLOOKUP(K170,Fields_Codes_labels!$A$2:$J$94,6,FALSE)</f>
        <v>Engineering, manufacturing and construction</v>
      </c>
      <c r="H170" s="56">
        <f>VLOOKUP(K170,Fields_Codes_labels!$A$2:$J$94,7,FALSE)</f>
        <v>52</v>
      </c>
      <c r="I170" s="56" t="str">
        <f>VLOOKUP(K170,Fields_Codes_labels!$A$2:$J$94,8,FALSE)</f>
        <v>ENGENHARIA E PROFISSÕES CORRELATAS</v>
      </c>
      <c r="J170" s="56" t="str">
        <f>VLOOKUP(K170,Fields_Codes_labels!$A$2:$J$94,9,FALSE)</f>
        <v>Engineering and engineering trades</v>
      </c>
      <c r="K170" s="58">
        <v>520</v>
      </c>
      <c r="L170" s="66" t="str">
        <f>VLOOKUP(K170,Fields_Codes_labels!$A$2:$B$94,2,FALSE)</f>
        <v>ENGENHARIA E PROFISSÕES DE ENGENHARIA (CURSOS GERAIS)</v>
      </c>
      <c r="M170" s="56" t="str">
        <f>VLOOKUP(K170,Fields_Codes_labels!$A$2:$C$94,3,FALSE)</f>
        <v>Engineering and engineering trades (general)</v>
      </c>
      <c r="N170" s="56"/>
    </row>
    <row r="171" spans="1:14" x14ac:dyDescent="0.25">
      <c r="A171" s="56" t="s">
        <v>554</v>
      </c>
      <c r="B171" s="58">
        <v>2010</v>
      </c>
      <c r="C171" s="58">
        <v>543</v>
      </c>
      <c r="D171" s="56" t="s">
        <v>187</v>
      </c>
      <c r="E171" s="56">
        <f>VLOOKUP(K171,Fields_Codes_labels!$A$2:$J$94,4,FALSE)</f>
        <v>5</v>
      </c>
      <c r="F171" s="56" t="str">
        <f>VLOOKUP(K171,Fields_Codes_labels!$A$2:$J$94,5,FALSE)</f>
        <v>ENGENHARIA, PRODUÇÃO E CONSTRUÇÃO</v>
      </c>
      <c r="G171" s="56" t="str">
        <f>VLOOKUP(K171,Fields_Codes_labels!$A$2:$J$94,6,FALSE)</f>
        <v>Engineering, manufacturing and construction</v>
      </c>
      <c r="H171" s="56">
        <f>VLOOKUP(K171,Fields_Codes_labels!$A$2:$J$94,7,FALSE)</f>
        <v>52</v>
      </c>
      <c r="I171" s="56" t="str">
        <f>VLOOKUP(K171,Fields_Codes_labels!$A$2:$J$94,8,FALSE)</f>
        <v>ENGENHARIA E PROFISSÕES CORRELATAS</v>
      </c>
      <c r="J171" s="56" t="str">
        <f>VLOOKUP(K171,Fields_Codes_labels!$A$2:$J$94,9,FALSE)</f>
        <v>Engineering and engineering trades</v>
      </c>
      <c r="K171" s="58">
        <v>520</v>
      </c>
      <c r="L171" s="66" t="str">
        <f>VLOOKUP(K171,Fields_Codes_labels!$A$2:$B$94,2,FALSE)</f>
        <v>ENGENHARIA E PROFISSÕES DE ENGENHARIA (CURSOS GERAIS)</v>
      </c>
      <c r="M171" s="56" t="str">
        <f>VLOOKUP(K171,Fields_Codes_labels!$A$2:$C$94,3,FALSE)</f>
        <v>Engineering and engineering trades (general)</v>
      </c>
      <c r="N171" s="56"/>
    </row>
    <row r="172" spans="1:14" x14ac:dyDescent="0.25">
      <c r="A172" s="56" t="s">
        <v>554</v>
      </c>
      <c r="B172" s="58">
        <v>2010</v>
      </c>
      <c r="C172" s="58">
        <v>544</v>
      </c>
      <c r="D172" s="56" t="s">
        <v>188</v>
      </c>
      <c r="E172" s="56">
        <f>VLOOKUP(K172,Fields_Codes_labels!$A$2:$J$94,4,FALSE)</f>
        <v>5</v>
      </c>
      <c r="F172" s="56" t="str">
        <f>VLOOKUP(K172,Fields_Codes_labels!$A$2:$J$94,5,FALSE)</f>
        <v>ENGENHARIA, PRODUÇÃO E CONSTRUÇÃO</v>
      </c>
      <c r="G172" s="56" t="str">
        <f>VLOOKUP(K172,Fields_Codes_labels!$A$2:$J$94,6,FALSE)</f>
        <v>Engineering, manufacturing and construction</v>
      </c>
      <c r="H172" s="56">
        <f>VLOOKUP(K172,Fields_Codes_labels!$A$2:$J$94,7,FALSE)</f>
        <v>52</v>
      </c>
      <c r="I172" s="56" t="str">
        <f>VLOOKUP(K172,Fields_Codes_labels!$A$2:$J$94,8,FALSE)</f>
        <v>ENGENHARIA E PROFISSÕES CORRELATAS</v>
      </c>
      <c r="J172" s="56" t="str">
        <f>VLOOKUP(K172,Fields_Codes_labels!$A$2:$J$94,9,FALSE)</f>
        <v>Engineering and engineering trades</v>
      </c>
      <c r="K172" s="58">
        <v>520</v>
      </c>
      <c r="L172" s="66" t="str">
        <f>VLOOKUP(K172,Fields_Codes_labels!$A$2:$B$94,2,FALSE)</f>
        <v>ENGENHARIA E PROFISSÕES DE ENGENHARIA (CURSOS GERAIS)</v>
      </c>
      <c r="M172" s="56" t="str">
        <f>VLOOKUP(K172,Fields_Codes_labels!$A$2:$C$94,3,FALSE)</f>
        <v>Engineering and engineering trades (general)</v>
      </c>
      <c r="N172" s="56"/>
    </row>
    <row r="173" spans="1:14" x14ac:dyDescent="0.25">
      <c r="A173" s="56" t="s">
        <v>554</v>
      </c>
      <c r="B173" s="58">
        <v>2010</v>
      </c>
      <c r="C173" s="58">
        <v>554</v>
      </c>
      <c r="D173" s="56" t="s">
        <v>236</v>
      </c>
      <c r="E173" s="56">
        <f>VLOOKUP(K173,Fields_Codes_labels!$A$2:$J$94,4,FALSE)</f>
        <v>5</v>
      </c>
      <c r="F173" s="56" t="str">
        <f>VLOOKUP(K173,Fields_Codes_labels!$A$2:$J$94,5,FALSE)</f>
        <v>ENGENHARIA, PRODUÇÃO E CONSTRUÇÃO</v>
      </c>
      <c r="G173" s="56" t="str">
        <f>VLOOKUP(K173,Fields_Codes_labels!$A$2:$J$94,6,FALSE)</f>
        <v>Engineering, manufacturing and construction</v>
      </c>
      <c r="H173" s="56">
        <f>VLOOKUP(K173,Fields_Codes_labels!$A$2:$J$94,7,FALSE)</f>
        <v>52</v>
      </c>
      <c r="I173" s="56" t="str">
        <f>VLOOKUP(K173,Fields_Codes_labels!$A$2:$J$94,8,FALSE)</f>
        <v>ENGENHARIA E PROFISSÕES CORRELATAS</v>
      </c>
      <c r="J173" s="56" t="str">
        <f>VLOOKUP(K173,Fields_Codes_labels!$A$2:$J$94,9,FALSE)</f>
        <v>Engineering and engineering trades</v>
      </c>
      <c r="K173" s="58">
        <v>520</v>
      </c>
      <c r="L173" s="66" t="str">
        <f>VLOOKUP(K173,Fields_Codes_labels!$A$2:$B$94,2,FALSE)</f>
        <v>ENGENHARIA E PROFISSÕES DE ENGENHARIA (CURSOS GERAIS)</v>
      </c>
      <c r="M173" s="56" t="str">
        <f>VLOOKUP(K173,Fields_Codes_labels!$A$2:$C$94,3,FALSE)</f>
        <v>Engineering and engineering trades (general)</v>
      </c>
      <c r="N173" s="56"/>
    </row>
    <row r="174" spans="1:14" x14ac:dyDescent="0.25">
      <c r="A174" s="56" t="s">
        <v>554</v>
      </c>
      <c r="B174" s="58">
        <v>2010</v>
      </c>
      <c r="C174" s="58">
        <v>582</v>
      </c>
      <c r="D174" s="56" t="s">
        <v>191</v>
      </c>
      <c r="E174" s="56">
        <f>VLOOKUP(K174,Fields_Codes_labels!$A$2:$J$94,4,FALSE)</f>
        <v>5</v>
      </c>
      <c r="F174" s="56" t="str">
        <f>VLOOKUP(K174,Fields_Codes_labels!$A$2:$J$94,5,FALSE)</f>
        <v>ENGENHARIA, PRODUÇÃO E CONSTRUÇÃO</v>
      </c>
      <c r="G174" s="56" t="str">
        <f>VLOOKUP(K174,Fields_Codes_labels!$A$2:$J$94,6,FALSE)</f>
        <v>Engineering, manufacturing and construction</v>
      </c>
      <c r="H174" s="56">
        <f>VLOOKUP(K174,Fields_Codes_labels!$A$2:$J$94,7,FALSE)</f>
        <v>52</v>
      </c>
      <c r="I174" s="56" t="str">
        <f>VLOOKUP(K174,Fields_Codes_labels!$A$2:$J$94,8,FALSE)</f>
        <v>ENGENHARIA E PROFISSÕES CORRELATAS</v>
      </c>
      <c r="J174" s="56" t="str">
        <f>VLOOKUP(K174,Fields_Codes_labels!$A$2:$J$94,9,FALSE)</f>
        <v>Engineering and engineering trades</v>
      </c>
      <c r="K174" s="58">
        <v>520</v>
      </c>
      <c r="L174" s="66" t="str">
        <f>VLOOKUP(K174,Fields_Codes_labels!$A$2:$B$94,2,FALSE)</f>
        <v>ENGENHARIA E PROFISSÕES DE ENGENHARIA (CURSOS GERAIS)</v>
      </c>
      <c r="M174" s="56" t="str">
        <f>VLOOKUP(K174,Fields_Codes_labels!$A$2:$C$94,3,FALSE)</f>
        <v>Engineering and engineering trades (general)</v>
      </c>
      <c r="N174" s="56"/>
    </row>
    <row r="175" spans="1:14" x14ac:dyDescent="0.25">
      <c r="A175" s="56" t="s">
        <v>554</v>
      </c>
      <c r="B175" s="58">
        <v>1980</v>
      </c>
      <c r="C175" s="58">
        <v>54</v>
      </c>
      <c r="D175" s="56" t="s">
        <v>387</v>
      </c>
      <c r="E175" s="56">
        <f>VLOOKUP(K175,Fields_Codes_labels!$A$2:$J$94,4,FALSE)</f>
        <v>5</v>
      </c>
      <c r="F175" s="56" t="str">
        <f>VLOOKUP(K175,Fields_Codes_labels!$A$2:$J$94,5,FALSE)</f>
        <v>ENGENHARIA, PRODUÇÃO E CONSTRUÇÃO</v>
      </c>
      <c r="G175" s="56" t="str">
        <f>VLOOKUP(K175,Fields_Codes_labels!$A$2:$J$94,6,FALSE)</f>
        <v>Engineering, manufacturing and construction</v>
      </c>
      <c r="H175" s="56">
        <f>VLOOKUP(K175,Fields_Codes_labels!$A$2:$J$94,7,FALSE)</f>
        <v>52</v>
      </c>
      <c r="I175" s="56" t="str">
        <f>VLOOKUP(K175,Fields_Codes_labels!$A$2:$J$94,8,FALSE)</f>
        <v>ENGENHARIA E PROFISSÕES CORRELATAS</v>
      </c>
      <c r="J175" s="56" t="str">
        <f>VLOOKUP(K175,Fields_Codes_labels!$A$2:$J$94,9,FALSE)</f>
        <v>Engineering and engineering trades</v>
      </c>
      <c r="K175" s="58">
        <v>522</v>
      </c>
      <c r="L175" s="66" t="str">
        <f>VLOOKUP(K175,Fields_Codes_labels!$A$2:$B$94,2,FALSE)</f>
        <v>ELETRICIDADE E ENERGIA</v>
      </c>
      <c r="M175" s="56" t="str">
        <f>VLOOKUP(K175,Fields_Codes_labels!$A$2:$C$94,3,FALSE)</f>
        <v>Electricity and energy</v>
      </c>
      <c r="N175" s="56"/>
    </row>
    <row r="176" spans="1:14" x14ac:dyDescent="0.25">
      <c r="A176" s="56" t="s">
        <v>554</v>
      </c>
      <c r="B176" s="58">
        <v>1991</v>
      </c>
      <c r="C176" s="58">
        <v>54</v>
      </c>
      <c r="D176" s="56" t="s">
        <v>303</v>
      </c>
      <c r="E176" s="56">
        <f>VLOOKUP(K176,Fields_Codes_labels!$A$2:$J$94,4,FALSE)</f>
        <v>5</v>
      </c>
      <c r="F176" s="56" t="str">
        <f>VLOOKUP(K176,Fields_Codes_labels!$A$2:$J$94,5,FALSE)</f>
        <v>ENGENHARIA, PRODUÇÃO E CONSTRUÇÃO</v>
      </c>
      <c r="G176" s="56" t="str">
        <f>VLOOKUP(K176,Fields_Codes_labels!$A$2:$J$94,6,FALSE)</f>
        <v>Engineering, manufacturing and construction</v>
      </c>
      <c r="H176" s="56">
        <f>VLOOKUP(K176,Fields_Codes_labels!$A$2:$J$94,7,FALSE)</f>
        <v>52</v>
      </c>
      <c r="I176" s="56" t="str">
        <f>VLOOKUP(K176,Fields_Codes_labels!$A$2:$J$94,8,FALSE)</f>
        <v>ENGENHARIA E PROFISSÕES CORRELATAS</v>
      </c>
      <c r="J176" s="56" t="str">
        <f>VLOOKUP(K176,Fields_Codes_labels!$A$2:$J$94,9,FALSE)</f>
        <v>Engineering and engineering trades</v>
      </c>
      <c r="K176" s="58">
        <v>522</v>
      </c>
      <c r="L176" s="66" t="str">
        <f>VLOOKUP(K176,Fields_Codes_labels!$A$2:$B$94,2,FALSE)</f>
        <v>ELETRICIDADE E ENERGIA</v>
      </c>
      <c r="M176" s="56" t="str">
        <f>VLOOKUP(K176,Fields_Codes_labels!$A$2:$C$94,3,FALSE)</f>
        <v>Electricity and energy</v>
      </c>
      <c r="N176" s="56"/>
    </row>
    <row r="177" spans="1:14" x14ac:dyDescent="0.25">
      <c r="A177" s="56" t="s">
        <v>554</v>
      </c>
      <c r="B177" s="58">
        <v>2000</v>
      </c>
      <c r="C177" s="60">
        <v>35</v>
      </c>
      <c r="D177" s="61" t="s">
        <v>75</v>
      </c>
      <c r="E177" s="56">
        <f>VLOOKUP(K177,Fields_Codes_labels!$A$2:$J$94,4,FALSE)</f>
        <v>5</v>
      </c>
      <c r="F177" s="56" t="str">
        <f>VLOOKUP(K177,Fields_Codes_labels!$A$2:$J$94,5,FALSE)</f>
        <v>ENGENHARIA, PRODUÇÃO E CONSTRUÇÃO</v>
      </c>
      <c r="G177" s="56" t="str">
        <f>VLOOKUP(K177,Fields_Codes_labels!$A$2:$J$94,6,FALSE)</f>
        <v>Engineering, manufacturing and construction</v>
      </c>
      <c r="H177" s="56">
        <f>VLOOKUP(K177,Fields_Codes_labels!$A$2:$J$94,7,FALSE)</f>
        <v>52</v>
      </c>
      <c r="I177" s="56" t="str">
        <f>VLOOKUP(K177,Fields_Codes_labels!$A$2:$J$94,8,FALSE)</f>
        <v>ENGENHARIA E PROFISSÕES CORRELATAS</v>
      </c>
      <c r="J177" s="56" t="str">
        <f>VLOOKUP(K177,Fields_Codes_labels!$A$2:$J$94,9,FALSE)</f>
        <v>Engineering and engineering trades</v>
      </c>
      <c r="K177" s="58">
        <v>522</v>
      </c>
      <c r="L177" s="66" t="str">
        <f>VLOOKUP(K177,Fields_Codes_labels!$A$2:$B$94,2,FALSE)</f>
        <v>ELETRICIDADE E ENERGIA</v>
      </c>
      <c r="M177" s="56" t="str">
        <f>VLOOKUP(K177,Fields_Codes_labels!$A$2:$C$94,3,FALSE)</f>
        <v>Electricity and energy</v>
      </c>
      <c r="N177" s="56"/>
    </row>
    <row r="178" spans="1:14" x14ac:dyDescent="0.25">
      <c r="A178" s="56" t="s">
        <v>554</v>
      </c>
      <c r="B178" s="58">
        <v>2010</v>
      </c>
      <c r="C178" s="58">
        <v>522</v>
      </c>
      <c r="D178" s="56" t="s">
        <v>179</v>
      </c>
      <c r="E178" s="56">
        <f>VLOOKUP(K178,Fields_Codes_labels!$A$2:$J$94,4,FALSE)</f>
        <v>5</v>
      </c>
      <c r="F178" s="56" t="str">
        <f>VLOOKUP(K178,Fields_Codes_labels!$A$2:$J$94,5,FALSE)</f>
        <v>ENGENHARIA, PRODUÇÃO E CONSTRUÇÃO</v>
      </c>
      <c r="G178" s="56" t="str">
        <f>VLOOKUP(K178,Fields_Codes_labels!$A$2:$J$94,6,FALSE)</f>
        <v>Engineering, manufacturing and construction</v>
      </c>
      <c r="H178" s="56">
        <f>VLOOKUP(K178,Fields_Codes_labels!$A$2:$J$94,7,FALSE)</f>
        <v>52</v>
      </c>
      <c r="I178" s="56" t="str">
        <f>VLOOKUP(K178,Fields_Codes_labels!$A$2:$J$94,8,FALSE)</f>
        <v>ENGENHARIA E PROFISSÕES CORRELATAS</v>
      </c>
      <c r="J178" s="56" t="str">
        <f>VLOOKUP(K178,Fields_Codes_labels!$A$2:$J$94,9,FALSE)</f>
        <v>Engineering and engineering trades</v>
      </c>
      <c r="K178" s="58">
        <v>522</v>
      </c>
      <c r="L178" s="66" t="str">
        <f>VLOOKUP(K178,Fields_Codes_labels!$A$2:$B$94,2,FALSE)</f>
        <v>ELETRICIDADE E ENERGIA</v>
      </c>
      <c r="M178" s="56" t="str">
        <f>VLOOKUP(K178,Fields_Codes_labels!$A$2:$C$94,3,FALSE)</f>
        <v>Electricity and energy</v>
      </c>
      <c r="N178" s="56"/>
    </row>
    <row r="179" spans="1:14" x14ac:dyDescent="0.25">
      <c r="A179" s="56" t="s">
        <v>554</v>
      </c>
      <c r="B179" s="58">
        <v>2010</v>
      </c>
      <c r="C179" s="58">
        <v>523</v>
      </c>
      <c r="D179" s="56" t="s">
        <v>180</v>
      </c>
      <c r="E179" s="56">
        <f>VLOOKUP(K179,Fields_Codes_labels!$A$2:$J$94,4,FALSE)</f>
        <v>5</v>
      </c>
      <c r="F179" s="56" t="str">
        <f>VLOOKUP(K179,Fields_Codes_labels!$A$2:$J$94,5,FALSE)</f>
        <v>ENGENHARIA, PRODUÇÃO E CONSTRUÇÃO</v>
      </c>
      <c r="G179" s="56" t="str">
        <f>VLOOKUP(K179,Fields_Codes_labels!$A$2:$J$94,6,FALSE)</f>
        <v>Engineering, manufacturing and construction</v>
      </c>
      <c r="H179" s="56">
        <f>VLOOKUP(K179,Fields_Codes_labels!$A$2:$J$94,7,FALSE)</f>
        <v>52</v>
      </c>
      <c r="I179" s="56" t="str">
        <f>VLOOKUP(K179,Fields_Codes_labels!$A$2:$J$94,8,FALSE)</f>
        <v>ENGENHARIA E PROFISSÕES CORRELATAS</v>
      </c>
      <c r="J179" s="56" t="str">
        <f>VLOOKUP(K179,Fields_Codes_labels!$A$2:$J$94,9,FALSE)</f>
        <v>Engineering and engineering trades</v>
      </c>
      <c r="K179" s="58">
        <v>522</v>
      </c>
      <c r="L179" s="66" t="str">
        <f>VLOOKUP(K179,Fields_Codes_labels!$A$2:$B$94,2,FALSE)</f>
        <v>ELETRICIDADE E ENERGIA</v>
      </c>
      <c r="M179" s="56" t="str">
        <f>VLOOKUP(K179,Fields_Codes_labels!$A$2:$C$94,3,FALSE)</f>
        <v>Electricity and energy</v>
      </c>
      <c r="N179" s="56"/>
    </row>
    <row r="180" spans="1:14" x14ac:dyDescent="0.25">
      <c r="A180" s="56" t="s">
        <v>554</v>
      </c>
      <c r="B180" s="58">
        <v>1980</v>
      </c>
      <c r="C180" s="58">
        <v>56</v>
      </c>
      <c r="D180" s="56" t="s">
        <v>424</v>
      </c>
      <c r="E180" s="56">
        <f>VLOOKUP(K180,Fields_Codes_labels!$A$2:$J$94,4,FALSE)</f>
        <v>5</v>
      </c>
      <c r="F180" s="56" t="str">
        <f>VLOOKUP(K180,Fields_Codes_labels!$A$2:$J$94,5,FALSE)</f>
        <v>ENGENHARIA, PRODUÇÃO E CONSTRUÇÃO</v>
      </c>
      <c r="G180" s="56" t="str">
        <f>VLOOKUP(K180,Fields_Codes_labels!$A$2:$J$94,6,FALSE)</f>
        <v>Engineering, manufacturing and construction</v>
      </c>
      <c r="H180" s="56">
        <f>VLOOKUP(K180,Fields_Codes_labels!$A$2:$J$94,7,FALSE)</f>
        <v>52</v>
      </c>
      <c r="I180" s="56" t="str">
        <f>VLOOKUP(K180,Fields_Codes_labels!$A$2:$J$94,8,FALSE)</f>
        <v>ENGENHARIA E PROFISSÕES CORRELATAS</v>
      </c>
      <c r="J180" s="56" t="str">
        <f>VLOOKUP(K180,Fields_Codes_labels!$A$2:$J$94,9,FALSE)</f>
        <v>Engineering and engineering trades</v>
      </c>
      <c r="K180" s="58">
        <v>524</v>
      </c>
      <c r="L180" s="66" t="str">
        <f>VLOOKUP(K180,Fields_Codes_labels!$A$2:$B$94,2,FALSE)</f>
        <v>QUÍMICA E ENGENHARIA DE PROCESSOS</v>
      </c>
      <c r="M180" s="56" t="str">
        <f>VLOOKUP(K180,Fields_Codes_labels!$A$2:$C$94,3,FALSE)</f>
        <v>Chemical and process</v>
      </c>
      <c r="N180" s="56"/>
    </row>
    <row r="181" spans="1:14" x14ac:dyDescent="0.25">
      <c r="A181" s="56" t="s">
        <v>554</v>
      </c>
      <c r="B181" s="58">
        <v>1991</v>
      </c>
      <c r="C181" s="58">
        <v>56</v>
      </c>
      <c r="D181" s="56" t="s">
        <v>305</v>
      </c>
      <c r="E181" s="56">
        <f>VLOOKUP(K181,Fields_Codes_labels!$A$2:$J$94,4,FALSE)</f>
        <v>5</v>
      </c>
      <c r="F181" s="56" t="str">
        <f>VLOOKUP(K181,Fields_Codes_labels!$A$2:$J$94,5,FALSE)</f>
        <v>ENGENHARIA, PRODUÇÃO E CONSTRUÇÃO</v>
      </c>
      <c r="G181" s="56" t="str">
        <f>VLOOKUP(K181,Fields_Codes_labels!$A$2:$J$94,6,FALSE)</f>
        <v>Engineering, manufacturing and construction</v>
      </c>
      <c r="H181" s="56">
        <f>VLOOKUP(K181,Fields_Codes_labels!$A$2:$J$94,7,FALSE)</f>
        <v>52</v>
      </c>
      <c r="I181" s="56" t="str">
        <f>VLOOKUP(K181,Fields_Codes_labels!$A$2:$J$94,8,FALSE)</f>
        <v>ENGENHARIA E PROFISSÕES CORRELATAS</v>
      </c>
      <c r="J181" s="56" t="str">
        <f>VLOOKUP(K181,Fields_Codes_labels!$A$2:$J$94,9,FALSE)</f>
        <v>Engineering and engineering trades</v>
      </c>
      <c r="K181" s="58">
        <v>524</v>
      </c>
      <c r="L181" s="66" t="str">
        <f>VLOOKUP(K181,Fields_Codes_labels!$A$2:$B$94,2,FALSE)</f>
        <v>QUÍMICA E ENGENHARIA DE PROCESSOS</v>
      </c>
      <c r="M181" s="56" t="str">
        <f>VLOOKUP(K181,Fields_Codes_labels!$A$2:$C$94,3,FALSE)</f>
        <v>Chemical and process</v>
      </c>
      <c r="N181" s="56"/>
    </row>
    <row r="182" spans="1:14" x14ac:dyDescent="0.25">
      <c r="A182" s="56" t="s">
        <v>554</v>
      </c>
      <c r="B182" s="58">
        <v>2000</v>
      </c>
      <c r="C182" s="60">
        <v>37</v>
      </c>
      <c r="D182" s="61" t="s">
        <v>77</v>
      </c>
      <c r="E182" s="56">
        <f>VLOOKUP(K182,Fields_Codes_labels!$A$2:$J$94,4,FALSE)</f>
        <v>5</v>
      </c>
      <c r="F182" s="56" t="str">
        <f>VLOOKUP(K182,Fields_Codes_labels!$A$2:$J$94,5,FALSE)</f>
        <v>ENGENHARIA, PRODUÇÃO E CONSTRUÇÃO</v>
      </c>
      <c r="G182" s="56" t="str">
        <f>VLOOKUP(K182,Fields_Codes_labels!$A$2:$J$94,6,FALSE)</f>
        <v>Engineering, manufacturing and construction</v>
      </c>
      <c r="H182" s="56">
        <f>VLOOKUP(K182,Fields_Codes_labels!$A$2:$J$94,7,FALSE)</f>
        <v>52</v>
      </c>
      <c r="I182" s="56" t="str">
        <f>VLOOKUP(K182,Fields_Codes_labels!$A$2:$J$94,8,FALSE)</f>
        <v>ENGENHARIA E PROFISSÕES CORRELATAS</v>
      </c>
      <c r="J182" s="56" t="str">
        <f>VLOOKUP(K182,Fields_Codes_labels!$A$2:$J$94,9,FALSE)</f>
        <v>Engineering and engineering trades</v>
      </c>
      <c r="K182" s="58">
        <v>524</v>
      </c>
      <c r="L182" s="66" t="str">
        <f>VLOOKUP(K182,Fields_Codes_labels!$A$2:$B$94,2,FALSE)</f>
        <v>QUÍMICA E ENGENHARIA DE PROCESSOS</v>
      </c>
      <c r="M182" s="56" t="str">
        <f>VLOOKUP(K182,Fields_Codes_labels!$A$2:$C$94,3,FALSE)</f>
        <v>Chemical and process</v>
      </c>
      <c r="N182" s="56"/>
    </row>
    <row r="183" spans="1:14" x14ac:dyDescent="0.25">
      <c r="A183" s="56" t="s">
        <v>554</v>
      </c>
      <c r="B183" s="58">
        <v>2010</v>
      </c>
      <c r="C183" s="58">
        <v>524</v>
      </c>
      <c r="D183" s="56" t="s">
        <v>181</v>
      </c>
      <c r="E183" s="56">
        <f>VLOOKUP(K183,Fields_Codes_labels!$A$2:$J$94,4,FALSE)</f>
        <v>5</v>
      </c>
      <c r="F183" s="56" t="str">
        <f>VLOOKUP(K183,Fields_Codes_labels!$A$2:$J$94,5,FALSE)</f>
        <v>ENGENHARIA, PRODUÇÃO E CONSTRUÇÃO</v>
      </c>
      <c r="G183" s="56" t="str">
        <f>VLOOKUP(K183,Fields_Codes_labels!$A$2:$J$94,6,FALSE)</f>
        <v>Engineering, manufacturing and construction</v>
      </c>
      <c r="H183" s="56">
        <f>VLOOKUP(K183,Fields_Codes_labels!$A$2:$J$94,7,FALSE)</f>
        <v>52</v>
      </c>
      <c r="I183" s="56" t="str">
        <f>VLOOKUP(K183,Fields_Codes_labels!$A$2:$J$94,8,FALSE)</f>
        <v>ENGENHARIA E PROFISSÕES CORRELATAS</v>
      </c>
      <c r="J183" s="56" t="str">
        <f>VLOOKUP(K183,Fields_Codes_labels!$A$2:$J$94,9,FALSE)</f>
        <v>Engineering and engineering trades</v>
      </c>
      <c r="K183" s="58">
        <v>524</v>
      </c>
      <c r="L183" s="66" t="str">
        <f>VLOOKUP(K183,Fields_Codes_labels!$A$2:$B$94,2,FALSE)</f>
        <v>QUÍMICA E ENGENHARIA DE PROCESSOS</v>
      </c>
      <c r="M183" s="56" t="str">
        <f>VLOOKUP(K183,Fields_Codes_labels!$A$2:$C$94,3,FALSE)</f>
        <v>Chemical and process</v>
      </c>
      <c r="N183" s="56"/>
    </row>
    <row r="184" spans="1:14" x14ac:dyDescent="0.25">
      <c r="A184" s="56" t="s">
        <v>554</v>
      </c>
      <c r="B184" s="58">
        <v>1980</v>
      </c>
      <c r="C184" s="58">
        <v>50</v>
      </c>
      <c r="D184" s="56" t="s">
        <v>358</v>
      </c>
      <c r="E184" s="56">
        <f>VLOOKUP(K184,Fields_Codes_labels!$A$2:$J$94,4,FALSE)</f>
        <v>5</v>
      </c>
      <c r="F184" s="56" t="str">
        <f>VLOOKUP(K184,Fields_Codes_labels!$A$2:$J$94,5,FALSE)</f>
        <v>ENGENHARIA, PRODUÇÃO E CONSTRUÇÃO</v>
      </c>
      <c r="G184" s="56" t="str">
        <f>VLOOKUP(K184,Fields_Codes_labels!$A$2:$J$94,6,FALSE)</f>
        <v>Engineering, manufacturing and construction</v>
      </c>
      <c r="H184" s="56">
        <f>VLOOKUP(K184,Fields_Codes_labels!$A$2:$J$94,7,FALSE)</f>
        <v>58</v>
      </c>
      <c r="I184" s="56" t="str">
        <f>VLOOKUP(K184,Fields_Codes_labels!$A$2:$J$94,8,FALSE)</f>
        <v>ARQUITETURA E CONSTRUÇÃO</v>
      </c>
      <c r="J184" s="56" t="str">
        <f>VLOOKUP(K184,Fields_Codes_labels!$A$2:$J$94,9,FALSE)</f>
        <v>Architecture and building</v>
      </c>
      <c r="K184" s="58">
        <v>581</v>
      </c>
      <c r="L184" s="66" t="str">
        <f>VLOOKUP(K184,Fields_Codes_labels!$A$2:$B$94,2,FALSE)</f>
        <v>ARQUITETURA E URBANISMO</v>
      </c>
      <c r="M184" s="56" t="str">
        <f>VLOOKUP(K184,Fields_Codes_labels!$A$2:$C$94,3,FALSE)</f>
        <v>Architecture and town planning</v>
      </c>
      <c r="N184" s="56"/>
    </row>
    <row r="185" spans="1:14" x14ac:dyDescent="0.25">
      <c r="A185" s="56" t="s">
        <v>554</v>
      </c>
      <c r="B185" s="58">
        <v>1991</v>
      </c>
      <c r="C185" s="58">
        <v>50</v>
      </c>
      <c r="D185" s="56" t="s">
        <v>299</v>
      </c>
      <c r="E185" s="56">
        <f>VLOOKUP(K185,Fields_Codes_labels!$A$2:$J$94,4,FALSE)</f>
        <v>5</v>
      </c>
      <c r="F185" s="56" t="str">
        <f>VLOOKUP(K185,Fields_Codes_labels!$A$2:$J$94,5,FALSE)</f>
        <v>ENGENHARIA, PRODUÇÃO E CONSTRUÇÃO</v>
      </c>
      <c r="G185" s="56" t="str">
        <f>VLOOKUP(K185,Fields_Codes_labels!$A$2:$J$94,6,FALSE)</f>
        <v>Engineering, manufacturing and construction</v>
      </c>
      <c r="H185" s="56">
        <f>VLOOKUP(K185,Fields_Codes_labels!$A$2:$J$94,7,FALSE)</f>
        <v>58</v>
      </c>
      <c r="I185" s="56" t="str">
        <f>VLOOKUP(K185,Fields_Codes_labels!$A$2:$J$94,8,FALSE)</f>
        <v>ARQUITETURA E CONSTRUÇÃO</v>
      </c>
      <c r="J185" s="56" t="str">
        <f>VLOOKUP(K185,Fields_Codes_labels!$A$2:$J$94,9,FALSE)</f>
        <v>Architecture and building</v>
      </c>
      <c r="K185" s="58">
        <v>581</v>
      </c>
      <c r="L185" s="66" t="str">
        <f>VLOOKUP(K185,Fields_Codes_labels!$A$2:$B$94,2,FALSE)</f>
        <v>ARQUITETURA E URBANISMO</v>
      </c>
      <c r="M185" s="56" t="str">
        <f>VLOOKUP(K185,Fields_Codes_labels!$A$2:$C$94,3,FALSE)</f>
        <v>Architecture and town planning</v>
      </c>
      <c r="N185" s="56"/>
    </row>
    <row r="186" spans="1:14" x14ac:dyDescent="0.25">
      <c r="A186" s="56" t="s">
        <v>554</v>
      </c>
      <c r="B186" s="58">
        <v>2000</v>
      </c>
      <c r="C186" s="60">
        <v>31</v>
      </c>
      <c r="D186" s="61" t="s">
        <v>71</v>
      </c>
      <c r="E186" s="56">
        <f>VLOOKUP(K186,Fields_Codes_labels!$A$2:$J$94,4,FALSE)</f>
        <v>5</v>
      </c>
      <c r="F186" s="56" t="str">
        <f>VLOOKUP(K186,Fields_Codes_labels!$A$2:$J$94,5,FALSE)</f>
        <v>ENGENHARIA, PRODUÇÃO E CONSTRUÇÃO</v>
      </c>
      <c r="G186" s="56" t="str">
        <f>VLOOKUP(K186,Fields_Codes_labels!$A$2:$J$94,6,FALSE)</f>
        <v>Engineering, manufacturing and construction</v>
      </c>
      <c r="H186" s="56">
        <f>VLOOKUP(K186,Fields_Codes_labels!$A$2:$J$94,7,FALSE)</f>
        <v>58</v>
      </c>
      <c r="I186" s="56" t="str">
        <f>VLOOKUP(K186,Fields_Codes_labels!$A$2:$J$94,8,FALSE)</f>
        <v>ARQUITETURA E CONSTRUÇÃO</v>
      </c>
      <c r="J186" s="56" t="str">
        <f>VLOOKUP(K186,Fields_Codes_labels!$A$2:$J$94,9,FALSE)</f>
        <v>Architecture and building</v>
      </c>
      <c r="K186" s="58">
        <v>581</v>
      </c>
      <c r="L186" s="66" t="str">
        <f>VLOOKUP(K186,Fields_Codes_labels!$A$2:$B$94,2,FALSE)</f>
        <v>ARQUITETURA E URBANISMO</v>
      </c>
      <c r="M186" s="56" t="str">
        <f>VLOOKUP(K186,Fields_Codes_labels!$A$2:$C$94,3,FALSE)</f>
        <v>Architecture and town planning</v>
      </c>
      <c r="N186" s="56"/>
    </row>
    <row r="187" spans="1:14" x14ac:dyDescent="0.25">
      <c r="A187" s="56" t="s">
        <v>554</v>
      </c>
      <c r="B187" s="58">
        <v>2010</v>
      </c>
      <c r="C187" s="58">
        <v>581</v>
      </c>
      <c r="D187" s="56" t="s">
        <v>190</v>
      </c>
      <c r="E187" s="56">
        <f>VLOOKUP(K187,Fields_Codes_labels!$A$2:$J$94,4,FALSE)</f>
        <v>5</v>
      </c>
      <c r="F187" s="56" t="str">
        <f>VLOOKUP(K187,Fields_Codes_labels!$A$2:$J$94,5,FALSE)</f>
        <v>ENGENHARIA, PRODUÇÃO E CONSTRUÇÃO</v>
      </c>
      <c r="G187" s="56" t="str">
        <f>VLOOKUP(K187,Fields_Codes_labels!$A$2:$J$94,6,FALSE)</f>
        <v>Engineering, manufacturing and construction</v>
      </c>
      <c r="H187" s="56">
        <f>VLOOKUP(K187,Fields_Codes_labels!$A$2:$J$94,7,FALSE)</f>
        <v>58</v>
      </c>
      <c r="I187" s="56" t="str">
        <f>VLOOKUP(K187,Fields_Codes_labels!$A$2:$J$94,8,FALSE)</f>
        <v>ARQUITETURA E CONSTRUÇÃO</v>
      </c>
      <c r="J187" s="56" t="str">
        <f>VLOOKUP(K187,Fields_Codes_labels!$A$2:$J$94,9,FALSE)</f>
        <v>Architecture and building</v>
      </c>
      <c r="K187" s="58">
        <v>581</v>
      </c>
      <c r="L187" s="66" t="str">
        <f>VLOOKUP(K187,Fields_Codes_labels!$A$2:$B$94,2,FALSE)</f>
        <v>ARQUITETURA E URBANISMO</v>
      </c>
      <c r="M187" s="56" t="str">
        <f>VLOOKUP(K187,Fields_Codes_labels!$A$2:$C$94,3,FALSE)</f>
        <v>Architecture and town planning</v>
      </c>
      <c r="N187" s="56"/>
    </row>
    <row r="188" spans="1:14" x14ac:dyDescent="0.25">
      <c r="A188" s="56" t="s">
        <v>554</v>
      </c>
      <c r="B188" s="58">
        <v>1980</v>
      </c>
      <c r="C188" s="58">
        <v>64</v>
      </c>
      <c r="D188" s="56" t="s">
        <v>352</v>
      </c>
      <c r="E188" s="56">
        <f>VLOOKUP(K188,Fields_Codes_labels!$A$2:$J$94,4,FALSE)</f>
        <v>6</v>
      </c>
      <c r="F188" s="56" t="str">
        <f>VLOOKUP(K188,Fields_Codes_labels!$A$2:$J$94,5,FALSE)</f>
        <v>AGRICULTURA E VETERINÁRIA</v>
      </c>
      <c r="G188" s="56" t="str">
        <f>VLOOKUP(K188,Fields_Codes_labels!$A$2:$J$94,6,FALSE)</f>
        <v>Agriculture</v>
      </c>
      <c r="H188" s="56">
        <f>VLOOKUP(K188,Fields_Codes_labels!$A$2:$J$94,7,FALSE)</f>
        <v>62</v>
      </c>
      <c r="I188" s="56" t="str">
        <f>VLOOKUP(K188,Fields_Codes_labels!$A$2:$J$94,8,FALSE)</f>
        <v>AGRICULTURA, FLORESTAS E RECURSOS PESQUEIROS</v>
      </c>
      <c r="J188" s="56" t="str">
        <f>VLOOKUP(K188,Fields_Codes_labels!$A$2:$J$94,9,FALSE)</f>
        <v>Agriculture, forestry and fishery</v>
      </c>
      <c r="K188" s="58">
        <v>620</v>
      </c>
      <c r="L188" s="66" t="str">
        <f>VLOOKUP(K188,Fields_Codes_labels!$A$2:$B$94,2,FALSE)</f>
        <v>AGRICULTURA, SILVICULTURA, RECURSOS PESQUEIROS (CURSOS GERAIS)</v>
      </c>
      <c r="M188" s="56" t="str">
        <f>VLOOKUP(K188,Fields_Codes_labels!$A$2:$C$94,3,FALSE)</f>
        <v>Agriculture (general)</v>
      </c>
      <c r="N188" s="56"/>
    </row>
    <row r="189" spans="1:14" x14ac:dyDescent="0.25">
      <c r="A189" s="56" t="s">
        <v>554</v>
      </c>
      <c r="B189" s="58">
        <v>1980</v>
      </c>
      <c r="C189" s="58">
        <v>66</v>
      </c>
      <c r="D189" s="56" t="s">
        <v>353</v>
      </c>
      <c r="E189" s="56">
        <f>VLOOKUP(K189,Fields_Codes_labels!$A$2:$J$94,4,FALSE)</f>
        <v>6</v>
      </c>
      <c r="F189" s="56" t="str">
        <f>VLOOKUP(K189,Fields_Codes_labels!$A$2:$J$94,5,FALSE)</f>
        <v>AGRICULTURA E VETERINÁRIA</v>
      </c>
      <c r="G189" s="56" t="str">
        <f>VLOOKUP(K189,Fields_Codes_labels!$A$2:$J$94,6,FALSE)</f>
        <v>Agriculture</v>
      </c>
      <c r="H189" s="56">
        <f>VLOOKUP(K189,Fields_Codes_labels!$A$2:$J$94,7,FALSE)</f>
        <v>62</v>
      </c>
      <c r="I189" s="56" t="str">
        <f>VLOOKUP(K189,Fields_Codes_labels!$A$2:$J$94,8,FALSE)</f>
        <v>AGRICULTURA, FLORESTAS E RECURSOS PESQUEIROS</v>
      </c>
      <c r="J189" s="56" t="str">
        <f>VLOOKUP(K189,Fields_Codes_labels!$A$2:$J$94,9,FALSE)</f>
        <v>Agriculture, forestry and fishery</v>
      </c>
      <c r="K189" s="58">
        <v>620</v>
      </c>
      <c r="L189" s="66" t="str">
        <f>VLOOKUP(K189,Fields_Codes_labels!$A$2:$B$94,2,FALSE)</f>
        <v>AGRICULTURA, SILVICULTURA, RECURSOS PESQUEIROS (CURSOS GERAIS)</v>
      </c>
      <c r="M189" s="56" t="str">
        <f>VLOOKUP(K189,Fields_Codes_labels!$A$2:$C$94,3,FALSE)</f>
        <v>Agriculture (general)</v>
      </c>
      <c r="N189" s="56"/>
    </row>
    <row r="190" spans="1:14" x14ac:dyDescent="0.25">
      <c r="A190" s="56" t="s">
        <v>554</v>
      </c>
      <c r="B190" s="58">
        <v>1980</v>
      </c>
      <c r="C190" s="58">
        <v>90</v>
      </c>
      <c r="D190" s="56" t="s">
        <v>355</v>
      </c>
      <c r="E190" s="56">
        <f>VLOOKUP(K190,Fields_Codes_labels!$A$2:$J$94,4,FALSE)</f>
        <v>6</v>
      </c>
      <c r="F190" s="56" t="str">
        <f>VLOOKUP(K190,Fields_Codes_labels!$A$2:$J$94,5,FALSE)</f>
        <v>AGRICULTURA E VETERINÁRIA</v>
      </c>
      <c r="G190" s="56" t="str">
        <f>VLOOKUP(K190,Fields_Codes_labels!$A$2:$J$94,6,FALSE)</f>
        <v>Agriculture</v>
      </c>
      <c r="H190" s="56">
        <f>VLOOKUP(K190,Fields_Codes_labels!$A$2:$J$94,7,FALSE)</f>
        <v>62</v>
      </c>
      <c r="I190" s="56" t="str">
        <f>VLOOKUP(K190,Fields_Codes_labels!$A$2:$J$94,8,FALSE)</f>
        <v>AGRICULTURA, FLORESTAS E RECURSOS PESQUEIROS</v>
      </c>
      <c r="J190" s="56" t="str">
        <f>VLOOKUP(K190,Fields_Codes_labels!$A$2:$J$94,9,FALSE)</f>
        <v>Agriculture, forestry and fishery</v>
      </c>
      <c r="K190" s="58">
        <v>620</v>
      </c>
      <c r="L190" s="66" t="str">
        <f>VLOOKUP(K190,Fields_Codes_labels!$A$2:$B$94,2,FALSE)</f>
        <v>AGRICULTURA, SILVICULTURA, RECURSOS PESQUEIROS (CURSOS GERAIS)</v>
      </c>
      <c r="M190" s="56" t="str">
        <f>VLOOKUP(K190,Fields_Codes_labels!$A$2:$C$94,3,FALSE)</f>
        <v>Agriculture (general)</v>
      </c>
      <c r="N190" s="56"/>
    </row>
    <row r="191" spans="1:14" x14ac:dyDescent="0.25">
      <c r="A191" s="56" t="s">
        <v>554</v>
      </c>
      <c r="B191" s="58">
        <v>1991</v>
      </c>
      <c r="C191" s="58">
        <v>64</v>
      </c>
      <c r="D191" s="56" t="s">
        <v>313</v>
      </c>
      <c r="E191" s="56">
        <f>VLOOKUP(K191,Fields_Codes_labels!$A$2:$J$94,4,FALSE)</f>
        <v>6</v>
      </c>
      <c r="F191" s="56" t="str">
        <f>VLOOKUP(K191,Fields_Codes_labels!$A$2:$J$94,5,FALSE)</f>
        <v>AGRICULTURA E VETERINÁRIA</v>
      </c>
      <c r="G191" s="56" t="str">
        <f>VLOOKUP(K191,Fields_Codes_labels!$A$2:$J$94,6,FALSE)</f>
        <v>Agriculture</v>
      </c>
      <c r="H191" s="56">
        <f>VLOOKUP(K191,Fields_Codes_labels!$A$2:$J$94,7,FALSE)</f>
        <v>62</v>
      </c>
      <c r="I191" s="56" t="str">
        <f>VLOOKUP(K191,Fields_Codes_labels!$A$2:$J$94,8,FALSE)</f>
        <v>AGRICULTURA, FLORESTAS E RECURSOS PESQUEIROS</v>
      </c>
      <c r="J191" s="56" t="str">
        <f>VLOOKUP(K191,Fields_Codes_labels!$A$2:$J$94,9,FALSE)</f>
        <v>Agriculture, forestry and fishery</v>
      </c>
      <c r="K191" s="58">
        <v>620</v>
      </c>
      <c r="L191" s="66" t="str">
        <f>VLOOKUP(K191,Fields_Codes_labels!$A$2:$B$94,2,FALSE)</f>
        <v>AGRICULTURA, SILVICULTURA, RECURSOS PESQUEIROS (CURSOS GERAIS)</v>
      </c>
      <c r="M191" s="56" t="str">
        <f>VLOOKUP(K191,Fields_Codes_labels!$A$2:$C$94,3,FALSE)</f>
        <v>Agriculture (general)</v>
      </c>
      <c r="N191" s="56"/>
    </row>
    <row r="192" spans="1:14" x14ac:dyDescent="0.25">
      <c r="A192" s="56" t="s">
        <v>554</v>
      </c>
      <c r="B192" s="58">
        <v>1991</v>
      </c>
      <c r="C192" s="58">
        <v>66</v>
      </c>
      <c r="D192" s="56" t="s">
        <v>315</v>
      </c>
      <c r="E192" s="56">
        <f>VLOOKUP(K192,Fields_Codes_labels!$A$2:$J$94,4,FALSE)</f>
        <v>6</v>
      </c>
      <c r="F192" s="56" t="str">
        <f>VLOOKUP(K192,Fields_Codes_labels!$A$2:$J$94,5,FALSE)</f>
        <v>AGRICULTURA E VETERINÁRIA</v>
      </c>
      <c r="G192" s="56" t="str">
        <f>VLOOKUP(K192,Fields_Codes_labels!$A$2:$J$94,6,FALSE)</f>
        <v>Agriculture</v>
      </c>
      <c r="H192" s="56">
        <f>VLOOKUP(K192,Fields_Codes_labels!$A$2:$J$94,7,FALSE)</f>
        <v>62</v>
      </c>
      <c r="I192" s="56" t="str">
        <f>VLOOKUP(K192,Fields_Codes_labels!$A$2:$J$94,8,FALSE)</f>
        <v>AGRICULTURA, FLORESTAS E RECURSOS PESQUEIROS</v>
      </c>
      <c r="J192" s="56" t="str">
        <f>VLOOKUP(K192,Fields_Codes_labels!$A$2:$J$94,9,FALSE)</f>
        <v>Agriculture, forestry and fishery</v>
      </c>
      <c r="K192" s="58">
        <v>620</v>
      </c>
      <c r="L192" s="66" t="str">
        <f>VLOOKUP(K192,Fields_Codes_labels!$A$2:$B$94,2,FALSE)</f>
        <v>AGRICULTURA, SILVICULTURA, RECURSOS PESQUEIROS (CURSOS GERAIS)</v>
      </c>
      <c r="M192" s="56" t="str">
        <f>VLOOKUP(K192,Fields_Codes_labels!$A$2:$C$94,3,FALSE)</f>
        <v>Agriculture (general)</v>
      </c>
      <c r="N192" s="56"/>
    </row>
    <row r="193" spans="1:14" x14ac:dyDescent="0.25">
      <c r="A193" s="56" t="s">
        <v>554</v>
      </c>
      <c r="B193" s="58">
        <v>1991</v>
      </c>
      <c r="C193" s="58">
        <v>90</v>
      </c>
      <c r="D193" s="56" t="s">
        <v>339</v>
      </c>
      <c r="E193" s="56">
        <f>VLOOKUP(K193,Fields_Codes_labels!$A$2:$J$94,4,FALSE)</f>
        <v>6</v>
      </c>
      <c r="F193" s="56" t="str">
        <f>VLOOKUP(K193,Fields_Codes_labels!$A$2:$J$94,5,FALSE)</f>
        <v>AGRICULTURA E VETERINÁRIA</v>
      </c>
      <c r="G193" s="56" t="str">
        <f>VLOOKUP(K193,Fields_Codes_labels!$A$2:$J$94,6,FALSE)</f>
        <v>Agriculture</v>
      </c>
      <c r="H193" s="56">
        <f>VLOOKUP(K193,Fields_Codes_labels!$A$2:$J$94,7,FALSE)</f>
        <v>62</v>
      </c>
      <c r="I193" s="56" t="str">
        <f>VLOOKUP(K193,Fields_Codes_labels!$A$2:$J$94,8,FALSE)</f>
        <v>AGRICULTURA, FLORESTAS E RECURSOS PESQUEIROS</v>
      </c>
      <c r="J193" s="56" t="str">
        <f>VLOOKUP(K193,Fields_Codes_labels!$A$2:$J$94,9,FALSE)</f>
        <v>Agriculture, forestry and fishery</v>
      </c>
      <c r="K193" s="58">
        <v>620</v>
      </c>
      <c r="L193" s="66" t="str">
        <f>VLOOKUP(K193,Fields_Codes_labels!$A$2:$B$94,2,FALSE)</f>
        <v>AGRICULTURA, SILVICULTURA, RECURSOS PESQUEIROS (CURSOS GERAIS)</v>
      </c>
      <c r="M193" s="56" t="str">
        <f>VLOOKUP(K193,Fields_Codes_labels!$A$2:$C$94,3,FALSE)</f>
        <v>Agriculture (general)</v>
      </c>
      <c r="N193" s="56"/>
    </row>
    <row r="194" spans="1:14" x14ac:dyDescent="0.25">
      <c r="A194" s="56" t="s">
        <v>554</v>
      </c>
      <c r="B194" s="58">
        <v>2000</v>
      </c>
      <c r="C194" s="60">
        <v>11</v>
      </c>
      <c r="D194" s="61" t="s">
        <v>58</v>
      </c>
      <c r="E194" s="56">
        <f>VLOOKUP(K194,Fields_Codes_labels!$A$2:$J$94,4,FALSE)</f>
        <v>6</v>
      </c>
      <c r="F194" s="56" t="str">
        <f>VLOOKUP(K194,Fields_Codes_labels!$A$2:$J$94,5,FALSE)</f>
        <v>AGRICULTURA E VETERINÁRIA</v>
      </c>
      <c r="G194" s="56" t="str">
        <f>VLOOKUP(K194,Fields_Codes_labels!$A$2:$J$94,6,FALSE)</f>
        <v>Agriculture</v>
      </c>
      <c r="H194" s="56">
        <f>VLOOKUP(K194,Fields_Codes_labels!$A$2:$J$94,7,FALSE)</f>
        <v>62</v>
      </c>
      <c r="I194" s="56" t="str">
        <f>VLOOKUP(K194,Fields_Codes_labels!$A$2:$J$94,8,FALSE)</f>
        <v>AGRICULTURA, FLORESTAS E RECURSOS PESQUEIROS</v>
      </c>
      <c r="J194" s="56" t="str">
        <f>VLOOKUP(K194,Fields_Codes_labels!$A$2:$J$94,9,FALSE)</f>
        <v>Agriculture, forestry and fishery</v>
      </c>
      <c r="K194" s="58">
        <v>620</v>
      </c>
      <c r="L194" s="66" t="str">
        <f>VLOOKUP(K194,Fields_Codes_labels!$A$2:$B$94,2,FALSE)</f>
        <v>AGRICULTURA, SILVICULTURA, RECURSOS PESQUEIROS (CURSOS GERAIS)</v>
      </c>
      <c r="M194" s="56" t="str">
        <f>VLOOKUP(K194,Fields_Codes_labels!$A$2:$C$94,3,FALSE)</f>
        <v>Agriculture (general)</v>
      </c>
      <c r="N194" s="56"/>
    </row>
    <row r="195" spans="1:14" x14ac:dyDescent="0.25">
      <c r="A195" s="56" t="s">
        <v>554</v>
      </c>
      <c r="B195" s="58">
        <v>2000</v>
      </c>
      <c r="C195" s="60">
        <v>13</v>
      </c>
      <c r="D195" s="61" t="s">
        <v>60</v>
      </c>
      <c r="E195" s="56">
        <f>VLOOKUP(K195,Fields_Codes_labels!$A$2:$J$94,4,FALSE)</f>
        <v>6</v>
      </c>
      <c r="F195" s="56" t="str">
        <f>VLOOKUP(K195,Fields_Codes_labels!$A$2:$J$94,5,FALSE)</f>
        <v>AGRICULTURA E VETERINÁRIA</v>
      </c>
      <c r="G195" s="56" t="str">
        <f>VLOOKUP(K195,Fields_Codes_labels!$A$2:$J$94,6,FALSE)</f>
        <v>Agriculture</v>
      </c>
      <c r="H195" s="56">
        <f>VLOOKUP(K195,Fields_Codes_labels!$A$2:$J$94,7,FALSE)</f>
        <v>62</v>
      </c>
      <c r="I195" s="56" t="str">
        <f>VLOOKUP(K195,Fields_Codes_labels!$A$2:$J$94,8,FALSE)</f>
        <v>AGRICULTURA, FLORESTAS E RECURSOS PESQUEIROS</v>
      </c>
      <c r="J195" s="56" t="str">
        <f>VLOOKUP(K195,Fields_Codes_labels!$A$2:$J$94,9,FALSE)</f>
        <v>Agriculture, forestry and fishery</v>
      </c>
      <c r="K195" s="58">
        <v>620</v>
      </c>
      <c r="L195" s="66" t="str">
        <f>VLOOKUP(K195,Fields_Codes_labels!$A$2:$B$94,2,FALSE)</f>
        <v>AGRICULTURA, SILVICULTURA, RECURSOS PESQUEIROS (CURSOS GERAIS)</v>
      </c>
      <c r="M195" s="56" t="str">
        <f>VLOOKUP(K195,Fields_Codes_labels!$A$2:$C$94,3,FALSE)</f>
        <v>Agriculture (general)</v>
      </c>
      <c r="N195" s="56"/>
    </row>
    <row r="196" spans="1:14" x14ac:dyDescent="0.25">
      <c r="A196" s="56" t="s">
        <v>554</v>
      </c>
      <c r="B196" s="58">
        <v>2000</v>
      </c>
      <c r="C196" s="60">
        <v>19</v>
      </c>
      <c r="D196" s="61" t="s">
        <v>61</v>
      </c>
      <c r="E196" s="56">
        <f>VLOOKUP(K196,Fields_Codes_labels!$A$2:$J$94,4,FALSE)</f>
        <v>6</v>
      </c>
      <c r="F196" s="56" t="str">
        <f>VLOOKUP(K196,Fields_Codes_labels!$A$2:$J$94,5,FALSE)</f>
        <v>AGRICULTURA E VETERINÁRIA</v>
      </c>
      <c r="G196" s="56" t="str">
        <f>VLOOKUP(K196,Fields_Codes_labels!$A$2:$J$94,6,FALSE)</f>
        <v>Agriculture</v>
      </c>
      <c r="H196" s="56">
        <f>VLOOKUP(K196,Fields_Codes_labels!$A$2:$J$94,7,FALSE)</f>
        <v>62</v>
      </c>
      <c r="I196" s="56" t="str">
        <f>VLOOKUP(K196,Fields_Codes_labels!$A$2:$J$94,8,FALSE)</f>
        <v>AGRICULTURA, FLORESTAS E RECURSOS PESQUEIROS</v>
      </c>
      <c r="J196" s="56" t="str">
        <f>VLOOKUP(K196,Fields_Codes_labels!$A$2:$J$94,9,FALSE)</f>
        <v>Agriculture, forestry and fishery</v>
      </c>
      <c r="K196" s="58">
        <v>620</v>
      </c>
      <c r="L196" s="66" t="str">
        <f>VLOOKUP(K196,Fields_Codes_labels!$A$2:$B$94,2,FALSE)</f>
        <v>AGRICULTURA, SILVICULTURA, RECURSOS PESQUEIROS (CURSOS GERAIS)</v>
      </c>
      <c r="M196" s="56" t="str">
        <f>VLOOKUP(K196,Fields_Codes_labels!$A$2:$C$94,3,FALSE)</f>
        <v>Agriculture (general)</v>
      </c>
      <c r="N196" s="56"/>
    </row>
    <row r="197" spans="1:14" x14ac:dyDescent="0.25">
      <c r="A197" s="56" t="s">
        <v>554</v>
      </c>
      <c r="B197" s="58">
        <v>2010</v>
      </c>
      <c r="C197" s="58">
        <v>620</v>
      </c>
      <c r="D197" s="56" t="s">
        <v>194</v>
      </c>
      <c r="E197" s="56">
        <f>VLOOKUP(K197,Fields_Codes_labels!$A$2:$J$94,4,FALSE)</f>
        <v>6</v>
      </c>
      <c r="F197" s="56" t="str">
        <f>VLOOKUP(K197,Fields_Codes_labels!$A$2:$J$94,5,FALSE)</f>
        <v>AGRICULTURA E VETERINÁRIA</v>
      </c>
      <c r="G197" s="56" t="str">
        <f>VLOOKUP(K197,Fields_Codes_labels!$A$2:$J$94,6,FALSE)</f>
        <v>Agriculture</v>
      </c>
      <c r="H197" s="56">
        <f>VLOOKUP(K197,Fields_Codes_labels!$A$2:$J$94,7,FALSE)</f>
        <v>62</v>
      </c>
      <c r="I197" s="56" t="str">
        <f>VLOOKUP(K197,Fields_Codes_labels!$A$2:$J$94,8,FALSE)</f>
        <v>AGRICULTURA, FLORESTAS E RECURSOS PESQUEIROS</v>
      </c>
      <c r="J197" s="56" t="str">
        <f>VLOOKUP(K197,Fields_Codes_labels!$A$2:$J$94,9,FALSE)</f>
        <v>Agriculture, forestry and fishery</v>
      </c>
      <c r="K197" s="58">
        <v>620</v>
      </c>
      <c r="L197" s="66" t="str">
        <f>VLOOKUP(K197,Fields_Codes_labels!$A$2:$B$94,2,FALSE)</f>
        <v>AGRICULTURA, SILVICULTURA, RECURSOS PESQUEIROS (CURSOS GERAIS)</v>
      </c>
      <c r="M197" s="56" t="str">
        <f>VLOOKUP(K197,Fields_Codes_labels!$A$2:$C$94,3,FALSE)</f>
        <v>Agriculture (general)</v>
      </c>
      <c r="N197" s="56"/>
    </row>
    <row r="198" spans="1:14" x14ac:dyDescent="0.25">
      <c r="A198" s="56" t="s">
        <v>554</v>
      </c>
      <c r="B198" s="58">
        <v>2010</v>
      </c>
      <c r="C198" s="58">
        <v>621</v>
      </c>
      <c r="D198" s="56" t="s">
        <v>195</v>
      </c>
      <c r="E198" s="56">
        <f>VLOOKUP(K198,Fields_Codes_labels!$A$2:$J$94,4,FALSE)</f>
        <v>6</v>
      </c>
      <c r="F198" s="56" t="str">
        <f>VLOOKUP(K198,Fields_Codes_labels!$A$2:$J$94,5,FALSE)</f>
        <v>AGRICULTURA E VETERINÁRIA</v>
      </c>
      <c r="G198" s="56" t="str">
        <f>VLOOKUP(K198,Fields_Codes_labels!$A$2:$J$94,6,FALSE)</f>
        <v>Agriculture</v>
      </c>
      <c r="H198" s="56">
        <f>VLOOKUP(K198,Fields_Codes_labels!$A$2:$J$94,7,FALSE)</f>
        <v>62</v>
      </c>
      <c r="I198" s="56" t="str">
        <f>VLOOKUP(K198,Fields_Codes_labels!$A$2:$J$94,8,FALSE)</f>
        <v>AGRICULTURA, FLORESTAS E RECURSOS PESQUEIROS</v>
      </c>
      <c r="J198" s="56" t="str">
        <f>VLOOKUP(K198,Fields_Codes_labels!$A$2:$J$94,9,FALSE)</f>
        <v>Agriculture, forestry and fishery</v>
      </c>
      <c r="K198" s="58">
        <v>620</v>
      </c>
      <c r="L198" s="66" t="str">
        <f>VLOOKUP(K198,Fields_Codes_labels!$A$2:$B$94,2,FALSE)</f>
        <v>AGRICULTURA, SILVICULTURA, RECURSOS PESQUEIROS (CURSOS GERAIS)</v>
      </c>
      <c r="M198" s="56" t="str">
        <f>VLOOKUP(K198,Fields_Codes_labels!$A$2:$C$94,3,FALSE)</f>
        <v>Agriculture (general)</v>
      </c>
      <c r="N198" s="56"/>
    </row>
    <row r="199" spans="1:14" x14ac:dyDescent="0.25">
      <c r="A199" s="56" t="s">
        <v>554</v>
      </c>
      <c r="B199" s="58">
        <v>2010</v>
      </c>
      <c r="C199" s="58">
        <v>622</v>
      </c>
      <c r="D199" s="56" t="s">
        <v>196</v>
      </c>
      <c r="E199" s="56">
        <f>VLOOKUP(K199,Fields_Codes_labels!$A$2:$J$94,4,FALSE)</f>
        <v>6</v>
      </c>
      <c r="F199" s="56" t="str">
        <f>VLOOKUP(K199,Fields_Codes_labels!$A$2:$J$94,5,FALSE)</f>
        <v>AGRICULTURA E VETERINÁRIA</v>
      </c>
      <c r="G199" s="56" t="str">
        <f>VLOOKUP(K199,Fields_Codes_labels!$A$2:$J$94,6,FALSE)</f>
        <v>Agriculture</v>
      </c>
      <c r="H199" s="56">
        <f>VLOOKUP(K199,Fields_Codes_labels!$A$2:$J$94,7,FALSE)</f>
        <v>62</v>
      </c>
      <c r="I199" s="56" t="str">
        <f>VLOOKUP(K199,Fields_Codes_labels!$A$2:$J$94,8,FALSE)</f>
        <v>AGRICULTURA, FLORESTAS E RECURSOS PESQUEIROS</v>
      </c>
      <c r="J199" s="56" t="str">
        <f>VLOOKUP(K199,Fields_Codes_labels!$A$2:$J$94,9,FALSE)</f>
        <v>Agriculture, forestry and fishery</v>
      </c>
      <c r="K199" s="58">
        <v>620</v>
      </c>
      <c r="L199" s="66" t="str">
        <f>VLOOKUP(K199,Fields_Codes_labels!$A$2:$B$94,2,FALSE)</f>
        <v>AGRICULTURA, SILVICULTURA, RECURSOS PESQUEIROS (CURSOS GERAIS)</v>
      </c>
      <c r="M199" s="56" t="str">
        <f>VLOOKUP(K199,Fields_Codes_labels!$A$2:$C$94,3,FALSE)</f>
        <v>Agriculture (general)</v>
      </c>
      <c r="N199" s="56"/>
    </row>
    <row r="200" spans="1:14" x14ac:dyDescent="0.25">
      <c r="A200" s="56" t="s">
        <v>554</v>
      </c>
      <c r="B200" s="58">
        <v>2010</v>
      </c>
      <c r="C200" s="58">
        <v>623</v>
      </c>
      <c r="D200" s="56" t="s">
        <v>432</v>
      </c>
      <c r="E200" s="56">
        <f>VLOOKUP(K200,Fields_Codes_labels!$A$2:$J$94,4,FALSE)</f>
        <v>6</v>
      </c>
      <c r="F200" s="56" t="str">
        <f>VLOOKUP(K200,Fields_Codes_labels!$A$2:$J$94,5,FALSE)</f>
        <v>AGRICULTURA E VETERINÁRIA</v>
      </c>
      <c r="G200" s="56" t="str">
        <f>VLOOKUP(K200,Fields_Codes_labels!$A$2:$J$94,6,FALSE)</f>
        <v>Agriculture</v>
      </c>
      <c r="H200" s="56">
        <f>VLOOKUP(K200,Fields_Codes_labels!$A$2:$J$94,7,FALSE)</f>
        <v>62</v>
      </c>
      <c r="I200" s="56" t="str">
        <f>VLOOKUP(K200,Fields_Codes_labels!$A$2:$J$94,8,FALSE)</f>
        <v>AGRICULTURA, FLORESTAS E RECURSOS PESQUEIROS</v>
      </c>
      <c r="J200" s="56" t="str">
        <f>VLOOKUP(K200,Fields_Codes_labels!$A$2:$J$94,9,FALSE)</f>
        <v>Agriculture, forestry and fishery</v>
      </c>
      <c r="K200" s="58">
        <v>620</v>
      </c>
      <c r="L200" s="66" t="str">
        <f>VLOOKUP(K200,Fields_Codes_labels!$A$2:$B$94,2,FALSE)</f>
        <v>AGRICULTURA, SILVICULTURA, RECURSOS PESQUEIROS (CURSOS GERAIS)</v>
      </c>
      <c r="M200" s="56" t="str">
        <f>VLOOKUP(K200,Fields_Codes_labels!$A$2:$C$94,3,FALSE)</f>
        <v>Agriculture (general)</v>
      </c>
      <c r="N200" s="56"/>
    </row>
    <row r="201" spans="1:14" x14ac:dyDescent="0.25">
      <c r="A201" s="56" t="s">
        <v>554</v>
      </c>
      <c r="B201" s="58">
        <v>2010</v>
      </c>
      <c r="C201" s="58">
        <v>624</v>
      </c>
      <c r="D201" s="56" t="s">
        <v>198</v>
      </c>
      <c r="E201" s="56">
        <f>VLOOKUP(K201,Fields_Codes_labels!$A$2:$J$94,4,FALSE)</f>
        <v>6</v>
      </c>
      <c r="F201" s="56" t="str">
        <f>VLOOKUP(K201,Fields_Codes_labels!$A$2:$J$94,5,FALSE)</f>
        <v>AGRICULTURA E VETERINÁRIA</v>
      </c>
      <c r="G201" s="56" t="str">
        <f>VLOOKUP(K201,Fields_Codes_labels!$A$2:$J$94,6,FALSE)</f>
        <v>Agriculture</v>
      </c>
      <c r="H201" s="56">
        <f>VLOOKUP(K201,Fields_Codes_labels!$A$2:$J$94,7,FALSE)</f>
        <v>62</v>
      </c>
      <c r="I201" s="56" t="str">
        <f>VLOOKUP(K201,Fields_Codes_labels!$A$2:$J$94,8,FALSE)</f>
        <v>AGRICULTURA, FLORESTAS E RECURSOS PESQUEIROS</v>
      </c>
      <c r="J201" s="56" t="str">
        <f>VLOOKUP(K201,Fields_Codes_labels!$A$2:$J$94,9,FALSE)</f>
        <v>Agriculture, forestry and fishery</v>
      </c>
      <c r="K201" s="58">
        <v>620</v>
      </c>
      <c r="L201" s="66" t="str">
        <f>VLOOKUP(K201,Fields_Codes_labels!$A$2:$B$94,2,FALSE)</f>
        <v>AGRICULTURA, SILVICULTURA, RECURSOS PESQUEIROS (CURSOS GERAIS)</v>
      </c>
      <c r="M201" s="56" t="str">
        <f>VLOOKUP(K201,Fields_Codes_labels!$A$2:$C$94,3,FALSE)</f>
        <v>Agriculture (general)</v>
      </c>
      <c r="N201" s="56"/>
    </row>
    <row r="202" spans="1:14" x14ac:dyDescent="0.25">
      <c r="A202" s="56" t="s">
        <v>554</v>
      </c>
      <c r="B202" s="58">
        <v>1980</v>
      </c>
      <c r="C202" s="58">
        <v>65</v>
      </c>
      <c r="D202" s="56" t="s">
        <v>431</v>
      </c>
      <c r="E202" s="56">
        <f>VLOOKUP(K202,Fields_Codes_labels!$A$2:$J$94,4,FALSE)</f>
        <v>6</v>
      </c>
      <c r="F202" s="56" t="str">
        <f>VLOOKUP(K202,Fields_Codes_labels!$A$2:$J$94,5,FALSE)</f>
        <v>AGRICULTURA E VETERINÁRIA</v>
      </c>
      <c r="G202" s="56" t="str">
        <f>VLOOKUP(K202,Fields_Codes_labels!$A$2:$J$94,6,FALSE)</f>
        <v>Agriculture</v>
      </c>
      <c r="H202" s="56">
        <f>VLOOKUP(K202,Fields_Codes_labels!$A$2:$J$94,7,FALSE)</f>
        <v>64</v>
      </c>
      <c r="I202" s="56" t="str">
        <f>VLOOKUP(K202,Fields_Codes_labels!$A$2:$J$94,8,FALSE)</f>
        <v>VETERINÁRIA</v>
      </c>
      <c r="J202" s="56" t="str">
        <f>VLOOKUP(K202,Fields_Codes_labels!$A$2:$J$94,9,FALSE)</f>
        <v>Veterinary</v>
      </c>
      <c r="K202" s="58">
        <v>641</v>
      </c>
      <c r="L202" s="66" t="str">
        <f>VLOOKUP(K202,Fields_Codes_labels!$A$2:$B$94,2,FALSE)</f>
        <v>VETERINÁRIA</v>
      </c>
      <c r="M202" s="56" t="str">
        <f>VLOOKUP(K202,Fields_Codes_labels!$A$2:$C$94,3,FALSE)</f>
        <v>Veterinary</v>
      </c>
      <c r="N202" s="56"/>
    </row>
    <row r="203" spans="1:14" x14ac:dyDescent="0.25">
      <c r="A203" s="56" t="s">
        <v>554</v>
      </c>
      <c r="B203" s="58">
        <v>1991</v>
      </c>
      <c r="C203" s="58">
        <v>65</v>
      </c>
      <c r="D203" s="56" t="s">
        <v>314</v>
      </c>
      <c r="E203" s="56">
        <f>VLOOKUP(K203,Fields_Codes_labels!$A$2:$J$94,4,FALSE)</f>
        <v>6</v>
      </c>
      <c r="F203" s="56" t="str">
        <f>VLOOKUP(K203,Fields_Codes_labels!$A$2:$J$94,5,FALSE)</f>
        <v>AGRICULTURA E VETERINÁRIA</v>
      </c>
      <c r="G203" s="56" t="str">
        <f>VLOOKUP(K203,Fields_Codes_labels!$A$2:$J$94,6,FALSE)</f>
        <v>Agriculture</v>
      </c>
      <c r="H203" s="56">
        <f>VLOOKUP(K203,Fields_Codes_labels!$A$2:$J$94,7,FALSE)</f>
        <v>64</v>
      </c>
      <c r="I203" s="56" t="str">
        <f>VLOOKUP(K203,Fields_Codes_labels!$A$2:$J$94,8,FALSE)</f>
        <v>VETERINÁRIA</v>
      </c>
      <c r="J203" s="56" t="str">
        <f>VLOOKUP(K203,Fields_Codes_labels!$A$2:$J$94,9,FALSE)</f>
        <v>Veterinary</v>
      </c>
      <c r="K203" s="58">
        <v>641</v>
      </c>
      <c r="L203" s="66" t="str">
        <f>VLOOKUP(K203,Fields_Codes_labels!$A$2:$B$94,2,FALSE)</f>
        <v>VETERINÁRIA</v>
      </c>
      <c r="M203" s="56" t="str">
        <f>VLOOKUP(K203,Fields_Codes_labels!$A$2:$C$94,3,FALSE)</f>
        <v>Veterinary</v>
      </c>
      <c r="N203" s="56"/>
    </row>
    <row r="204" spans="1:14" x14ac:dyDescent="0.25">
      <c r="A204" s="56" t="s">
        <v>554</v>
      </c>
      <c r="B204" s="58">
        <v>2000</v>
      </c>
      <c r="C204" s="60">
        <v>12</v>
      </c>
      <c r="D204" s="61" t="s">
        <v>59</v>
      </c>
      <c r="E204" s="56">
        <f>VLOOKUP(K204,Fields_Codes_labels!$A$2:$J$94,4,FALSE)</f>
        <v>6</v>
      </c>
      <c r="F204" s="56" t="str">
        <f>VLOOKUP(K204,Fields_Codes_labels!$A$2:$J$94,5,FALSE)</f>
        <v>AGRICULTURA E VETERINÁRIA</v>
      </c>
      <c r="G204" s="56" t="str">
        <f>VLOOKUP(K204,Fields_Codes_labels!$A$2:$J$94,6,FALSE)</f>
        <v>Agriculture</v>
      </c>
      <c r="H204" s="56">
        <f>VLOOKUP(K204,Fields_Codes_labels!$A$2:$J$94,7,FALSE)</f>
        <v>64</v>
      </c>
      <c r="I204" s="56" t="str">
        <f>VLOOKUP(K204,Fields_Codes_labels!$A$2:$J$94,8,FALSE)</f>
        <v>VETERINÁRIA</v>
      </c>
      <c r="J204" s="56" t="str">
        <f>VLOOKUP(K204,Fields_Codes_labels!$A$2:$J$94,9,FALSE)</f>
        <v>Veterinary</v>
      </c>
      <c r="K204" s="58">
        <v>641</v>
      </c>
      <c r="L204" s="66" t="str">
        <f>VLOOKUP(K204,Fields_Codes_labels!$A$2:$B$94,2,FALSE)</f>
        <v>VETERINÁRIA</v>
      </c>
      <c r="M204" s="56" t="str">
        <f>VLOOKUP(K204,Fields_Codes_labels!$A$2:$C$94,3,FALSE)</f>
        <v>Veterinary</v>
      </c>
      <c r="N204" s="56"/>
    </row>
    <row r="205" spans="1:14" x14ac:dyDescent="0.25">
      <c r="A205" s="56" t="s">
        <v>554</v>
      </c>
      <c r="B205" s="58">
        <v>2010</v>
      </c>
      <c r="C205" s="58">
        <v>641</v>
      </c>
      <c r="D205" s="56" t="s">
        <v>199</v>
      </c>
      <c r="E205" s="56">
        <f>VLOOKUP(K205,Fields_Codes_labels!$A$2:$J$94,4,FALSE)</f>
        <v>6</v>
      </c>
      <c r="F205" s="56" t="str">
        <f>VLOOKUP(K205,Fields_Codes_labels!$A$2:$J$94,5,FALSE)</f>
        <v>AGRICULTURA E VETERINÁRIA</v>
      </c>
      <c r="G205" s="56" t="str">
        <f>VLOOKUP(K205,Fields_Codes_labels!$A$2:$J$94,6,FALSE)</f>
        <v>Agriculture</v>
      </c>
      <c r="H205" s="56">
        <f>VLOOKUP(K205,Fields_Codes_labels!$A$2:$J$94,7,FALSE)</f>
        <v>64</v>
      </c>
      <c r="I205" s="56" t="str">
        <f>VLOOKUP(K205,Fields_Codes_labels!$A$2:$J$94,8,FALSE)</f>
        <v>VETERINÁRIA</v>
      </c>
      <c r="J205" s="56" t="str">
        <f>VLOOKUP(K205,Fields_Codes_labels!$A$2:$J$94,9,FALSE)</f>
        <v>Veterinary</v>
      </c>
      <c r="K205" s="58">
        <v>641</v>
      </c>
      <c r="L205" s="66" t="str">
        <f>VLOOKUP(K205,Fields_Codes_labels!$A$2:$B$94,2,FALSE)</f>
        <v>VETERINÁRIA</v>
      </c>
      <c r="M205" s="56" t="str">
        <f>VLOOKUP(K205,Fields_Codes_labels!$A$2:$C$94,3,FALSE)</f>
        <v>Veterinary</v>
      </c>
      <c r="N205" s="56"/>
    </row>
    <row r="206" spans="1:14" x14ac:dyDescent="0.25">
      <c r="A206" s="56" t="s">
        <v>554</v>
      </c>
      <c r="B206" s="58">
        <v>1980</v>
      </c>
      <c r="C206" s="58">
        <v>49</v>
      </c>
      <c r="D206" s="56" t="s">
        <v>417</v>
      </c>
      <c r="E206" s="56">
        <f>VLOOKUP(K206,Fields_Codes_labels!$A$2:$J$94,4,FALSE)</f>
        <v>7</v>
      </c>
      <c r="F206" s="56" t="str">
        <f>VLOOKUP(K206,Fields_Codes_labels!$A$2:$J$94,5,FALSE)</f>
        <v>SAÚDE E BEM ESTAR SOCIAL</v>
      </c>
      <c r="G206" s="56" t="str">
        <f>VLOOKUP(K206,Fields_Codes_labels!$A$2:$J$94,6,FALSE)</f>
        <v>Health and welfare</v>
      </c>
      <c r="H206" s="56">
        <f>VLOOKUP(K206,Fields_Codes_labels!$A$2:$J$94,7,FALSE)</f>
        <v>72</v>
      </c>
      <c r="I206" s="56" t="str">
        <f>VLOOKUP(K206,Fields_Codes_labels!$A$2:$J$94,8,FALSE)</f>
        <v>SAÚDE</v>
      </c>
      <c r="J206" s="56" t="str">
        <f>VLOOKUP(K206,Fields_Codes_labels!$A$2:$J$94,9,FALSE)</f>
        <v>Health</v>
      </c>
      <c r="K206" s="58">
        <v>720</v>
      </c>
      <c r="L206" s="66" t="str">
        <f>VLOOKUP(K206,Fields_Codes_labels!$A$2:$B$94,2,FALSE)</f>
        <v>SAÚDE (CURSO GERAIS)</v>
      </c>
      <c r="M206" s="56" t="str">
        <f>VLOOKUP(K206,Fields_Codes_labels!$A$2:$C$94,3,FALSE)</f>
        <v>Health (general)</v>
      </c>
      <c r="N206" s="56"/>
    </row>
    <row r="207" spans="1:14" x14ac:dyDescent="0.25">
      <c r="A207" s="56" t="s">
        <v>554</v>
      </c>
      <c r="B207" s="58">
        <v>1991</v>
      </c>
      <c r="C207" s="58">
        <v>49</v>
      </c>
      <c r="D207" s="56" t="s">
        <v>298</v>
      </c>
      <c r="E207" s="56">
        <f>VLOOKUP(K207,Fields_Codes_labels!$A$2:$J$94,4,FALSE)</f>
        <v>7</v>
      </c>
      <c r="F207" s="56" t="str">
        <f>VLOOKUP(K207,Fields_Codes_labels!$A$2:$J$94,5,FALSE)</f>
        <v>SAÚDE E BEM ESTAR SOCIAL</v>
      </c>
      <c r="G207" s="56" t="str">
        <f>VLOOKUP(K207,Fields_Codes_labels!$A$2:$J$94,6,FALSE)</f>
        <v>Health and welfare</v>
      </c>
      <c r="H207" s="56">
        <f>VLOOKUP(K207,Fields_Codes_labels!$A$2:$J$94,7,FALSE)</f>
        <v>72</v>
      </c>
      <c r="I207" s="56" t="str">
        <f>VLOOKUP(K207,Fields_Codes_labels!$A$2:$J$94,8,FALSE)</f>
        <v>SAÚDE</v>
      </c>
      <c r="J207" s="56" t="str">
        <f>VLOOKUP(K207,Fields_Codes_labels!$A$2:$J$94,9,FALSE)</f>
        <v>Health</v>
      </c>
      <c r="K207" s="58">
        <v>720</v>
      </c>
      <c r="L207" s="66" t="str">
        <f>VLOOKUP(K207,Fields_Codes_labels!$A$2:$B$94,2,FALSE)</f>
        <v>SAÚDE (CURSO GERAIS)</v>
      </c>
      <c r="M207" s="56" t="str">
        <f>VLOOKUP(K207,Fields_Codes_labels!$A$2:$C$94,3,FALSE)</f>
        <v>Health (general)</v>
      </c>
      <c r="N207" s="56"/>
    </row>
    <row r="208" spans="1:14" x14ac:dyDescent="0.25">
      <c r="A208" s="56" t="s">
        <v>554</v>
      </c>
      <c r="B208" s="58">
        <v>2000</v>
      </c>
      <c r="C208" s="60">
        <v>27</v>
      </c>
      <c r="D208" s="61" t="s">
        <v>68</v>
      </c>
      <c r="E208" s="56">
        <f>VLOOKUP(K208,Fields_Codes_labels!$A$2:$J$94,4,FALSE)</f>
        <v>7</v>
      </c>
      <c r="F208" s="56" t="str">
        <f>VLOOKUP(K208,Fields_Codes_labels!$A$2:$J$94,5,FALSE)</f>
        <v>SAÚDE E BEM ESTAR SOCIAL</v>
      </c>
      <c r="G208" s="56" t="str">
        <f>VLOOKUP(K208,Fields_Codes_labels!$A$2:$J$94,6,FALSE)</f>
        <v>Health and welfare</v>
      </c>
      <c r="H208" s="56">
        <f>VLOOKUP(K208,Fields_Codes_labels!$A$2:$J$94,7,FALSE)</f>
        <v>72</v>
      </c>
      <c r="I208" s="56" t="str">
        <f>VLOOKUP(K208,Fields_Codes_labels!$A$2:$J$94,8,FALSE)</f>
        <v>SAÚDE</v>
      </c>
      <c r="J208" s="56" t="str">
        <f>VLOOKUP(K208,Fields_Codes_labels!$A$2:$J$94,9,FALSE)</f>
        <v>Health</v>
      </c>
      <c r="K208" s="58">
        <v>720</v>
      </c>
      <c r="L208" s="66" t="str">
        <f>VLOOKUP(K208,Fields_Codes_labels!$A$2:$B$94,2,FALSE)</f>
        <v>SAÚDE (CURSO GERAIS)</v>
      </c>
      <c r="M208" s="56" t="str">
        <f>VLOOKUP(K208,Fields_Codes_labels!$A$2:$C$94,3,FALSE)</f>
        <v>Health (general)</v>
      </c>
      <c r="N208" s="56"/>
    </row>
    <row r="209" spans="1:14" x14ac:dyDescent="0.25">
      <c r="A209" s="56" t="s">
        <v>554</v>
      </c>
      <c r="B209" s="58">
        <v>2000</v>
      </c>
      <c r="C209" s="60">
        <v>29</v>
      </c>
      <c r="D209" s="61" t="s">
        <v>70</v>
      </c>
      <c r="E209" s="56">
        <f>VLOOKUP(K209,Fields_Codes_labels!$A$2:$J$94,4,FALSE)</f>
        <v>7</v>
      </c>
      <c r="F209" s="56" t="str">
        <f>VLOOKUP(K209,Fields_Codes_labels!$A$2:$J$94,5,FALSE)</f>
        <v>SAÚDE E BEM ESTAR SOCIAL</v>
      </c>
      <c r="G209" s="56" t="str">
        <f>VLOOKUP(K209,Fields_Codes_labels!$A$2:$J$94,6,FALSE)</f>
        <v>Health and welfare</v>
      </c>
      <c r="H209" s="56">
        <f>VLOOKUP(K209,Fields_Codes_labels!$A$2:$J$94,7,FALSE)</f>
        <v>72</v>
      </c>
      <c r="I209" s="56" t="str">
        <f>VLOOKUP(K209,Fields_Codes_labels!$A$2:$J$94,8,FALSE)</f>
        <v>SAÚDE</v>
      </c>
      <c r="J209" s="56" t="str">
        <f>VLOOKUP(K209,Fields_Codes_labels!$A$2:$J$94,9,FALSE)</f>
        <v>Health</v>
      </c>
      <c r="K209" s="58">
        <v>720</v>
      </c>
      <c r="L209" s="66" t="str">
        <f>VLOOKUP(K209,Fields_Codes_labels!$A$2:$B$94,2,FALSE)</f>
        <v>SAÚDE (CURSO GERAIS)</v>
      </c>
      <c r="M209" s="56" t="str">
        <f>VLOOKUP(K209,Fields_Codes_labels!$A$2:$C$94,3,FALSE)</f>
        <v>Health (general)</v>
      </c>
      <c r="N209" s="56"/>
    </row>
    <row r="210" spans="1:14" x14ac:dyDescent="0.25">
      <c r="A210" s="56" t="s">
        <v>554</v>
      </c>
      <c r="B210" s="58">
        <v>2010</v>
      </c>
      <c r="C210" s="58">
        <v>720</v>
      </c>
      <c r="D210" s="56" t="s">
        <v>202</v>
      </c>
      <c r="E210" s="56">
        <f>VLOOKUP(K210,Fields_Codes_labels!$A$2:$J$94,4,FALSE)</f>
        <v>7</v>
      </c>
      <c r="F210" s="56" t="str">
        <f>VLOOKUP(K210,Fields_Codes_labels!$A$2:$J$94,5,FALSE)</f>
        <v>SAÚDE E BEM ESTAR SOCIAL</v>
      </c>
      <c r="G210" s="56" t="str">
        <f>VLOOKUP(K210,Fields_Codes_labels!$A$2:$J$94,6,FALSE)</f>
        <v>Health and welfare</v>
      </c>
      <c r="H210" s="56">
        <f>VLOOKUP(K210,Fields_Codes_labels!$A$2:$J$94,7,FALSE)</f>
        <v>72</v>
      </c>
      <c r="I210" s="56" t="str">
        <f>VLOOKUP(K210,Fields_Codes_labels!$A$2:$J$94,8,FALSE)</f>
        <v>SAÚDE</v>
      </c>
      <c r="J210" s="56" t="str">
        <f>VLOOKUP(K210,Fields_Codes_labels!$A$2:$J$94,9,FALSE)</f>
        <v>Health</v>
      </c>
      <c r="K210" s="58">
        <v>720</v>
      </c>
      <c r="L210" s="66" t="str">
        <f>VLOOKUP(K210,Fields_Codes_labels!$A$2:$B$94,2,FALSE)</f>
        <v>SAÚDE (CURSO GERAIS)</v>
      </c>
      <c r="M210" s="56" t="str">
        <f>VLOOKUP(K210,Fields_Codes_labels!$A$2:$C$94,3,FALSE)</f>
        <v>Health (general)</v>
      </c>
      <c r="N210" s="56"/>
    </row>
    <row r="211" spans="1:14" x14ac:dyDescent="0.25">
      <c r="A211" s="56" t="s">
        <v>554</v>
      </c>
      <c r="B211" s="58">
        <v>2010</v>
      </c>
      <c r="C211" s="58">
        <v>725</v>
      </c>
      <c r="D211" s="56" t="s">
        <v>206</v>
      </c>
      <c r="E211" s="56">
        <f>VLOOKUP(K211,Fields_Codes_labels!$A$2:$J$94,4,FALSE)</f>
        <v>7</v>
      </c>
      <c r="F211" s="56" t="str">
        <f>VLOOKUP(K211,Fields_Codes_labels!$A$2:$J$94,5,FALSE)</f>
        <v>SAÚDE E BEM ESTAR SOCIAL</v>
      </c>
      <c r="G211" s="56" t="str">
        <f>VLOOKUP(K211,Fields_Codes_labels!$A$2:$J$94,6,FALSE)</f>
        <v>Health and welfare</v>
      </c>
      <c r="H211" s="56">
        <f>VLOOKUP(K211,Fields_Codes_labels!$A$2:$J$94,7,FALSE)</f>
        <v>72</v>
      </c>
      <c r="I211" s="56" t="str">
        <f>VLOOKUP(K211,Fields_Codes_labels!$A$2:$J$94,8,FALSE)</f>
        <v>SAÚDE</v>
      </c>
      <c r="J211" s="56" t="str">
        <f>VLOOKUP(K211,Fields_Codes_labels!$A$2:$J$94,9,FALSE)</f>
        <v>Health</v>
      </c>
      <c r="K211" s="58">
        <v>720</v>
      </c>
      <c r="L211" s="66" t="str">
        <f>VLOOKUP(K211,Fields_Codes_labels!$A$2:$B$94,2,FALSE)</f>
        <v>SAÚDE (CURSO GERAIS)</v>
      </c>
      <c r="M211" s="56" t="str">
        <f>VLOOKUP(K211,Fields_Codes_labels!$A$2:$C$94,3,FALSE)</f>
        <v>Health (general)</v>
      </c>
      <c r="N211" s="56"/>
    </row>
    <row r="212" spans="1:14" x14ac:dyDescent="0.25">
      <c r="A212" s="56" t="s">
        <v>554</v>
      </c>
      <c r="B212" s="58">
        <v>2010</v>
      </c>
      <c r="C212" s="58">
        <v>726</v>
      </c>
      <c r="D212" s="56" t="s">
        <v>207</v>
      </c>
      <c r="E212" s="56">
        <f>VLOOKUP(K212,Fields_Codes_labels!$A$2:$J$94,4,FALSE)</f>
        <v>7</v>
      </c>
      <c r="F212" s="56" t="str">
        <f>VLOOKUP(K212,Fields_Codes_labels!$A$2:$J$94,5,FALSE)</f>
        <v>SAÚDE E BEM ESTAR SOCIAL</v>
      </c>
      <c r="G212" s="56" t="str">
        <f>VLOOKUP(K212,Fields_Codes_labels!$A$2:$J$94,6,FALSE)</f>
        <v>Health and welfare</v>
      </c>
      <c r="H212" s="56">
        <f>VLOOKUP(K212,Fields_Codes_labels!$A$2:$J$94,7,FALSE)</f>
        <v>72</v>
      </c>
      <c r="I212" s="56" t="str">
        <f>VLOOKUP(K212,Fields_Codes_labels!$A$2:$J$94,8,FALSE)</f>
        <v>SAÚDE</v>
      </c>
      <c r="J212" s="56" t="str">
        <f>VLOOKUP(K212,Fields_Codes_labels!$A$2:$J$94,9,FALSE)</f>
        <v>Health</v>
      </c>
      <c r="K212" s="58">
        <v>720</v>
      </c>
      <c r="L212" s="66" t="str">
        <f>VLOOKUP(K212,Fields_Codes_labels!$A$2:$B$94,2,FALSE)</f>
        <v>SAÚDE (CURSO GERAIS)</v>
      </c>
      <c r="M212" s="56" t="str">
        <f>VLOOKUP(K212,Fields_Codes_labels!$A$2:$C$94,3,FALSE)</f>
        <v>Health (general)</v>
      </c>
      <c r="N212" s="56"/>
    </row>
    <row r="213" spans="1:14" x14ac:dyDescent="0.25">
      <c r="A213" s="56" t="s">
        <v>554</v>
      </c>
      <c r="B213" s="58">
        <v>1980</v>
      </c>
      <c r="C213" s="58">
        <v>47</v>
      </c>
      <c r="D213" s="56" t="s">
        <v>413</v>
      </c>
      <c r="E213" s="56">
        <f>VLOOKUP(K213,Fields_Codes_labels!$A$2:$J$94,4,FALSE)</f>
        <v>7</v>
      </c>
      <c r="F213" s="56" t="str">
        <f>VLOOKUP(K213,Fields_Codes_labels!$A$2:$J$94,5,FALSE)</f>
        <v>SAÚDE E BEM ESTAR SOCIAL</v>
      </c>
      <c r="G213" s="56" t="str">
        <f>VLOOKUP(K213,Fields_Codes_labels!$A$2:$J$94,6,FALSE)</f>
        <v>Health and welfare</v>
      </c>
      <c r="H213" s="56">
        <f>VLOOKUP(K213,Fields_Codes_labels!$A$2:$J$94,7,FALSE)</f>
        <v>72</v>
      </c>
      <c r="I213" s="56" t="str">
        <f>VLOOKUP(K213,Fields_Codes_labels!$A$2:$J$94,8,FALSE)</f>
        <v>SAÚDE</v>
      </c>
      <c r="J213" s="56" t="str">
        <f>VLOOKUP(K213,Fields_Codes_labels!$A$2:$J$94,9,FALSE)</f>
        <v>Health</v>
      </c>
      <c r="K213" s="58">
        <v>721</v>
      </c>
      <c r="L213" s="66" t="str">
        <f>VLOOKUP(K213,Fields_Codes_labels!$A$2:$B$94,2,FALSE)</f>
        <v>MEDICINA</v>
      </c>
      <c r="M213" s="56" t="str">
        <f>VLOOKUP(K213,Fields_Codes_labels!$A$2:$C$94,3,FALSE)</f>
        <v>Medicine</v>
      </c>
      <c r="N213" s="56"/>
    </row>
    <row r="214" spans="1:14" x14ac:dyDescent="0.25">
      <c r="A214" s="56" t="s">
        <v>554</v>
      </c>
      <c r="B214" s="58">
        <v>1980</v>
      </c>
      <c r="C214" s="58">
        <v>86</v>
      </c>
      <c r="D214" s="56" t="s">
        <v>412</v>
      </c>
      <c r="E214" s="56">
        <f>VLOOKUP(K214,Fields_Codes_labels!$A$2:$J$94,4,FALSE)</f>
        <v>7</v>
      </c>
      <c r="F214" s="56" t="str">
        <f>VLOOKUP(K214,Fields_Codes_labels!$A$2:$J$94,5,FALSE)</f>
        <v>SAÚDE E BEM ESTAR SOCIAL</v>
      </c>
      <c r="G214" s="56" t="str">
        <f>VLOOKUP(K214,Fields_Codes_labels!$A$2:$J$94,6,FALSE)</f>
        <v>Health and welfare</v>
      </c>
      <c r="H214" s="56">
        <f>VLOOKUP(K214,Fields_Codes_labels!$A$2:$J$94,7,FALSE)</f>
        <v>72</v>
      </c>
      <c r="I214" s="56" t="str">
        <f>VLOOKUP(K214,Fields_Codes_labels!$A$2:$J$94,8,FALSE)</f>
        <v>SAÚDE</v>
      </c>
      <c r="J214" s="56" t="str">
        <f>VLOOKUP(K214,Fields_Codes_labels!$A$2:$J$94,9,FALSE)</f>
        <v>Health</v>
      </c>
      <c r="K214" s="58">
        <v>721</v>
      </c>
      <c r="L214" s="66" t="str">
        <f>VLOOKUP(K214,Fields_Codes_labels!$A$2:$B$94,2,FALSE)</f>
        <v>MEDICINA</v>
      </c>
      <c r="M214" s="56" t="str">
        <f>VLOOKUP(K214,Fields_Codes_labels!$A$2:$C$94,3,FALSE)</f>
        <v>Medicine</v>
      </c>
      <c r="N214" s="56"/>
    </row>
    <row r="215" spans="1:14" x14ac:dyDescent="0.25">
      <c r="A215" s="56" t="s">
        <v>554</v>
      </c>
      <c r="B215" s="58">
        <v>1991</v>
      </c>
      <c r="C215" s="58">
        <v>47</v>
      </c>
      <c r="D215" s="56" t="s">
        <v>296</v>
      </c>
      <c r="E215" s="56">
        <f>VLOOKUP(K215,Fields_Codes_labels!$A$2:$J$94,4,FALSE)</f>
        <v>7</v>
      </c>
      <c r="F215" s="56" t="str">
        <f>VLOOKUP(K215,Fields_Codes_labels!$A$2:$J$94,5,FALSE)</f>
        <v>SAÚDE E BEM ESTAR SOCIAL</v>
      </c>
      <c r="G215" s="56" t="str">
        <f>VLOOKUP(K215,Fields_Codes_labels!$A$2:$J$94,6,FALSE)</f>
        <v>Health and welfare</v>
      </c>
      <c r="H215" s="56">
        <f>VLOOKUP(K215,Fields_Codes_labels!$A$2:$J$94,7,FALSE)</f>
        <v>72</v>
      </c>
      <c r="I215" s="56" t="str">
        <f>VLOOKUP(K215,Fields_Codes_labels!$A$2:$J$94,8,FALSE)</f>
        <v>SAÚDE</v>
      </c>
      <c r="J215" s="56" t="str">
        <f>VLOOKUP(K215,Fields_Codes_labels!$A$2:$J$94,9,FALSE)</f>
        <v>Health</v>
      </c>
      <c r="K215" s="58">
        <v>721</v>
      </c>
      <c r="L215" s="66" t="str">
        <f>VLOOKUP(K215,Fields_Codes_labels!$A$2:$B$94,2,FALSE)</f>
        <v>MEDICINA</v>
      </c>
      <c r="M215" s="56" t="str">
        <f>VLOOKUP(K215,Fields_Codes_labels!$A$2:$C$94,3,FALSE)</f>
        <v>Medicine</v>
      </c>
      <c r="N215" s="56"/>
    </row>
    <row r="216" spans="1:14" x14ac:dyDescent="0.25">
      <c r="A216" s="56" t="s">
        <v>554</v>
      </c>
      <c r="B216" s="58">
        <v>1991</v>
      </c>
      <c r="C216" s="58">
        <v>86</v>
      </c>
      <c r="D216" s="56" t="s">
        <v>335</v>
      </c>
      <c r="E216" s="56">
        <f>VLOOKUP(K216,Fields_Codes_labels!$A$2:$J$94,4,FALSE)</f>
        <v>7</v>
      </c>
      <c r="F216" s="56" t="str">
        <f>VLOOKUP(K216,Fields_Codes_labels!$A$2:$J$94,5,FALSE)</f>
        <v>SAÚDE E BEM ESTAR SOCIAL</v>
      </c>
      <c r="G216" s="56" t="str">
        <f>VLOOKUP(K216,Fields_Codes_labels!$A$2:$J$94,6,FALSE)</f>
        <v>Health and welfare</v>
      </c>
      <c r="H216" s="56">
        <f>VLOOKUP(K216,Fields_Codes_labels!$A$2:$J$94,7,FALSE)</f>
        <v>72</v>
      </c>
      <c r="I216" s="56" t="str">
        <f>VLOOKUP(K216,Fields_Codes_labels!$A$2:$J$94,8,FALSE)</f>
        <v>SAÚDE</v>
      </c>
      <c r="J216" s="56" t="str">
        <f>VLOOKUP(K216,Fields_Codes_labels!$A$2:$J$94,9,FALSE)</f>
        <v>Health</v>
      </c>
      <c r="K216" s="58">
        <v>721</v>
      </c>
      <c r="L216" s="66" t="str">
        <f>VLOOKUP(K216,Fields_Codes_labels!$A$2:$B$94,2,FALSE)</f>
        <v>MEDICINA</v>
      </c>
      <c r="M216" s="56" t="str">
        <f>VLOOKUP(K216,Fields_Codes_labels!$A$2:$C$94,3,FALSE)</f>
        <v>Medicine</v>
      </c>
      <c r="N216" s="56"/>
    </row>
    <row r="217" spans="1:14" x14ac:dyDescent="0.25">
      <c r="A217" s="56" t="s">
        <v>554</v>
      </c>
      <c r="B217" s="58">
        <v>2000</v>
      </c>
      <c r="C217" s="60">
        <v>25</v>
      </c>
      <c r="D217" s="61" t="s">
        <v>66</v>
      </c>
      <c r="E217" s="56">
        <f>VLOOKUP(K217,Fields_Codes_labels!$A$2:$J$94,4,FALSE)</f>
        <v>7</v>
      </c>
      <c r="F217" s="56" t="str">
        <f>VLOOKUP(K217,Fields_Codes_labels!$A$2:$J$94,5,FALSE)</f>
        <v>SAÚDE E BEM ESTAR SOCIAL</v>
      </c>
      <c r="G217" s="56" t="str">
        <f>VLOOKUP(K217,Fields_Codes_labels!$A$2:$J$94,6,FALSE)</f>
        <v>Health and welfare</v>
      </c>
      <c r="H217" s="56">
        <f>VLOOKUP(K217,Fields_Codes_labels!$A$2:$J$94,7,FALSE)</f>
        <v>72</v>
      </c>
      <c r="I217" s="56" t="str">
        <f>VLOOKUP(K217,Fields_Codes_labels!$A$2:$J$94,8,FALSE)</f>
        <v>SAÚDE</v>
      </c>
      <c r="J217" s="56" t="str">
        <f>VLOOKUP(K217,Fields_Codes_labels!$A$2:$J$94,9,FALSE)</f>
        <v>Health</v>
      </c>
      <c r="K217" s="58">
        <v>721</v>
      </c>
      <c r="L217" s="66" t="str">
        <f>VLOOKUP(K217,Fields_Codes_labels!$A$2:$B$94,2,FALSE)</f>
        <v>MEDICINA</v>
      </c>
      <c r="M217" s="56" t="str">
        <f>VLOOKUP(K217,Fields_Codes_labels!$A$2:$C$94,3,FALSE)</f>
        <v>Medicine</v>
      </c>
      <c r="N217" s="56"/>
    </row>
    <row r="218" spans="1:14" x14ac:dyDescent="0.25">
      <c r="A218" s="56" t="s">
        <v>554</v>
      </c>
      <c r="B218" s="58">
        <v>2000</v>
      </c>
      <c r="C218" s="60">
        <v>28</v>
      </c>
      <c r="D218" s="61" t="s">
        <v>69</v>
      </c>
      <c r="E218" s="56">
        <f>VLOOKUP(K218,Fields_Codes_labels!$A$2:$J$94,4,FALSE)</f>
        <v>7</v>
      </c>
      <c r="F218" s="56" t="str">
        <f>VLOOKUP(K218,Fields_Codes_labels!$A$2:$J$94,5,FALSE)</f>
        <v>SAÚDE E BEM ESTAR SOCIAL</v>
      </c>
      <c r="G218" s="56" t="str">
        <f>VLOOKUP(K218,Fields_Codes_labels!$A$2:$J$94,6,FALSE)</f>
        <v>Health and welfare</v>
      </c>
      <c r="H218" s="56">
        <f>VLOOKUP(K218,Fields_Codes_labels!$A$2:$J$94,7,FALSE)</f>
        <v>72</v>
      </c>
      <c r="I218" s="56" t="str">
        <f>VLOOKUP(K218,Fields_Codes_labels!$A$2:$J$94,8,FALSE)</f>
        <v>SAÚDE</v>
      </c>
      <c r="J218" s="56" t="str">
        <f>VLOOKUP(K218,Fields_Codes_labels!$A$2:$J$94,9,FALSE)</f>
        <v>Health</v>
      </c>
      <c r="K218" s="58">
        <v>721</v>
      </c>
      <c r="L218" s="66" t="str">
        <f>VLOOKUP(K218,Fields_Codes_labels!$A$2:$B$94,2,FALSE)</f>
        <v>MEDICINA</v>
      </c>
      <c r="M218" s="56" t="str">
        <f>VLOOKUP(K218,Fields_Codes_labels!$A$2:$C$94,3,FALSE)</f>
        <v>Medicine</v>
      </c>
      <c r="N218" s="56"/>
    </row>
    <row r="219" spans="1:14" x14ac:dyDescent="0.25">
      <c r="A219" s="56" t="s">
        <v>554</v>
      </c>
      <c r="B219" s="58">
        <v>2010</v>
      </c>
      <c r="C219" s="58">
        <v>721</v>
      </c>
      <c r="D219" s="56" t="s">
        <v>203</v>
      </c>
      <c r="E219" s="56">
        <f>VLOOKUP(K219,Fields_Codes_labels!$A$2:$J$94,4,FALSE)</f>
        <v>7</v>
      </c>
      <c r="F219" s="56" t="str">
        <f>VLOOKUP(K219,Fields_Codes_labels!$A$2:$J$94,5,FALSE)</f>
        <v>SAÚDE E BEM ESTAR SOCIAL</v>
      </c>
      <c r="G219" s="56" t="str">
        <f>VLOOKUP(K219,Fields_Codes_labels!$A$2:$J$94,6,FALSE)</f>
        <v>Health and welfare</v>
      </c>
      <c r="H219" s="56">
        <f>VLOOKUP(K219,Fields_Codes_labels!$A$2:$J$94,7,FALSE)</f>
        <v>72</v>
      </c>
      <c r="I219" s="56" t="str">
        <f>VLOOKUP(K219,Fields_Codes_labels!$A$2:$J$94,8,FALSE)</f>
        <v>SAÚDE</v>
      </c>
      <c r="J219" s="56" t="str">
        <f>VLOOKUP(K219,Fields_Codes_labels!$A$2:$J$94,9,FALSE)</f>
        <v>Health</v>
      </c>
      <c r="K219" s="58">
        <v>721</v>
      </c>
      <c r="L219" s="66" t="str">
        <f>VLOOKUP(K219,Fields_Codes_labels!$A$2:$B$94,2,FALSE)</f>
        <v>MEDICINA</v>
      </c>
      <c r="M219" s="56" t="str">
        <f>VLOOKUP(K219,Fields_Codes_labels!$A$2:$C$94,3,FALSE)</f>
        <v>Medicine</v>
      </c>
      <c r="N219" s="56"/>
    </row>
    <row r="220" spans="1:14" x14ac:dyDescent="0.25">
      <c r="A220" s="56" t="s">
        <v>554</v>
      </c>
      <c r="B220" s="58">
        <v>1980</v>
      </c>
      <c r="C220" s="58">
        <v>45</v>
      </c>
      <c r="D220" s="56" t="s">
        <v>388</v>
      </c>
      <c r="E220" s="56">
        <f>VLOOKUP(K220,Fields_Codes_labels!$A$2:$J$94,4,FALSE)</f>
        <v>7</v>
      </c>
      <c r="F220" s="56" t="str">
        <f>VLOOKUP(K220,Fields_Codes_labels!$A$2:$J$94,5,FALSE)</f>
        <v>SAÚDE E BEM ESTAR SOCIAL</v>
      </c>
      <c r="G220" s="56" t="str">
        <f>VLOOKUP(K220,Fields_Codes_labels!$A$2:$J$94,6,FALSE)</f>
        <v>Health and welfare</v>
      </c>
      <c r="H220" s="56">
        <f>VLOOKUP(K220,Fields_Codes_labels!$A$2:$J$94,7,FALSE)</f>
        <v>72</v>
      </c>
      <c r="I220" s="56" t="str">
        <f>VLOOKUP(K220,Fields_Codes_labels!$A$2:$J$94,8,FALSE)</f>
        <v>SAÚDE</v>
      </c>
      <c r="J220" s="56" t="str">
        <f>VLOOKUP(K220,Fields_Codes_labels!$A$2:$J$94,9,FALSE)</f>
        <v>Health</v>
      </c>
      <c r="K220" s="58">
        <v>723</v>
      </c>
      <c r="L220" s="66" t="str">
        <f>VLOOKUP(K220,Fields_Codes_labels!$A$2:$B$94,2,FALSE)</f>
        <v>ENFERMAGEM E ATENÇÃO PRIMÁRIA</v>
      </c>
      <c r="M220" s="56" t="str">
        <f>VLOOKUP(K220,Fields_Codes_labels!$A$2:$C$94,3,FALSE)</f>
        <v>Nursing</v>
      </c>
      <c r="N220" s="56"/>
    </row>
    <row r="221" spans="1:14" x14ac:dyDescent="0.25">
      <c r="A221" s="56" t="s">
        <v>554</v>
      </c>
      <c r="B221" s="58">
        <v>1991</v>
      </c>
      <c r="C221" s="58">
        <v>45</v>
      </c>
      <c r="D221" s="56" t="s">
        <v>294</v>
      </c>
      <c r="E221" s="56">
        <f>VLOOKUP(K221,Fields_Codes_labels!$A$2:$J$94,4,FALSE)</f>
        <v>7</v>
      </c>
      <c r="F221" s="56" t="str">
        <f>VLOOKUP(K221,Fields_Codes_labels!$A$2:$J$94,5,FALSE)</f>
        <v>SAÚDE E BEM ESTAR SOCIAL</v>
      </c>
      <c r="G221" s="56" t="str">
        <f>VLOOKUP(K221,Fields_Codes_labels!$A$2:$J$94,6,FALSE)</f>
        <v>Health and welfare</v>
      </c>
      <c r="H221" s="56">
        <f>VLOOKUP(K221,Fields_Codes_labels!$A$2:$J$94,7,FALSE)</f>
        <v>72</v>
      </c>
      <c r="I221" s="56" t="str">
        <f>VLOOKUP(K221,Fields_Codes_labels!$A$2:$J$94,8,FALSE)</f>
        <v>SAÚDE</v>
      </c>
      <c r="J221" s="56" t="str">
        <f>VLOOKUP(K221,Fields_Codes_labels!$A$2:$J$94,9,FALSE)</f>
        <v>Health</v>
      </c>
      <c r="K221" s="58">
        <v>723</v>
      </c>
      <c r="L221" s="66" t="str">
        <f>VLOOKUP(K221,Fields_Codes_labels!$A$2:$B$94,2,FALSE)</f>
        <v>ENFERMAGEM E ATENÇÃO PRIMÁRIA</v>
      </c>
      <c r="M221" s="56" t="str">
        <f>VLOOKUP(K221,Fields_Codes_labels!$A$2:$C$94,3,FALSE)</f>
        <v>Nursing</v>
      </c>
      <c r="N221" s="56"/>
    </row>
    <row r="222" spans="1:14" x14ac:dyDescent="0.25">
      <c r="A222" s="56" t="s">
        <v>554</v>
      </c>
      <c r="B222" s="58">
        <v>2000</v>
      </c>
      <c r="C222" s="60">
        <v>23</v>
      </c>
      <c r="D222" s="61" t="s">
        <v>64</v>
      </c>
      <c r="E222" s="56">
        <f>VLOOKUP(K222,Fields_Codes_labels!$A$2:$J$94,4,FALSE)</f>
        <v>7</v>
      </c>
      <c r="F222" s="56" t="str">
        <f>VLOOKUP(K222,Fields_Codes_labels!$A$2:$J$94,5,FALSE)</f>
        <v>SAÚDE E BEM ESTAR SOCIAL</v>
      </c>
      <c r="G222" s="56" t="str">
        <f>VLOOKUP(K222,Fields_Codes_labels!$A$2:$J$94,6,FALSE)</f>
        <v>Health and welfare</v>
      </c>
      <c r="H222" s="56">
        <f>VLOOKUP(K222,Fields_Codes_labels!$A$2:$J$94,7,FALSE)</f>
        <v>72</v>
      </c>
      <c r="I222" s="56" t="str">
        <f>VLOOKUP(K222,Fields_Codes_labels!$A$2:$J$94,8,FALSE)</f>
        <v>SAÚDE</v>
      </c>
      <c r="J222" s="56" t="str">
        <f>VLOOKUP(K222,Fields_Codes_labels!$A$2:$J$94,9,FALSE)</f>
        <v>Health</v>
      </c>
      <c r="K222" s="58">
        <v>723</v>
      </c>
      <c r="L222" s="66" t="str">
        <f>VLOOKUP(K222,Fields_Codes_labels!$A$2:$B$94,2,FALSE)</f>
        <v>ENFERMAGEM E ATENÇÃO PRIMÁRIA</v>
      </c>
      <c r="M222" s="56" t="str">
        <f>VLOOKUP(K222,Fields_Codes_labels!$A$2:$C$94,3,FALSE)</f>
        <v>Nursing</v>
      </c>
      <c r="N222" s="56"/>
    </row>
    <row r="223" spans="1:14" x14ac:dyDescent="0.25">
      <c r="A223" s="56" t="s">
        <v>554</v>
      </c>
      <c r="B223" s="58">
        <v>2010</v>
      </c>
      <c r="C223" s="58">
        <v>723</v>
      </c>
      <c r="D223" s="56" t="s">
        <v>204</v>
      </c>
      <c r="E223" s="56">
        <f>VLOOKUP(K223,Fields_Codes_labels!$A$2:$J$94,4,FALSE)</f>
        <v>7</v>
      </c>
      <c r="F223" s="56" t="str">
        <f>VLOOKUP(K223,Fields_Codes_labels!$A$2:$J$94,5,FALSE)</f>
        <v>SAÚDE E BEM ESTAR SOCIAL</v>
      </c>
      <c r="G223" s="56" t="str">
        <f>VLOOKUP(K223,Fields_Codes_labels!$A$2:$J$94,6,FALSE)</f>
        <v>Health and welfare</v>
      </c>
      <c r="H223" s="56">
        <f>VLOOKUP(K223,Fields_Codes_labels!$A$2:$J$94,7,FALSE)</f>
        <v>72</v>
      </c>
      <c r="I223" s="56" t="str">
        <f>VLOOKUP(K223,Fields_Codes_labels!$A$2:$J$94,8,FALSE)</f>
        <v>SAÚDE</v>
      </c>
      <c r="J223" s="56" t="str">
        <f>VLOOKUP(K223,Fields_Codes_labels!$A$2:$J$94,9,FALSE)</f>
        <v>Health</v>
      </c>
      <c r="K223" s="58">
        <v>723</v>
      </c>
      <c r="L223" s="66" t="str">
        <f>VLOOKUP(K223,Fields_Codes_labels!$A$2:$B$94,2,FALSE)</f>
        <v>ENFERMAGEM E ATENÇÃO PRIMÁRIA</v>
      </c>
      <c r="M223" s="56" t="str">
        <f>VLOOKUP(K223,Fields_Codes_labels!$A$2:$C$94,3,FALSE)</f>
        <v>Nursing</v>
      </c>
      <c r="N223" s="56"/>
    </row>
    <row r="224" spans="1:14" x14ac:dyDescent="0.25">
      <c r="A224" s="56" t="s">
        <v>554</v>
      </c>
      <c r="B224" s="58">
        <v>1980</v>
      </c>
      <c r="C224" s="58">
        <v>48</v>
      </c>
      <c r="D224" s="56" t="s">
        <v>374</v>
      </c>
      <c r="E224" s="56">
        <f>VLOOKUP(K224,Fields_Codes_labels!$A$2:$J$94,4,FALSE)</f>
        <v>7</v>
      </c>
      <c r="F224" s="56" t="str">
        <f>VLOOKUP(K224,Fields_Codes_labels!$A$2:$J$94,5,FALSE)</f>
        <v>SAÚDE E BEM ESTAR SOCIAL</v>
      </c>
      <c r="G224" s="56" t="str">
        <f>VLOOKUP(K224,Fields_Codes_labels!$A$2:$J$94,6,FALSE)</f>
        <v>Health and welfare</v>
      </c>
      <c r="H224" s="56">
        <f>VLOOKUP(K224,Fields_Codes_labels!$A$2:$J$94,7,FALSE)</f>
        <v>72</v>
      </c>
      <c r="I224" s="56" t="str">
        <f>VLOOKUP(K224,Fields_Codes_labels!$A$2:$J$94,8,FALSE)</f>
        <v>SAÚDE</v>
      </c>
      <c r="J224" s="56" t="str">
        <f>VLOOKUP(K224,Fields_Codes_labels!$A$2:$J$94,9,FALSE)</f>
        <v>Health</v>
      </c>
      <c r="K224" s="58">
        <v>724</v>
      </c>
      <c r="L224" s="66" t="str">
        <f>VLOOKUP(K224,Fields_Codes_labels!$A$2:$B$94,2,FALSE)</f>
        <v>ODONTOLOGIA</v>
      </c>
      <c r="M224" s="56" t="str">
        <f>VLOOKUP(K224,Fields_Codes_labels!$A$2:$C$94,3,FALSE)</f>
        <v>Dental studies</v>
      </c>
      <c r="N224" s="56"/>
    </row>
    <row r="225" spans="1:14" x14ac:dyDescent="0.25">
      <c r="A225" s="56" t="s">
        <v>554</v>
      </c>
      <c r="B225" s="58">
        <v>1991</v>
      </c>
      <c r="C225" s="58">
        <v>48</v>
      </c>
      <c r="D225" s="56" t="s">
        <v>297</v>
      </c>
      <c r="E225" s="56">
        <f>VLOOKUP(K225,Fields_Codes_labels!$A$2:$J$94,4,FALSE)</f>
        <v>7</v>
      </c>
      <c r="F225" s="56" t="str">
        <f>VLOOKUP(K225,Fields_Codes_labels!$A$2:$J$94,5,FALSE)</f>
        <v>SAÚDE E BEM ESTAR SOCIAL</v>
      </c>
      <c r="G225" s="56" t="str">
        <f>VLOOKUP(K225,Fields_Codes_labels!$A$2:$J$94,6,FALSE)</f>
        <v>Health and welfare</v>
      </c>
      <c r="H225" s="56">
        <f>VLOOKUP(K225,Fields_Codes_labels!$A$2:$J$94,7,FALSE)</f>
        <v>72</v>
      </c>
      <c r="I225" s="56" t="str">
        <f>VLOOKUP(K225,Fields_Codes_labels!$A$2:$J$94,8,FALSE)</f>
        <v>SAÚDE</v>
      </c>
      <c r="J225" s="56" t="str">
        <f>VLOOKUP(K225,Fields_Codes_labels!$A$2:$J$94,9,FALSE)</f>
        <v>Health</v>
      </c>
      <c r="K225" s="58">
        <v>724</v>
      </c>
      <c r="L225" s="66" t="str">
        <f>VLOOKUP(K225,Fields_Codes_labels!$A$2:$B$94,2,FALSE)</f>
        <v>ODONTOLOGIA</v>
      </c>
      <c r="M225" s="56" t="str">
        <f>VLOOKUP(K225,Fields_Codes_labels!$A$2:$C$94,3,FALSE)</f>
        <v>Dental studies</v>
      </c>
      <c r="N225" s="56"/>
    </row>
    <row r="226" spans="1:14" x14ac:dyDescent="0.25">
      <c r="A226" s="56" t="s">
        <v>554</v>
      </c>
      <c r="B226" s="58">
        <v>2000</v>
      </c>
      <c r="C226" s="60">
        <v>26</v>
      </c>
      <c r="D226" s="61" t="s">
        <v>67</v>
      </c>
      <c r="E226" s="56">
        <f>VLOOKUP(K226,Fields_Codes_labels!$A$2:$J$94,4,FALSE)</f>
        <v>7</v>
      </c>
      <c r="F226" s="56" t="str">
        <f>VLOOKUP(K226,Fields_Codes_labels!$A$2:$J$94,5,FALSE)</f>
        <v>SAÚDE E BEM ESTAR SOCIAL</v>
      </c>
      <c r="G226" s="56" t="str">
        <f>VLOOKUP(K226,Fields_Codes_labels!$A$2:$J$94,6,FALSE)</f>
        <v>Health and welfare</v>
      </c>
      <c r="H226" s="56">
        <f>VLOOKUP(K226,Fields_Codes_labels!$A$2:$J$94,7,FALSE)</f>
        <v>72</v>
      </c>
      <c r="I226" s="56" t="str">
        <f>VLOOKUP(K226,Fields_Codes_labels!$A$2:$J$94,8,FALSE)</f>
        <v>SAÚDE</v>
      </c>
      <c r="J226" s="56" t="str">
        <f>VLOOKUP(K226,Fields_Codes_labels!$A$2:$J$94,9,FALSE)</f>
        <v>Health</v>
      </c>
      <c r="K226" s="58">
        <v>724</v>
      </c>
      <c r="L226" s="66" t="str">
        <f>VLOOKUP(K226,Fields_Codes_labels!$A$2:$B$94,2,FALSE)</f>
        <v>ODONTOLOGIA</v>
      </c>
      <c r="M226" s="56" t="str">
        <f>VLOOKUP(K226,Fields_Codes_labels!$A$2:$C$94,3,FALSE)</f>
        <v>Dental studies</v>
      </c>
      <c r="N226" s="56"/>
    </row>
    <row r="227" spans="1:14" x14ac:dyDescent="0.25">
      <c r="A227" s="56" t="s">
        <v>554</v>
      </c>
      <c r="B227" s="58">
        <v>2010</v>
      </c>
      <c r="C227" s="58">
        <v>724</v>
      </c>
      <c r="D227" s="56" t="s">
        <v>205</v>
      </c>
      <c r="E227" s="56">
        <f>VLOOKUP(K227,Fields_Codes_labels!$A$2:$J$94,4,FALSE)</f>
        <v>7</v>
      </c>
      <c r="F227" s="56" t="str">
        <f>VLOOKUP(K227,Fields_Codes_labels!$A$2:$J$94,5,FALSE)</f>
        <v>SAÚDE E BEM ESTAR SOCIAL</v>
      </c>
      <c r="G227" s="56" t="str">
        <f>VLOOKUP(K227,Fields_Codes_labels!$A$2:$J$94,6,FALSE)</f>
        <v>Health and welfare</v>
      </c>
      <c r="H227" s="56">
        <f>VLOOKUP(K227,Fields_Codes_labels!$A$2:$J$94,7,FALSE)</f>
        <v>72</v>
      </c>
      <c r="I227" s="56" t="str">
        <f>VLOOKUP(K227,Fields_Codes_labels!$A$2:$J$94,8,FALSE)</f>
        <v>SAÚDE</v>
      </c>
      <c r="J227" s="56" t="str">
        <f>VLOOKUP(K227,Fields_Codes_labels!$A$2:$J$94,9,FALSE)</f>
        <v>Health</v>
      </c>
      <c r="K227" s="58">
        <v>724</v>
      </c>
      <c r="L227" s="66" t="str">
        <f>VLOOKUP(K227,Fields_Codes_labels!$A$2:$B$94,2,FALSE)</f>
        <v>ODONTOLOGIA</v>
      </c>
      <c r="M227" s="56" t="str">
        <f>VLOOKUP(K227,Fields_Codes_labels!$A$2:$C$94,3,FALSE)</f>
        <v>Dental studies</v>
      </c>
      <c r="N227" s="56"/>
    </row>
    <row r="228" spans="1:14" x14ac:dyDescent="0.25">
      <c r="A228" s="56" t="s">
        <v>554</v>
      </c>
      <c r="B228" s="58">
        <v>1980</v>
      </c>
      <c r="C228" s="58">
        <v>46</v>
      </c>
      <c r="D228" s="56" t="s">
        <v>395</v>
      </c>
      <c r="E228" s="56">
        <f>VLOOKUP(K228,Fields_Codes_labels!$A$2:$J$94,4,FALSE)</f>
        <v>7</v>
      </c>
      <c r="F228" s="56" t="str">
        <f>VLOOKUP(K228,Fields_Codes_labels!$A$2:$J$94,5,FALSE)</f>
        <v>SAÚDE E BEM ESTAR SOCIAL</v>
      </c>
      <c r="G228" s="56" t="str">
        <f>VLOOKUP(K228,Fields_Codes_labels!$A$2:$J$94,6,FALSE)</f>
        <v>Health and welfare</v>
      </c>
      <c r="H228" s="56">
        <f>VLOOKUP(K228,Fields_Codes_labels!$A$2:$J$94,7,FALSE)</f>
        <v>72</v>
      </c>
      <c r="I228" s="56" t="str">
        <f>VLOOKUP(K228,Fields_Codes_labels!$A$2:$J$94,8,FALSE)</f>
        <v>SAÚDE</v>
      </c>
      <c r="J228" s="56" t="str">
        <f>VLOOKUP(K228,Fields_Codes_labels!$A$2:$J$94,9,FALSE)</f>
        <v>Health</v>
      </c>
      <c r="K228" s="58">
        <v>727</v>
      </c>
      <c r="L228" s="66" t="str">
        <f>VLOOKUP(K228,Fields_Codes_labels!$A$2:$B$94,2,FALSE)</f>
        <v>FARMÁCIA</v>
      </c>
      <c r="M228" s="56" t="str">
        <f>VLOOKUP(K228,Fields_Codes_labels!$A$2:$C$94,3,FALSE)</f>
        <v>Pharmacy</v>
      </c>
      <c r="N228" s="56"/>
    </row>
    <row r="229" spans="1:14" x14ac:dyDescent="0.25">
      <c r="A229" s="56" t="s">
        <v>554</v>
      </c>
      <c r="B229" s="58">
        <v>1991</v>
      </c>
      <c r="C229" s="58">
        <v>46</v>
      </c>
      <c r="D229" s="56" t="s">
        <v>295</v>
      </c>
      <c r="E229" s="56">
        <f>VLOOKUP(K229,Fields_Codes_labels!$A$2:$J$94,4,FALSE)</f>
        <v>7</v>
      </c>
      <c r="F229" s="56" t="str">
        <f>VLOOKUP(K229,Fields_Codes_labels!$A$2:$J$94,5,FALSE)</f>
        <v>SAÚDE E BEM ESTAR SOCIAL</v>
      </c>
      <c r="G229" s="56" t="str">
        <f>VLOOKUP(K229,Fields_Codes_labels!$A$2:$J$94,6,FALSE)</f>
        <v>Health and welfare</v>
      </c>
      <c r="H229" s="56">
        <f>VLOOKUP(K229,Fields_Codes_labels!$A$2:$J$94,7,FALSE)</f>
        <v>72</v>
      </c>
      <c r="I229" s="56" t="str">
        <f>VLOOKUP(K229,Fields_Codes_labels!$A$2:$J$94,8,FALSE)</f>
        <v>SAÚDE</v>
      </c>
      <c r="J229" s="56" t="str">
        <f>VLOOKUP(K229,Fields_Codes_labels!$A$2:$J$94,9,FALSE)</f>
        <v>Health</v>
      </c>
      <c r="K229" s="58">
        <v>727</v>
      </c>
      <c r="L229" s="66" t="str">
        <f>VLOOKUP(K229,Fields_Codes_labels!$A$2:$B$94,2,FALSE)</f>
        <v>FARMÁCIA</v>
      </c>
      <c r="M229" s="56" t="str">
        <f>VLOOKUP(K229,Fields_Codes_labels!$A$2:$C$94,3,FALSE)</f>
        <v>Pharmacy</v>
      </c>
      <c r="N229" s="56"/>
    </row>
    <row r="230" spans="1:14" x14ac:dyDescent="0.25">
      <c r="A230" s="56" t="s">
        <v>554</v>
      </c>
      <c r="B230" s="58">
        <v>2000</v>
      </c>
      <c r="C230" s="60">
        <v>24</v>
      </c>
      <c r="D230" s="61" t="s">
        <v>65</v>
      </c>
      <c r="E230" s="56">
        <f>VLOOKUP(K230,Fields_Codes_labels!$A$2:$J$94,4,FALSE)</f>
        <v>7</v>
      </c>
      <c r="F230" s="56" t="str">
        <f>VLOOKUP(K230,Fields_Codes_labels!$A$2:$J$94,5,FALSE)</f>
        <v>SAÚDE E BEM ESTAR SOCIAL</v>
      </c>
      <c r="G230" s="56" t="str">
        <f>VLOOKUP(K230,Fields_Codes_labels!$A$2:$J$94,6,FALSE)</f>
        <v>Health and welfare</v>
      </c>
      <c r="H230" s="56">
        <f>VLOOKUP(K230,Fields_Codes_labels!$A$2:$J$94,7,FALSE)</f>
        <v>72</v>
      </c>
      <c r="I230" s="56" t="str">
        <f>VLOOKUP(K230,Fields_Codes_labels!$A$2:$J$94,8,FALSE)</f>
        <v>SAÚDE</v>
      </c>
      <c r="J230" s="56" t="str">
        <f>VLOOKUP(K230,Fields_Codes_labels!$A$2:$J$94,9,FALSE)</f>
        <v>Health</v>
      </c>
      <c r="K230" s="58">
        <v>727</v>
      </c>
      <c r="L230" s="66" t="str">
        <f>VLOOKUP(K230,Fields_Codes_labels!$A$2:$B$94,2,FALSE)</f>
        <v>FARMÁCIA</v>
      </c>
      <c r="M230" s="56" t="str">
        <f>VLOOKUP(K230,Fields_Codes_labels!$A$2:$C$94,3,FALSE)</f>
        <v>Pharmacy</v>
      </c>
      <c r="N230" s="56"/>
    </row>
    <row r="231" spans="1:14" x14ac:dyDescent="0.25">
      <c r="A231" s="56" t="s">
        <v>554</v>
      </c>
      <c r="B231" s="58">
        <v>2010</v>
      </c>
      <c r="C231" s="58">
        <v>727</v>
      </c>
      <c r="D231" s="56" t="s">
        <v>208</v>
      </c>
      <c r="E231" s="56">
        <f>VLOOKUP(K231,Fields_Codes_labels!$A$2:$J$94,4,FALSE)</f>
        <v>7</v>
      </c>
      <c r="F231" s="56" t="str">
        <f>VLOOKUP(K231,Fields_Codes_labels!$A$2:$J$94,5,FALSE)</f>
        <v>SAÚDE E BEM ESTAR SOCIAL</v>
      </c>
      <c r="G231" s="56" t="str">
        <f>VLOOKUP(K231,Fields_Codes_labels!$A$2:$J$94,6,FALSE)</f>
        <v>Health and welfare</v>
      </c>
      <c r="H231" s="56">
        <f>VLOOKUP(K231,Fields_Codes_labels!$A$2:$J$94,7,FALSE)</f>
        <v>72</v>
      </c>
      <c r="I231" s="56" t="str">
        <f>VLOOKUP(K231,Fields_Codes_labels!$A$2:$J$94,8,FALSE)</f>
        <v>SAÚDE</v>
      </c>
      <c r="J231" s="56" t="str">
        <f>VLOOKUP(K231,Fields_Codes_labels!$A$2:$J$94,9,FALSE)</f>
        <v>Health</v>
      </c>
      <c r="K231" s="58">
        <v>727</v>
      </c>
      <c r="L231" s="66" t="str">
        <f>VLOOKUP(K231,Fields_Codes_labels!$A$2:$B$94,2,FALSE)</f>
        <v>FARMÁCIA</v>
      </c>
      <c r="M231" s="56" t="str">
        <f>VLOOKUP(K231,Fields_Codes_labels!$A$2:$C$94,3,FALSE)</f>
        <v>Pharmacy</v>
      </c>
      <c r="N231" s="56"/>
    </row>
    <row r="232" spans="1:14" x14ac:dyDescent="0.25">
      <c r="A232" s="56" t="s">
        <v>554</v>
      </c>
      <c r="B232" s="58">
        <v>1980</v>
      </c>
      <c r="C232" s="58">
        <v>79</v>
      </c>
      <c r="D232" s="56" t="s">
        <v>427</v>
      </c>
      <c r="E232" s="56">
        <f>VLOOKUP(K232,Fields_Codes_labels!$A$2:$J$94,4,FALSE)</f>
        <v>7</v>
      </c>
      <c r="F232" s="56" t="str">
        <f>VLOOKUP(K232,Fields_Codes_labels!$A$2:$J$94,5,FALSE)</f>
        <v>SAÚDE E BEM ESTAR SOCIAL</v>
      </c>
      <c r="G232" s="56" t="str">
        <f>VLOOKUP(K232,Fields_Codes_labels!$A$2:$J$94,6,FALSE)</f>
        <v>Health and welfare</v>
      </c>
      <c r="H232" s="56">
        <f>VLOOKUP(K232,Fields_Codes_labels!$A$2:$J$94,7,FALSE)</f>
        <v>76</v>
      </c>
      <c r="I232" s="56" t="str">
        <f>VLOOKUP(K232,Fields_Codes_labels!$A$2:$J$94,8,FALSE)</f>
        <v>SERVIÇO SOCIAL</v>
      </c>
      <c r="J232" s="56" t="str">
        <f>VLOOKUP(K232,Fields_Codes_labels!$A$2:$J$94,9,FALSE)</f>
        <v>Social services</v>
      </c>
      <c r="K232" s="58">
        <v>762</v>
      </c>
      <c r="L232" s="66" t="str">
        <f>VLOOKUP(K232,Fields_Codes_labels!$A$2:$B$94,2,FALSE)</f>
        <v>SERVIÇO SOCIAL E ORIENTAÇÃO</v>
      </c>
      <c r="M232" s="56" t="str">
        <f>VLOOKUP(K232,Fields_Codes_labels!$A$2:$C$94,3,FALSE)</f>
        <v>Social work and counselling</v>
      </c>
      <c r="N232" s="56"/>
    </row>
    <row r="233" spans="1:14" x14ac:dyDescent="0.25">
      <c r="A233" s="56" t="s">
        <v>554</v>
      </c>
      <c r="B233" s="58">
        <v>1991</v>
      </c>
      <c r="C233" s="58">
        <v>79</v>
      </c>
      <c r="D233" s="56" t="s">
        <v>328</v>
      </c>
      <c r="E233" s="56">
        <f>VLOOKUP(K233,Fields_Codes_labels!$A$2:$J$94,4,FALSE)</f>
        <v>7</v>
      </c>
      <c r="F233" s="56" t="str">
        <f>VLOOKUP(K233,Fields_Codes_labels!$A$2:$J$94,5,FALSE)</f>
        <v>SAÚDE E BEM ESTAR SOCIAL</v>
      </c>
      <c r="G233" s="56" t="str">
        <f>VLOOKUP(K233,Fields_Codes_labels!$A$2:$J$94,6,FALSE)</f>
        <v>Health and welfare</v>
      </c>
      <c r="H233" s="56">
        <f>VLOOKUP(K233,Fields_Codes_labels!$A$2:$J$94,7,FALSE)</f>
        <v>76</v>
      </c>
      <c r="I233" s="56" t="str">
        <f>VLOOKUP(K233,Fields_Codes_labels!$A$2:$J$94,8,FALSE)</f>
        <v>SERVIÇO SOCIAL</v>
      </c>
      <c r="J233" s="56" t="str">
        <f>VLOOKUP(K233,Fields_Codes_labels!$A$2:$J$94,9,FALSE)</f>
        <v>Social services</v>
      </c>
      <c r="K233" s="58">
        <v>762</v>
      </c>
      <c r="L233" s="66" t="str">
        <f>VLOOKUP(K233,Fields_Codes_labels!$A$2:$B$94,2,FALSE)</f>
        <v>SERVIÇO SOCIAL E ORIENTAÇÃO</v>
      </c>
      <c r="M233" s="56" t="str">
        <f>VLOOKUP(K233,Fields_Codes_labels!$A$2:$C$94,3,FALSE)</f>
        <v>Social work and counselling</v>
      </c>
      <c r="N233" s="56"/>
    </row>
    <row r="234" spans="1:14" x14ac:dyDescent="0.25">
      <c r="A234" s="56" t="s">
        <v>554</v>
      </c>
      <c r="B234" s="58">
        <v>2000</v>
      </c>
      <c r="C234" s="60">
        <v>66</v>
      </c>
      <c r="D234" s="61" t="s">
        <v>100</v>
      </c>
      <c r="E234" s="56">
        <f>VLOOKUP(K234,Fields_Codes_labels!$A$2:$J$94,4,FALSE)</f>
        <v>7</v>
      </c>
      <c r="F234" s="56" t="str">
        <f>VLOOKUP(K234,Fields_Codes_labels!$A$2:$J$94,5,FALSE)</f>
        <v>SAÚDE E BEM ESTAR SOCIAL</v>
      </c>
      <c r="G234" s="56" t="str">
        <f>VLOOKUP(K234,Fields_Codes_labels!$A$2:$J$94,6,FALSE)</f>
        <v>Health and welfare</v>
      </c>
      <c r="H234" s="56">
        <f>VLOOKUP(K234,Fields_Codes_labels!$A$2:$J$94,7,FALSE)</f>
        <v>76</v>
      </c>
      <c r="I234" s="56" t="str">
        <f>VLOOKUP(K234,Fields_Codes_labels!$A$2:$J$94,8,FALSE)</f>
        <v>SERVIÇO SOCIAL</v>
      </c>
      <c r="J234" s="56" t="str">
        <f>VLOOKUP(K234,Fields_Codes_labels!$A$2:$J$94,9,FALSE)</f>
        <v>Social services</v>
      </c>
      <c r="K234" s="58">
        <v>762</v>
      </c>
      <c r="L234" s="66" t="str">
        <f>VLOOKUP(K234,Fields_Codes_labels!$A$2:$B$94,2,FALSE)</f>
        <v>SERVIÇO SOCIAL E ORIENTAÇÃO</v>
      </c>
      <c r="M234" s="56" t="str">
        <f>VLOOKUP(K234,Fields_Codes_labels!$A$2:$C$94,3,FALSE)</f>
        <v>Social work and counselling</v>
      </c>
      <c r="N234" s="56"/>
    </row>
    <row r="235" spans="1:14" x14ac:dyDescent="0.25">
      <c r="A235" s="56" t="s">
        <v>554</v>
      </c>
      <c r="B235" s="58">
        <v>2010</v>
      </c>
      <c r="C235" s="58">
        <v>761</v>
      </c>
      <c r="D235" s="56" t="s">
        <v>210</v>
      </c>
      <c r="E235" s="56">
        <f>VLOOKUP(K235,Fields_Codes_labels!$A$2:$J$94,4,FALSE)</f>
        <v>7</v>
      </c>
      <c r="F235" s="56" t="str">
        <f>VLOOKUP(K235,Fields_Codes_labels!$A$2:$J$94,5,FALSE)</f>
        <v>SAÚDE E BEM ESTAR SOCIAL</v>
      </c>
      <c r="G235" s="56" t="str">
        <f>VLOOKUP(K235,Fields_Codes_labels!$A$2:$J$94,6,FALSE)</f>
        <v>Health and welfare</v>
      </c>
      <c r="H235" s="56">
        <f>VLOOKUP(K235,Fields_Codes_labels!$A$2:$J$94,7,FALSE)</f>
        <v>76</v>
      </c>
      <c r="I235" s="56" t="str">
        <f>VLOOKUP(K235,Fields_Codes_labels!$A$2:$J$94,8,FALSE)</f>
        <v>SERVIÇO SOCIAL</v>
      </c>
      <c r="J235" s="56" t="str">
        <f>VLOOKUP(K235,Fields_Codes_labels!$A$2:$J$94,9,FALSE)</f>
        <v>Social services</v>
      </c>
      <c r="K235" s="58">
        <v>762</v>
      </c>
      <c r="L235" s="66" t="str">
        <f>VLOOKUP(K235,Fields_Codes_labels!$A$2:$B$94,2,FALSE)</f>
        <v>SERVIÇO SOCIAL E ORIENTAÇÃO</v>
      </c>
      <c r="M235" s="56" t="str">
        <f>VLOOKUP(K235,Fields_Codes_labels!$A$2:$C$94,3,FALSE)</f>
        <v>Social work and counselling</v>
      </c>
      <c r="N235" s="56"/>
    </row>
    <row r="236" spans="1:14" x14ac:dyDescent="0.25">
      <c r="A236" s="56" t="s">
        <v>554</v>
      </c>
      <c r="B236" s="58">
        <v>2010</v>
      </c>
      <c r="C236" s="58">
        <v>762</v>
      </c>
      <c r="D236" s="56" t="s">
        <v>211</v>
      </c>
      <c r="E236" s="56">
        <f>VLOOKUP(K236,Fields_Codes_labels!$A$2:$J$94,4,FALSE)</f>
        <v>7</v>
      </c>
      <c r="F236" s="56" t="str">
        <f>VLOOKUP(K236,Fields_Codes_labels!$A$2:$J$94,5,FALSE)</f>
        <v>SAÚDE E BEM ESTAR SOCIAL</v>
      </c>
      <c r="G236" s="56" t="str">
        <f>VLOOKUP(K236,Fields_Codes_labels!$A$2:$J$94,6,FALSE)</f>
        <v>Health and welfare</v>
      </c>
      <c r="H236" s="56">
        <f>VLOOKUP(K236,Fields_Codes_labels!$A$2:$J$94,7,FALSE)</f>
        <v>76</v>
      </c>
      <c r="I236" s="56" t="str">
        <f>VLOOKUP(K236,Fields_Codes_labels!$A$2:$J$94,8,FALSE)</f>
        <v>SERVIÇO SOCIAL</v>
      </c>
      <c r="J236" s="56" t="str">
        <f>VLOOKUP(K236,Fields_Codes_labels!$A$2:$J$94,9,FALSE)</f>
        <v>Social services</v>
      </c>
      <c r="K236" s="58">
        <v>762</v>
      </c>
      <c r="L236" s="66" t="str">
        <f>VLOOKUP(K236,Fields_Codes_labels!$A$2:$B$94,2,FALSE)</f>
        <v>SERVIÇO SOCIAL E ORIENTAÇÃO</v>
      </c>
      <c r="M236" s="56" t="str">
        <f>VLOOKUP(K236,Fields_Codes_labels!$A$2:$C$94,3,FALSE)</f>
        <v>Social work and counselling</v>
      </c>
      <c r="N236" s="56"/>
    </row>
    <row r="237" spans="1:14" x14ac:dyDescent="0.25">
      <c r="A237" s="56" t="s">
        <v>554</v>
      </c>
      <c r="B237" s="58">
        <v>1980</v>
      </c>
      <c r="C237" s="58">
        <v>84</v>
      </c>
      <c r="D237" s="56" t="s">
        <v>348</v>
      </c>
      <c r="E237" s="56">
        <f>VLOOKUP(K237,Fields_Codes_labels!$A$2:$J$94,4,FALSE)</f>
        <v>8</v>
      </c>
      <c r="F237" s="56" t="str">
        <f>VLOOKUP(K237,Fields_Codes_labels!$A$2:$J$94,5,FALSE)</f>
        <v>SERVIÇOS</v>
      </c>
      <c r="G237" s="56" t="str">
        <f>VLOOKUP(K237,Fields_Codes_labels!$A$2:$J$94,6,FALSE)</f>
        <v>Services</v>
      </c>
      <c r="H237" s="56">
        <f>VLOOKUP(K237,Fields_Codes_labels!$A$2:$J$94,7,FALSE)</f>
        <v>86</v>
      </c>
      <c r="I237" s="56" t="str">
        <f>VLOOKUP(K237,Fields_Codes_labels!$A$2:$J$94,8,FALSE)</f>
        <v>SERVIÇOS DE SEGURANÇA</v>
      </c>
      <c r="J237" s="56" t="str">
        <f>VLOOKUP(K237,Fields_Codes_labels!$A$2:$J$94,9,FALSE)</f>
        <v>Security services</v>
      </c>
      <c r="K237" s="58">
        <v>863</v>
      </c>
      <c r="L237" s="66" t="str">
        <f>VLOOKUP(K237,Fields_Codes_labels!$A$2:$B$94,2,FALSE)</f>
        <v>SETOR MILITAR E DE DEFESA</v>
      </c>
      <c r="M237" s="56" t="str">
        <f>VLOOKUP(K237,Fields_Codes_labels!$A$2:$C$94,3,FALSE)</f>
        <v>Military and defence</v>
      </c>
      <c r="N237" s="56"/>
    </row>
    <row r="238" spans="1:14" x14ac:dyDescent="0.25">
      <c r="A238" s="56" t="s">
        <v>554</v>
      </c>
      <c r="B238" s="58">
        <v>1991</v>
      </c>
      <c r="C238" s="58">
        <v>84</v>
      </c>
      <c r="D238" s="56" t="s">
        <v>333</v>
      </c>
      <c r="E238" s="56">
        <f>VLOOKUP(K238,Fields_Codes_labels!$A$2:$J$94,4,FALSE)</f>
        <v>8</v>
      </c>
      <c r="F238" s="56" t="str">
        <f>VLOOKUP(K238,Fields_Codes_labels!$A$2:$J$94,5,FALSE)</f>
        <v>SERVIÇOS</v>
      </c>
      <c r="G238" s="56" t="str">
        <f>VLOOKUP(K238,Fields_Codes_labels!$A$2:$J$94,6,FALSE)</f>
        <v>Services</v>
      </c>
      <c r="H238" s="56">
        <f>VLOOKUP(K238,Fields_Codes_labels!$A$2:$J$94,7,FALSE)</f>
        <v>86</v>
      </c>
      <c r="I238" s="56" t="str">
        <f>VLOOKUP(K238,Fields_Codes_labels!$A$2:$J$94,8,FALSE)</f>
        <v>SERVIÇOS DE SEGURANÇA</v>
      </c>
      <c r="J238" s="56" t="str">
        <f>VLOOKUP(K238,Fields_Codes_labels!$A$2:$J$94,9,FALSE)</f>
        <v>Security services</v>
      </c>
      <c r="K238" s="58">
        <v>863</v>
      </c>
      <c r="L238" s="66" t="str">
        <f>VLOOKUP(K238,Fields_Codes_labels!$A$2:$B$94,2,FALSE)</f>
        <v>SETOR MILITAR E DE DEFESA</v>
      </c>
      <c r="M238" s="56" t="str">
        <f>VLOOKUP(K238,Fields_Codes_labels!$A$2:$C$94,3,FALSE)</f>
        <v>Military and defence</v>
      </c>
      <c r="N238" s="56"/>
    </row>
    <row r="239" spans="1:14" x14ac:dyDescent="0.25">
      <c r="A239" s="56" t="s">
        <v>554</v>
      </c>
      <c r="B239" s="58">
        <v>2000</v>
      </c>
      <c r="C239" s="60">
        <v>91</v>
      </c>
      <c r="D239" s="61" t="s">
        <v>112</v>
      </c>
      <c r="E239" s="56">
        <f>VLOOKUP(K239,Fields_Codes_labels!$A$2:$J$94,4,FALSE)</f>
        <v>8</v>
      </c>
      <c r="F239" s="56" t="str">
        <f>VLOOKUP(K239,Fields_Codes_labels!$A$2:$J$94,5,FALSE)</f>
        <v>SERVIÇOS</v>
      </c>
      <c r="G239" s="56" t="str">
        <f>VLOOKUP(K239,Fields_Codes_labels!$A$2:$J$94,6,FALSE)</f>
        <v>Services</v>
      </c>
      <c r="H239" s="56">
        <f>VLOOKUP(K239,Fields_Codes_labels!$A$2:$J$94,7,FALSE)</f>
        <v>86</v>
      </c>
      <c r="I239" s="56" t="str">
        <f>VLOOKUP(K239,Fields_Codes_labels!$A$2:$J$94,8,FALSE)</f>
        <v>SERVIÇOS DE SEGURANÇA</v>
      </c>
      <c r="J239" s="56" t="str">
        <f>VLOOKUP(K239,Fields_Codes_labels!$A$2:$J$94,9,FALSE)</f>
        <v>Security services</v>
      </c>
      <c r="K239" s="58">
        <v>863</v>
      </c>
      <c r="L239" s="66" t="str">
        <f>VLOOKUP(K239,Fields_Codes_labels!$A$2:$B$94,2,FALSE)</f>
        <v>SETOR MILITAR E DE DEFESA</v>
      </c>
      <c r="M239" s="56" t="str">
        <f>VLOOKUP(K239,Fields_Codes_labels!$A$2:$C$94,3,FALSE)</f>
        <v>Military and defence</v>
      </c>
      <c r="N239" s="56"/>
    </row>
    <row r="240" spans="1:14" x14ac:dyDescent="0.25">
      <c r="A240" s="56" t="s">
        <v>554</v>
      </c>
      <c r="B240" s="58">
        <v>2010</v>
      </c>
      <c r="C240" s="58">
        <v>863</v>
      </c>
      <c r="D240" s="56" t="s">
        <v>232</v>
      </c>
      <c r="E240" s="56">
        <f>VLOOKUP(K240,Fields_Codes_labels!$A$2:$J$94,4,FALSE)</f>
        <v>8</v>
      </c>
      <c r="F240" s="56" t="str">
        <f>VLOOKUP(K240,Fields_Codes_labels!$A$2:$J$94,5,FALSE)</f>
        <v>SERVIÇOS</v>
      </c>
      <c r="G240" s="56" t="str">
        <f>VLOOKUP(K240,Fields_Codes_labels!$A$2:$J$94,6,FALSE)</f>
        <v>Services</v>
      </c>
      <c r="H240" s="56">
        <f>VLOOKUP(K240,Fields_Codes_labels!$A$2:$J$94,7,FALSE)</f>
        <v>86</v>
      </c>
      <c r="I240" s="56" t="str">
        <f>VLOOKUP(K240,Fields_Codes_labels!$A$2:$J$94,8,FALSE)</f>
        <v>SERVIÇOS DE SEGURANÇA</v>
      </c>
      <c r="J240" s="56" t="str">
        <f>VLOOKUP(K240,Fields_Codes_labels!$A$2:$J$94,9,FALSE)</f>
        <v>Security services</v>
      </c>
      <c r="K240" s="58">
        <v>863</v>
      </c>
      <c r="L240" s="66" t="str">
        <f>VLOOKUP(K240,Fields_Codes_labels!$A$2:$B$94,2,FALSE)</f>
        <v>SETOR MILITAR E DE DEFESA</v>
      </c>
      <c r="M240" s="56" t="str">
        <f>VLOOKUP(K240,Fields_Codes_labels!$A$2:$C$94,3,FALSE)</f>
        <v>Military and defence</v>
      </c>
      <c r="N240" s="56"/>
    </row>
    <row r="241" spans="1:14" x14ac:dyDescent="0.25">
      <c r="A241" s="56" t="s">
        <v>554</v>
      </c>
      <c r="B241" s="58">
        <v>1980</v>
      </c>
      <c r="C241" s="58">
        <v>85</v>
      </c>
      <c r="D241" s="56" t="s">
        <v>375</v>
      </c>
      <c r="E241" s="56">
        <f>VLOOKUP(K241,Fields_Codes_labels!$A$2:$J$94,4,FALSE)</f>
        <v>9</v>
      </c>
      <c r="F241" s="56" t="str">
        <f>VLOOKUP(K241,Fields_Codes_labels!$A$2:$J$94,5,FALSE)</f>
        <v>OUTROS, NÃO SABE E NÃO ESPECIFICADO</v>
      </c>
      <c r="G241" s="56" t="str">
        <f>VLOOKUP(K241,Fields_Codes_labels!$A$2:$J$94,6,FALSE)</f>
        <v>Others, not known, or unspecified</v>
      </c>
      <c r="H241" s="56">
        <f>VLOOKUP(K241,Fields_Codes_labels!$A$2:$J$94,7,FALSE)</f>
        <v>99</v>
      </c>
      <c r="I241" s="56" t="str">
        <f>VLOOKUP(K241,Fields_Codes_labels!$A$2:$J$94,8,FALSE)</f>
        <v>OUTROS, NÃO SABE E NÃO ESPECIFICADO</v>
      </c>
      <c r="J241" s="56" t="str">
        <f>VLOOKUP(K241,Fields_Codes_labels!$A$2:$J$94,9,FALSE)</f>
        <v>Others, not known, or unspecified</v>
      </c>
      <c r="K241" s="58">
        <v>999</v>
      </c>
      <c r="L241" s="66" t="str">
        <f>VLOOKUP(K241,Fields_Codes_labels!$A$2:$B$94,2,FALSE)</f>
        <v>OUTROS, NÃO SABE E NÃO ESPECIFICADO</v>
      </c>
      <c r="M241" s="56" t="str">
        <f>VLOOKUP(K241,Fields_Codes_labels!$A$2:$C$94,3,FALSE)</f>
        <v>Others, not known, or unspecified</v>
      </c>
      <c r="N241" s="56"/>
    </row>
    <row r="242" spans="1:14" x14ac:dyDescent="0.25">
      <c r="A242" s="56" t="s">
        <v>554</v>
      </c>
      <c r="B242" s="58">
        <v>1991</v>
      </c>
      <c r="C242" s="58">
        <v>85</v>
      </c>
      <c r="D242" s="56" t="s">
        <v>334</v>
      </c>
      <c r="E242" s="56">
        <f>VLOOKUP(K242,Fields_Codes_labels!$A$2:$J$94,4,FALSE)</f>
        <v>9</v>
      </c>
      <c r="F242" s="56" t="str">
        <f>VLOOKUP(K242,Fields_Codes_labels!$A$2:$J$94,5,FALSE)</f>
        <v>OUTROS, NÃO SABE E NÃO ESPECIFICADO</v>
      </c>
      <c r="G242" s="56" t="str">
        <f>VLOOKUP(K242,Fields_Codes_labels!$A$2:$J$94,6,FALSE)</f>
        <v>Others, not known, or unspecified</v>
      </c>
      <c r="H242" s="56">
        <f>VLOOKUP(K242,Fields_Codes_labels!$A$2:$J$94,7,FALSE)</f>
        <v>99</v>
      </c>
      <c r="I242" s="56" t="str">
        <f>VLOOKUP(K242,Fields_Codes_labels!$A$2:$J$94,8,FALSE)</f>
        <v>OUTROS, NÃO SABE E NÃO ESPECIFICADO</v>
      </c>
      <c r="J242" s="56" t="str">
        <f>VLOOKUP(K242,Fields_Codes_labels!$A$2:$J$94,9,FALSE)</f>
        <v>Others, not known, or unspecified</v>
      </c>
      <c r="K242" s="58">
        <v>999</v>
      </c>
      <c r="L242" s="66" t="str">
        <f>VLOOKUP(K242,Fields_Codes_labels!$A$2:$B$94,2,FALSE)</f>
        <v>OUTROS, NÃO SABE E NÃO ESPECIFICADO</v>
      </c>
      <c r="M242" s="56" t="str">
        <f>VLOOKUP(K242,Fields_Codes_labels!$A$2:$C$94,3,FALSE)</f>
        <v>Others, not known, or unspecified</v>
      </c>
      <c r="N242" s="56"/>
    </row>
    <row r="243" spans="1:14" x14ac:dyDescent="0.25">
      <c r="A243" s="56" t="s">
        <v>554</v>
      </c>
      <c r="B243" s="58">
        <v>1991</v>
      </c>
      <c r="C243" s="58">
        <v>97</v>
      </c>
      <c r="D243" s="56" t="s">
        <v>346</v>
      </c>
      <c r="E243" s="56">
        <f>VLOOKUP(K243,Fields_Codes_labels!$A$2:$J$94,4,FALSE)</f>
        <v>9</v>
      </c>
      <c r="F243" s="56" t="str">
        <f>VLOOKUP(K243,Fields_Codes_labels!$A$2:$J$94,5,FALSE)</f>
        <v>OUTROS, NÃO SABE E NÃO ESPECIFICADO</v>
      </c>
      <c r="G243" s="56" t="str">
        <f>VLOOKUP(K243,Fields_Codes_labels!$A$2:$J$94,6,FALSE)</f>
        <v>Others, not known, or unspecified</v>
      </c>
      <c r="H243" s="56">
        <f>VLOOKUP(K243,Fields_Codes_labels!$A$2:$J$94,7,FALSE)</f>
        <v>99</v>
      </c>
      <c r="I243" s="56" t="str">
        <f>VLOOKUP(K243,Fields_Codes_labels!$A$2:$J$94,8,FALSE)</f>
        <v>OUTROS, NÃO SABE E NÃO ESPECIFICADO</v>
      </c>
      <c r="J243" s="56" t="str">
        <f>VLOOKUP(K243,Fields_Codes_labels!$A$2:$J$94,9,FALSE)</f>
        <v>Others, not known, or unspecified</v>
      </c>
      <c r="K243" s="58">
        <v>999</v>
      </c>
      <c r="L243" s="66" t="str">
        <f>VLOOKUP(K243,Fields_Codes_labels!$A$2:$B$94,2,FALSE)</f>
        <v>OUTROS, NÃO SABE E NÃO ESPECIFICADO</v>
      </c>
      <c r="M243" s="56" t="str">
        <f>VLOOKUP(K243,Fields_Codes_labels!$A$2:$C$94,3,FALSE)</f>
        <v>Others, not known, or unspecified</v>
      </c>
      <c r="N243" s="56"/>
    </row>
    <row r="244" spans="1:14" x14ac:dyDescent="0.25">
      <c r="A244" s="56" t="s">
        <v>554</v>
      </c>
      <c r="B244" s="58">
        <v>2000</v>
      </c>
      <c r="C244" s="60">
        <v>1</v>
      </c>
      <c r="D244" s="61" t="s">
        <v>113</v>
      </c>
      <c r="E244" s="56">
        <f>VLOOKUP(K244,Fields_Codes_labels!$A$2:$J$94,4,FALSE)</f>
        <v>9</v>
      </c>
      <c r="F244" s="56" t="str">
        <f>VLOOKUP(K244,Fields_Codes_labels!$A$2:$J$94,5,FALSE)</f>
        <v>OUTROS, NÃO SABE E NÃO ESPECIFICADO</v>
      </c>
      <c r="G244" s="56" t="str">
        <f>VLOOKUP(K244,Fields_Codes_labels!$A$2:$J$94,6,FALSE)</f>
        <v>Others, not known, or unspecified</v>
      </c>
      <c r="H244" s="56">
        <f>VLOOKUP(K244,Fields_Codes_labels!$A$2:$J$94,7,FALSE)</f>
        <v>99</v>
      </c>
      <c r="I244" s="56" t="str">
        <f>VLOOKUP(K244,Fields_Codes_labels!$A$2:$J$94,8,FALSE)</f>
        <v>OUTROS, NÃO SABE E NÃO ESPECIFICADO</v>
      </c>
      <c r="J244" s="56" t="str">
        <f>VLOOKUP(K244,Fields_Codes_labels!$A$2:$J$94,9,FALSE)</f>
        <v>Others, not known, or unspecified</v>
      </c>
      <c r="K244" s="58">
        <v>999</v>
      </c>
      <c r="L244" s="66" t="str">
        <f>VLOOKUP(K244,Fields_Codes_labels!$A$2:$B$94,2,FALSE)</f>
        <v>OUTROS, NÃO SABE E NÃO ESPECIFICADO</v>
      </c>
      <c r="M244" s="56" t="str">
        <f>VLOOKUP(K244,Fields_Codes_labels!$A$2:$C$94,3,FALSE)</f>
        <v>Others, not known, or unspecified</v>
      </c>
      <c r="N244" s="56"/>
    </row>
    <row r="245" spans="1:14" x14ac:dyDescent="0.25">
      <c r="A245" s="56" t="s">
        <v>554</v>
      </c>
      <c r="B245" s="58">
        <v>2000</v>
      </c>
      <c r="C245" s="60">
        <v>9</v>
      </c>
      <c r="D245" s="61" t="s">
        <v>114</v>
      </c>
      <c r="E245" s="56">
        <f>VLOOKUP(K245,Fields_Codes_labels!$A$2:$J$94,4,FALSE)</f>
        <v>9</v>
      </c>
      <c r="F245" s="56" t="str">
        <f>VLOOKUP(K245,Fields_Codes_labels!$A$2:$J$94,5,FALSE)</f>
        <v>OUTROS, NÃO SABE E NÃO ESPECIFICADO</v>
      </c>
      <c r="G245" s="56" t="str">
        <f>VLOOKUP(K245,Fields_Codes_labels!$A$2:$J$94,6,FALSE)</f>
        <v>Others, not known, or unspecified</v>
      </c>
      <c r="H245" s="56">
        <f>VLOOKUP(K245,Fields_Codes_labels!$A$2:$J$94,7,FALSE)</f>
        <v>99</v>
      </c>
      <c r="I245" s="56" t="str">
        <f>VLOOKUP(K245,Fields_Codes_labels!$A$2:$J$94,8,FALSE)</f>
        <v>OUTROS, NÃO SABE E NÃO ESPECIFICADO</v>
      </c>
      <c r="J245" s="56" t="str">
        <f>VLOOKUP(K245,Fields_Codes_labels!$A$2:$J$94,9,FALSE)</f>
        <v>Others, not known, or unspecified</v>
      </c>
      <c r="K245" s="58">
        <v>999</v>
      </c>
      <c r="L245" s="66" t="str">
        <f>VLOOKUP(K245,Fields_Codes_labels!$A$2:$B$94,2,FALSE)</f>
        <v>OUTROS, NÃO SABE E NÃO ESPECIFICADO</v>
      </c>
      <c r="M245" s="56" t="str">
        <f>VLOOKUP(K245,Fields_Codes_labels!$A$2:$C$94,3,FALSE)</f>
        <v>Others, not known, or unspecified</v>
      </c>
      <c r="N245" s="56"/>
    </row>
    <row r="246" spans="1:14" x14ac:dyDescent="0.25">
      <c r="A246" s="56" t="s">
        <v>554</v>
      </c>
      <c r="B246" s="58">
        <v>2010</v>
      </c>
      <c r="C246" s="58">
        <v>85</v>
      </c>
      <c r="D246" s="56" t="s">
        <v>234</v>
      </c>
      <c r="E246" s="56">
        <f>VLOOKUP(K246,Fields_Codes_labels!$A$2:$J$94,4,FALSE)</f>
        <v>9</v>
      </c>
      <c r="F246" s="56" t="str">
        <f>VLOOKUP(K246,Fields_Codes_labels!$A$2:$J$94,5,FALSE)</f>
        <v>OUTROS, NÃO SABE E NÃO ESPECIFICADO</v>
      </c>
      <c r="G246" s="56" t="str">
        <f>VLOOKUP(K246,Fields_Codes_labels!$A$2:$J$94,6,FALSE)</f>
        <v>Others, not known, or unspecified</v>
      </c>
      <c r="H246" s="56">
        <f>VLOOKUP(K246,Fields_Codes_labels!$A$2:$J$94,7,FALSE)</f>
        <v>99</v>
      </c>
      <c r="I246" s="56" t="str">
        <f>VLOOKUP(K246,Fields_Codes_labels!$A$2:$J$94,8,FALSE)</f>
        <v>OUTROS, NÃO SABE E NÃO ESPECIFICADO</v>
      </c>
      <c r="J246" s="56" t="str">
        <f>VLOOKUP(K246,Fields_Codes_labels!$A$2:$J$94,9,FALSE)</f>
        <v>Others, not known, or unspecified</v>
      </c>
      <c r="K246" s="58">
        <v>999</v>
      </c>
      <c r="L246" s="66" t="str">
        <f>VLOOKUP(K246,Fields_Codes_labels!$A$2:$B$94,2,FALSE)</f>
        <v>OUTROS, NÃO SABE E NÃO ESPECIFICADO</v>
      </c>
      <c r="M246" s="56" t="str">
        <f>VLOOKUP(K246,Fields_Codes_labels!$A$2:$C$94,3,FALSE)</f>
        <v>Others, not known, or unspecified</v>
      </c>
      <c r="N246" s="56"/>
    </row>
    <row r="247" spans="1:14" x14ac:dyDescent="0.25">
      <c r="A247" s="56" t="s">
        <v>554</v>
      </c>
      <c r="B247" s="58">
        <v>2010</v>
      </c>
      <c r="C247" s="58">
        <v>97</v>
      </c>
      <c r="D247" s="56" t="s">
        <v>434</v>
      </c>
      <c r="E247" s="56">
        <f>VLOOKUP(K247,Fields_Codes_labels!$A$2:$J$94,4,FALSE)</f>
        <v>9</v>
      </c>
      <c r="F247" s="56" t="str">
        <f>VLOOKUP(K247,Fields_Codes_labels!$A$2:$J$94,5,FALSE)</f>
        <v>OUTROS, NÃO SABE E NÃO ESPECIFICADO</v>
      </c>
      <c r="G247" s="56" t="str">
        <f>VLOOKUP(K247,Fields_Codes_labels!$A$2:$J$94,6,FALSE)</f>
        <v>Others, not known, or unspecified</v>
      </c>
      <c r="H247" s="56">
        <f>VLOOKUP(K247,Fields_Codes_labels!$A$2:$J$94,7,FALSE)</f>
        <v>99</v>
      </c>
      <c r="I247" s="56" t="str">
        <f>VLOOKUP(K247,Fields_Codes_labels!$A$2:$J$94,8,FALSE)</f>
        <v>OUTROS, NÃO SABE E NÃO ESPECIFICADO</v>
      </c>
      <c r="J247" s="56" t="str">
        <f>VLOOKUP(K247,Fields_Codes_labels!$A$2:$J$94,9,FALSE)</f>
        <v>Others, not known, or unspecified</v>
      </c>
      <c r="K247" s="58">
        <v>999</v>
      </c>
      <c r="L247" s="66" t="str">
        <f>VLOOKUP(K247,Fields_Codes_labels!$A$2:$B$94,2,FALSE)</f>
        <v>OUTROS, NÃO SABE E NÃO ESPECIFICADO</v>
      </c>
      <c r="M247" s="56" t="str">
        <f>VLOOKUP(K247,Fields_Codes_labels!$A$2:$C$94,3,FALSE)</f>
        <v>Others, not known, or unspecified</v>
      </c>
      <c r="N247" s="56"/>
    </row>
    <row r="248" spans="1:14" x14ac:dyDescent="0.25">
      <c r="A248" s="56" t="s">
        <v>554</v>
      </c>
      <c r="B248" s="58">
        <v>2010</v>
      </c>
      <c r="C248" s="58">
        <v>810</v>
      </c>
      <c r="D248" s="56" t="s">
        <v>214</v>
      </c>
      <c r="E248" s="56">
        <f>VLOOKUP(K248,Fields_Codes_labels!$A$2:$J$94,4,FALSE)</f>
        <v>9</v>
      </c>
      <c r="F248" s="56" t="str">
        <f>VLOOKUP(K248,Fields_Codes_labels!$A$2:$J$94,5,FALSE)</f>
        <v>OUTROS, NÃO SABE E NÃO ESPECIFICADO</v>
      </c>
      <c r="G248" s="56" t="str">
        <f>VLOOKUP(K248,Fields_Codes_labels!$A$2:$J$94,6,FALSE)</f>
        <v>Others, not known, or unspecified</v>
      </c>
      <c r="H248" s="56">
        <f>VLOOKUP(K248,Fields_Codes_labels!$A$2:$J$94,7,FALSE)</f>
        <v>99</v>
      </c>
      <c r="I248" s="56" t="str">
        <f>VLOOKUP(K248,Fields_Codes_labels!$A$2:$J$94,8,FALSE)</f>
        <v>OUTROS, NÃO SABE E NÃO ESPECIFICADO</v>
      </c>
      <c r="J248" s="56" t="str">
        <f>VLOOKUP(K248,Fields_Codes_labels!$A$2:$J$94,9,FALSE)</f>
        <v>Others, not known, or unspecified</v>
      </c>
      <c r="K248" s="58">
        <v>999</v>
      </c>
      <c r="L248" s="66" t="str">
        <f>VLOOKUP(K248,Fields_Codes_labels!$A$2:$B$94,2,FALSE)</f>
        <v>OUTROS, NÃO SABE E NÃO ESPECIFICADO</v>
      </c>
      <c r="M248" s="56" t="str">
        <f>VLOOKUP(K248,Fields_Codes_labels!$A$2:$C$94,3,FALSE)</f>
        <v>Others, not known, or unspecified</v>
      </c>
      <c r="N248" s="56"/>
    </row>
    <row r="249" spans="1:14" x14ac:dyDescent="0.25">
      <c r="A249" s="56" t="s">
        <v>554</v>
      </c>
      <c r="B249" s="58">
        <v>2010</v>
      </c>
      <c r="C249" s="58">
        <v>811</v>
      </c>
      <c r="D249" s="56" t="s">
        <v>215</v>
      </c>
      <c r="E249" s="56">
        <f>VLOOKUP(K249,Fields_Codes_labels!$A$2:$J$94,4,FALSE)</f>
        <v>9</v>
      </c>
      <c r="F249" s="56" t="str">
        <f>VLOOKUP(K249,Fields_Codes_labels!$A$2:$J$94,5,FALSE)</f>
        <v>OUTROS, NÃO SABE E NÃO ESPECIFICADO</v>
      </c>
      <c r="G249" s="56" t="str">
        <f>VLOOKUP(K249,Fields_Codes_labels!$A$2:$J$94,6,FALSE)</f>
        <v>Others, not known, or unspecified</v>
      </c>
      <c r="H249" s="56">
        <f>VLOOKUP(K249,Fields_Codes_labels!$A$2:$J$94,7,FALSE)</f>
        <v>99</v>
      </c>
      <c r="I249" s="56" t="str">
        <f>VLOOKUP(K249,Fields_Codes_labels!$A$2:$J$94,8,FALSE)</f>
        <v>OUTROS, NÃO SABE E NÃO ESPECIFICADO</v>
      </c>
      <c r="J249" s="56" t="str">
        <f>VLOOKUP(K249,Fields_Codes_labels!$A$2:$J$94,9,FALSE)</f>
        <v>Others, not known, or unspecified</v>
      </c>
      <c r="K249" s="58">
        <v>999</v>
      </c>
      <c r="L249" s="66" t="str">
        <f>VLOOKUP(K249,Fields_Codes_labels!$A$2:$B$94,2,FALSE)</f>
        <v>OUTROS, NÃO SABE E NÃO ESPECIFICADO</v>
      </c>
      <c r="M249" s="56" t="str">
        <f>VLOOKUP(K249,Fields_Codes_labels!$A$2:$C$94,3,FALSE)</f>
        <v>Others, not known, or unspecified</v>
      </c>
      <c r="N249" s="56"/>
    </row>
    <row r="250" spans="1:14" x14ac:dyDescent="0.25">
      <c r="A250" s="56" t="s">
        <v>554</v>
      </c>
      <c r="B250" s="58">
        <v>2010</v>
      </c>
      <c r="C250" s="58">
        <v>812</v>
      </c>
      <c r="D250" s="56" t="s">
        <v>216</v>
      </c>
      <c r="E250" s="56">
        <f>VLOOKUP(K250,Fields_Codes_labels!$A$2:$J$94,4,FALSE)</f>
        <v>9</v>
      </c>
      <c r="F250" s="56" t="str">
        <f>VLOOKUP(K250,Fields_Codes_labels!$A$2:$J$94,5,FALSE)</f>
        <v>OUTROS, NÃO SABE E NÃO ESPECIFICADO</v>
      </c>
      <c r="G250" s="56" t="str">
        <f>VLOOKUP(K250,Fields_Codes_labels!$A$2:$J$94,6,FALSE)</f>
        <v>Others, not known, or unspecified</v>
      </c>
      <c r="H250" s="56">
        <f>VLOOKUP(K250,Fields_Codes_labels!$A$2:$J$94,7,FALSE)</f>
        <v>99</v>
      </c>
      <c r="I250" s="56" t="str">
        <f>VLOOKUP(K250,Fields_Codes_labels!$A$2:$J$94,8,FALSE)</f>
        <v>OUTROS, NÃO SABE E NÃO ESPECIFICADO</v>
      </c>
      <c r="J250" s="56" t="str">
        <f>VLOOKUP(K250,Fields_Codes_labels!$A$2:$J$94,9,FALSE)</f>
        <v>Others, not known, or unspecified</v>
      </c>
      <c r="K250" s="58">
        <v>999</v>
      </c>
      <c r="L250" s="66" t="str">
        <f>VLOOKUP(K250,Fields_Codes_labels!$A$2:$B$94,2,FALSE)</f>
        <v>OUTROS, NÃO SABE E NÃO ESPECIFICADO</v>
      </c>
      <c r="M250" s="56" t="str">
        <f>VLOOKUP(K250,Fields_Codes_labels!$A$2:$C$94,3,FALSE)</f>
        <v>Others, not known, or unspecified</v>
      </c>
      <c r="N250" s="56"/>
    </row>
    <row r="251" spans="1:14" x14ac:dyDescent="0.25">
      <c r="A251" s="56" t="s">
        <v>554</v>
      </c>
      <c r="B251" s="58">
        <v>2010</v>
      </c>
      <c r="C251" s="58">
        <v>813</v>
      </c>
      <c r="D251" s="56" t="s">
        <v>217</v>
      </c>
      <c r="E251" s="56">
        <f>VLOOKUP(K251,Fields_Codes_labels!$A$2:$J$94,4,FALSE)</f>
        <v>9</v>
      </c>
      <c r="F251" s="56" t="str">
        <f>VLOOKUP(K251,Fields_Codes_labels!$A$2:$J$94,5,FALSE)</f>
        <v>OUTROS, NÃO SABE E NÃO ESPECIFICADO</v>
      </c>
      <c r="G251" s="56" t="str">
        <f>VLOOKUP(K251,Fields_Codes_labels!$A$2:$J$94,6,FALSE)</f>
        <v>Others, not known, or unspecified</v>
      </c>
      <c r="H251" s="56">
        <f>VLOOKUP(K251,Fields_Codes_labels!$A$2:$J$94,7,FALSE)</f>
        <v>99</v>
      </c>
      <c r="I251" s="56" t="str">
        <f>VLOOKUP(K251,Fields_Codes_labels!$A$2:$J$94,8,FALSE)</f>
        <v>OUTROS, NÃO SABE E NÃO ESPECIFICADO</v>
      </c>
      <c r="J251" s="56" t="str">
        <f>VLOOKUP(K251,Fields_Codes_labels!$A$2:$J$94,9,FALSE)</f>
        <v>Others, not known, or unspecified</v>
      </c>
      <c r="K251" s="58">
        <v>999</v>
      </c>
      <c r="L251" s="66" t="str">
        <f>VLOOKUP(K251,Fields_Codes_labels!$A$2:$B$94,2,FALSE)</f>
        <v>OUTROS, NÃO SABE E NÃO ESPECIFICADO</v>
      </c>
      <c r="M251" s="56" t="str">
        <f>VLOOKUP(K251,Fields_Codes_labels!$A$2:$C$94,3,FALSE)</f>
        <v>Others, not known, or unspecified</v>
      </c>
      <c r="N251" s="56"/>
    </row>
    <row r="252" spans="1:14" x14ac:dyDescent="0.25">
      <c r="A252" s="56" t="s">
        <v>554</v>
      </c>
      <c r="B252" s="58">
        <v>2010</v>
      </c>
      <c r="C252" s="58">
        <v>814</v>
      </c>
      <c r="D252" s="56" t="s">
        <v>218</v>
      </c>
      <c r="E252" s="56">
        <f>VLOOKUP(K252,Fields_Codes_labels!$A$2:$J$94,4,FALSE)</f>
        <v>9</v>
      </c>
      <c r="F252" s="56" t="str">
        <f>VLOOKUP(K252,Fields_Codes_labels!$A$2:$J$94,5,FALSE)</f>
        <v>OUTROS, NÃO SABE E NÃO ESPECIFICADO</v>
      </c>
      <c r="G252" s="56" t="str">
        <f>VLOOKUP(K252,Fields_Codes_labels!$A$2:$J$94,6,FALSE)</f>
        <v>Others, not known, or unspecified</v>
      </c>
      <c r="H252" s="56">
        <f>VLOOKUP(K252,Fields_Codes_labels!$A$2:$J$94,7,FALSE)</f>
        <v>99</v>
      </c>
      <c r="I252" s="56" t="str">
        <f>VLOOKUP(K252,Fields_Codes_labels!$A$2:$J$94,8,FALSE)</f>
        <v>OUTROS, NÃO SABE E NÃO ESPECIFICADO</v>
      </c>
      <c r="J252" s="56" t="str">
        <f>VLOOKUP(K252,Fields_Codes_labels!$A$2:$J$94,9,FALSE)</f>
        <v>Others, not known, or unspecified</v>
      </c>
      <c r="K252" s="58">
        <v>999</v>
      </c>
      <c r="L252" s="66" t="str">
        <f>VLOOKUP(K252,Fields_Codes_labels!$A$2:$B$94,2,FALSE)</f>
        <v>OUTROS, NÃO SABE E NÃO ESPECIFICADO</v>
      </c>
      <c r="M252" s="56" t="str">
        <f>VLOOKUP(K252,Fields_Codes_labels!$A$2:$C$94,3,FALSE)</f>
        <v>Others, not known, or unspecified</v>
      </c>
      <c r="N252" s="56"/>
    </row>
    <row r="253" spans="1:14" x14ac:dyDescent="0.25">
      <c r="A253" s="56" t="s">
        <v>554</v>
      </c>
      <c r="B253" s="58">
        <v>2010</v>
      </c>
      <c r="C253" s="58">
        <v>815</v>
      </c>
      <c r="D253" s="56" t="s">
        <v>436</v>
      </c>
      <c r="E253" s="56">
        <f>VLOOKUP(K253,Fields_Codes_labels!$A$2:$J$94,4,FALSE)</f>
        <v>9</v>
      </c>
      <c r="F253" s="56" t="str">
        <f>VLOOKUP(K253,Fields_Codes_labels!$A$2:$J$94,5,FALSE)</f>
        <v>OUTROS, NÃO SABE E NÃO ESPECIFICADO</v>
      </c>
      <c r="G253" s="56" t="str">
        <f>VLOOKUP(K253,Fields_Codes_labels!$A$2:$J$94,6,FALSE)</f>
        <v>Others, not known, or unspecified</v>
      </c>
      <c r="H253" s="56">
        <f>VLOOKUP(K253,Fields_Codes_labels!$A$2:$J$94,7,FALSE)</f>
        <v>99</v>
      </c>
      <c r="I253" s="56" t="str">
        <f>VLOOKUP(K253,Fields_Codes_labels!$A$2:$J$94,8,FALSE)</f>
        <v>OUTROS, NÃO SABE E NÃO ESPECIFICADO</v>
      </c>
      <c r="J253" s="56" t="str">
        <f>VLOOKUP(K253,Fields_Codes_labels!$A$2:$J$94,9,FALSE)</f>
        <v>Others, not known, or unspecified</v>
      </c>
      <c r="K253" s="58">
        <v>999</v>
      </c>
      <c r="L253" s="66" t="str">
        <f>VLOOKUP(K253,Fields_Codes_labels!$A$2:$B$94,2,FALSE)</f>
        <v>OUTROS, NÃO SABE E NÃO ESPECIFICADO</v>
      </c>
      <c r="M253" s="56" t="str">
        <f>VLOOKUP(K253,Fields_Codes_labels!$A$2:$C$94,3,FALSE)</f>
        <v>Others, not known, or unspecified</v>
      </c>
      <c r="N253" s="56"/>
    </row>
    <row r="254" spans="1:14" x14ac:dyDescent="0.25">
      <c r="A254" s="56" t="s">
        <v>554</v>
      </c>
      <c r="B254" s="58">
        <v>2010</v>
      </c>
      <c r="C254" s="58">
        <v>840</v>
      </c>
      <c r="D254" s="56" t="s">
        <v>221</v>
      </c>
      <c r="E254" s="56">
        <f>VLOOKUP(K254,Fields_Codes_labels!$A$2:$J$94,4,FALSE)</f>
        <v>9</v>
      </c>
      <c r="F254" s="56" t="str">
        <f>VLOOKUP(K254,Fields_Codes_labels!$A$2:$J$94,5,FALSE)</f>
        <v>OUTROS, NÃO SABE E NÃO ESPECIFICADO</v>
      </c>
      <c r="G254" s="56" t="str">
        <f>VLOOKUP(K254,Fields_Codes_labels!$A$2:$J$94,6,FALSE)</f>
        <v>Others, not known, or unspecified</v>
      </c>
      <c r="H254" s="56">
        <f>VLOOKUP(K254,Fields_Codes_labels!$A$2:$J$94,7,FALSE)</f>
        <v>99</v>
      </c>
      <c r="I254" s="56" t="str">
        <f>VLOOKUP(K254,Fields_Codes_labels!$A$2:$J$94,8,FALSE)</f>
        <v>OUTROS, NÃO SABE E NÃO ESPECIFICADO</v>
      </c>
      <c r="J254" s="56" t="str">
        <f>VLOOKUP(K254,Fields_Codes_labels!$A$2:$J$94,9,FALSE)</f>
        <v>Others, not known, or unspecified</v>
      </c>
      <c r="K254" s="58">
        <v>999</v>
      </c>
      <c r="L254" s="66" t="str">
        <f>VLOOKUP(K254,Fields_Codes_labels!$A$2:$B$94,2,FALSE)</f>
        <v>OUTROS, NÃO SABE E NÃO ESPECIFICADO</v>
      </c>
      <c r="M254" s="56" t="str">
        <f>VLOOKUP(K254,Fields_Codes_labels!$A$2:$C$94,3,FALSE)</f>
        <v>Others, not known, or unspecified</v>
      </c>
      <c r="N254" s="56"/>
    </row>
    <row r="255" spans="1:14" x14ac:dyDescent="0.25">
      <c r="A255" s="56" t="s">
        <v>554</v>
      </c>
      <c r="B255" s="58">
        <v>2010</v>
      </c>
      <c r="C255" s="58">
        <v>841</v>
      </c>
      <c r="D255" s="56" t="s">
        <v>237</v>
      </c>
      <c r="E255" s="56">
        <f>VLOOKUP(K255,Fields_Codes_labels!$A$2:$J$94,4,FALSE)</f>
        <v>9</v>
      </c>
      <c r="F255" s="56" t="str">
        <f>VLOOKUP(K255,Fields_Codes_labels!$A$2:$J$94,5,FALSE)</f>
        <v>OUTROS, NÃO SABE E NÃO ESPECIFICADO</v>
      </c>
      <c r="G255" s="56" t="str">
        <f>VLOOKUP(K255,Fields_Codes_labels!$A$2:$J$94,6,FALSE)</f>
        <v>Others, not known, or unspecified</v>
      </c>
      <c r="H255" s="56">
        <f>VLOOKUP(K255,Fields_Codes_labels!$A$2:$J$94,7,FALSE)</f>
        <v>99</v>
      </c>
      <c r="I255" s="56" t="str">
        <f>VLOOKUP(K255,Fields_Codes_labels!$A$2:$J$94,8,FALSE)</f>
        <v>OUTROS, NÃO SABE E NÃO ESPECIFICADO</v>
      </c>
      <c r="J255" s="56" t="str">
        <f>VLOOKUP(K255,Fields_Codes_labels!$A$2:$J$94,9,FALSE)</f>
        <v>Others, not known, or unspecified</v>
      </c>
      <c r="K255" s="58">
        <v>999</v>
      </c>
      <c r="L255" s="66" t="str">
        <f>VLOOKUP(K255,Fields_Codes_labels!$A$2:$B$94,2,FALSE)</f>
        <v>OUTROS, NÃO SABE E NÃO ESPECIFICADO</v>
      </c>
      <c r="M255" s="56" t="str">
        <f>VLOOKUP(K255,Fields_Codes_labels!$A$2:$C$94,3,FALSE)</f>
        <v>Others, not known, or unspecified</v>
      </c>
      <c r="N255" s="56"/>
    </row>
    <row r="256" spans="1:14" x14ac:dyDescent="0.25">
      <c r="A256" s="56" t="s">
        <v>554</v>
      </c>
      <c r="B256" s="58">
        <v>2010</v>
      </c>
      <c r="C256" s="58">
        <v>850</v>
      </c>
      <c r="D256" s="56" t="s">
        <v>223</v>
      </c>
      <c r="E256" s="56">
        <f>VLOOKUP(K256,Fields_Codes_labels!$A$2:$J$94,4,FALSE)</f>
        <v>9</v>
      </c>
      <c r="F256" s="56" t="str">
        <f>VLOOKUP(K256,Fields_Codes_labels!$A$2:$J$94,5,FALSE)</f>
        <v>OUTROS, NÃO SABE E NÃO ESPECIFICADO</v>
      </c>
      <c r="G256" s="56" t="str">
        <f>VLOOKUP(K256,Fields_Codes_labels!$A$2:$J$94,6,FALSE)</f>
        <v>Others, not known, or unspecified</v>
      </c>
      <c r="H256" s="56">
        <f>VLOOKUP(K256,Fields_Codes_labels!$A$2:$J$94,7,FALSE)</f>
        <v>99</v>
      </c>
      <c r="I256" s="56" t="str">
        <f>VLOOKUP(K256,Fields_Codes_labels!$A$2:$J$94,8,FALSE)</f>
        <v>OUTROS, NÃO SABE E NÃO ESPECIFICADO</v>
      </c>
      <c r="J256" s="56" t="str">
        <f>VLOOKUP(K256,Fields_Codes_labels!$A$2:$J$94,9,FALSE)</f>
        <v>Others, not known, or unspecified</v>
      </c>
      <c r="K256" s="58">
        <v>999</v>
      </c>
      <c r="L256" s="66" t="str">
        <f>VLOOKUP(K256,Fields_Codes_labels!$A$2:$B$94,2,FALSE)</f>
        <v>OUTROS, NÃO SABE E NÃO ESPECIFICADO</v>
      </c>
      <c r="M256" s="56" t="str">
        <f>VLOOKUP(K256,Fields_Codes_labels!$A$2:$C$94,3,FALSE)</f>
        <v>Others, not known, or unspecified</v>
      </c>
      <c r="N256" s="56"/>
    </row>
    <row r="257" spans="1:14" x14ac:dyDescent="0.25">
      <c r="A257" s="56" t="s">
        <v>554</v>
      </c>
      <c r="B257" s="58">
        <v>2010</v>
      </c>
      <c r="C257" s="58">
        <v>851</v>
      </c>
      <c r="D257" s="56" t="s">
        <v>224</v>
      </c>
      <c r="E257" s="56">
        <f>VLOOKUP(K257,Fields_Codes_labels!$A$2:$J$94,4,FALSE)</f>
        <v>9</v>
      </c>
      <c r="F257" s="56" t="str">
        <f>VLOOKUP(K257,Fields_Codes_labels!$A$2:$J$94,5,FALSE)</f>
        <v>OUTROS, NÃO SABE E NÃO ESPECIFICADO</v>
      </c>
      <c r="G257" s="56" t="str">
        <f>VLOOKUP(K257,Fields_Codes_labels!$A$2:$J$94,6,FALSE)</f>
        <v>Others, not known, or unspecified</v>
      </c>
      <c r="H257" s="56">
        <f>VLOOKUP(K257,Fields_Codes_labels!$A$2:$J$94,7,FALSE)</f>
        <v>99</v>
      </c>
      <c r="I257" s="56" t="str">
        <f>VLOOKUP(K257,Fields_Codes_labels!$A$2:$J$94,8,FALSE)</f>
        <v>OUTROS, NÃO SABE E NÃO ESPECIFICADO</v>
      </c>
      <c r="J257" s="56" t="str">
        <f>VLOOKUP(K257,Fields_Codes_labels!$A$2:$J$94,9,FALSE)</f>
        <v>Others, not known, or unspecified</v>
      </c>
      <c r="K257" s="58">
        <v>999</v>
      </c>
      <c r="L257" s="66" t="str">
        <f>VLOOKUP(K257,Fields_Codes_labels!$A$2:$B$94,2,FALSE)</f>
        <v>OUTROS, NÃO SABE E NÃO ESPECIFICADO</v>
      </c>
      <c r="M257" s="56" t="str">
        <f>VLOOKUP(K257,Fields_Codes_labels!$A$2:$C$94,3,FALSE)</f>
        <v>Others, not known, or unspecified</v>
      </c>
      <c r="N257" s="56"/>
    </row>
    <row r="258" spans="1:14" x14ac:dyDescent="0.25">
      <c r="A258" s="56" t="s">
        <v>554</v>
      </c>
      <c r="B258" s="58">
        <v>2010</v>
      </c>
      <c r="C258" s="58">
        <v>852</v>
      </c>
      <c r="D258" s="56" t="s">
        <v>225</v>
      </c>
      <c r="E258" s="56">
        <f>VLOOKUP(K258,Fields_Codes_labels!$A$2:$J$94,4,FALSE)</f>
        <v>9</v>
      </c>
      <c r="F258" s="56" t="str">
        <f>VLOOKUP(K258,Fields_Codes_labels!$A$2:$J$94,5,FALSE)</f>
        <v>OUTROS, NÃO SABE E NÃO ESPECIFICADO</v>
      </c>
      <c r="G258" s="56" t="str">
        <f>VLOOKUP(K258,Fields_Codes_labels!$A$2:$J$94,6,FALSE)</f>
        <v>Others, not known, or unspecified</v>
      </c>
      <c r="H258" s="56">
        <f>VLOOKUP(K258,Fields_Codes_labels!$A$2:$J$94,7,FALSE)</f>
        <v>99</v>
      </c>
      <c r="I258" s="56" t="str">
        <f>VLOOKUP(K258,Fields_Codes_labels!$A$2:$J$94,8,FALSE)</f>
        <v>OUTROS, NÃO SABE E NÃO ESPECIFICADO</v>
      </c>
      <c r="J258" s="56" t="str">
        <f>VLOOKUP(K258,Fields_Codes_labels!$A$2:$J$94,9,FALSE)</f>
        <v>Others, not known, or unspecified</v>
      </c>
      <c r="K258" s="58">
        <v>999</v>
      </c>
      <c r="L258" s="66" t="str">
        <f>VLOOKUP(K258,Fields_Codes_labels!$A$2:$B$94,2,FALSE)</f>
        <v>OUTROS, NÃO SABE E NÃO ESPECIFICADO</v>
      </c>
      <c r="M258" s="56" t="str">
        <f>VLOOKUP(K258,Fields_Codes_labels!$A$2:$C$94,3,FALSE)</f>
        <v>Others, not known, or unspecified</v>
      </c>
      <c r="N258" s="56"/>
    </row>
    <row r="259" spans="1:14" x14ac:dyDescent="0.25">
      <c r="A259" s="56" t="s">
        <v>554</v>
      </c>
      <c r="B259" s="58">
        <v>2010</v>
      </c>
      <c r="C259" s="58">
        <v>853</v>
      </c>
      <c r="D259" s="56" t="s">
        <v>435</v>
      </c>
      <c r="E259" s="56">
        <f>VLOOKUP(K259,Fields_Codes_labels!$A$2:$J$94,4,FALSE)</f>
        <v>9</v>
      </c>
      <c r="F259" s="56" t="str">
        <f>VLOOKUP(K259,Fields_Codes_labels!$A$2:$J$94,5,FALSE)</f>
        <v>OUTROS, NÃO SABE E NÃO ESPECIFICADO</v>
      </c>
      <c r="G259" s="56" t="str">
        <f>VLOOKUP(K259,Fields_Codes_labels!$A$2:$J$94,6,FALSE)</f>
        <v>Others, not known, or unspecified</v>
      </c>
      <c r="H259" s="56">
        <f>VLOOKUP(K259,Fields_Codes_labels!$A$2:$J$94,7,FALSE)</f>
        <v>99</v>
      </c>
      <c r="I259" s="56" t="str">
        <f>VLOOKUP(K259,Fields_Codes_labels!$A$2:$J$94,8,FALSE)</f>
        <v>OUTROS, NÃO SABE E NÃO ESPECIFICADO</v>
      </c>
      <c r="J259" s="56" t="str">
        <f>VLOOKUP(K259,Fields_Codes_labels!$A$2:$J$94,9,FALSE)</f>
        <v>Others, not known, or unspecified</v>
      </c>
      <c r="K259" s="58">
        <v>999</v>
      </c>
      <c r="L259" s="66" t="str">
        <f>VLOOKUP(K259,Fields_Codes_labels!$A$2:$B$94,2,FALSE)</f>
        <v>OUTROS, NÃO SABE E NÃO ESPECIFICADO</v>
      </c>
      <c r="M259" s="56" t="str">
        <f>VLOOKUP(K259,Fields_Codes_labels!$A$2:$C$94,3,FALSE)</f>
        <v>Others, not known, or unspecified</v>
      </c>
      <c r="N259" s="56"/>
    </row>
    <row r="260" spans="1:14" x14ac:dyDescent="0.25">
      <c r="A260" s="56" t="s">
        <v>554</v>
      </c>
      <c r="B260" s="58">
        <v>2010</v>
      </c>
      <c r="C260" s="58">
        <v>860</v>
      </c>
      <c r="D260" s="56" t="s">
        <v>229</v>
      </c>
      <c r="E260" s="56">
        <f>VLOOKUP(K260,Fields_Codes_labels!$A$2:$J$94,4,FALSE)</f>
        <v>9</v>
      </c>
      <c r="F260" s="56" t="str">
        <f>VLOOKUP(K260,Fields_Codes_labels!$A$2:$J$94,5,FALSE)</f>
        <v>OUTROS, NÃO SABE E NÃO ESPECIFICADO</v>
      </c>
      <c r="G260" s="56" t="str">
        <f>VLOOKUP(K260,Fields_Codes_labels!$A$2:$J$94,6,FALSE)</f>
        <v>Others, not known, or unspecified</v>
      </c>
      <c r="H260" s="56">
        <f>VLOOKUP(K260,Fields_Codes_labels!$A$2:$J$94,7,FALSE)</f>
        <v>99</v>
      </c>
      <c r="I260" s="56" t="str">
        <f>VLOOKUP(K260,Fields_Codes_labels!$A$2:$J$94,8,FALSE)</f>
        <v>OUTROS, NÃO SABE E NÃO ESPECIFICADO</v>
      </c>
      <c r="J260" s="56" t="str">
        <f>VLOOKUP(K260,Fields_Codes_labels!$A$2:$J$94,9,FALSE)</f>
        <v>Others, not known, or unspecified</v>
      </c>
      <c r="K260" s="58">
        <v>999</v>
      </c>
      <c r="L260" s="66" t="str">
        <f>VLOOKUP(K260,Fields_Codes_labels!$A$2:$B$94,2,FALSE)</f>
        <v>OUTROS, NÃO SABE E NÃO ESPECIFICADO</v>
      </c>
      <c r="M260" s="56" t="str">
        <f>VLOOKUP(K260,Fields_Codes_labels!$A$2:$C$94,3,FALSE)</f>
        <v>Others, not known, or unspecified</v>
      </c>
      <c r="N260" s="56"/>
    </row>
    <row r="261" spans="1:14" x14ac:dyDescent="0.25">
      <c r="A261" s="56" t="s">
        <v>554</v>
      </c>
      <c r="B261" s="58">
        <v>2010</v>
      </c>
      <c r="C261" s="58">
        <v>861</v>
      </c>
      <c r="D261" s="56" t="s">
        <v>230</v>
      </c>
      <c r="E261" s="56">
        <f>VLOOKUP(K261,Fields_Codes_labels!$A$2:$J$94,4,FALSE)</f>
        <v>9</v>
      </c>
      <c r="F261" s="56" t="str">
        <f>VLOOKUP(K261,Fields_Codes_labels!$A$2:$J$94,5,FALSE)</f>
        <v>OUTROS, NÃO SABE E NÃO ESPECIFICADO</v>
      </c>
      <c r="G261" s="56" t="str">
        <f>VLOOKUP(K261,Fields_Codes_labels!$A$2:$J$94,6,FALSE)</f>
        <v>Others, not known, or unspecified</v>
      </c>
      <c r="H261" s="56">
        <f>VLOOKUP(K261,Fields_Codes_labels!$A$2:$J$94,7,FALSE)</f>
        <v>99</v>
      </c>
      <c r="I261" s="56" t="str">
        <f>VLOOKUP(K261,Fields_Codes_labels!$A$2:$J$94,8,FALSE)</f>
        <v>OUTROS, NÃO SABE E NÃO ESPECIFICADO</v>
      </c>
      <c r="J261" s="56" t="str">
        <f>VLOOKUP(K261,Fields_Codes_labels!$A$2:$J$94,9,FALSE)</f>
        <v>Others, not known, or unspecified</v>
      </c>
      <c r="K261" s="58">
        <v>999</v>
      </c>
      <c r="L261" s="66" t="str">
        <f>VLOOKUP(K261,Fields_Codes_labels!$A$2:$B$94,2,FALSE)</f>
        <v>OUTROS, NÃO SABE E NÃO ESPECIFICADO</v>
      </c>
      <c r="M261" s="56" t="str">
        <f>VLOOKUP(K261,Fields_Codes_labels!$A$2:$C$94,3,FALSE)</f>
        <v>Others, not known, or unspecified</v>
      </c>
      <c r="N261" s="56"/>
    </row>
    <row r="262" spans="1:14" x14ac:dyDescent="0.25">
      <c r="A262" s="56" t="s">
        <v>554</v>
      </c>
      <c r="B262" s="58">
        <v>2010</v>
      </c>
      <c r="C262" s="58">
        <v>862</v>
      </c>
      <c r="D262" s="56" t="s">
        <v>231</v>
      </c>
      <c r="E262" s="56">
        <f>VLOOKUP(K262,Fields_Codes_labels!$A$2:$J$94,4,FALSE)</f>
        <v>9</v>
      </c>
      <c r="F262" s="56" t="str">
        <f>VLOOKUP(K262,Fields_Codes_labels!$A$2:$J$94,5,FALSE)</f>
        <v>OUTROS, NÃO SABE E NÃO ESPECIFICADO</v>
      </c>
      <c r="G262" s="56" t="str">
        <f>VLOOKUP(K262,Fields_Codes_labels!$A$2:$J$94,6,FALSE)</f>
        <v>Others, not known, or unspecified</v>
      </c>
      <c r="H262" s="56">
        <f>VLOOKUP(K262,Fields_Codes_labels!$A$2:$J$94,7,FALSE)</f>
        <v>99</v>
      </c>
      <c r="I262" s="56" t="str">
        <f>VLOOKUP(K262,Fields_Codes_labels!$A$2:$J$94,8,FALSE)</f>
        <v>OUTROS, NÃO SABE E NÃO ESPECIFICADO</v>
      </c>
      <c r="J262" s="56" t="str">
        <f>VLOOKUP(K262,Fields_Codes_labels!$A$2:$J$94,9,FALSE)</f>
        <v>Others, not known, or unspecified</v>
      </c>
      <c r="K262" s="58">
        <v>999</v>
      </c>
      <c r="L262" s="66" t="str">
        <f>VLOOKUP(K262,Fields_Codes_labels!$A$2:$B$94,2,FALSE)</f>
        <v>OUTROS, NÃO SABE E NÃO ESPECIFICADO</v>
      </c>
      <c r="M262" s="56" t="str">
        <f>VLOOKUP(K262,Fields_Codes_labels!$A$2:$C$94,3,FALSE)</f>
        <v>Others, not known, or unspecified</v>
      </c>
      <c r="N262" s="56"/>
    </row>
  </sheetData>
  <autoFilter ref="A1:N262">
    <sortState ref="A2:N262">
      <sortCondition ref="K1:K262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4" workbookViewId="0">
      <selection activeCell="A94" sqref="A94"/>
    </sheetView>
  </sheetViews>
  <sheetFormatPr defaultRowHeight="15" x14ac:dyDescent="0.25"/>
  <cols>
    <col min="1" max="1" width="17.5703125" bestFit="1" customWidth="1"/>
    <col min="2" max="2" width="52.7109375" customWidth="1"/>
    <col min="3" max="3" width="43.42578125" style="1" bestFit="1" customWidth="1"/>
    <col min="4" max="4" width="17.5703125" bestFit="1" customWidth="1"/>
    <col min="5" max="5" width="39" bestFit="1" customWidth="1"/>
    <col min="6" max="6" width="39" style="1" customWidth="1"/>
    <col min="7" max="7" width="17.5703125" bestFit="1" customWidth="1"/>
    <col min="8" max="8" width="51.5703125" bestFit="1" customWidth="1"/>
    <col min="9" max="9" width="36.140625" bestFit="1" customWidth="1"/>
  </cols>
  <sheetData>
    <row r="1" spans="1:9" s="1" customFormat="1" x14ac:dyDescent="0.25">
      <c r="A1" s="1" t="s">
        <v>511</v>
      </c>
      <c r="B1" s="1" t="s">
        <v>644</v>
      </c>
      <c r="C1" s="1" t="s">
        <v>645</v>
      </c>
      <c r="D1" s="1" t="s">
        <v>512</v>
      </c>
      <c r="E1" s="1" t="s">
        <v>545</v>
      </c>
      <c r="F1" s="1" t="s">
        <v>546</v>
      </c>
      <c r="G1" s="1" t="s">
        <v>513</v>
      </c>
      <c r="H1" s="1" t="s">
        <v>549</v>
      </c>
      <c r="I1" s="1" t="s">
        <v>548</v>
      </c>
    </row>
    <row r="2" spans="1:9" x14ac:dyDescent="0.25">
      <c r="A2" s="49">
        <v>140</v>
      </c>
      <c r="B2" s="1" t="s">
        <v>117</v>
      </c>
      <c r="C2" t="s">
        <v>603</v>
      </c>
      <c r="D2">
        <v>1</v>
      </c>
      <c r="E2" t="s">
        <v>115</v>
      </c>
      <c r="F2" s="1" t="s">
        <v>517</v>
      </c>
      <c r="G2">
        <v>14</v>
      </c>
      <c r="H2" s="1" t="s">
        <v>116</v>
      </c>
      <c r="I2" t="s">
        <v>514</v>
      </c>
    </row>
    <row r="3" spans="1:9" x14ac:dyDescent="0.25">
      <c r="A3" s="49">
        <v>142</v>
      </c>
      <c r="B3" s="1" t="s">
        <v>118</v>
      </c>
      <c r="C3" t="s">
        <v>559</v>
      </c>
      <c r="D3" s="1">
        <v>1</v>
      </c>
      <c r="E3" s="1" t="s">
        <v>115</v>
      </c>
      <c r="F3" s="1" t="s">
        <v>517</v>
      </c>
      <c r="G3" s="1">
        <v>14</v>
      </c>
      <c r="H3" s="1" t="s">
        <v>116</v>
      </c>
      <c r="I3" s="1" t="s">
        <v>514</v>
      </c>
    </row>
    <row r="4" spans="1:9" x14ac:dyDescent="0.25">
      <c r="A4" s="49">
        <v>143</v>
      </c>
      <c r="B4" s="1" t="s">
        <v>119</v>
      </c>
      <c r="C4" t="s">
        <v>602</v>
      </c>
      <c r="D4" s="1">
        <v>1</v>
      </c>
      <c r="E4" s="1" t="s">
        <v>115</v>
      </c>
      <c r="F4" s="1" t="s">
        <v>517</v>
      </c>
      <c r="G4" s="1">
        <v>14</v>
      </c>
      <c r="H4" s="1" t="s">
        <v>116</v>
      </c>
      <c r="I4" s="1" t="s">
        <v>514</v>
      </c>
    </row>
    <row r="5" spans="1:9" x14ac:dyDescent="0.25">
      <c r="A5" s="49">
        <v>144</v>
      </c>
      <c r="B5" s="1" t="s">
        <v>120</v>
      </c>
      <c r="C5" s="1" t="s">
        <v>642</v>
      </c>
      <c r="D5" s="1">
        <v>1</v>
      </c>
      <c r="E5" s="1" t="s">
        <v>115</v>
      </c>
      <c r="F5" s="1" t="s">
        <v>517</v>
      </c>
      <c r="G5" s="1">
        <v>14</v>
      </c>
      <c r="H5" s="1" t="s">
        <v>116</v>
      </c>
      <c r="I5" s="1" t="s">
        <v>514</v>
      </c>
    </row>
    <row r="6" spans="1:9" x14ac:dyDescent="0.25">
      <c r="A6" s="49">
        <v>145</v>
      </c>
      <c r="B6" s="1" t="s">
        <v>121</v>
      </c>
      <c r="C6" t="s">
        <v>606</v>
      </c>
      <c r="D6" s="1">
        <v>1</v>
      </c>
      <c r="E6" s="1" t="s">
        <v>115</v>
      </c>
      <c r="F6" s="1" t="s">
        <v>517</v>
      </c>
      <c r="G6" s="1">
        <v>14</v>
      </c>
      <c r="H6" s="1" t="s">
        <v>116</v>
      </c>
      <c r="I6" s="1" t="s">
        <v>514</v>
      </c>
    </row>
    <row r="7" spans="1:9" x14ac:dyDescent="0.25">
      <c r="A7" s="49">
        <v>146</v>
      </c>
      <c r="B7" s="1" t="s">
        <v>122</v>
      </c>
      <c r="C7" s="1" t="s">
        <v>643</v>
      </c>
      <c r="D7" s="1">
        <v>1</v>
      </c>
      <c r="E7" s="1" t="s">
        <v>115</v>
      </c>
      <c r="F7" s="1" t="s">
        <v>517</v>
      </c>
      <c r="G7" s="1">
        <v>14</v>
      </c>
      <c r="H7" s="1" t="s">
        <v>116</v>
      </c>
      <c r="I7" s="1" t="s">
        <v>514</v>
      </c>
    </row>
    <row r="8" spans="1:9" x14ac:dyDescent="0.25">
      <c r="A8" s="49">
        <v>210</v>
      </c>
      <c r="B8" s="1" t="s">
        <v>125</v>
      </c>
      <c r="C8" s="1" t="s">
        <v>604</v>
      </c>
      <c r="D8" s="1">
        <v>2</v>
      </c>
      <c r="E8" s="1" t="s">
        <v>123</v>
      </c>
      <c r="F8" s="1" t="s">
        <v>518</v>
      </c>
      <c r="G8" s="1">
        <v>21</v>
      </c>
      <c r="H8" s="1" t="s">
        <v>124</v>
      </c>
      <c r="I8" s="1" t="s">
        <v>515</v>
      </c>
    </row>
    <row r="9" spans="1:9" x14ac:dyDescent="0.25">
      <c r="A9" s="49">
        <v>211</v>
      </c>
      <c r="B9" s="1" t="s">
        <v>126</v>
      </c>
      <c r="C9" t="s">
        <v>560</v>
      </c>
      <c r="D9" s="1">
        <v>2</v>
      </c>
      <c r="E9" s="1" t="s">
        <v>123</v>
      </c>
      <c r="F9" s="1" t="s">
        <v>518</v>
      </c>
      <c r="G9" s="1">
        <v>21</v>
      </c>
      <c r="H9" s="1" t="s">
        <v>124</v>
      </c>
      <c r="I9" s="1" t="s">
        <v>515</v>
      </c>
    </row>
    <row r="10" spans="1:9" x14ac:dyDescent="0.25">
      <c r="A10" s="49">
        <v>212</v>
      </c>
      <c r="B10" s="1" t="s">
        <v>127</v>
      </c>
      <c r="C10" t="s">
        <v>561</v>
      </c>
      <c r="D10" s="1">
        <v>2</v>
      </c>
      <c r="E10" s="1" t="s">
        <v>123</v>
      </c>
      <c r="F10" s="1" t="s">
        <v>518</v>
      </c>
      <c r="G10" s="1">
        <v>21</v>
      </c>
      <c r="H10" s="1" t="s">
        <v>124</v>
      </c>
      <c r="I10" s="1" t="s">
        <v>515</v>
      </c>
    </row>
    <row r="11" spans="1:9" x14ac:dyDescent="0.25">
      <c r="A11" s="49">
        <v>213</v>
      </c>
      <c r="B11" s="1" t="s">
        <v>128</v>
      </c>
      <c r="C11" t="s">
        <v>562</v>
      </c>
      <c r="D11" s="1">
        <v>2</v>
      </c>
      <c r="E11" s="1" t="s">
        <v>123</v>
      </c>
      <c r="F11" s="1" t="s">
        <v>518</v>
      </c>
      <c r="G11" s="1">
        <v>21</v>
      </c>
      <c r="H11" s="1" t="s">
        <v>124</v>
      </c>
      <c r="I11" s="1" t="s">
        <v>515</v>
      </c>
    </row>
    <row r="12" spans="1:9" x14ac:dyDescent="0.25">
      <c r="A12" s="49">
        <v>214</v>
      </c>
      <c r="B12" s="1" t="s">
        <v>129</v>
      </c>
      <c r="C12" t="s">
        <v>612</v>
      </c>
      <c r="D12" s="1">
        <v>2</v>
      </c>
      <c r="E12" s="1" t="s">
        <v>123</v>
      </c>
      <c r="F12" s="1" t="s">
        <v>518</v>
      </c>
      <c r="G12" s="1">
        <v>21</v>
      </c>
      <c r="H12" s="1" t="s">
        <v>124</v>
      </c>
      <c r="I12" s="1" t="s">
        <v>515</v>
      </c>
    </row>
    <row r="13" spans="1:9" x14ac:dyDescent="0.25">
      <c r="A13" s="49">
        <v>215</v>
      </c>
      <c r="B13" s="1" t="s">
        <v>130</v>
      </c>
      <c r="C13" t="s">
        <v>613</v>
      </c>
      <c r="D13" s="1">
        <v>2</v>
      </c>
      <c r="E13" s="1" t="s">
        <v>123</v>
      </c>
      <c r="F13" s="1" t="s">
        <v>518</v>
      </c>
      <c r="G13" s="1">
        <v>21</v>
      </c>
      <c r="H13" s="1" t="s">
        <v>124</v>
      </c>
      <c r="I13" s="1" t="s">
        <v>515</v>
      </c>
    </row>
    <row r="14" spans="1:9" x14ac:dyDescent="0.25">
      <c r="A14" s="49">
        <v>220</v>
      </c>
      <c r="B14" s="1" t="s">
        <v>132</v>
      </c>
      <c r="C14" t="s">
        <v>614</v>
      </c>
      <c r="D14" s="1">
        <v>2</v>
      </c>
      <c r="E14" s="1" t="s">
        <v>123</v>
      </c>
      <c r="F14" s="1" t="s">
        <v>518</v>
      </c>
      <c r="G14" s="1">
        <v>22</v>
      </c>
      <c r="H14" s="1" t="s">
        <v>131</v>
      </c>
      <c r="I14" s="1" t="s">
        <v>516</v>
      </c>
    </row>
    <row r="15" spans="1:9" x14ac:dyDescent="0.25">
      <c r="A15" s="49">
        <v>221</v>
      </c>
      <c r="B15" s="1" t="s">
        <v>133</v>
      </c>
      <c r="C15" t="s">
        <v>563</v>
      </c>
      <c r="D15" s="1">
        <v>2</v>
      </c>
      <c r="E15" s="1" t="s">
        <v>123</v>
      </c>
      <c r="F15" s="1" t="s">
        <v>518</v>
      </c>
      <c r="G15" s="1">
        <v>22</v>
      </c>
      <c r="H15" s="1" t="s">
        <v>131</v>
      </c>
      <c r="I15" s="1" t="s">
        <v>516</v>
      </c>
    </row>
    <row r="16" spans="1:9" x14ac:dyDescent="0.25">
      <c r="A16" s="49">
        <v>222</v>
      </c>
      <c r="B16" s="1" t="s">
        <v>134</v>
      </c>
      <c r="C16" s="59" t="s">
        <v>564</v>
      </c>
      <c r="D16" s="1">
        <v>2</v>
      </c>
      <c r="E16" s="1" t="s">
        <v>123</v>
      </c>
      <c r="F16" s="1" t="s">
        <v>518</v>
      </c>
      <c r="G16" s="1">
        <v>22</v>
      </c>
      <c r="H16" s="1" t="s">
        <v>131</v>
      </c>
      <c r="I16" s="1" t="s">
        <v>516</v>
      </c>
    </row>
    <row r="17" spans="1:9" x14ac:dyDescent="0.25">
      <c r="A17" s="49">
        <v>223</v>
      </c>
      <c r="B17" s="1" t="s">
        <v>135</v>
      </c>
      <c r="C17" s="59" t="s">
        <v>565</v>
      </c>
      <c r="D17" s="1">
        <v>2</v>
      </c>
      <c r="E17" s="1" t="s">
        <v>123</v>
      </c>
      <c r="F17" s="1" t="s">
        <v>518</v>
      </c>
      <c r="G17" s="1">
        <v>22</v>
      </c>
      <c r="H17" s="1" t="s">
        <v>131</v>
      </c>
      <c r="I17" s="1" t="s">
        <v>516</v>
      </c>
    </row>
    <row r="18" spans="1:9" x14ac:dyDescent="0.25">
      <c r="A18" s="49">
        <v>225</v>
      </c>
      <c r="B18" s="1" t="s">
        <v>136</v>
      </c>
      <c r="C18" s="59" t="s">
        <v>615</v>
      </c>
      <c r="D18" s="1">
        <v>2</v>
      </c>
      <c r="E18" s="1" t="s">
        <v>123</v>
      </c>
      <c r="F18" s="1" t="s">
        <v>518</v>
      </c>
      <c r="G18" s="1">
        <v>22</v>
      </c>
      <c r="H18" s="1" t="s">
        <v>131</v>
      </c>
      <c r="I18" s="1" t="s">
        <v>516</v>
      </c>
    </row>
    <row r="19" spans="1:9" x14ac:dyDescent="0.25">
      <c r="A19" s="49">
        <v>226</v>
      </c>
      <c r="B19" s="1" t="s">
        <v>137</v>
      </c>
      <c r="C19" s="59" t="s">
        <v>616</v>
      </c>
      <c r="D19" s="1">
        <v>2</v>
      </c>
      <c r="E19" s="1" t="s">
        <v>123</v>
      </c>
      <c r="F19" s="1" t="s">
        <v>518</v>
      </c>
      <c r="G19" s="1">
        <v>22</v>
      </c>
      <c r="H19" s="1" t="s">
        <v>131</v>
      </c>
      <c r="I19" s="1" t="s">
        <v>516</v>
      </c>
    </row>
    <row r="20" spans="1:9" x14ac:dyDescent="0.25">
      <c r="A20" s="49">
        <v>310</v>
      </c>
      <c r="B20" s="1" t="s">
        <v>140</v>
      </c>
      <c r="C20" s="59" t="s">
        <v>605</v>
      </c>
      <c r="D20" s="1">
        <v>3</v>
      </c>
      <c r="E20" s="1" t="s">
        <v>138</v>
      </c>
      <c r="F20" s="1" t="s">
        <v>521</v>
      </c>
      <c r="G20" s="1">
        <v>31</v>
      </c>
      <c r="H20" s="1" t="s">
        <v>139</v>
      </c>
      <c r="I20" s="1" t="s">
        <v>519</v>
      </c>
    </row>
    <row r="21" spans="1:9" x14ac:dyDescent="0.25">
      <c r="A21" s="49">
        <v>311</v>
      </c>
      <c r="B21" s="1" t="s">
        <v>141</v>
      </c>
      <c r="C21" t="s">
        <v>619</v>
      </c>
      <c r="D21" s="1">
        <v>3</v>
      </c>
      <c r="E21" s="1" t="s">
        <v>138</v>
      </c>
      <c r="F21" s="1" t="s">
        <v>521</v>
      </c>
      <c r="G21" s="1">
        <v>31</v>
      </c>
      <c r="H21" s="1" t="s">
        <v>139</v>
      </c>
      <c r="I21" s="1" t="s">
        <v>519</v>
      </c>
    </row>
    <row r="22" spans="1:9" x14ac:dyDescent="0.25">
      <c r="A22" s="49">
        <v>312</v>
      </c>
      <c r="B22" s="1" t="s">
        <v>142</v>
      </c>
      <c r="C22" t="s">
        <v>620</v>
      </c>
      <c r="D22" s="1">
        <v>3</v>
      </c>
      <c r="E22" s="1" t="s">
        <v>138</v>
      </c>
      <c r="F22" s="1" t="s">
        <v>521</v>
      </c>
      <c r="G22" s="1">
        <v>31</v>
      </c>
      <c r="H22" s="1" t="s">
        <v>139</v>
      </c>
      <c r="I22" s="1" t="s">
        <v>519</v>
      </c>
    </row>
    <row r="23" spans="1:9" x14ac:dyDescent="0.25">
      <c r="A23" s="49">
        <v>313</v>
      </c>
      <c r="B23" s="1" t="s">
        <v>143</v>
      </c>
      <c r="C23" t="s">
        <v>618</v>
      </c>
      <c r="D23" s="1">
        <v>3</v>
      </c>
      <c r="E23" s="1" t="s">
        <v>138</v>
      </c>
      <c r="F23" s="1" t="s">
        <v>521</v>
      </c>
      <c r="G23" s="1">
        <v>31</v>
      </c>
      <c r="H23" s="1" t="s">
        <v>139</v>
      </c>
      <c r="I23" s="1" t="s">
        <v>519</v>
      </c>
    </row>
    <row r="24" spans="1:9" x14ac:dyDescent="0.25">
      <c r="A24" s="49">
        <v>314</v>
      </c>
      <c r="B24" s="1" t="s">
        <v>144</v>
      </c>
      <c r="C24" t="s">
        <v>617</v>
      </c>
      <c r="D24" s="1">
        <v>3</v>
      </c>
      <c r="E24" s="1" t="s">
        <v>138</v>
      </c>
      <c r="F24" s="1" t="s">
        <v>521</v>
      </c>
      <c r="G24" s="1">
        <v>31</v>
      </c>
      <c r="H24" s="1" t="s">
        <v>139</v>
      </c>
      <c r="I24" s="1" t="s">
        <v>519</v>
      </c>
    </row>
    <row r="25" spans="1:9" x14ac:dyDescent="0.25">
      <c r="A25" s="49">
        <v>320</v>
      </c>
      <c r="B25" s="1" t="s">
        <v>235</v>
      </c>
      <c r="C25" s="1" t="s">
        <v>621</v>
      </c>
      <c r="D25" s="1">
        <v>3</v>
      </c>
      <c r="E25" s="1" t="s">
        <v>138</v>
      </c>
      <c r="F25" s="1" t="s">
        <v>521</v>
      </c>
      <c r="G25" s="1">
        <v>32</v>
      </c>
      <c r="H25" s="1" t="s">
        <v>145</v>
      </c>
      <c r="I25" s="1" t="s">
        <v>520</v>
      </c>
    </row>
    <row r="26" spans="1:9" x14ac:dyDescent="0.25">
      <c r="A26" s="49">
        <v>321</v>
      </c>
      <c r="B26" s="1" t="s">
        <v>146</v>
      </c>
      <c r="C26" t="s">
        <v>566</v>
      </c>
      <c r="D26" s="1">
        <v>3</v>
      </c>
      <c r="E26" s="1" t="s">
        <v>138</v>
      </c>
      <c r="F26" s="1" t="s">
        <v>521</v>
      </c>
      <c r="G26" s="1">
        <v>32</v>
      </c>
      <c r="H26" s="1" t="s">
        <v>145</v>
      </c>
      <c r="I26" s="1" t="s">
        <v>520</v>
      </c>
    </row>
    <row r="27" spans="1:9" x14ac:dyDescent="0.25">
      <c r="A27" s="49">
        <v>322</v>
      </c>
      <c r="B27" s="1" t="s">
        <v>147</v>
      </c>
      <c r="C27" t="s">
        <v>622</v>
      </c>
      <c r="D27" s="1">
        <v>3</v>
      </c>
      <c r="E27" s="1" t="s">
        <v>138</v>
      </c>
      <c r="F27" s="1" t="s">
        <v>521</v>
      </c>
      <c r="G27" s="1">
        <v>32</v>
      </c>
      <c r="H27" s="1" t="s">
        <v>145</v>
      </c>
      <c r="I27" s="1" t="s">
        <v>520</v>
      </c>
    </row>
    <row r="28" spans="1:9" x14ac:dyDescent="0.25">
      <c r="A28" s="49">
        <v>340</v>
      </c>
      <c r="B28" s="1" t="s">
        <v>149</v>
      </c>
      <c r="C28" t="s">
        <v>623</v>
      </c>
      <c r="D28" s="1">
        <v>3</v>
      </c>
      <c r="E28" s="1" t="s">
        <v>138</v>
      </c>
      <c r="F28" s="1" t="s">
        <v>521</v>
      </c>
      <c r="G28" s="1">
        <v>34</v>
      </c>
      <c r="H28" s="1" t="s">
        <v>148</v>
      </c>
      <c r="I28" s="1" t="s">
        <v>522</v>
      </c>
    </row>
    <row r="29" spans="1:9" x14ac:dyDescent="0.25">
      <c r="A29" s="49">
        <v>341</v>
      </c>
      <c r="B29" s="1" t="s">
        <v>150</v>
      </c>
      <c r="C29" t="s">
        <v>567</v>
      </c>
      <c r="D29" s="1">
        <v>3</v>
      </c>
      <c r="E29" s="1" t="s">
        <v>138</v>
      </c>
      <c r="F29" s="1" t="s">
        <v>521</v>
      </c>
      <c r="G29" s="1">
        <v>34</v>
      </c>
      <c r="H29" s="1" t="s">
        <v>148</v>
      </c>
      <c r="I29" s="1" t="s">
        <v>522</v>
      </c>
    </row>
    <row r="30" spans="1:9" x14ac:dyDescent="0.25">
      <c r="A30" s="49">
        <v>342</v>
      </c>
      <c r="B30" s="1" t="s">
        <v>151</v>
      </c>
      <c r="C30" t="s">
        <v>570</v>
      </c>
      <c r="D30" s="1">
        <v>3</v>
      </c>
      <c r="E30" s="1" t="s">
        <v>138</v>
      </c>
      <c r="F30" s="1" t="s">
        <v>521</v>
      </c>
      <c r="G30" s="1">
        <v>34</v>
      </c>
      <c r="H30" s="1" t="s">
        <v>148</v>
      </c>
      <c r="I30" s="1" t="s">
        <v>522</v>
      </c>
    </row>
    <row r="31" spans="1:9" x14ac:dyDescent="0.25">
      <c r="A31" s="49">
        <v>343</v>
      </c>
      <c r="B31" s="1" t="s">
        <v>152</v>
      </c>
      <c r="C31" t="s">
        <v>568</v>
      </c>
      <c r="D31" s="1">
        <v>3</v>
      </c>
      <c r="E31" s="1" t="s">
        <v>138</v>
      </c>
      <c r="F31" s="1" t="s">
        <v>521</v>
      </c>
      <c r="G31" s="1">
        <v>34</v>
      </c>
      <c r="H31" s="1" t="s">
        <v>148</v>
      </c>
      <c r="I31" s="1" t="s">
        <v>522</v>
      </c>
    </row>
    <row r="32" spans="1:9" x14ac:dyDescent="0.25">
      <c r="A32" s="49">
        <v>344</v>
      </c>
      <c r="B32" s="1" t="s">
        <v>153</v>
      </c>
      <c r="C32" t="s">
        <v>569</v>
      </c>
      <c r="D32" s="1">
        <v>3</v>
      </c>
      <c r="E32" s="1" t="s">
        <v>138</v>
      </c>
      <c r="F32" s="1" t="s">
        <v>521</v>
      </c>
      <c r="G32" s="1">
        <v>34</v>
      </c>
      <c r="H32" s="1" t="s">
        <v>148</v>
      </c>
      <c r="I32" s="1" t="s">
        <v>522</v>
      </c>
    </row>
    <row r="33" spans="1:9" x14ac:dyDescent="0.25">
      <c r="A33" s="49">
        <v>345</v>
      </c>
      <c r="B33" s="1" t="s">
        <v>154</v>
      </c>
      <c r="C33" t="s">
        <v>571</v>
      </c>
      <c r="D33" s="1">
        <v>3</v>
      </c>
      <c r="E33" s="1" t="s">
        <v>138</v>
      </c>
      <c r="F33" s="1" t="s">
        <v>521</v>
      </c>
      <c r="G33" s="1">
        <v>34</v>
      </c>
      <c r="H33" s="1" t="s">
        <v>148</v>
      </c>
      <c r="I33" s="1" t="s">
        <v>522</v>
      </c>
    </row>
    <row r="34" spans="1:9" x14ac:dyDescent="0.25">
      <c r="A34" s="49">
        <v>346</v>
      </c>
      <c r="B34" s="1" t="s">
        <v>155</v>
      </c>
      <c r="C34" t="s">
        <v>572</v>
      </c>
      <c r="D34" s="1">
        <v>3</v>
      </c>
      <c r="E34" s="1" t="s">
        <v>138</v>
      </c>
      <c r="F34" s="1" t="s">
        <v>521</v>
      </c>
      <c r="G34" s="1">
        <v>34</v>
      </c>
      <c r="H34" s="1" t="s">
        <v>148</v>
      </c>
      <c r="I34" s="1" t="s">
        <v>522</v>
      </c>
    </row>
    <row r="35" spans="1:9" x14ac:dyDescent="0.25">
      <c r="A35" s="49">
        <v>347</v>
      </c>
      <c r="B35" s="1" t="s">
        <v>156</v>
      </c>
      <c r="C35" t="s">
        <v>624</v>
      </c>
      <c r="D35" s="1">
        <v>3</v>
      </c>
      <c r="E35" s="1" t="s">
        <v>138</v>
      </c>
      <c r="F35" s="1" t="s">
        <v>521</v>
      </c>
      <c r="G35" s="1">
        <v>34</v>
      </c>
      <c r="H35" s="1" t="s">
        <v>148</v>
      </c>
      <c r="I35" s="1" t="s">
        <v>522</v>
      </c>
    </row>
    <row r="36" spans="1:9" x14ac:dyDescent="0.25">
      <c r="A36" s="49">
        <v>380</v>
      </c>
      <c r="B36" s="1" t="s">
        <v>157</v>
      </c>
      <c r="C36" t="s">
        <v>523</v>
      </c>
      <c r="D36" s="1">
        <v>3</v>
      </c>
      <c r="E36" s="1" t="s">
        <v>138</v>
      </c>
      <c r="F36" s="1" t="s">
        <v>521</v>
      </c>
      <c r="G36" s="1">
        <v>38</v>
      </c>
      <c r="H36" s="1" t="s">
        <v>157</v>
      </c>
      <c r="I36" s="1" t="s">
        <v>523</v>
      </c>
    </row>
    <row r="37" spans="1:9" x14ac:dyDescent="0.25">
      <c r="A37" s="49">
        <v>420</v>
      </c>
      <c r="B37" s="1" t="s">
        <v>160</v>
      </c>
      <c r="C37" t="s">
        <v>610</v>
      </c>
      <c r="D37" s="1">
        <v>4</v>
      </c>
      <c r="E37" s="1" t="s">
        <v>158</v>
      </c>
      <c r="F37" s="1" t="s">
        <v>524</v>
      </c>
      <c r="G37" s="1">
        <v>42</v>
      </c>
      <c r="H37" s="1" t="s">
        <v>159</v>
      </c>
      <c r="I37" s="1" t="s">
        <v>525</v>
      </c>
    </row>
    <row r="38" spans="1:9" x14ac:dyDescent="0.25">
      <c r="A38" s="49">
        <v>421</v>
      </c>
      <c r="B38" s="1" t="s">
        <v>161</v>
      </c>
      <c r="C38" s="1" t="s">
        <v>625</v>
      </c>
      <c r="D38" s="1">
        <v>4</v>
      </c>
      <c r="E38" s="1" t="s">
        <v>158</v>
      </c>
      <c r="F38" s="1" t="s">
        <v>524</v>
      </c>
      <c r="G38" s="1">
        <v>42</v>
      </c>
      <c r="H38" s="1" t="s">
        <v>159</v>
      </c>
      <c r="I38" s="1" t="s">
        <v>525</v>
      </c>
    </row>
    <row r="39" spans="1:9" x14ac:dyDescent="0.25">
      <c r="A39" s="49">
        <v>422</v>
      </c>
      <c r="B39" s="1" t="s">
        <v>162</v>
      </c>
      <c r="C39" s="1" t="s">
        <v>626</v>
      </c>
      <c r="D39" s="1">
        <v>4</v>
      </c>
      <c r="E39" s="1" t="s">
        <v>158</v>
      </c>
      <c r="F39" s="1" t="s">
        <v>524</v>
      </c>
      <c r="G39" s="1">
        <v>42</v>
      </c>
      <c r="H39" s="1" t="s">
        <v>159</v>
      </c>
      <c r="I39" s="1" t="s">
        <v>525</v>
      </c>
    </row>
    <row r="40" spans="1:9" x14ac:dyDescent="0.25">
      <c r="A40" s="49">
        <v>440</v>
      </c>
      <c r="B40" s="1" t="s">
        <v>164</v>
      </c>
      <c r="C40" t="s">
        <v>609</v>
      </c>
      <c r="D40" s="1">
        <v>4</v>
      </c>
      <c r="E40" s="1" t="s">
        <v>158</v>
      </c>
      <c r="F40" s="1" t="s">
        <v>524</v>
      </c>
      <c r="G40" s="1">
        <v>44</v>
      </c>
      <c r="H40" s="1" t="s">
        <v>163</v>
      </c>
      <c r="I40" s="1" t="s">
        <v>526</v>
      </c>
    </row>
    <row r="41" spans="1:9" x14ac:dyDescent="0.25">
      <c r="A41" s="49">
        <v>441</v>
      </c>
      <c r="B41" s="1" t="s">
        <v>165</v>
      </c>
      <c r="C41" t="s">
        <v>629</v>
      </c>
      <c r="D41" s="1">
        <v>4</v>
      </c>
      <c r="E41" s="1" t="s">
        <v>158</v>
      </c>
      <c r="F41" s="1" t="s">
        <v>524</v>
      </c>
      <c r="G41" s="1">
        <v>44</v>
      </c>
      <c r="H41" s="1" t="s">
        <v>163</v>
      </c>
      <c r="I41" s="1" t="s">
        <v>526</v>
      </c>
    </row>
    <row r="42" spans="1:9" x14ac:dyDescent="0.25">
      <c r="A42" s="49">
        <v>442</v>
      </c>
      <c r="B42" s="1" t="s">
        <v>166</v>
      </c>
      <c r="C42" t="s">
        <v>627</v>
      </c>
      <c r="D42" s="1">
        <v>4</v>
      </c>
      <c r="E42" s="1" t="s">
        <v>158</v>
      </c>
      <c r="F42" s="1" t="s">
        <v>524</v>
      </c>
      <c r="G42" s="1">
        <v>44</v>
      </c>
      <c r="H42" s="1" t="s">
        <v>163</v>
      </c>
      <c r="I42" s="1" t="s">
        <v>526</v>
      </c>
    </row>
    <row r="43" spans="1:9" x14ac:dyDescent="0.25">
      <c r="A43" s="49">
        <v>443</v>
      </c>
      <c r="B43" s="1" t="s">
        <v>167</v>
      </c>
      <c r="C43" t="s">
        <v>628</v>
      </c>
      <c r="D43" s="1">
        <v>4</v>
      </c>
      <c r="E43" s="1" t="s">
        <v>158</v>
      </c>
      <c r="F43" s="1" t="s">
        <v>524</v>
      </c>
      <c r="G43" s="1">
        <v>44</v>
      </c>
      <c r="H43" s="1" t="s">
        <v>163</v>
      </c>
      <c r="I43" s="1" t="s">
        <v>526</v>
      </c>
    </row>
    <row r="44" spans="1:9" x14ac:dyDescent="0.25">
      <c r="A44" s="49">
        <v>461</v>
      </c>
      <c r="B44" s="1" t="s">
        <v>169</v>
      </c>
      <c r="C44" s="1" t="s">
        <v>607</v>
      </c>
      <c r="D44" s="1">
        <v>4</v>
      </c>
      <c r="E44" s="1" t="s">
        <v>158</v>
      </c>
      <c r="F44" s="1" t="s">
        <v>524</v>
      </c>
      <c r="G44" s="1">
        <v>46</v>
      </c>
      <c r="H44" s="1" t="s">
        <v>168</v>
      </c>
      <c r="I44" s="1" t="s">
        <v>528</v>
      </c>
    </row>
    <row r="45" spans="1:9" x14ac:dyDescent="0.25">
      <c r="A45" s="49">
        <v>462</v>
      </c>
      <c r="B45" s="1" t="s">
        <v>170</v>
      </c>
      <c r="C45" s="1" t="s">
        <v>608</v>
      </c>
      <c r="D45" s="1">
        <v>4</v>
      </c>
      <c r="E45" s="1" t="s">
        <v>158</v>
      </c>
      <c r="F45" s="1" t="s">
        <v>524</v>
      </c>
      <c r="G45" s="1">
        <v>46</v>
      </c>
      <c r="H45" s="1" t="s">
        <v>168</v>
      </c>
      <c r="I45" s="1" t="s">
        <v>528</v>
      </c>
    </row>
    <row r="46" spans="1:9" x14ac:dyDescent="0.25">
      <c r="A46" s="49">
        <v>481</v>
      </c>
      <c r="B46" s="1" t="s">
        <v>172</v>
      </c>
      <c r="C46" t="s">
        <v>573</v>
      </c>
      <c r="D46" s="1">
        <v>4</v>
      </c>
      <c r="E46" s="1" t="s">
        <v>158</v>
      </c>
      <c r="F46" s="1" t="s">
        <v>524</v>
      </c>
      <c r="G46" s="1">
        <v>48</v>
      </c>
      <c r="H46" s="1" t="s">
        <v>171</v>
      </c>
      <c r="I46" s="1" t="s">
        <v>527</v>
      </c>
    </row>
    <row r="47" spans="1:9" x14ac:dyDescent="0.25">
      <c r="A47" s="49">
        <v>482</v>
      </c>
      <c r="B47" s="1" t="s">
        <v>173</v>
      </c>
      <c r="C47" t="s">
        <v>574</v>
      </c>
      <c r="D47" s="1">
        <v>4</v>
      </c>
      <c r="E47" s="1" t="s">
        <v>158</v>
      </c>
      <c r="F47" s="1" t="s">
        <v>524</v>
      </c>
      <c r="G47" s="1">
        <v>48</v>
      </c>
      <c r="H47" s="1" t="s">
        <v>171</v>
      </c>
      <c r="I47" s="1" t="s">
        <v>527</v>
      </c>
    </row>
    <row r="48" spans="1:9" x14ac:dyDescent="0.25">
      <c r="A48" s="49">
        <v>483</v>
      </c>
      <c r="B48" s="1" t="s">
        <v>174</v>
      </c>
      <c r="C48" t="s">
        <v>630</v>
      </c>
      <c r="D48" s="1">
        <v>4</v>
      </c>
      <c r="E48" s="1" t="s">
        <v>158</v>
      </c>
      <c r="F48" s="1" t="s">
        <v>524</v>
      </c>
      <c r="G48" s="1">
        <v>48</v>
      </c>
      <c r="H48" s="1" t="s">
        <v>171</v>
      </c>
      <c r="I48" s="1" t="s">
        <v>527</v>
      </c>
    </row>
    <row r="49" spans="1:9" x14ac:dyDescent="0.25">
      <c r="A49" s="49">
        <v>520</v>
      </c>
      <c r="B49" s="1" t="s">
        <v>177</v>
      </c>
      <c r="C49" t="s">
        <v>631</v>
      </c>
      <c r="D49" s="1">
        <v>5</v>
      </c>
      <c r="E49" s="1" t="s">
        <v>175</v>
      </c>
      <c r="F49" s="1" t="s">
        <v>544</v>
      </c>
      <c r="G49" s="1">
        <v>52</v>
      </c>
      <c r="H49" s="1" t="s">
        <v>176</v>
      </c>
      <c r="I49" s="1" t="s">
        <v>529</v>
      </c>
    </row>
    <row r="50" spans="1:9" x14ac:dyDescent="0.25">
      <c r="A50" s="49">
        <v>521</v>
      </c>
      <c r="B50" s="1" t="s">
        <v>178</v>
      </c>
      <c r="C50" t="s">
        <v>575</v>
      </c>
      <c r="D50" s="1">
        <v>5</v>
      </c>
      <c r="E50" s="1" t="s">
        <v>175</v>
      </c>
      <c r="F50" s="1" t="s">
        <v>544</v>
      </c>
      <c r="G50" s="1">
        <v>52</v>
      </c>
      <c r="H50" s="1" t="s">
        <v>176</v>
      </c>
      <c r="I50" s="1" t="s">
        <v>529</v>
      </c>
    </row>
    <row r="51" spans="1:9" x14ac:dyDescent="0.25">
      <c r="A51" s="49">
        <v>522</v>
      </c>
      <c r="B51" s="1" t="s">
        <v>179</v>
      </c>
      <c r="C51" t="s">
        <v>576</v>
      </c>
      <c r="D51" s="1">
        <v>5</v>
      </c>
      <c r="E51" s="1" t="s">
        <v>175</v>
      </c>
      <c r="F51" s="1" t="s">
        <v>544</v>
      </c>
      <c r="G51" s="1">
        <v>52</v>
      </c>
      <c r="H51" s="1" t="s">
        <v>176</v>
      </c>
      <c r="I51" s="1" t="s">
        <v>529</v>
      </c>
    </row>
    <row r="52" spans="1:9" x14ac:dyDescent="0.25">
      <c r="A52" s="49">
        <v>523</v>
      </c>
      <c r="B52" s="1" t="s">
        <v>180</v>
      </c>
      <c r="C52" t="s">
        <v>577</v>
      </c>
      <c r="D52" s="1">
        <v>5</v>
      </c>
      <c r="E52" s="1" t="s">
        <v>175</v>
      </c>
      <c r="F52" s="1" t="s">
        <v>544</v>
      </c>
      <c r="G52" s="1">
        <v>52</v>
      </c>
      <c r="H52" s="1" t="s">
        <v>176</v>
      </c>
      <c r="I52" s="1" t="s">
        <v>529</v>
      </c>
    </row>
    <row r="53" spans="1:9" x14ac:dyDescent="0.25">
      <c r="A53" s="49">
        <v>524</v>
      </c>
      <c r="B53" s="1" t="s">
        <v>181</v>
      </c>
      <c r="C53" t="s">
        <v>578</v>
      </c>
      <c r="D53" s="1">
        <v>5</v>
      </c>
      <c r="E53" s="1" t="s">
        <v>175</v>
      </c>
      <c r="F53" s="1" t="s">
        <v>544</v>
      </c>
      <c r="G53" s="1">
        <v>52</v>
      </c>
      <c r="H53" s="1" t="s">
        <v>176</v>
      </c>
      <c r="I53" s="1" t="s">
        <v>529</v>
      </c>
    </row>
    <row r="54" spans="1:9" x14ac:dyDescent="0.25">
      <c r="A54" s="49">
        <v>525</v>
      </c>
      <c r="B54" s="1" t="s">
        <v>182</v>
      </c>
      <c r="C54" t="s">
        <v>579</v>
      </c>
      <c r="D54" s="1">
        <v>5</v>
      </c>
      <c r="E54" s="1" t="s">
        <v>175</v>
      </c>
      <c r="F54" s="1" t="s">
        <v>544</v>
      </c>
      <c r="G54" s="1">
        <v>52</v>
      </c>
      <c r="H54" s="1" t="s">
        <v>176</v>
      </c>
      <c r="I54" s="1" t="s">
        <v>529</v>
      </c>
    </row>
    <row r="55" spans="1:9" x14ac:dyDescent="0.25">
      <c r="A55" s="49">
        <v>540</v>
      </c>
      <c r="B55" s="1" t="s">
        <v>184</v>
      </c>
      <c r="C55" t="s">
        <v>632</v>
      </c>
      <c r="D55" s="1">
        <v>5</v>
      </c>
      <c r="E55" s="1" t="s">
        <v>175</v>
      </c>
      <c r="F55" s="1" t="s">
        <v>544</v>
      </c>
      <c r="G55" s="1">
        <v>54</v>
      </c>
      <c r="H55" s="1" t="s">
        <v>183</v>
      </c>
      <c r="I55" s="1" t="s">
        <v>530</v>
      </c>
    </row>
    <row r="56" spans="1:9" x14ac:dyDescent="0.25">
      <c r="A56" s="49">
        <v>541</v>
      </c>
      <c r="B56" s="1" t="s">
        <v>185</v>
      </c>
      <c r="C56" t="s">
        <v>580</v>
      </c>
      <c r="D56" s="1">
        <v>5</v>
      </c>
      <c r="E56" s="1" t="s">
        <v>175</v>
      </c>
      <c r="F56" s="1" t="s">
        <v>544</v>
      </c>
      <c r="G56" s="1">
        <v>54</v>
      </c>
      <c r="H56" s="1" t="s">
        <v>183</v>
      </c>
      <c r="I56" s="1" t="s">
        <v>530</v>
      </c>
    </row>
    <row r="57" spans="1:9" x14ac:dyDescent="0.25">
      <c r="A57" s="49">
        <v>542</v>
      </c>
      <c r="B57" s="1" t="s">
        <v>186</v>
      </c>
      <c r="C57" t="s">
        <v>581</v>
      </c>
      <c r="D57" s="1">
        <v>5</v>
      </c>
      <c r="E57" s="1" t="s">
        <v>175</v>
      </c>
      <c r="F57" s="1" t="s">
        <v>544</v>
      </c>
      <c r="G57" s="1">
        <v>54</v>
      </c>
      <c r="H57" s="1" t="s">
        <v>183</v>
      </c>
      <c r="I57" s="1" t="s">
        <v>530</v>
      </c>
    </row>
    <row r="58" spans="1:9" x14ac:dyDescent="0.25">
      <c r="A58" s="49">
        <v>543</v>
      </c>
      <c r="B58" s="1" t="s">
        <v>187</v>
      </c>
      <c r="C58" t="s">
        <v>582</v>
      </c>
      <c r="D58" s="1">
        <v>5</v>
      </c>
      <c r="E58" s="1" t="s">
        <v>175</v>
      </c>
      <c r="F58" s="1" t="s">
        <v>544</v>
      </c>
      <c r="G58" s="1">
        <v>54</v>
      </c>
      <c r="H58" s="1" t="s">
        <v>183</v>
      </c>
      <c r="I58" s="1" t="s">
        <v>530</v>
      </c>
    </row>
    <row r="59" spans="1:9" x14ac:dyDescent="0.25">
      <c r="A59" s="49">
        <v>544</v>
      </c>
      <c r="B59" s="1" t="s">
        <v>188</v>
      </c>
      <c r="C59" t="s">
        <v>583</v>
      </c>
      <c r="D59" s="1">
        <v>5</v>
      </c>
      <c r="E59" s="1" t="s">
        <v>175</v>
      </c>
      <c r="F59" s="1" t="s">
        <v>544</v>
      </c>
      <c r="G59" s="1">
        <v>54</v>
      </c>
      <c r="H59" s="1" t="s">
        <v>183</v>
      </c>
      <c r="I59" s="1" t="s">
        <v>530</v>
      </c>
    </row>
    <row r="60" spans="1:9" x14ac:dyDescent="0.25">
      <c r="A60" s="49">
        <v>554</v>
      </c>
      <c r="B60" s="1" t="s">
        <v>236</v>
      </c>
      <c r="C60" s="1" t="s">
        <v>547</v>
      </c>
      <c r="D60" s="1">
        <v>5</v>
      </c>
      <c r="E60" s="1" t="s">
        <v>175</v>
      </c>
      <c r="F60" s="1" t="s">
        <v>544</v>
      </c>
      <c r="G60" s="1">
        <v>55</v>
      </c>
      <c r="H60" s="1" t="s">
        <v>236</v>
      </c>
      <c r="I60" s="1" t="s">
        <v>547</v>
      </c>
    </row>
    <row r="61" spans="1:9" x14ac:dyDescent="0.25">
      <c r="A61" s="49">
        <v>581</v>
      </c>
      <c r="B61" s="1" t="s">
        <v>190</v>
      </c>
      <c r="C61" t="s">
        <v>584</v>
      </c>
      <c r="D61" s="1">
        <v>5</v>
      </c>
      <c r="E61" s="1" t="s">
        <v>175</v>
      </c>
      <c r="F61" s="1" t="s">
        <v>544</v>
      </c>
      <c r="G61" s="1">
        <v>58</v>
      </c>
      <c r="H61" s="1" t="s">
        <v>189</v>
      </c>
      <c r="I61" s="1" t="s">
        <v>531</v>
      </c>
    </row>
    <row r="62" spans="1:9" x14ac:dyDescent="0.25">
      <c r="A62" s="49">
        <v>582</v>
      </c>
      <c r="B62" s="1" t="s">
        <v>191</v>
      </c>
      <c r="C62" t="s">
        <v>585</v>
      </c>
      <c r="D62" s="1">
        <v>5</v>
      </c>
      <c r="E62" s="1" t="s">
        <v>175</v>
      </c>
      <c r="F62" s="1" t="s">
        <v>544</v>
      </c>
      <c r="G62" s="1">
        <v>58</v>
      </c>
      <c r="H62" s="1" t="s">
        <v>189</v>
      </c>
      <c r="I62" s="1" t="s">
        <v>531</v>
      </c>
    </row>
    <row r="63" spans="1:9" x14ac:dyDescent="0.25">
      <c r="A63" s="49">
        <v>620</v>
      </c>
      <c r="B63" s="1" t="s">
        <v>194</v>
      </c>
      <c r="C63" s="1" t="s">
        <v>641</v>
      </c>
      <c r="D63" s="1">
        <v>6</v>
      </c>
      <c r="E63" s="1" t="s">
        <v>192</v>
      </c>
      <c r="F63" s="1" t="s">
        <v>543</v>
      </c>
      <c r="G63" s="1">
        <v>62</v>
      </c>
      <c r="H63" s="1" t="s">
        <v>193</v>
      </c>
      <c r="I63" s="1" t="s">
        <v>532</v>
      </c>
    </row>
    <row r="64" spans="1:9" x14ac:dyDescent="0.25">
      <c r="A64" s="49">
        <v>621</v>
      </c>
      <c r="B64" s="1" t="s">
        <v>195</v>
      </c>
      <c r="C64" t="s">
        <v>586</v>
      </c>
      <c r="D64" s="1">
        <v>6</v>
      </c>
      <c r="E64" s="1" t="s">
        <v>192</v>
      </c>
      <c r="F64" s="1" t="s">
        <v>543</v>
      </c>
      <c r="G64" s="1">
        <v>62</v>
      </c>
      <c r="H64" s="1" t="s">
        <v>193</v>
      </c>
      <c r="I64" s="1" t="s">
        <v>532</v>
      </c>
    </row>
    <row r="65" spans="1:9" x14ac:dyDescent="0.25">
      <c r="A65" s="49">
        <v>622</v>
      </c>
      <c r="B65" s="1" t="s">
        <v>196</v>
      </c>
      <c r="C65" t="s">
        <v>587</v>
      </c>
      <c r="D65" s="1">
        <v>6</v>
      </c>
      <c r="E65" s="1" t="s">
        <v>192</v>
      </c>
      <c r="F65" s="1" t="s">
        <v>543</v>
      </c>
      <c r="G65" s="1">
        <v>62</v>
      </c>
      <c r="H65" s="1" t="s">
        <v>193</v>
      </c>
      <c r="I65" s="1" t="s">
        <v>532</v>
      </c>
    </row>
    <row r="66" spans="1:9" x14ac:dyDescent="0.25">
      <c r="A66" s="49">
        <v>623</v>
      </c>
      <c r="B66" s="1" t="s">
        <v>197</v>
      </c>
      <c r="C66" t="s">
        <v>588</v>
      </c>
      <c r="D66" s="1">
        <v>6</v>
      </c>
      <c r="E66" s="1" t="s">
        <v>192</v>
      </c>
      <c r="F66" s="1" t="s">
        <v>543</v>
      </c>
      <c r="G66" s="1">
        <v>62</v>
      </c>
      <c r="H66" s="1" t="s">
        <v>193</v>
      </c>
      <c r="I66" s="1" t="s">
        <v>532</v>
      </c>
    </row>
    <row r="67" spans="1:9" x14ac:dyDescent="0.25">
      <c r="A67" s="49">
        <v>624</v>
      </c>
      <c r="B67" s="1" t="s">
        <v>198</v>
      </c>
      <c r="C67" t="s">
        <v>589</v>
      </c>
      <c r="D67" s="1">
        <v>6</v>
      </c>
      <c r="E67" s="1" t="s">
        <v>192</v>
      </c>
      <c r="F67" s="1" t="s">
        <v>543</v>
      </c>
      <c r="G67" s="1">
        <v>62</v>
      </c>
      <c r="H67" s="1" t="s">
        <v>193</v>
      </c>
      <c r="I67" s="1" t="s">
        <v>532</v>
      </c>
    </row>
    <row r="68" spans="1:9" x14ac:dyDescent="0.25">
      <c r="A68" s="49">
        <v>641</v>
      </c>
      <c r="B68" s="1" t="s">
        <v>199</v>
      </c>
      <c r="C68" t="s">
        <v>533</v>
      </c>
      <c r="D68" s="1">
        <v>6</v>
      </c>
      <c r="E68" s="1" t="s">
        <v>192</v>
      </c>
      <c r="F68" s="1" t="s">
        <v>543</v>
      </c>
      <c r="G68" s="1">
        <v>64</v>
      </c>
      <c r="H68" s="1" t="s">
        <v>199</v>
      </c>
      <c r="I68" s="1" t="s">
        <v>533</v>
      </c>
    </row>
    <row r="69" spans="1:9" x14ac:dyDescent="0.25">
      <c r="A69" s="49">
        <v>720</v>
      </c>
      <c r="B69" s="1" t="s">
        <v>202</v>
      </c>
      <c r="C69" t="s">
        <v>633</v>
      </c>
      <c r="D69" s="1">
        <v>7</v>
      </c>
      <c r="E69" s="1" t="s">
        <v>200</v>
      </c>
      <c r="F69" s="1" t="s">
        <v>542</v>
      </c>
      <c r="G69" s="1">
        <v>72</v>
      </c>
      <c r="H69" s="1" t="s">
        <v>201</v>
      </c>
      <c r="I69" s="1" t="s">
        <v>534</v>
      </c>
    </row>
    <row r="70" spans="1:9" x14ac:dyDescent="0.25">
      <c r="A70" s="49">
        <v>721</v>
      </c>
      <c r="B70" s="1" t="s">
        <v>203</v>
      </c>
      <c r="C70" t="s">
        <v>590</v>
      </c>
      <c r="D70" s="1">
        <v>7</v>
      </c>
      <c r="E70" s="1" t="s">
        <v>200</v>
      </c>
      <c r="F70" s="1" t="s">
        <v>542</v>
      </c>
      <c r="G70" s="1">
        <v>72</v>
      </c>
      <c r="H70" s="1" t="s">
        <v>201</v>
      </c>
      <c r="I70" s="1" t="s">
        <v>534</v>
      </c>
    </row>
    <row r="71" spans="1:9" x14ac:dyDescent="0.25">
      <c r="A71" s="49">
        <v>723</v>
      </c>
      <c r="B71" s="1" t="s">
        <v>204</v>
      </c>
      <c r="C71" t="s">
        <v>591</v>
      </c>
      <c r="D71" s="1">
        <v>7</v>
      </c>
      <c r="E71" s="1" t="s">
        <v>200</v>
      </c>
      <c r="F71" s="1" t="s">
        <v>542</v>
      </c>
      <c r="G71" s="1">
        <v>72</v>
      </c>
      <c r="H71" s="1" t="s">
        <v>201</v>
      </c>
      <c r="I71" s="1" t="s">
        <v>534</v>
      </c>
    </row>
    <row r="72" spans="1:9" x14ac:dyDescent="0.25">
      <c r="A72" s="49">
        <v>724</v>
      </c>
      <c r="B72" s="1" t="s">
        <v>205</v>
      </c>
      <c r="C72" t="s">
        <v>592</v>
      </c>
      <c r="D72" s="1">
        <v>7</v>
      </c>
      <c r="E72" s="1" t="s">
        <v>200</v>
      </c>
      <c r="F72" s="1" t="s">
        <v>542</v>
      </c>
      <c r="G72" s="1">
        <v>72</v>
      </c>
      <c r="H72" s="1" t="s">
        <v>201</v>
      </c>
      <c r="I72" s="1" t="s">
        <v>534</v>
      </c>
    </row>
    <row r="73" spans="1:9" x14ac:dyDescent="0.25">
      <c r="A73" s="49">
        <v>725</v>
      </c>
      <c r="B73" s="1" t="s">
        <v>206</v>
      </c>
      <c r="C73" t="s">
        <v>634</v>
      </c>
      <c r="D73" s="1">
        <v>7</v>
      </c>
      <c r="E73" s="1" t="s">
        <v>200</v>
      </c>
      <c r="F73" s="1" t="s">
        <v>542</v>
      </c>
      <c r="G73" s="1">
        <v>72</v>
      </c>
      <c r="H73" s="1" t="s">
        <v>201</v>
      </c>
      <c r="I73" s="1" t="s">
        <v>534</v>
      </c>
    </row>
    <row r="74" spans="1:9" x14ac:dyDescent="0.25">
      <c r="A74" s="49">
        <v>726</v>
      </c>
      <c r="B74" s="1" t="s">
        <v>207</v>
      </c>
      <c r="C74" t="s">
        <v>635</v>
      </c>
      <c r="D74" s="1">
        <v>7</v>
      </c>
      <c r="E74" s="1" t="s">
        <v>200</v>
      </c>
      <c r="F74" s="1" t="s">
        <v>542</v>
      </c>
      <c r="G74" s="1">
        <v>72</v>
      </c>
      <c r="H74" s="1" t="s">
        <v>201</v>
      </c>
      <c r="I74" s="1" t="s">
        <v>534</v>
      </c>
    </row>
    <row r="75" spans="1:9" x14ac:dyDescent="0.25">
      <c r="A75" s="49">
        <v>727</v>
      </c>
      <c r="B75" s="1" t="s">
        <v>208</v>
      </c>
      <c r="C75" t="s">
        <v>636</v>
      </c>
      <c r="D75" s="1">
        <v>7</v>
      </c>
      <c r="E75" s="1" t="s">
        <v>200</v>
      </c>
      <c r="F75" s="1" t="s">
        <v>542</v>
      </c>
      <c r="G75" s="1">
        <v>72</v>
      </c>
      <c r="H75" s="1" t="s">
        <v>201</v>
      </c>
      <c r="I75" s="1" t="s">
        <v>534</v>
      </c>
    </row>
    <row r="76" spans="1:9" x14ac:dyDescent="0.25">
      <c r="A76" s="49">
        <v>761</v>
      </c>
      <c r="B76" s="1" t="s">
        <v>210</v>
      </c>
      <c r="C76" t="s">
        <v>593</v>
      </c>
      <c r="D76" s="1">
        <v>7</v>
      </c>
      <c r="E76" s="1" t="s">
        <v>200</v>
      </c>
      <c r="F76" s="1" t="s">
        <v>542</v>
      </c>
      <c r="G76" s="1">
        <v>76</v>
      </c>
      <c r="H76" s="1" t="s">
        <v>209</v>
      </c>
      <c r="I76" s="1" t="s">
        <v>535</v>
      </c>
    </row>
    <row r="77" spans="1:9" x14ac:dyDescent="0.25">
      <c r="A77" s="49">
        <v>762</v>
      </c>
      <c r="B77" s="1" t="s">
        <v>211</v>
      </c>
      <c r="C77" t="s">
        <v>594</v>
      </c>
      <c r="D77" s="1">
        <v>7</v>
      </c>
      <c r="E77" s="1" t="s">
        <v>200</v>
      </c>
      <c r="F77" s="1" t="s">
        <v>542</v>
      </c>
      <c r="G77" s="1">
        <v>76</v>
      </c>
      <c r="H77" s="1" t="s">
        <v>209</v>
      </c>
      <c r="I77" s="1" t="s">
        <v>535</v>
      </c>
    </row>
    <row r="78" spans="1:9" x14ac:dyDescent="0.25">
      <c r="A78" s="49">
        <v>810</v>
      </c>
      <c r="B78" s="1" t="s">
        <v>214</v>
      </c>
      <c r="C78" s="1" t="s">
        <v>637</v>
      </c>
      <c r="D78" s="1">
        <v>8</v>
      </c>
      <c r="E78" s="1" t="s">
        <v>212</v>
      </c>
      <c r="F78" s="1" t="s">
        <v>541</v>
      </c>
      <c r="G78" s="1">
        <v>81</v>
      </c>
      <c r="H78" s="1" t="s">
        <v>213</v>
      </c>
      <c r="I78" s="1" t="s">
        <v>536</v>
      </c>
    </row>
    <row r="79" spans="1:9" x14ac:dyDescent="0.25">
      <c r="A79" s="49">
        <v>811</v>
      </c>
      <c r="B79" s="1" t="s">
        <v>215</v>
      </c>
      <c r="C79" t="s">
        <v>595</v>
      </c>
      <c r="D79" s="1">
        <v>8</v>
      </c>
      <c r="E79" s="1" t="s">
        <v>212</v>
      </c>
      <c r="F79" s="1" t="s">
        <v>541</v>
      </c>
      <c r="G79" s="1">
        <v>81</v>
      </c>
      <c r="H79" s="1" t="s">
        <v>213</v>
      </c>
      <c r="I79" s="1" t="s">
        <v>536</v>
      </c>
    </row>
    <row r="80" spans="1:9" x14ac:dyDescent="0.25">
      <c r="A80" s="49">
        <v>812</v>
      </c>
      <c r="B80" s="1" t="s">
        <v>216</v>
      </c>
      <c r="C80" t="s">
        <v>596</v>
      </c>
      <c r="D80" s="1">
        <v>8</v>
      </c>
      <c r="E80" s="1" t="s">
        <v>212</v>
      </c>
      <c r="F80" s="1" t="s">
        <v>541</v>
      </c>
      <c r="G80" s="1">
        <v>81</v>
      </c>
      <c r="H80" s="1" t="s">
        <v>213</v>
      </c>
      <c r="I80" s="1" t="s">
        <v>536</v>
      </c>
    </row>
    <row r="81" spans="1:9" x14ac:dyDescent="0.25">
      <c r="A81" s="49">
        <v>813</v>
      </c>
      <c r="B81" s="1" t="s">
        <v>217</v>
      </c>
      <c r="C81" t="s">
        <v>597</v>
      </c>
      <c r="D81" s="1">
        <v>8</v>
      </c>
      <c r="E81" s="1" t="s">
        <v>212</v>
      </c>
      <c r="F81" s="1" t="s">
        <v>541</v>
      </c>
      <c r="G81" s="1">
        <v>81</v>
      </c>
      <c r="H81" s="1" t="s">
        <v>213</v>
      </c>
      <c r="I81" s="1" t="s">
        <v>536</v>
      </c>
    </row>
    <row r="82" spans="1:9" x14ac:dyDescent="0.25">
      <c r="A82" s="49">
        <v>814</v>
      </c>
      <c r="B82" s="1" t="s">
        <v>218</v>
      </c>
      <c r="C82" t="s">
        <v>598</v>
      </c>
      <c r="D82" s="1">
        <v>8</v>
      </c>
      <c r="E82" s="1" t="s">
        <v>212</v>
      </c>
      <c r="F82" s="1" t="s">
        <v>541</v>
      </c>
      <c r="G82" s="1">
        <v>81</v>
      </c>
      <c r="H82" s="1" t="s">
        <v>213</v>
      </c>
      <c r="I82" s="1" t="s">
        <v>536</v>
      </c>
    </row>
    <row r="83" spans="1:9" x14ac:dyDescent="0.25">
      <c r="A83" s="49">
        <v>815</v>
      </c>
      <c r="B83" s="1" t="s">
        <v>219</v>
      </c>
      <c r="C83" t="s">
        <v>599</v>
      </c>
      <c r="D83" s="1">
        <v>8</v>
      </c>
      <c r="E83" s="1" t="s">
        <v>212</v>
      </c>
      <c r="F83" s="1" t="s">
        <v>541</v>
      </c>
      <c r="G83" s="1">
        <v>81</v>
      </c>
      <c r="H83" s="1" t="s">
        <v>213</v>
      </c>
      <c r="I83" s="1" t="s">
        <v>536</v>
      </c>
    </row>
    <row r="84" spans="1:9" x14ac:dyDescent="0.25">
      <c r="A84" s="49">
        <v>840</v>
      </c>
      <c r="B84" s="1" t="s">
        <v>221</v>
      </c>
      <c r="C84" t="s">
        <v>611</v>
      </c>
      <c r="D84" s="1">
        <v>8</v>
      </c>
      <c r="E84" s="1" t="s">
        <v>212</v>
      </c>
      <c r="F84" s="1" t="s">
        <v>541</v>
      </c>
      <c r="G84" s="1">
        <v>84</v>
      </c>
      <c r="H84" s="1" t="s">
        <v>220</v>
      </c>
      <c r="I84" s="1" t="s">
        <v>537</v>
      </c>
    </row>
    <row r="85" spans="1:9" x14ac:dyDescent="0.25">
      <c r="A85" s="49">
        <v>841</v>
      </c>
      <c r="B85" s="1" t="s">
        <v>237</v>
      </c>
      <c r="C85" s="1" t="s">
        <v>649</v>
      </c>
      <c r="D85" s="1">
        <v>8</v>
      </c>
      <c r="E85" s="1" t="s">
        <v>212</v>
      </c>
      <c r="F85" s="1" t="s">
        <v>541</v>
      </c>
      <c r="G85" s="1">
        <v>84</v>
      </c>
      <c r="H85" s="1" t="s">
        <v>220</v>
      </c>
      <c r="I85" s="1" t="s">
        <v>537</v>
      </c>
    </row>
    <row r="86" spans="1:9" x14ac:dyDescent="0.25">
      <c r="A86" s="49">
        <v>850</v>
      </c>
      <c r="B86" s="1" t="s">
        <v>223</v>
      </c>
      <c r="C86" t="s">
        <v>640</v>
      </c>
      <c r="D86" s="1">
        <v>8</v>
      </c>
      <c r="E86" s="1" t="s">
        <v>212</v>
      </c>
      <c r="F86" s="1" t="s">
        <v>541</v>
      </c>
      <c r="G86" s="1">
        <v>85</v>
      </c>
      <c r="H86" s="1" t="s">
        <v>222</v>
      </c>
      <c r="I86" s="1" t="s">
        <v>538</v>
      </c>
    </row>
    <row r="87" spans="1:9" x14ac:dyDescent="0.25">
      <c r="A87" s="49">
        <v>851</v>
      </c>
      <c r="B87" s="1" t="s">
        <v>224</v>
      </c>
      <c r="C87" s="1" t="s">
        <v>648</v>
      </c>
      <c r="D87" s="1">
        <v>8</v>
      </c>
      <c r="E87" s="1" t="s">
        <v>212</v>
      </c>
      <c r="F87" s="1" t="s">
        <v>541</v>
      </c>
      <c r="G87" s="1">
        <v>85</v>
      </c>
      <c r="H87" s="1" t="s">
        <v>222</v>
      </c>
      <c r="I87" s="1" t="s">
        <v>538</v>
      </c>
    </row>
    <row r="88" spans="1:9" x14ac:dyDescent="0.25">
      <c r="A88" s="49">
        <v>852</v>
      </c>
      <c r="B88" s="1" t="s">
        <v>225</v>
      </c>
      <c r="C88" t="s">
        <v>647</v>
      </c>
      <c r="D88" s="1">
        <v>8</v>
      </c>
      <c r="E88" s="1" t="s">
        <v>212</v>
      </c>
      <c r="F88" s="1" t="s">
        <v>541</v>
      </c>
      <c r="G88" s="1">
        <v>85</v>
      </c>
      <c r="H88" s="1" t="s">
        <v>222</v>
      </c>
      <c r="I88" s="1" t="s">
        <v>538</v>
      </c>
    </row>
    <row r="89" spans="1:9" x14ac:dyDescent="0.25">
      <c r="A89" s="49">
        <v>853</v>
      </c>
      <c r="B89" s="1" t="s">
        <v>226</v>
      </c>
      <c r="C89" t="s">
        <v>646</v>
      </c>
      <c r="D89" s="1">
        <v>8</v>
      </c>
      <c r="E89" s="1" t="s">
        <v>212</v>
      </c>
      <c r="F89" s="1" t="s">
        <v>541</v>
      </c>
      <c r="G89" s="1">
        <v>85</v>
      </c>
      <c r="H89" s="1" t="s">
        <v>222</v>
      </c>
      <c r="I89" s="1" t="s">
        <v>538</v>
      </c>
    </row>
    <row r="90" spans="1:9" x14ac:dyDescent="0.25">
      <c r="A90" s="49">
        <v>860</v>
      </c>
      <c r="B90" s="1" t="s">
        <v>229</v>
      </c>
      <c r="C90" t="s">
        <v>639</v>
      </c>
      <c r="D90" s="1">
        <v>8</v>
      </c>
      <c r="E90" s="1" t="s">
        <v>212</v>
      </c>
      <c r="F90" s="1" t="s">
        <v>541</v>
      </c>
      <c r="G90" s="1">
        <v>86</v>
      </c>
      <c r="H90" s="1" t="s">
        <v>228</v>
      </c>
      <c r="I90" s="1" t="s">
        <v>539</v>
      </c>
    </row>
    <row r="91" spans="1:9" x14ac:dyDescent="0.25">
      <c r="A91" s="49">
        <v>861</v>
      </c>
      <c r="B91" s="1" t="s">
        <v>230</v>
      </c>
      <c r="C91" t="s">
        <v>600</v>
      </c>
      <c r="D91" s="1">
        <v>8</v>
      </c>
      <c r="E91" s="1" t="s">
        <v>212</v>
      </c>
      <c r="F91" s="1" t="s">
        <v>541</v>
      </c>
      <c r="G91" s="1">
        <v>86</v>
      </c>
      <c r="H91" s="1" t="s">
        <v>228</v>
      </c>
      <c r="I91" s="1" t="s">
        <v>539</v>
      </c>
    </row>
    <row r="92" spans="1:9" x14ac:dyDescent="0.25">
      <c r="A92" s="49">
        <v>862</v>
      </c>
      <c r="B92" s="1" t="s">
        <v>231</v>
      </c>
      <c r="C92" t="s">
        <v>601</v>
      </c>
      <c r="D92" s="1">
        <v>8</v>
      </c>
      <c r="E92" s="1" t="s">
        <v>212</v>
      </c>
      <c r="F92" s="1" t="s">
        <v>541</v>
      </c>
      <c r="G92" s="1">
        <v>86</v>
      </c>
      <c r="H92" s="1" t="s">
        <v>228</v>
      </c>
      <c r="I92" s="1" t="s">
        <v>539</v>
      </c>
    </row>
    <row r="93" spans="1:9" x14ac:dyDescent="0.25">
      <c r="A93" s="49">
        <v>863</v>
      </c>
      <c r="B93" s="1" t="s">
        <v>232</v>
      </c>
      <c r="C93" t="s">
        <v>638</v>
      </c>
      <c r="D93" s="1">
        <v>8</v>
      </c>
      <c r="E93" s="1" t="s">
        <v>212</v>
      </c>
      <c r="F93" s="1" t="s">
        <v>541</v>
      </c>
      <c r="G93" s="1">
        <v>86</v>
      </c>
      <c r="H93" s="1" t="s">
        <v>228</v>
      </c>
      <c r="I93" s="1" t="s">
        <v>539</v>
      </c>
    </row>
    <row r="94" spans="1:9" x14ac:dyDescent="0.25">
      <c r="A94" s="49">
        <v>999</v>
      </c>
      <c r="B94" s="1" t="s">
        <v>654</v>
      </c>
      <c r="C94" t="s">
        <v>653</v>
      </c>
      <c r="D94" s="1">
        <v>9</v>
      </c>
      <c r="E94" s="1" t="s">
        <v>654</v>
      </c>
      <c r="F94" s="1" t="s">
        <v>653</v>
      </c>
      <c r="G94" s="1">
        <v>99</v>
      </c>
      <c r="H94" s="1" t="s">
        <v>654</v>
      </c>
      <c r="I94" s="1" t="s">
        <v>653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workbookViewId="0">
      <selection activeCell="B30" sqref="B30"/>
    </sheetView>
  </sheetViews>
  <sheetFormatPr defaultRowHeight="15" x14ac:dyDescent="0.25"/>
  <cols>
    <col min="1" max="1" width="32.85546875" style="49" bestFit="1" customWidth="1"/>
    <col min="2" max="2" width="72.7109375" style="1" bestFit="1" customWidth="1"/>
    <col min="3" max="3" width="9.85546875" style="1" bestFit="1" customWidth="1"/>
    <col min="4" max="4" width="8.42578125" bestFit="1" customWidth="1"/>
    <col min="5" max="5" width="70.85546875" bestFit="1" customWidth="1"/>
    <col min="6" max="6" width="9.42578125" bestFit="1" customWidth="1"/>
    <col min="7" max="7" width="70.85546875" bestFit="1" customWidth="1"/>
    <col min="9" max="9" width="70.85546875" bestFit="1" customWidth="1"/>
  </cols>
  <sheetData>
    <row r="1" spans="1:9" ht="30.75" customHeight="1" thickBot="1" x14ac:dyDescent="0.3">
      <c r="A1" s="45" t="s">
        <v>241</v>
      </c>
      <c r="B1" s="46" t="s">
        <v>242</v>
      </c>
      <c r="C1" s="45" t="s">
        <v>243</v>
      </c>
      <c r="D1" s="47" t="s">
        <v>244</v>
      </c>
      <c r="E1" s="47" t="s">
        <v>245</v>
      </c>
      <c r="F1" s="48" t="s">
        <v>246</v>
      </c>
      <c r="G1" s="48" t="s">
        <v>247</v>
      </c>
      <c r="H1" s="48" t="s">
        <v>248</v>
      </c>
      <c r="I1" s="48" t="s">
        <v>249</v>
      </c>
    </row>
    <row r="2" spans="1:9" ht="20.25" thickTop="1" thickBot="1" x14ac:dyDescent="0.35">
      <c r="A2" s="50">
        <v>1</v>
      </c>
      <c r="B2" s="51" t="s">
        <v>115</v>
      </c>
      <c r="C2" s="1">
        <v>1</v>
      </c>
      <c r="D2" s="4">
        <v>1</v>
      </c>
      <c r="E2" s="5" t="s">
        <v>115</v>
      </c>
      <c r="F2" s="17">
        <v>1</v>
      </c>
      <c r="G2" s="18" t="s">
        <v>115</v>
      </c>
      <c r="H2" s="29">
        <v>1</v>
      </c>
      <c r="I2" s="30" t="s">
        <v>115</v>
      </c>
    </row>
    <row r="3" spans="1:9" ht="15.75" x14ac:dyDescent="0.25">
      <c r="A3" s="53">
        <v>14</v>
      </c>
      <c r="B3" s="52" t="s">
        <v>116</v>
      </c>
      <c r="C3" s="1">
        <v>2</v>
      </c>
      <c r="D3" s="13">
        <v>14</v>
      </c>
      <c r="E3" s="14" t="s">
        <v>116</v>
      </c>
      <c r="F3" s="19">
        <v>14</v>
      </c>
      <c r="G3" s="20" t="s">
        <v>116</v>
      </c>
      <c r="H3" s="31">
        <v>14</v>
      </c>
      <c r="I3" s="32" t="s">
        <v>116</v>
      </c>
    </row>
    <row r="4" spans="1:9" x14ac:dyDescent="0.25">
      <c r="A4" s="49">
        <v>140</v>
      </c>
      <c r="B4" s="1" t="s">
        <v>117</v>
      </c>
      <c r="C4" s="1">
        <v>3</v>
      </c>
      <c r="D4" s="6">
        <v>140</v>
      </c>
      <c r="E4" s="7" t="s">
        <v>117</v>
      </c>
    </row>
    <row r="5" spans="1:9" x14ac:dyDescent="0.25">
      <c r="A5" s="49">
        <v>142</v>
      </c>
      <c r="B5" s="1" t="s">
        <v>118</v>
      </c>
      <c r="C5" s="44">
        <v>3</v>
      </c>
      <c r="D5" s="6">
        <v>142</v>
      </c>
      <c r="E5" s="7" t="s">
        <v>118</v>
      </c>
      <c r="F5" s="21">
        <v>142</v>
      </c>
      <c r="G5" s="22" t="s">
        <v>118</v>
      </c>
      <c r="H5" s="33">
        <v>142</v>
      </c>
      <c r="I5" s="34" t="s">
        <v>118</v>
      </c>
    </row>
    <row r="6" spans="1:9" x14ac:dyDescent="0.25">
      <c r="A6" s="49">
        <v>143</v>
      </c>
      <c r="B6" s="1" t="s">
        <v>119</v>
      </c>
      <c r="C6" s="44">
        <v>3</v>
      </c>
      <c r="D6" s="6">
        <v>143</v>
      </c>
      <c r="E6" s="7" t="s">
        <v>119</v>
      </c>
      <c r="F6" s="21">
        <v>143</v>
      </c>
      <c r="G6" s="22" t="s">
        <v>119</v>
      </c>
    </row>
    <row r="7" spans="1:9" x14ac:dyDescent="0.25">
      <c r="A7" s="49">
        <v>144</v>
      </c>
      <c r="B7" s="1" t="s">
        <v>120</v>
      </c>
      <c r="C7" s="44">
        <v>3</v>
      </c>
      <c r="D7" s="6">
        <v>144</v>
      </c>
      <c r="E7" s="7" t="s">
        <v>120</v>
      </c>
      <c r="F7" s="21">
        <v>144</v>
      </c>
      <c r="G7" s="22" t="s">
        <v>120</v>
      </c>
    </row>
    <row r="8" spans="1:9" x14ac:dyDescent="0.25">
      <c r="A8" s="49">
        <v>145</v>
      </c>
      <c r="B8" s="1" t="s">
        <v>121</v>
      </c>
      <c r="C8" s="44">
        <v>3</v>
      </c>
      <c r="D8" s="6">
        <v>145</v>
      </c>
      <c r="E8" s="7" t="s">
        <v>121</v>
      </c>
      <c r="F8" s="21">
        <v>145</v>
      </c>
      <c r="G8" s="22" t="s">
        <v>121</v>
      </c>
      <c r="H8" s="33">
        <v>145</v>
      </c>
      <c r="I8" s="34" t="s">
        <v>121</v>
      </c>
    </row>
    <row r="9" spans="1:9" x14ac:dyDescent="0.25">
      <c r="A9" s="49">
        <v>146</v>
      </c>
      <c r="B9" s="1" t="s">
        <v>122</v>
      </c>
      <c r="C9" s="44">
        <v>3</v>
      </c>
      <c r="D9" s="6">
        <v>146</v>
      </c>
      <c r="E9" s="7" t="s">
        <v>122</v>
      </c>
      <c r="F9" s="21">
        <v>146</v>
      </c>
      <c r="G9" s="22" t="s">
        <v>122</v>
      </c>
      <c r="H9" s="33">
        <v>146</v>
      </c>
      <c r="I9" s="34" t="s">
        <v>122</v>
      </c>
    </row>
    <row r="10" spans="1:9" ht="15.75" thickBot="1" x14ac:dyDescent="0.3">
      <c r="A10" s="49" t="s">
        <v>510</v>
      </c>
      <c r="B10" s="1" t="s">
        <v>510</v>
      </c>
      <c r="D10" s="8"/>
      <c r="E10" s="9"/>
      <c r="F10" s="23"/>
      <c r="G10" s="24"/>
      <c r="H10" s="35"/>
      <c r="I10" s="36"/>
    </row>
    <row r="11" spans="1:9" ht="20.25" thickTop="1" thickBot="1" x14ac:dyDescent="0.35">
      <c r="A11" s="50">
        <v>2</v>
      </c>
      <c r="B11" s="51" t="s">
        <v>123</v>
      </c>
      <c r="C11" s="1">
        <v>1</v>
      </c>
      <c r="D11" s="4">
        <v>2</v>
      </c>
      <c r="E11" s="5" t="s">
        <v>123</v>
      </c>
      <c r="F11" s="17">
        <v>2</v>
      </c>
      <c r="G11" s="18" t="s">
        <v>123</v>
      </c>
      <c r="H11" s="29">
        <v>2</v>
      </c>
      <c r="I11" s="30" t="s">
        <v>123</v>
      </c>
    </row>
    <row r="12" spans="1:9" ht="15.75" x14ac:dyDescent="0.25">
      <c r="A12" s="53">
        <v>21</v>
      </c>
      <c r="B12" s="52" t="s">
        <v>124</v>
      </c>
      <c r="C12" s="1">
        <v>2</v>
      </c>
      <c r="D12" s="13">
        <v>21</v>
      </c>
      <c r="E12" s="14" t="s">
        <v>124</v>
      </c>
      <c r="F12" s="19">
        <v>21</v>
      </c>
      <c r="G12" s="20" t="s">
        <v>124</v>
      </c>
      <c r="H12" s="31">
        <v>21</v>
      </c>
      <c r="I12" s="32" t="s">
        <v>124</v>
      </c>
    </row>
    <row r="13" spans="1:9" x14ac:dyDescent="0.25">
      <c r="A13" s="49">
        <v>210</v>
      </c>
      <c r="B13" s="1" t="s">
        <v>125</v>
      </c>
      <c r="C13" s="44">
        <v>3</v>
      </c>
      <c r="D13" s="10">
        <v>210</v>
      </c>
      <c r="E13" s="11" t="s">
        <v>125</v>
      </c>
      <c r="F13" s="25">
        <v>210</v>
      </c>
      <c r="G13" s="26" t="s">
        <v>125</v>
      </c>
      <c r="H13" s="37">
        <v>210</v>
      </c>
      <c r="I13" s="38" t="s">
        <v>125</v>
      </c>
    </row>
    <row r="14" spans="1:9" x14ac:dyDescent="0.25">
      <c r="A14" s="49">
        <v>211</v>
      </c>
      <c r="B14" s="1" t="s">
        <v>126</v>
      </c>
      <c r="C14" s="44">
        <v>3</v>
      </c>
      <c r="D14" s="10">
        <v>211</v>
      </c>
      <c r="E14" s="11" t="s">
        <v>126</v>
      </c>
      <c r="F14" s="25">
        <v>211</v>
      </c>
      <c r="G14" s="26" t="s">
        <v>126</v>
      </c>
      <c r="H14" s="37">
        <v>211</v>
      </c>
      <c r="I14" s="38" t="s">
        <v>126</v>
      </c>
    </row>
    <row r="15" spans="1:9" x14ac:dyDescent="0.25">
      <c r="A15" s="49">
        <v>212</v>
      </c>
      <c r="B15" s="1" t="s">
        <v>127</v>
      </c>
      <c r="C15" s="44">
        <v>3</v>
      </c>
      <c r="D15" s="10">
        <v>212</v>
      </c>
      <c r="E15" s="11" t="s">
        <v>127</v>
      </c>
      <c r="F15" s="25">
        <v>212</v>
      </c>
      <c r="G15" s="26" t="s">
        <v>127</v>
      </c>
      <c r="H15" s="37">
        <v>212</v>
      </c>
      <c r="I15" s="38" t="s">
        <v>127</v>
      </c>
    </row>
    <row r="16" spans="1:9" x14ac:dyDescent="0.25">
      <c r="A16" s="49">
        <v>213</v>
      </c>
      <c r="B16" s="1" t="s">
        <v>128</v>
      </c>
      <c r="C16" s="44">
        <v>3</v>
      </c>
      <c r="D16" s="10">
        <v>213</v>
      </c>
      <c r="E16" s="11" t="s">
        <v>128</v>
      </c>
      <c r="F16" s="25">
        <v>213</v>
      </c>
      <c r="G16" s="26" t="s">
        <v>128</v>
      </c>
      <c r="H16" s="37">
        <v>213</v>
      </c>
      <c r="I16" s="38" t="s">
        <v>128</v>
      </c>
    </row>
    <row r="17" spans="1:9" x14ac:dyDescent="0.25">
      <c r="A17" s="49">
        <v>214</v>
      </c>
      <c r="B17" s="1" t="s">
        <v>129</v>
      </c>
      <c r="C17" s="44">
        <v>3</v>
      </c>
      <c r="D17" s="10">
        <v>214</v>
      </c>
      <c r="E17" s="11" t="s">
        <v>129</v>
      </c>
      <c r="F17" s="25">
        <v>214</v>
      </c>
      <c r="G17" s="26" t="s">
        <v>129</v>
      </c>
      <c r="H17" s="37">
        <v>214</v>
      </c>
      <c r="I17" s="38" t="s">
        <v>129</v>
      </c>
    </row>
    <row r="18" spans="1:9" x14ac:dyDescent="0.25">
      <c r="A18" s="49">
        <v>215</v>
      </c>
      <c r="B18" s="1" t="s">
        <v>130</v>
      </c>
      <c r="C18" s="44">
        <v>3</v>
      </c>
      <c r="D18" s="10">
        <v>215</v>
      </c>
      <c r="E18" s="11" t="s">
        <v>130</v>
      </c>
      <c r="F18" s="25">
        <v>215</v>
      </c>
      <c r="G18" s="26" t="s">
        <v>130</v>
      </c>
      <c r="H18" s="37">
        <v>215</v>
      </c>
      <c r="I18" s="38" t="s">
        <v>130</v>
      </c>
    </row>
    <row r="19" spans="1:9" x14ac:dyDescent="0.25">
      <c r="A19" s="49" t="s">
        <v>510</v>
      </c>
      <c r="B19" s="1" t="s">
        <v>510</v>
      </c>
      <c r="D19" s="10"/>
      <c r="E19" s="11"/>
      <c r="F19" s="25"/>
      <c r="G19" s="26"/>
      <c r="H19" s="37"/>
      <c r="I19" s="38"/>
    </row>
    <row r="20" spans="1:9" ht="15.75" x14ac:dyDescent="0.25">
      <c r="A20" s="53">
        <v>22</v>
      </c>
      <c r="B20" s="52" t="s">
        <v>131</v>
      </c>
      <c r="C20" s="1">
        <v>2</v>
      </c>
      <c r="D20" s="13">
        <v>22</v>
      </c>
      <c r="E20" s="14" t="s">
        <v>131</v>
      </c>
      <c r="F20" s="19">
        <v>22</v>
      </c>
      <c r="G20" s="20" t="s">
        <v>131</v>
      </c>
      <c r="H20" s="31">
        <v>22</v>
      </c>
      <c r="I20" s="32" t="s">
        <v>131</v>
      </c>
    </row>
    <row r="21" spans="1:9" x14ac:dyDescent="0.25">
      <c r="A21" s="49">
        <v>220</v>
      </c>
      <c r="B21" s="1" t="s">
        <v>132</v>
      </c>
      <c r="C21" s="44">
        <v>3</v>
      </c>
      <c r="D21" s="10">
        <v>220</v>
      </c>
      <c r="E21" s="11" t="s">
        <v>132</v>
      </c>
      <c r="F21" s="25">
        <v>220</v>
      </c>
      <c r="G21" s="26" t="s">
        <v>132</v>
      </c>
      <c r="H21" s="37">
        <v>220</v>
      </c>
      <c r="I21" s="38" t="s">
        <v>132</v>
      </c>
    </row>
    <row r="22" spans="1:9" x14ac:dyDescent="0.25">
      <c r="A22" s="49">
        <v>221</v>
      </c>
      <c r="B22" s="1" t="s">
        <v>133</v>
      </c>
      <c r="C22" s="44">
        <v>3</v>
      </c>
      <c r="D22" s="10">
        <v>221</v>
      </c>
      <c r="E22" s="11" t="s">
        <v>133</v>
      </c>
      <c r="F22" s="25">
        <v>221</v>
      </c>
      <c r="G22" s="26" t="s">
        <v>133</v>
      </c>
      <c r="H22" s="37">
        <v>221</v>
      </c>
      <c r="I22" s="38" t="s">
        <v>133</v>
      </c>
    </row>
    <row r="23" spans="1:9" x14ac:dyDescent="0.25">
      <c r="A23" s="49">
        <v>222</v>
      </c>
      <c r="B23" s="1" t="s">
        <v>134</v>
      </c>
      <c r="C23" s="44">
        <v>3</v>
      </c>
      <c r="D23" s="10">
        <v>222</v>
      </c>
      <c r="E23" s="11" t="s">
        <v>134</v>
      </c>
      <c r="F23" s="25">
        <v>222</v>
      </c>
      <c r="G23" s="26" t="s">
        <v>134</v>
      </c>
      <c r="H23" s="37">
        <v>222</v>
      </c>
      <c r="I23" s="38" t="s">
        <v>134</v>
      </c>
    </row>
    <row r="24" spans="1:9" x14ac:dyDescent="0.25">
      <c r="A24" s="49">
        <v>223</v>
      </c>
      <c r="B24" s="1" t="s">
        <v>135</v>
      </c>
      <c r="C24" s="44">
        <v>3</v>
      </c>
      <c r="D24" s="10">
        <v>223</v>
      </c>
      <c r="E24" s="11" t="s">
        <v>135</v>
      </c>
      <c r="F24" s="25">
        <v>223</v>
      </c>
      <c r="G24" s="26" t="s">
        <v>135</v>
      </c>
      <c r="H24" s="37">
        <v>223</v>
      </c>
      <c r="I24" s="38" t="s">
        <v>135</v>
      </c>
    </row>
    <row r="25" spans="1:9" x14ac:dyDescent="0.25">
      <c r="A25" s="49">
        <v>225</v>
      </c>
      <c r="B25" s="1" t="s">
        <v>136</v>
      </c>
      <c r="C25" s="44">
        <v>3</v>
      </c>
      <c r="D25" s="10">
        <v>225</v>
      </c>
      <c r="E25" s="11" t="s">
        <v>136</v>
      </c>
      <c r="F25" s="25">
        <v>225</v>
      </c>
      <c r="G25" s="26" t="s">
        <v>136</v>
      </c>
      <c r="H25" s="37">
        <v>225</v>
      </c>
      <c r="I25" s="38" t="s">
        <v>136</v>
      </c>
    </row>
    <row r="26" spans="1:9" x14ac:dyDescent="0.25">
      <c r="A26" s="49">
        <v>226</v>
      </c>
      <c r="B26" s="1" t="s">
        <v>137</v>
      </c>
      <c r="C26" s="44">
        <v>3</v>
      </c>
      <c r="D26" s="10">
        <v>226</v>
      </c>
      <c r="E26" s="11" t="s">
        <v>137</v>
      </c>
      <c r="F26" s="25">
        <v>226</v>
      </c>
      <c r="G26" s="26" t="s">
        <v>137</v>
      </c>
      <c r="H26" s="37">
        <v>226</v>
      </c>
      <c r="I26" s="38" t="s">
        <v>137</v>
      </c>
    </row>
    <row r="27" spans="1:9" ht="15.75" thickBot="1" x14ac:dyDescent="0.3">
      <c r="A27" s="49" t="s">
        <v>510</v>
      </c>
      <c r="B27" s="1" t="s">
        <v>510</v>
      </c>
      <c r="D27" s="2"/>
      <c r="E27" s="2"/>
      <c r="F27" s="1"/>
      <c r="G27" s="1"/>
      <c r="H27" s="37"/>
      <c r="I27" s="38"/>
    </row>
    <row r="28" spans="1:9" ht="20.25" thickTop="1" thickBot="1" x14ac:dyDescent="0.35">
      <c r="A28" s="50">
        <v>3</v>
      </c>
      <c r="B28" s="51" t="s">
        <v>138</v>
      </c>
      <c r="C28" s="1">
        <v>1</v>
      </c>
      <c r="D28" s="4">
        <v>3</v>
      </c>
      <c r="E28" s="5" t="s">
        <v>138</v>
      </c>
      <c r="F28" s="17">
        <v>3</v>
      </c>
      <c r="G28" s="18" t="s">
        <v>138</v>
      </c>
      <c r="H28" s="29">
        <v>3</v>
      </c>
      <c r="I28" s="30" t="s">
        <v>138</v>
      </c>
    </row>
    <row r="29" spans="1:9" ht="15.75" x14ac:dyDescent="0.25">
      <c r="A29" s="53">
        <v>31</v>
      </c>
      <c r="B29" s="52" t="s">
        <v>139</v>
      </c>
      <c r="C29" s="1">
        <v>2</v>
      </c>
      <c r="D29" s="13">
        <v>31</v>
      </c>
      <c r="E29" s="14" t="s">
        <v>139</v>
      </c>
      <c r="F29" s="19">
        <v>31</v>
      </c>
      <c r="G29" s="20" t="s">
        <v>139</v>
      </c>
      <c r="H29" s="31">
        <v>31</v>
      </c>
      <c r="I29" s="32" t="s">
        <v>139</v>
      </c>
    </row>
    <row r="30" spans="1:9" x14ac:dyDescent="0.25">
      <c r="A30" s="49">
        <v>310</v>
      </c>
      <c r="B30" s="1" t="s">
        <v>140</v>
      </c>
      <c r="C30" s="44">
        <v>3</v>
      </c>
      <c r="D30" s="10">
        <v>310</v>
      </c>
      <c r="E30" s="11" t="s">
        <v>140</v>
      </c>
      <c r="F30" s="25">
        <v>310</v>
      </c>
      <c r="G30" s="26" t="s">
        <v>140</v>
      </c>
      <c r="H30" s="37">
        <v>310</v>
      </c>
      <c r="I30" s="38" t="s">
        <v>140</v>
      </c>
    </row>
    <row r="31" spans="1:9" x14ac:dyDescent="0.25">
      <c r="A31" s="49">
        <v>311</v>
      </c>
      <c r="B31" s="1" t="s">
        <v>141</v>
      </c>
      <c r="C31" s="44">
        <v>3</v>
      </c>
      <c r="D31" s="10">
        <v>311</v>
      </c>
      <c r="E31" s="11" t="s">
        <v>141</v>
      </c>
      <c r="F31" s="25">
        <v>311</v>
      </c>
      <c r="G31" s="26" t="s">
        <v>141</v>
      </c>
      <c r="H31" s="37">
        <v>311</v>
      </c>
      <c r="I31" s="38" t="s">
        <v>141</v>
      </c>
    </row>
    <row r="32" spans="1:9" x14ac:dyDescent="0.25">
      <c r="A32" s="49">
        <v>312</v>
      </c>
      <c r="B32" s="1" t="s">
        <v>142</v>
      </c>
      <c r="C32" s="44">
        <v>3</v>
      </c>
      <c r="D32" s="10">
        <v>312</v>
      </c>
      <c r="E32" s="11" t="s">
        <v>142</v>
      </c>
      <c r="F32" s="25">
        <v>312</v>
      </c>
      <c r="G32" s="26" t="s">
        <v>142</v>
      </c>
      <c r="H32" s="37">
        <v>312</v>
      </c>
      <c r="I32" s="38" t="s">
        <v>142</v>
      </c>
    </row>
    <row r="33" spans="1:9" x14ac:dyDescent="0.25">
      <c r="A33" s="49">
        <v>313</v>
      </c>
      <c r="B33" s="1" t="s">
        <v>143</v>
      </c>
      <c r="C33" s="44">
        <v>3</v>
      </c>
      <c r="D33" s="10">
        <v>313</v>
      </c>
      <c r="E33" s="11" t="s">
        <v>143</v>
      </c>
      <c r="F33" s="25">
        <v>313</v>
      </c>
      <c r="G33" s="26" t="s">
        <v>143</v>
      </c>
      <c r="H33" s="37">
        <v>313</v>
      </c>
      <c r="I33" s="38" t="s">
        <v>143</v>
      </c>
    </row>
    <row r="34" spans="1:9" x14ac:dyDescent="0.25">
      <c r="A34" s="49">
        <v>314</v>
      </c>
      <c r="B34" s="1" t="s">
        <v>144</v>
      </c>
      <c r="C34" s="44">
        <v>3</v>
      </c>
      <c r="D34" s="10">
        <v>314</v>
      </c>
      <c r="E34" s="11" t="s">
        <v>144</v>
      </c>
      <c r="F34" s="25">
        <v>314</v>
      </c>
      <c r="G34" s="26" t="s">
        <v>144</v>
      </c>
      <c r="H34" s="37">
        <v>314</v>
      </c>
      <c r="I34" s="38" t="s">
        <v>144</v>
      </c>
    </row>
    <row r="35" spans="1:9" x14ac:dyDescent="0.25">
      <c r="A35" s="49" t="s">
        <v>510</v>
      </c>
      <c r="B35" s="1" t="s">
        <v>510</v>
      </c>
      <c r="D35" s="10"/>
      <c r="E35" s="11"/>
      <c r="F35" s="25"/>
      <c r="G35" s="26"/>
      <c r="H35" s="37"/>
      <c r="I35" s="38"/>
    </row>
    <row r="36" spans="1:9" ht="15.75" x14ac:dyDescent="0.25">
      <c r="A36" s="53">
        <v>32</v>
      </c>
      <c r="B36" s="52" t="s">
        <v>145</v>
      </c>
      <c r="C36" s="1">
        <v>2</v>
      </c>
      <c r="D36" s="13">
        <v>32</v>
      </c>
      <c r="E36" s="14" t="s">
        <v>145</v>
      </c>
      <c r="F36" s="19">
        <v>32</v>
      </c>
      <c r="G36" s="20" t="s">
        <v>145</v>
      </c>
      <c r="H36" s="31">
        <v>32</v>
      </c>
      <c r="I36" s="32" t="s">
        <v>145</v>
      </c>
    </row>
    <row r="37" spans="1:9" x14ac:dyDescent="0.25">
      <c r="A37" s="49">
        <v>320</v>
      </c>
      <c r="B37" s="1" t="s">
        <v>235</v>
      </c>
      <c r="C37" s="1">
        <v>3</v>
      </c>
      <c r="D37" s="10"/>
      <c r="E37" s="11"/>
      <c r="F37" s="25">
        <v>320</v>
      </c>
      <c r="G37" s="26" t="s">
        <v>235</v>
      </c>
      <c r="H37" s="37">
        <v>320</v>
      </c>
      <c r="I37" s="38" t="s">
        <v>235</v>
      </c>
    </row>
    <row r="38" spans="1:9" x14ac:dyDescent="0.25">
      <c r="A38" s="49">
        <v>321</v>
      </c>
      <c r="B38" s="1" t="s">
        <v>146</v>
      </c>
      <c r="C38" s="44">
        <v>3</v>
      </c>
      <c r="D38" s="37">
        <v>321</v>
      </c>
      <c r="E38" s="11" t="s">
        <v>146</v>
      </c>
      <c r="F38" s="25">
        <v>321</v>
      </c>
      <c r="G38" s="26" t="s">
        <v>146</v>
      </c>
      <c r="H38" s="37">
        <v>321</v>
      </c>
      <c r="I38" s="38" t="s">
        <v>146</v>
      </c>
    </row>
    <row r="39" spans="1:9" x14ac:dyDescent="0.25">
      <c r="A39" s="49">
        <v>322</v>
      </c>
      <c r="B39" s="1" t="s">
        <v>147</v>
      </c>
      <c r="C39" s="44">
        <v>3</v>
      </c>
      <c r="D39" s="37">
        <v>322</v>
      </c>
      <c r="E39" s="11" t="s">
        <v>147</v>
      </c>
      <c r="F39" s="25">
        <v>322</v>
      </c>
      <c r="G39" s="26" t="s">
        <v>147</v>
      </c>
      <c r="H39" s="37">
        <v>322</v>
      </c>
      <c r="I39" s="38" t="s">
        <v>147</v>
      </c>
    </row>
    <row r="40" spans="1:9" x14ac:dyDescent="0.25">
      <c r="A40" s="49" t="s">
        <v>510</v>
      </c>
      <c r="B40" s="1" t="s">
        <v>510</v>
      </c>
      <c r="F40" s="25"/>
      <c r="G40" s="26"/>
      <c r="H40" s="37"/>
      <c r="I40" s="38"/>
    </row>
    <row r="41" spans="1:9" ht="15.75" x14ac:dyDescent="0.25">
      <c r="A41" s="53">
        <v>34</v>
      </c>
      <c r="B41" s="52" t="s">
        <v>148</v>
      </c>
      <c r="C41" s="1">
        <v>2</v>
      </c>
      <c r="D41" s="13">
        <v>34</v>
      </c>
      <c r="E41" s="14" t="s">
        <v>148</v>
      </c>
      <c r="F41" s="19">
        <v>34</v>
      </c>
      <c r="G41" s="20" t="s">
        <v>148</v>
      </c>
      <c r="H41" s="31">
        <v>34</v>
      </c>
      <c r="I41" s="32" t="s">
        <v>148</v>
      </c>
    </row>
    <row r="42" spans="1:9" x14ac:dyDescent="0.25">
      <c r="A42" s="49">
        <v>340</v>
      </c>
      <c r="B42" s="1" t="s">
        <v>149</v>
      </c>
      <c r="C42" s="44">
        <v>3</v>
      </c>
      <c r="D42" s="10">
        <v>340</v>
      </c>
      <c r="E42" s="11" t="s">
        <v>149</v>
      </c>
    </row>
    <row r="43" spans="1:9" x14ac:dyDescent="0.25">
      <c r="A43" s="49">
        <v>341</v>
      </c>
      <c r="B43" s="1" t="s">
        <v>150</v>
      </c>
      <c r="C43" s="44">
        <v>3</v>
      </c>
      <c r="D43" s="10">
        <v>341</v>
      </c>
      <c r="E43" s="11" t="s">
        <v>150</v>
      </c>
    </row>
    <row r="44" spans="1:9" x14ac:dyDescent="0.25">
      <c r="A44" s="49">
        <v>342</v>
      </c>
      <c r="B44" s="1" t="s">
        <v>151</v>
      </c>
      <c r="C44" s="44">
        <v>3</v>
      </c>
      <c r="D44" s="10">
        <v>342</v>
      </c>
      <c r="E44" s="11" t="s">
        <v>151</v>
      </c>
      <c r="F44" s="25">
        <v>342</v>
      </c>
      <c r="G44" s="26" t="s">
        <v>151</v>
      </c>
      <c r="H44" s="37">
        <v>342</v>
      </c>
      <c r="I44" s="38" t="s">
        <v>151</v>
      </c>
    </row>
    <row r="45" spans="1:9" x14ac:dyDescent="0.25">
      <c r="A45" s="49">
        <v>343</v>
      </c>
      <c r="B45" s="1" t="s">
        <v>152</v>
      </c>
      <c r="C45" s="44">
        <v>3</v>
      </c>
      <c r="D45" s="10">
        <v>343</v>
      </c>
      <c r="E45" s="11" t="s">
        <v>152</v>
      </c>
      <c r="F45" s="25"/>
      <c r="G45" s="26"/>
    </row>
    <row r="46" spans="1:9" x14ac:dyDescent="0.25">
      <c r="A46" s="49">
        <v>344</v>
      </c>
      <c r="B46" s="1" t="s">
        <v>153</v>
      </c>
      <c r="C46" s="44">
        <v>3</v>
      </c>
      <c r="D46" s="10">
        <v>344</v>
      </c>
      <c r="E46" s="11" t="s">
        <v>153</v>
      </c>
      <c r="F46" s="37">
        <v>344</v>
      </c>
      <c r="G46" s="38" t="s">
        <v>153</v>
      </c>
      <c r="H46" s="37">
        <v>344</v>
      </c>
      <c r="I46" s="38" t="s">
        <v>153</v>
      </c>
    </row>
    <row r="47" spans="1:9" x14ac:dyDescent="0.25">
      <c r="A47" s="49">
        <v>345</v>
      </c>
      <c r="B47" s="1" t="s">
        <v>154</v>
      </c>
      <c r="C47" s="44">
        <v>3</v>
      </c>
      <c r="D47" s="10">
        <v>345</v>
      </c>
      <c r="E47" s="11" t="s">
        <v>154</v>
      </c>
      <c r="F47" s="37">
        <v>345</v>
      </c>
      <c r="G47" s="38" t="s">
        <v>154</v>
      </c>
      <c r="H47" s="37">
        <v>345</v>
      </c>
      <c r="I47" s="38" t="s">
        <v>154</v>
      </c>
    </row>
    <row r="48" spans="1:9" x14ac:dyDescent="0.25">
      <c r="A48" s="49">
        <v>346</v>
      </c>
      <c r="B48" s="1" t="s">
        <v>155</v>
      </c>
      <c r="C48" s="44">
        <v>3</v>
      </c>
      <c r="D48" s="10">
        <v>346</v>
      </c>
      <c r="E48" s="11" t="s">
        <v>155</v>
      </c>
      <c r="H48" s="37"/>
      <c r="I48" s="38"/>
    </row>
    <row r="49" spans="1:9" x14ac:dyDescent="0.25">
      <c r="A49" s="49">
        <v>347</v>
      </c>
      <c r="B49" s="1" t="s">
        <v>156</v>
      </c>
      <c r="C49" s="44">
        <v>3</v>
      </c>
      <c r="D49" s="10">
        <v>347</v>
      </c>
      <c r="E49" s="11" t="s">
        <v>156</v>
      </c>
      <c r="F49" s="25">
        <v>347</v>
      </c>
      <c r="G49" s="26" t="s">
        <v>156</v>
      </c>
      <c r="H49" s="37">
        <v>347</v>
      </c>
      <c r="I49" s="38" t="s">
        <v>156</v>
      </c>
    </row>
    <row r="50" spans="1:9" x14ac:dyDescent="0.25">
      <c r="A50" s="49" t="s">
        <v>510</v>
      </c>
      <c r="B50" s="1" t="s">
        <v>510</v>
      </c>
      <c r="D50" s="10"/>
      <c r="E50" s="11"/>
      <c r="F50" s="25"/>
      <c r="G50" s="26"/>
    </row>
    <row r="51" spans="1:9" ht="15.75" x14ac:dyDescent="0.25">
      <c r="A51" s="53">
        <v>38</v>
      </c>
      <c r="B51" s="52" t="s">
        <v>157</v>
      </c>
      <c r="C51" s="1">
        <v>2</v>
      </c>
      <c r="D51" s="13">
        <v>38</v>
      </c>
      <c r="E51" s="14" t="s">
        <v>157</v>
      </c>
      <c r="F51" s="19">
        <v>38</v>
      </c>
      <c r="G51" s="20" t="s">
        <v>157</v>
      </c>
      <c r="H51" s="31">
        <v>38</v>
      </c>
      <c r="I51" s="32" t="s">
        <v>157</v>
      </c>
    </row>
    <row r="52" spans="1:9" x14ac:dyDescent="0.25">
      <c r="A52" s="49">
        <v>380</v>
      </c>
      <c r="B52" s="1" t="s">
        <v>157</v>
      </c>
      <c r="C52" s="44">
        <v>3</v>
      </c>
      <c r="D52" s="10">
        <v>380</v>
      </c>
      <c r="E52" s="11" t="s">
        <v>157</v>
      </c>
      <c r="F52" s="25">
        <v>380</v>
      </c>
      <c r="G52" s="26" t="s">
        <v>157</v>
      </c>
      <c r="H52" s="37">
        <v>380</v>
      </c>
      <c r="I52" s="38" t="s">
        <v>157</v>
      </c>
    </row>
    <row r="53" spans="1:9" ht="15.75" thickBot="1" x14ac:dyDescent="0.3">
      <c r="A53" s="49" t="s">
        <v>510</v>
      </c>
      <c r="B53" s="1" t="s">
        <v>510</v>
      </c>
      <c r="D53" s="2"/>
      <c r="E53" s="2"/>
      <c r="F53" s="25"/>
      <c r="G53" s="26"/>
      <c r="H53" s="37"/>
      <c r="I53" s="38"/>
    </row>
    <row r="54" spans="1:9" ht="20.25" thickTop="1" thickBot="1" x14ac:dyDescent="0.35">
      <c r="A54" s="50">
        <v>4</v>
      </c>
      <c r="B54" s="51" t="s">
        <v>158</v>
      </c>
      <c r="C54" s="1">
        <v>1</v>
      </c>
      <c r="D54" s="4">
        <v>4</v>
      </c>
      <c r="E54" s="5" t="s">
        <v>158</v>
      </c>
      <c r="F54" s="17">
        <v>4</v>
      </c>
      <c r="G54" s="18" t="s">
        <v>158</v>
      </c>
      <c r="H54" s="29">
        <v>4</v>
      </c>
      <c r="I54" s="30" t="s">
        <v>158</v>
      </c>
    </row>
    <row r="55" spans="1:9" ht="15.75" x14ac:dyDescent="0.25">
      <c r="A55" s="53">
        <v>42</v>
      </c>
      <c r="B55" s="52" t="s">
        <v>159</v>
      </c>
      <c r="C55" s="1">
        <v>2</v>
      </c>
      <c r="D55" s="13">
        <v>42</v>
      </c>
      <c r="E55" s="15" t="s">
        <v>159</v>
      </c>
      <c r="F55" s="19">
        <v>42</v>
      </c>
      <c r="G55" s="20" t="s">
        <v>159</v>
      </c>
      <c r="H55" s="31">
        <v>42</v>
      </c>
      <c r="I55" s="32" t="s">
        <v>159</v>
      </c>
    </row>
    <row r="56" spans="1:9" x14ac:dyDescent="0.25">
      <c r="A56" s="49">
        <v>420</v>
      </c>
      <c r="B56" s="1" t="s">
        <v>160</v>
      </c>
      <c r="C56" s="44">
        <v>3</v>
      </c>
      <c r="D56" s="10">
        <v>420</v>
      </c>
      <c r="E56" s="11" t="s">
        <v>160</v>
      </c>
      <c r="F56" s="25">
        <v>420</v>
      </c>
      <c r="G56" s="26" t="s">
        <v>160</v>
      </c>
      <c r="H56" s="37">
        <v>420</v>
      </c>
      <c r="I56" s="38" t="s">
        <v>160</v>
      </c>
    </row>
    <row r="57" spans="1:9" x14ac:dyDescent="0.25">
      <c r="A57" s="49">
        <v>421</v>
      </c>
      <c r="B57" s="1" t="s">
        <v>161</v>
      </c>
      <c r="C57" s="44">
        <v>3</v>
      </c>
      <c r="D57" s="10">
        <v>421</v>
      </c>
      <c r="E57" s="11" t="s">
        <v>161</v>
      </c>
      <c r="F57" s="25">
        <v>421</v>
      </c>
      <c r="G57" s="26" t="s">
        <v>161</v>
      </c>
      <c r="H57" s="37">
        <v>421</v>
      </c>
      <c r="I57" s="38" t="s">
        <v>161</v>
      </c>
    </row>
    <row r="58" spans="1:9" x14ac:dyDescent="0.25">
      <c r="A58" s="49">
        <v>422</v>
      </c>
      <c r="B58" s="1" t="s">
        <v>162</v>
      </c>
      <c r="C58" s="44">
        <v>3</v>
      </c>
      <c r="D58" s="10">
        <v>422</v>
      </c>
      <c r="E58" s="11" t="s">
        <v>162</v>
      </c>
      <c r="F58" s="25">
        <v>422</v>
      </c>
      <c r="G58" s="26" t="s">
        <v>162</v>
      </c>
      <c r="H58" s="37">
        <v>422</v>
      </c>
      <c r="I58" s="38" t="s">
        <v>162</v>
      </c>
    </row>
    <row r="59" spans="1:9" x14ac:dyDescent="0.25">
      <c r="A59" s="49" t="s">
        <v>510</v>
      </c>
      <c r="B59" s="1" t="s">
        <v>510</v>
      </c>
      <c r="D59" s="10"/>
      <c r="E59" s="11"/>
      <c r="F59" s="25"/>
      <c r="G59" s="26"/>
      <c r="H59" s="37"/>
      <c r="I59" s="38"/>
    </row>
    <row r="60" spans="1:9" ht="15.75" x14ac:dyDescent="0.25">
      <c r="A60" s="53">
        <v>44</v>
      </c>
      <c r="B60" s="52" t="s">
        <v>163</v>
      </c>
      <c r="C60" s="1">
        <v>2</v>
      </c>
      <c r="D60" s="13">
        <v>44</v>
      </c>
      <c r="E60" s="15" t="s">
        <v>163</v>
      </c>
      <c r="F60" s="19">
        <v>44</v>
      </c>
      <c r="G60" s="20" t="s">
        <v>163</v>
      </c>
      <c r="H60" s="31">
        <v>44</v>
      </c>
      <c r="I60" s="32" t="s">
        <v>163</v>
      </c>
    </row>
    <row r="61" spans="1:9" x14ac:dyDescent="0.25">
      <c r="A61" s="49">
        <v>440</v>
      </c>
      <c r="B61" s="1" t="s">
        <v>164</v>
      </c>
      <c r="C61" s="44">
        <v>3</v>
      </c>
      <c r="D61" s="10">
        <v>440</v>
      </c>
      <c r="E61" s="11" t="s">
        <v>164</v>
      </c>
      <c r="F61" s="25">
        <v>440</v>
      </c>
      <c r="G61" s="26" t="s">
        <v>164</v>
      </c>
      <c r="H61" s="37">
        <v>440</v>
      </c>
      <c r="I61" s="38" t="s">
        <v>164</v>
      </c>
    </row>
    <row r="62" spans="1:9" x14ac:dyDescent="0.25">
      <c r="A62" s="49">
        <v>441</v>
      </c>
      <c r="B62" s="1" t="s">
        <v>165</v>
      </c>
      <c r="C62" s="44">
        <v>3</v>
      </c>
      <c r="D62" s="10">
        <v>441</v>
      </c>
      <c r="E62" s="11" t="s">
        <v>165</v>
      </c>
      <c r="F62" s="25">
        <v>441</v>
      </c>
      <c r="G62" s="26" t="s">
        <v>165</v>
      </c>
      <c r="H62" s="37">
        <v>441</v>
      </c>
      <c r="I62" s="38" t="s">
        <v>165</v>
      </c>
    </row>
    <row r="63" spans="1:9" x14ac:dyDescent="0.25">
      <c r="A63" s="49">
        <v>442</v>
      </c>
      <c r="B63" s="1" t="s">
        <v>166</v>
      </c>
      <c r="C63" s="44">
        <v>3</v>
      </c>
      <c r="D63" s="10">
        <v>442</v>
      </c>
      <c r="E63" s="11" t="s">
        <v>166</v>
      </c>
      <c r="F63" s="25">
        <v>442</v>
      </c>
      <c r="G63" s="26" t="s">
        <v>166</v>
      </c>
      <c r="H63" s="37">
        <v>442</v>
      </c>
      <c r="I63" s="38" t="s">
        <v>166</v>
      </c>
    </row>
    <row r="64" spans="1:9" x14ac:dyDescent="0.25">
      <c r="A64" s="49">
        <v>443</v>
      </c>
      <c r="B64" s="1" t="s">
        <v>167</v>
      </c>
      <c r="C64" s="44">
        <v>3</v>
      </c>
      <c r="D64" s="10">
        <v>443</v>
      </c>
      <c r="E64" s="11" t="s">
        <v>167</v>
      </c>
      <c r="F64" s="25">
        <v>443</v>
      </c>
      <c r="G64" s="26" t="s">
        <v>167</v>
      </c>
      <c r="H64" s="37">
        <v>443</v>
      </c>
      <c r="I64" s="38" t="s">
        <v>167</v>
      </c>
    </row>
    <row r="65" spans="1:9" x14ac:dyDescent="0.25">
      <c r="A65" s="49" t="s">
        <v>510</v>
      </c>
      <c r="B65" s="1" t="s">
        <v>510</v>
      </c>
      <c r="D65" s="10"/>
      <c r="E65" s="11"/>
      <c r="F65" s="25"/>
      <c r="G65" s="26"/>
      <c r="H65" s="37"/>
      <c r="I65" s="38"/>
    </row>
    <row r="66" spans="1:9" ht="15.75" x14ac:dyDescent="0.25">
      <c r="A66" s="53">
        <v>46</v>
      </c>
      <c r="B66" s="52" t="s">
        <v>168</v>
      </c>
      <c r="C66" s="1">
        <v>2</v>
      </c>
      <c r="D66" s="13">
        <v>46</v>
      </c>
      <c r="E66" s="14" t="s">
        <v>168</v>
      </c>
      <c r="F66" s="19">
        <v>46</v>
      </c>
      <c r="G66" s="20" t="s">
        <v>168</v>
      </c>
      <c r="H66" s="31">
        <v>46</v>
      </c>
      <c r="I66" s="32" t="s">
        <v>168</v>
      </c>
    </row>
    <row r="67" spans="1:9" x14ac:dyDescent="0.25">
      <c r="A67" s="49">
        <v>461</v>
      </c>
      <c r="B67" s="1" t="s">
        <v>169</v>
      </c>
      <c r="C67" s="44">
        <v>3</v>
      </c>
      <c r="D67" s="10">
        <v>461</v>
      </c>
      <c r="E67" s="11" t="s">
        <v>169</v>
      </c>
      <c r="F67" s="25">
        <v>461</v>
      </c>
      <c r="G67" s="26" t="s">
        <v>169</v>
      </c>
      <c r="H67" s="37">
        <v>461</v>
      </c>
      <c r="I67" s="38" t="s">
        <v>169</v>
      </c>
    </row>
    <row r="68" spans="1:9" x14ac:dyDescent="0.25">
      <c r="A68" s="49">
        <v>462</v>
      </c>
      <c r="B68" s="1" t="s">
        <v>170</v>
      </c>
      <c r="C68" s="44">
        <v>3</v>
      </c>
      <c r="D68" s="10">
        <v>462</v>
      </c>
      <c r="E68" s="11" t="s">
        <v>170</v>
      </c>
      <c r="F68" s="25">
        <v>462</v>
      </c>
      <c r="G68" s="26" t="s">
        <v>170</v>
      </c>
      <c r="H68" s="37">
        <v>462</v>
      </c>
      <c r="I68" s="38" t="s">
        <v>170</v>
      </c>
    </row>
    <row r="69" spans="1:9" x14ac:dyDescent="0.25">
      <c r="A69" s="49" t="s">
        <v>510</v>
      </c>
      <c r="B69" s="1" t="s">
        <v>510</v>
      </c>
      <c r="D69" s="10"/>
      <c r="E69" s="11"/>
      <c r="F69" s="25"/>
      <c r="G69" s="26"/>
      <c r="H69" s="37"/>
      <c r="I69" s="38"/>
    </row>
    <row r="70" spans="1:9" ht="15.75" x14ac:dyDescent="0.25">
      <c r="A70" s="53">
        <v>48</v>
      </c>
      <c r="B70" s="52" t="s">
        <v>171</v>
      </c>
      <c r="C70" s="1">
        <v>2</v>
      </c>
      <c r="D70" s="13">
        <v>48</v>
      </c>
      <c r="E70" s="14" t="s">
        <v>171</v>
      </c>
      <c r="F70" s="19">
        <v>48</v>
      </c>
      <c r="G70" s="20" t="s">
        <v>171</v>
      </c>
      <c r="H70" s="31">
        <v>48</v>
      </c>
      <c r="I70" s="32" t="s">
        <v>171</v>
      </c>
    </row>
    <row r="71" spans="1:9" x14ac:dyDescent="0.25">
      <c r="A71" s="49">
        <v>481</v>
      </c>
      <c r="B71" s="1" t="s">
        <v>172</v>
      </c>
      <c r="C71" s="44">
        <v>3</v>
      </c>
      <c r="D71" s="10">
        <v>481</v>
      </c>
      <c r="E71" s="11" t="s">
        <v>172</v>
      </c>
      <c r="F71" s="25">
        <v>481</v>
      </c>
      <c r="G71" s="26" t="s">
        <v>172</v>
      </c>
      <c r="H71" s="37">
        <v>481</v>
      </c>
      <c r="I71" s="38" t="s">
        <v>172</v>
      </c>
    </row>
    <row r="72" spans="1:9" x14ac:dyDescent="0.25">
      <c r="A72" s="49">
        <v>482</v>
      </c>
      <c r="B72" s="1" t="s">
        <v>173</v>
      </c>
      <c r="C72" s="44">
        <v>3</v>
      </c>
      <c r="D72" s="10">
        <v>482</v>
      </c>
      <c r="E72" s="11" t="s">
        <v>173</v>
      </c>
      <c r="F72" s="1"/>
      <c r="G72" s="1"/>
    </row>
    <row r="73" spans="1:9" s="42" customFormat="1" x14ac:dyDescent="0.25">
      <c r="A73" s="49">
        <v>483</v>
      </c>
      <c r="B73" s="1" t="s">
        <v>174</v>
      </c>
      <c r="C73" s="44">
        <v>3</v>
      </c>
      <c r="D73" s="40">
        <v>483</v>
      </c>
      <c r="E73" s="41" t="s">
        <v>174</v>
      </c>
      <c r="H73" s="40">
        <v>483</v>
      </c>
      <c r="I73" s="43" t="s">
        <v>239</v>
      </c>
    </row>
    <row r="74" spans="1:9" ht="15.75" thickBot="1" x14ac:dyDescent="0.3">
      <c r="A74" s="49" t="s">
        <v>510</v>
      </c>
      <c r="B74" s="1" t="s">
        <v>510</v>
      </c>
      <c r="D74" s="2"/>
      <c r="E74" s="2"/>
    </row>
    <row r="75" spans="1:9" ht="20.25" thickTop="1" thickBot="1" x14ac:dyDescent="0.35">
      <c r="A75" s="50">
        <v>5</v>
      </c>
      <c r="B75" s="51" t="s">
        <v>175</v>
      </c>
      <c r="C75" s="1">
        <v>1</v>
      </c>
      <c r="D75" s="4">
        <v>5</v>
      </c>
      <c r="E75" s="5" t="s">
        <v>175</v>
      </c>
      <c r="F75" s="17">
        <v>5</v>
      </c>
      <c r="G75" s="18" t="s">
        <v>175</v>
      </c>
      <c r="H75" s="29">
        <v>5</v>
      </c>
      <c r="I75" s="30" t="s">
        <v>175</v>
      </c>
    </row>
    <row r="76" spans="1:9" ht="15.75" x14ac:dyDescent="0.25">
      <c r="A76" s="53">
        <v>52</v>
      </c>
      <c r="B76" s="52" t="s">
        <v>176</v>
      </c>
      <c r="C76" s="1">
        <v>2</v>
      </c>
      <c r="D76" s="13">
        <v>52</v>
      </c>
      <c r="E76" s="14" t="s">
        <v>176</v>
      </c>
      <c r="F76" s="19">
        <v>52</v>
      </c>
      <c r="G76" s="20" t="s">
        <v>176</v>
      </c>
      <c r="H76" s="31">
        <v>52</v>
      </c>
      <c r="I76" s="32" t="s">
        <v>176</v>
      </c>
    </row>
    <row r="77" spans="1:9" x14ac:dyDescent="0.25">
      <c r="A77" s="49">
        <v>520</v>
      </c>
      <c r="B77" s="1" t="s">
        <v>177</v>
      </c>
      <c r="C77" s="44">
        <v>3</v>
      </c>
      <c r="D77" s="10">
        <v>520</v>
      </c>
      <c r="E77" s="11" t="s">
        <v>177</v>
      </c>
      <c r="F77" s="25">
        <v>520</v>
      </c>
      <c r="G77" s="26" t="s">
        <v>177</v>
      </c>
      <c r="H77" s="37">
        <v>520</v>
      </c>
      <c r="I77" s="38" t="s">
        <v>177</v>
      </c>
    </row>
    <row r="78" spans="1:9" x14ac:dyDescent="0.25">
      <c r="A78" s="49">
        <v>521</v>
      </c>
      <c r="B78" s="1" t="s">
        <v>178</v>
      </c>
      <c r="C78" s="44">
        <v>3</v>
      </c>
      <c r="D78" s="10">
        <v>521</v>
      </c>
      <c r="E78" s="11" t="s">
        <v>178</v>
      </c>
      <c r="F78" s="25">
        <v>521</v>
      </c>
      <c r="G78" s="26" t="s">
        <v>178</v>
      </c>
      <c r="H78" s="37">
        <v>521</v>
      </c>
      <c r="I78" s="38" t="s">
        <v>178</v>
      </c>
    </row>
    <row r="79" spans="1:9" x14ac:dyDescent="0.25">
      <c r="A79" s="49">
        <v>522</v>
      </c>
      <c r="B79" s="1" t="s">
        <v>179</v>
      </c>
      <c r="C79" s="44">
        <v>3</v>
      </c>
      <c r="D79" s="10">
        <v>522</v>
      </c>
      <c r="E79" s="11" t="s">
        <v>179</v>
      </c>
      <c r="F79" s="25">
        <v>522</v>
      </c>
      <c r="G79" s="26" t="s">
        <v>179</v>
      </c>
      <c r="H79" s="37">
        <v>522</v>
      </c>
      <c r="I79" s="38" t="s">
        <v>179</v>
      </c>
    </row>
    <row r="80" spans="1:9" x14ac:dyDescent="0.25">
      <c r="A80" s="49">
        <v>523</v>
      </c>
      <c r="B80" s="1" t="s">
        <v>180</v>
      </c>
      <c r="C80" s="44">
        <v>3</v>
      </c>
      <c r="D80" s="10">
        <v>523</v>
      </c>
      <c r="E80" s="11" t="s">
        <v>180</v>
      </c>
      <c r="F80" s="25">
        <v>523</v>
      </c>
      <c r="G80" s="26" t="s">
        <v>180</v>
      </c>
      <c r="H80" s="37">
        <v>523</v>
      </c>
      <c r="I80" s="38" t="s">
        <v>180</v>
      </c>
    </row>
    <row r="81" spans="1:9" x14ac:dyDescent="0.25">
      <c r="A81" s="49">
        <v>524</v>
      </c>
      <c r="B81" s="1" t="s">
        <v>181</v>
      </c>
      <c r="C81" s="44">
        <v>3</v>
      </c>
      <c r="D81" s="10">
        <v>524</v>
      </c>
      <c r="E81" s="11" t="s">
        <v>181</v>
      </c>
      <c r="F81" s="25">
        <v>524</v>
      </c>
      <c r="G81" s="26" t="s">
        <v>181</v>
      </c>
      <c r="H81" s="37">
        <v>524</v>
      </c>
      <c r="I81" s="38" t="s">
        <v>181</v>
      </c>
    </row>
    <row r="82" spans="1:9" x14ac:dyDescent="0.25">
      <c r="A82" s="49">
        <v>525</v>
      </c>
      <c r="B82" s="1" t="s">
        <v>182</v>
      </c>
      <c r="C82" s="44">
        <v>3</v>
      </c>
      <c r="D82" s="10">
        <v>525</v>
      </c>
      <c r="E82" s="11" t="s">
        <v>182</v>
      </c>
      <c r="F82" s="25">
        <v>525</v>
      </c>
      <c r="G82" s="26" t="s">
        <v>182</v>
      </c>
      <c r="H82" s="37">
        <v>525</v>
      </c>
      <c r="I82" s="38" t="s">
        <v>182</v>
      </c>
    </row>
    <row r="83" spans="1:9" x14ac:dyDescent="0.25">
      <c r="A83" s="49" t="s">
        <v>510</v>
      </c>
      <c r="B83" s="1" t="s">
        <v>510</v>
      </c>
      <c r="D83" s="10"/>
      <c r="E83" s="11"/>
      <c r="F83" s="25"/>
      <c r="G83" s="26"/>
      <c r="H83" s="37"/>
      <c r="I83" s="38"/>
    </row>
    <row r="84" spans="1:9" ht="15.75" x14ac:dyDescent="0.25">
      <c r="A84" s="53">
        <v>54</v>
      </c>
      <c r="B84" s="52" t="s">
        <v>183</v>
      </c>
      <c r="C84" s="1">
        <v>2</v>
      </c>
      <c r="D84" s="13">
        <v>54</v>
      </c>
      <c r="E84" s="14" t="s">
        <v>183</v>
      </c>
      <c r="F84" s="19">
        <v>54</v>
      </c>
      <c r="G84" s="20" t="s">
        <v>183</v>
      </c>
      <c r="H84" s="31">
        <v>54</v>
      </c>
      <c r="I84" s="32" t="s">
        <v>183</v>
      </c>
    </row>
    <row r="85" spans="1:9" x14ac:dyDescent="0.25">
      <c r="A85" s="49">
        <v>540</v>
      </c>
      <c r="B85" s="1" t="s">
        <v>184</v>
      </c>
      <c r="C85" s="44">
        <v>3</v>
      </c>
      <c r="D85" s="10">
        <v>540</v>
      </c>
      <c r="E85" s="11" t="s">
        <v>184</v>
      </c>
      <c r="F85" s="25"/>
      <c r="G85" s="26"/>
      <c r="H85" s="37"/>
      <c r="I85" s="38"/>
    </row>
    <row r="86" spans="1:9" x14ac:dyDescent="0.25">
      <c r="A86" s="49">
        <v>541</v>
      </c>
      <c r="B86" s="1" t="s">
        <v>185</v>
      </c>
      <c r="C86" s="44">
        <v>3</v>
      </c>
      <c r="D86" s="10">
        <v>541</v>
      </c>
      <c r="E86" s="11" t="s">
        <v>185</v>
      </c>
      <c r="F86" s="37">
        <v>541</v>
      </c>
      <c r="G86" s="38" t="s">
        <v>185</v>
      </c>
      <c r="H86" s="37">
        <v>541</v>
      </c>
      <c r="I86" s="38" t="s">
        <v>185</v>
      </c>
    </row>
    <row r="87" spans="1:9" x14ac:dyDescent="0.25">
      <c r="A87" s="49">
        <v>542</v>
      </c>
      <c r="B87" s="1" t="s">
        <v>186</v>
      </c>
      <c r="C87" s="44">
        <v>3</v>
      </c>
      <c r="D87" s="10">
        <v>542</v>
      </c>
      <c r="E87" s="11" t="s">
        <v>186</v>
      </c>
    </row>
    <row r="88" spans="1:9" x14ac:dyDescent="0.25">
      <c r="A88" s="49">
        <v>543</v>
      </c>
      <c r="B88" s="1" t="s">
        <v>187</v>
      </c>
      <c r="C88" s="44">
        <v>3</v>
      </c>
      <c r="D88" s="10">
        <v>543</v>
      </c>
      <c r="E88" s="11" t="s">
        <v>187</v>
      </c>
      <c r="F88" s="25">
        <v>543</v>
      </c>
      <c r="G88" s="26" t="s">
        <v>187</v>
      </c>
      <c r="H88" s="37">
        <v>543</v>
      </c>
      <c r="I88" s="38" t="s">
        <v>187</v>
      </c>
    </row>
    <row r="89" spans="1:9" x14ac:dyDescent="0.25">
      <c r="A89" s="49">
        <v>544</v>
      </c>
      <c r="B89" s="1" t="s">
        <v>188</v>
      </c>
      <c r="C89" s="44">
        <v>3</v>
      </c>
      <c r="D89" s="10">
        <v>544</v>
      </c>
      <c r="E89" s="11" t="s">
        <v>188</v>
      </c>
      <c r="F89" s="25">
        <v>544</v>
      </c>
      <c r="G89" s="26" t="s">
        <v>188</v>
      </c>
      <c r="H89" s="37">
        <v>544</v>
      </c>
      <c r="I89" s="38" t="s">
        <v>188</v>
      </c>
    </row>
    <row r="90" spans="1:9" x14ac:dyDescent="0.25">
      <c r="A90" s="49" t="s">
        <v>510</v>
      </c>
      <c r="B90" s="1" t="s">
        <v>510</v>
      </c>
      <c r="D90" s="10"/>
      <c r="E90" s="11"/>
      <c r="H90" s="37"/>
      <c r="I90" s="38"/>
    </row>
    <row r="91" spans="1:9" ht="15.75" x14ac:dyDescent="0.25">
      <c r="A91" s="53">
        <v>55</v>
      </c>
      <c r="B91" s="52" t="s">
        <v>236</v>
      </c>
      <c r="C91" s="1">
        <v>2</v>
      </c>
      <c r="F91" s="19">
        <v>55</v>
      </c>
      <c r="G91" s="20" t="s">
        <v>236</v>
      </c>
      <c r="H91" s="31">
        <v>55</v>
      </c>
      <c r="I91" s="32" t="s">
        <v>236</v>
      </c>
    </row>
    <row r="92" spans="1:9" x14ac:dyDescent="0.25">
      <c r="A92" s="49">
        <v>554</v>
      </c>
      <c r="B92" s="1" t="s">
        <v>236</v>
      </c>
      <c r="C92" s="44">
        <v>3</v>
      </c>
      <c r="F92" s="25">
        <v>554</v>
      </c>
      <c r="G92" s="26" t="s">
        <v>236</v>
      </c>
      <c r="H92" s="37">
        <v>554</v>
      </c>
      <c r="I92" s="38" t="s">
        <v>236</v>
      </c>
    </row>
    <row r="93" spans="1:9" x14ac:dyDescent="0.25">
      <c r="A93" s="49" t="s">
        <v>510</v>
      </c>
      <c r="B93" s="1" t="s">
        <v>510</v>
      </c>
      <c r="F93" s="25"/>
      <c r="G93" s="26"/>
      <c r="H93" s="37"/>
      <c r="I93" s="38"/>
    </row>
    <row r="94" spans="1:9" ht="15.75" x14ac:dyDescent="0.25">
      <c r="A94" s="53">
        <v>58</v>
      </c>
      <c r="B94" s="52" t="s">
        <v>189</v>
      </c>
      <c r="C94" s="1">
        <v>2</v>
      </c>
      <c r="D94" s="13">
        <v>58</v>
      </c>
      <c r="E94" s="14" t="s">
        <v>189</v>
      </c>
      <c r="F94" s="19">
        <v>58</v>
      </c>
      <c r="G94" s="20" t="s">
        <v>189</v>
      </c>
      <c r="H94" s="31">
        <v>58</v>
      </c>
      <c r="I94" s="32" t="s">
        <v>189</v>
      </c>
    </row>
    <row r="95" spans="1:9" x14ac:dyDescent="0.25">
      <c r="A95" s="49">
        <v>581</v>
      </c>
      <c r="B95" s="1" t="s">
        <v>190</v>
      </c>
      <c r="C95" s="1">
        <v>3</v>
      </c>
      <c r="D95" s="10">
        <v>581</v>
      </c>
      <c r="E95" s="11" t="s">
        <v>190</v>
      </c>
      <c r="F95" s="25">
        <v>581</v>
      </c>
      <c r="G95" s="26" t="s">
        <v>190</v>
      </c>
      <c r="H95" s="37">
        <v>581</v>
      </c>
      <c r="I95" s="38" t="s">
        <v>190</v>
      </c>
    </row>
    <row r="96" spans="1:9" x14ac:dyDescent="0.25">
      <c r="A96" s="49">
        <f t="shared" ref="A66:A97" si="0">IF(D96 &lt;&gt;"",D96,IF(F96&lt;&gt;"",F96,IF(H96&lt;&gt;"",H96,"")))</f>
        <v>582</v>
      </c>
      <c r="B96" s="1" t="str">
        <f t="shared" ref="B66:B97" si="1">IF(E96 &lt;&gt;"",E96,IF(G96&lt;&gt;"",G96,IF(I96&lt;&gt;"",I96,"")))</f>
        <v>ENGENHARIA CIVIL E DE CONSTRUÇÃO</v>
      </c>
      <c r="C96" s="1">
        <v>3</v>
      </c>
      <c r="D96" s="10">
        <v>582</v>
      </c>
      <c r="E96" s="11" t="s">
        <v>191</v>
      </c>
      <c r="F96" s="25">
        <v>582</v>
      </c>
      <c r="G96" s="26" t="s">
        <v>191</v>
      </c>
      <c r="H96" s="37">
        <v>582</v>
      </c>
      <c r="I96" s="38" t="s">
        <v>191</v>
      </c>
    </row>
    <row r="97" spans="1:9" ht="15.75" thickBot="1" x14ac:dyDescent="0.3">
      <c r="A97" s="49" t="str">
        <f t="shared" si="0"/>
        <v/>
      </c>
      <c r="B97" s="1" t="str">
        <f t="shared" si="1"/>
        <v/>
      </c>
      <c r="D97" s="2"/>
      <c r="E97" s="2"/>
      <c r="F97" s="1"/>
      <c r="G97" s="1"/>
      <c r="H97" s="37"/>
      <c r="I97" s="38"/>
    </row>
    <row r="98" spans="1:9" ht="20.25" thickTop="1" thickBot="1" x14ac:dyDescent="0.35">
      <c r="A98" s="50">
        <f t="shared" ref="A98:A129" si="2">IF(D98 &lt;&gt;"",D98,IF(F98&lt;&gt;"",F98,IF(H98&lt;&gt;"",H98,"")))</f>
        <v>6</v>
      </c>
      <c r="B98" s="51" t="str">
        <f t="shared" ref="B98:B129" si="3">IF(E98 &lt;&gt;"",E98,IF(G98&lt;&gt;"",G98,IF(I98&lt;&gt;"",I98,"")))</f>
        <v>AGRICULTURA E VETERINÁRIA</v>
      </c>
      <c r="C98" s="1">
        <v>1</v>
      </c>
      <c r="D98" s="4">
        <v>6</v>
      </c>
      <c r="E98" s="5" t="s">
        <v>192</v>
      </c>
      <c r="F98" s="17">
        <v>6</v>
      </c>
      <c r="G98" s="18" t="s">
        <v>192</v>
      </c>
      <c r="H98" s="29">
        <v>6</v>
      </c>
      <c r="I98" s="30" t="s">
        <v>192</v>
      </c>
    </row>
    <row r="99" spans="1:9" ht="15.75" x14ac:dyDescent="0.25">
      <c r="A99" s="53">
        <f t="shared" si="2"/>
        <v>62</v>
      </c>
      <c r="B99" s="52" t="str">
        <f t="shared" si="3"/>
        <v>AGRICULTURA, FLORESTAS E RECURSOS PESQUEIROS</v>
      </c>
      <c r="C99" s="1">
        <v>2</v>
      </c>
      <c r="D99" s="13">
        <v>62</v>
      </c>
      <c r="E99" s="14" t="s">
        <v>193</v>
      </c>
      <c r="F99" s="19">
        <v>62</v>
      </c>
      <c r="G99" s="20" t="s">
        <v>193</v>
      </c>
      <c r="H99" s="31">
        <v>62</v>
      </c>
      <c r="I99" s="32" t="s">
        <v>193</v>
      </c>
    </row>
    <row r="100" spans="1:9" x14ac:dyDescent="0.25">
      <c r="A100" s="49">
        <f t="shared" si="2"/>
        <v>620</v>
      </c>
      <c r="B100" s="1" t="str">
        <f t="shared" si="3"/>
        <v>AGRICULTURA, SILVICULTURA, RECURSOS PESQUEIROS (CURSOS GERAIS)</v>
      </c>
      <c r="C100" s="1">
        <v>3</v>
      </c>
      <c r="D100" s="10">
        <v>620</v>
      </c>
      <c r="E100" s="11" t="s">
        <v>194</v>
      </c>
      <c r="F100" s="25">
        <v>620</v>
      </c>
      <c r="G100" s="26" t="s">
        <v>194</v>
      </c>
      <c r="H100" s="37">
        <v>620</v>
      </c>
      <c r="I100" s="38" t="s">
        <v>194</v>
      </c>
    </row>
    <row r="101" spans="1:9" x14ac:dyDescent="0.25">
      <c r="A101" s="49">
        <f t="shared" si="2"/>
        <v>621</v>
      </c>
      <c r="B101" s="1" t="str">
        <f t="shared" si="3"/>
        <v>PRODUÇÃO AGRÍCOLA E PECUÁRIA</v>
      </c>
      <c r="C101" s="1">
        <v>3</v>
      </c>
      <c r="D101" s="10">
        <v>621</v>
      </c>
      <c r="E101" s="11" t="s">
        <v>195</v>
      </c>
      <c r="F101" s="25">
        <v>621</v>
      </c>
      <c r="G101" s="26" t="s">
        <v>195</v>
      </c>
      <c r="H101" s="37">
        <v>621</v>
      </c>
      <c r="I101" s="38" t="s">
        <v>195</v>
      </c>
    </row>
    <row r="102" spans="1:9" x14ac:dyDescent="0.25">
      <c r="A102" s="49">
        <f t="shared" si="2"/>
        <v>622</v>
      </c>
      <c r="B102" s="1" t="str">
        <f t="shared" si="3"/>
        <v>HORTICULTURA</v>
      </c>
      <c r="C102" s="1">
        <v>3</v>
      </c>
      <c r="D102" s="10">
        <v>622</v>
      </c>
      <c r="E102" s="11" t="s">
        <v>196</v>
      </c>
      <c r="F102" s="25">
        <v>622</v>
      </c>
      <c r="G102" s="26" t="s">
        <v>196</v>
      </c>
      <c r="H102" s="37">
        <v>622</v>
      </c>
      <c r="I102" s="38" t="s">
        <v>196</v>
      </c>
    </row>
    <row r="103" spans="1:9" x14ac:dyDescent="0.25">
      <c r="A103" s="49">
        <f t="shared" si="2"/>
        <v>623</v>
      </c>
      <c r="B103" s="1" t="str">
        <f t="shared" si="3"/>
        <v>ENGENHARIA  FLORESTAL – SILVICULTURA</v>
      </c>
      <c r="C103" s="1">
        <v>3</v>
      </c>
      <c r="D103" s="10">
        <v>623</v>
      </c>
      <c r="E103" s="11" t="s">
        <v>197</v>
      </c>
      <c r="F103" s="25">
        <v>623</v>
      </c>
      <c r="G103" s="26" t="s">
        <v>197</v>
      </c>
      <c r="H103" s="37">
        <v>623</v>
      </c>
      <c r="I103" s="38" t="s">
        <v>197</v>
      </c>
    </row>
    <row r="104" spans="1:9" x14ac:dyDescent="0.25">
      <c r="A104" s="49">
        <f t="shared" si="2"/>
        <v>624</v>
      </c>
      <c r="B104" s="1" t="str">
        <f t="shared" si="3"/>
        <v>RECURSO PESQUEIROS</v>
      </c>
      <c r="C104" s="1">
        <v>3</v>
      </c>
      <c r="D104" s="10">
        <v>624</v>
      </c>
      <c r="E104" s="11" t="s">
        <v>198</v>
      </c>
      <c r="F104" s="25">
        <v>624</v>
      </c>
      <c r="G104" s="26" t="s">
        <v>198</v>
      </c>
      <c r="H104" s="37">
        <v>624</v>
      </c>
      <c r="I104" s="38" t="s">
        <v>198</v>
      </c>
    </row>
    <row r="105" spans="1:9" x14ac:dyDescent="0.25">
      <c r="A105" s="49" t="str">
        <f t="shared" si="2"/>
        <v/>
      </c>
      <c r="B105" s="1" t="str">
        <f t="shared" si="3"/>
        <v/>
      </c>
      <c r="D105" s="10"/>
      <c r="E105" s="11"/>
      <c r="F105" s="25"/>
      <c r="G105" s="26"/>
      <c r="H105" s="37"/>
      <c r="I105" s="38"/>
    </row>
    <row r="106" spans="1:9" ht="15.75" x14ac:dyDescent="0.25">
      <c r="A106" s="53">
        <f t="shared" si="2"/>
        <v>64</v>
      </c>
      <c r="B106" s="52" t="str">
        <f t="shared" si="3"/>
        <v>VETERINÁRIA</v>
      </c>
      <c r="C106" s="1">
        <v>2</v>
      </c>
      <c r="D106" s="13">
        <v>64</v>
      </c>
      <c r="E106" s="14" t="s">
        <v>199</v>
      </c>
      <c r="F106" s="19">
        <v>64</v>
      </c>
      <c r="G106" s="20" t="s">
        <v>199</v>
      </c>
      <c r="H106" s="31">
        <v>64</v>
      </c>
      <c r="I106" s="32" t="s">
        <v>199</v>
      </c>
    </row>
    <row r="107" spans="1:9" x14ac:dyDescent="0.25">
      <c r="A107" s="49">
        <f t="shared" si="2"/>
        <v>641</v>
      </c>
      <c r="B107" s="1" t="str">
        <f t="shared" si="3"/>
        <v>VETERINÁRIA</v>
      </c>
      <c r="C107" s="1">
        <v>3</v>
      </c>
      <c r="D107" s="10">
        <v>641</v>
      </c>
      <c r="E107" s="11" t="s">
        <v>199</v>
      </c>
      <c r="F107" s="25">
        <v>641</v>
      </c>
      <c r="G107" s="26" t="s">
        <v>199</v>
      </c>
      <c r="H107" s="37">
        <v>641</v>
      </c>
      <c r="I107" s="38" t="s">
        <v>199</v>
      </c>
    </row>
    <row r="108" spans="1:9" ht="15.75" thickBot="1" x14ac:dyDescent="0.3">
      <c r="A108" s="49" t="str">
        <f t="shared" si="2"/>
        <v/>
      </c>
      <c r="B108" s="1" t="str">
        <f t="shared" si="3"/>
        <v/>
      </c>
      <c r="D108" s="10"/>
      <c r="E108" s="11"/>
      <c r="F108" s="25"/>
      <c r="G108" s="26"/>
      <c r="H108" s="37"/>
      <c r="I108" s="38"/>
    </row>
    <row r="109" spans="1:9" ht="20.25" thickTop="1" thickBot="1" x14ac:dyDescent="0.35">
      <c r="A109" s="50">
        <f t="shared" si="2"/>
        <v>7</v>
      </c>
      <c r="B109" s="51" t="str">
        <f t="shared" si="3"/>
        <v>SAÚDE E BEM ESTAR SOCIAL</v>
      </c>
      <c r="C109" s="1">
        <v>1</v>
      </c>
      <c r="D109" s="4">
        <v>7</v>
      </c>
      <c r="E109" s="5" t="s">
        <v>200</v>
      </c>
      <c r="F109" s="17">
        <v>7</v>
      </c>
      <c r="G109" s="18" t="s">
        <v>200</v>
      </c>
      <c r="H109" s="29">
        <v>7</v>
      </c>
      <c r="I109" s="30" t="s">
        <v>200</v>
      </c>
    </row>
    <row r="110" spans="1:9" ht="15.75" x14ac:dyDescent="0.25">
      <c r="A110" s="53">
        <f t="shared" si="2"/>
        <v>72</v>
      </c>
      <c r="B110" s="52" t="str">
        <f t="shared" si="3"/>
        <v>SAÚDE</v>
      </c>
      <c r="C110" s="1">
        <v>2</v>
      </c>
      <c r="D110" s="13">
        <v>72</v>
      </c>
      <c r="E110" s="14" t="s">
        <v>201</v>
      </c>
      <c r="F110" s="19">
        <v>72</v>
      </c>
      <c r="G110" s="20" t="s">
        <v>201</v>
      </c>
      <c r="H110" s="31">
        <v>72</v>
      </c>
      <c r="I110" s="32" t="s">
        <v>201</v>
      </c>
    </row>
    <row r="111" spans="1:9" x14ac:dyDescent="0.25">
      <c r="A111" s="49">
        <f t="shared" si="2"/>
        <v>720</v>
      </c>
      <c r="B111" s="1" t="str">
        <f t="shared" si="3"/>
        <v>SAÚDE (CURSO GERAIS)</v>
      </c>
      <c r="C111" s="1">
        <v>3</v>
      </c>
      <c r="D111" s="10">
        <v>720</v>
      </c>
      <c r="E111" s="11" t="s">
        <v>202</v>
      </c>
      <c r="F111" s="25">
        <v>720</v>
      </c>
      <c r="G111" s="26" t="s">
        <v>202</v>
      </c>
      <c r="H111" s="37">
        <v>720</v>
      </c>
      <c r="I111" s="38" t="s">
        <v>202</v>
      </c>
    </row>
    <row r="112" spans="1:9" x14ac:dyDescent="0.25">
      <c r="A112" s="49">
        <f t="shared" si="2"/>
        <v>721</v>
      </c>
      <c r="B112" s="1" t="str">
        <f t="shared" si="3"/>
        <v>MEDICINA</v>
      </c>
      <c r="C112" s="1">
        <v>3</v>
      </c>
      <c r="D112" s="10">
        <v>721</v>
      </c>
      <c r="E112" s="11" t="s">
        <v>203</v>
      </c>
      <c r="F112" s="25">
        <v>721</v>
      </c>
      <c r="G112" s="26" t="s">
        <v>203</v>
      </c>
      <c r="H112" s="37">
        <v>721</v>
      </c>
      <c r="I112" s="38" t="s">
        <v>203</v>
      </c>
    </row>
    <row r="113" spans="1:9" x14ac:dyDescent="0.25">
      <c r="A113" s="49">
        <f t="shared" si="2"/>
        <v>723</v>
      </c>
      <c r="B113" s="1" t="str">
        <f t="shared" si="3"/>
        <v>ENFERMAGEM E ATENÇÃO PRIMÁRIA</v>
      </c>
      <c r="C113" s="1">
        <v>3</v>
      </c>
      <c r="D113" s="10">
        <v>723</v>
      </c>
      <c r="E113" s="11" t="s">
        <v>204</v>
      </c>
      <c r="F113" s="25">
        <v>723</v>
      </c>
      <c r="G113" s="26" t="s">
        <v>204</v>
      </c>
      <c r="H113" s="37">
        <v>723</v>
      </c>
      <c r="I113" s="38" t="s">
        <v>204</v>
      </c>
    </row>
    <row r="114" spans="1:9" x14ac:dyDescent="0.25">
      <c r="A114" s="49">
        <f t="shared" si="2"/>
        <v>724</v>
      </c>
      <c r="B114" s="1" t="str">
        <f t="shared" si="3"/>
        <v>ODONTOLOGIA</v>
      </c>
      <c r="C114" s="1">
        <v>3</v>
      </c>
      <c r="D114" s="10">
        <v>724</v>
      </c>
      <c r="E114" s="11" t="s">
        <v>205</v>
      </c>
      <c r="F114" s="25">
        <v>724</v>
      </c>
      <c r="G114" s="26" t="s">
        <v>205</v>
      </c>
      <c r="H114" s="37">
        <v>724</v>
      </c>
      <c r="I114" s="38" t="s">
        <v>205</v>
      </c>
    </row>
    <row r="115" spans="1:9" x14ac:dyDescent="0.25">
      <c r="A115" s="49">
        <f t="shared" si="2"/>
        <v>725</v>
      </c>
      <c r="B115" s="1" t="str">
        <f t="shared" si="3"/>
        <v>TECNOLOGIAS DE DIAGNÓSTICO E TRATAMENTO MÉDICO</v>
      </c>
      <c r="C115" s="1">
        <v>3</v>
      </c>
      <c r="D115" s="10">
        <v>725</v>
      </c>
      <c r="E115" s="11" t="s">
        <v>206</v>
      </c>
      <c r="F115" s="25">
        <v>725</v>
      </c>
      <c r="G115" s="26" t="s">
        <v>206</v>
      </c>
      <c r="H115" s="37">
        <v>725</v>
      </c>
      <c r="I115" s="38" t="s">
        <v>206</v>
      </c>
    </row>
    <row r="116" spans="1:9" x14ac:dyDescent="0.25">
      <c r="A116" s="49">
        <f t="shared" si="2"/>
        <v>726</v>
      </c>
      <c r="B116" s="1" t="str">
        <f t="shared" si="3"/>
        <v>TERAPIA E REABILITAÇÃO</v>
      </c>
      <c r="C116" s="1">
        <v>3</v>
      </c>
      <c r="D116" s="10">
        <v>726</v>
      </c>
      <c r="E116" s="11" t="s">
        <v>207</v>
      </c>
      <c r="F116" s="25">
        <v>726</v>
      </c>
      <c r="G116" s="26" t="s">
        <v>207</v>
      </c>
      <c r="H116" s="37">
        <v>726</v>
      </c>
      <c r="I116" s="38" t="s">
        <v>207</v>
      </c>
    </row>
    <row r="117" spans="1:9" x14ac:dyDescent="0.25">
      <c r="A117" s="49">
        <f t="shared" si="2"/>
        <v>727</v>
      </c>
      <c r="B117" s="1" t="str">
        <f t="shared" si="3"/>
        <v>FARMÁCIA</v>
      </c>
      <c r="C117" s="1">
        <v>3</v>
      </c>
      <c r="D117" s="10">
        <v>727</v>
      </c>
      <c r="E117" s="11" t="s">
        <v>208</v>
      </c>
      <c r="F117" s="25">
        <v>727</v>
      </c>
      <c r="G117" s="26" t="s">
        <v>208</v>
      </c>
      <c r="H117" s="37">
        <v>727</v>
      </c>
      <c r="I117" s="38" t="s">
        <v>208</v>
      </c>
    </row>
    <row r="118" spans="1:9" x14ac:dyDescent="0.25">
      <c r="A118" s="49" t="str">
        <f t="shared" si="2"/>
        <v/>
      </c>
      <c r="B118" s="1" t="str">
        <f t="shared" si="3"/>
        <v/>
      </c>
      <c r="D118" s="10"/>
      <c r="E118" s="11"/>
      <c r="F118" s="25"/>
      <c r="G118" s="26"/>
      <c r="H118" s="37"/>
      <c r="I118" s="38"/>
    </row>
    <row r="119" spans="1:9" ht="15.75" x14ac:dyDescent="0.25">
      <c r="A119" s="53">
        <f t="shared" si="2"/>
        <v>76</v>
      </c>
      <c r="B119" s="52" t="str">
        <f t="shared" si="3"/>
        <v>SERVIÇO SOCIAL</v>
      </c>
      <c r="C119" s="1">
        <v>2</v>
      </c>
      <c r="D119" s="13">
        <v>76</v>
      </c>
      <c r="E119" s="14" t="s">
        <v>209</v>
      </c>
      <c r="F119" s="19">
        <v>76</v>
      </c>
      <c r="G119" s="20" t="s">
        <v>209</v>
      </c>
      <c r="H119" s="31">
        <v>76</v>
      </c>
      <c r="I119" s="32" t="s">
        <v>209</v>
      </c>
    </row>
    <row r="120" spans="1:9" x14ac:dyDescent="0.25">
      <c r="A120" s="49">
        <f t="shared" si="2"/>
        <v>761</v>
      </c>
      <c r="B120" s="1" t="str">
        <f t="shared" si="3"/>
        <v>ATENDIMENTO À CRIANÇA E SERVIÇOS AOS JOVENS</v>
      </c>
      <c r="C120" s="1">
        <v>3</v>
      </c>
      <c r="D120" s="10">
        <v>761</v>
      </c>
      <c r="E120" s="11" t="s">
        <v>210</v>
      </c>
    </row>
    <row r="121" spans="1:9" x14ac:dyDescent="0.25">
      <c r="A121" s="49">
        <f t="shared" si="2"/>
        <v>762</v>
      </c>
      <c r="B121" s="1" t="str">
        <f t="shared" si="3"/>
        <v>SERVIÇO SOCIAL E ORIENTAÇÃO</v>
      </c>
      <c r="C121" s="1">
        <v>3</v>
      </c>
      <c r="D121" s="10">
        <v>762</v>
      </c>
      <c r="E121" s="11" t="s">
        <v>211</v>
      </c>
      <c r="F121" s="25">
        <v>762</v>
      </c>
      <c r="G121" s="26" t="s">
        <v>211</v>
      </c>
      <c r="H121" s="37">
        <v>762</v>
      </c>
      <c r="I121" s="38" t="s">
        <v>211</v>
      </c>
    </row>
    <row r="122" spans="1:9" ht="15.75" thickBot="1" x14ac:dyDescent="0.3">
      <c r="A122" s="49" t="str">
        <f t="shared" si="2"/>
        <v/>
      </c>
      <c r="B122" s="1" t="str">
        <f t="shared" si="3"/>
        <v/>
      </c>
      <c r="D122" s="2"/>
      <c r="E122" s="2"/>
      <c r="F122" s="1"/>
      <c r="G122" s="1"/>
      <c r="H122" s="37"/>
      <c r="I122" s="38"/>
    </row>
    <row r="123" spans="1:9" ht="20.25" thickTop="1" thickBot="1" x14ac:dyDescent="0.35">
      <c r="A123" s="50">
        <f t="shared" si="2"/>
        <v>8</v>
      </c>
      <c r="B123" s="51" t="str">
        <f t="shared" si="3"/>
        <v>SERVIÇOS</v>
      </c>
      <c r="C123" s="1">
        <v>1</v>
      </c>
      <c r="D123" s="4">
        <v>8</v>
      </c>
      <c r="E123" s="5" t="s">
        <v>212</v>
      </c>
      <c r="F123" s="17">
        <v>8</v>
      </c>
      <c r="G123" s="18" t="s">
        <v>212</v>
      </c>
      <c r="H123" s="29">
        <v>8</v>
      </c>
      <c r="I123" s="30" t="s">
        <v>212</v>
      </c>
    </row>
    <row r="124" spans="1:9" ht="15.75" x14ac:dyDescent="0.25">
      <c r="A124" s="53">
        <f t="shared" si="2"/>
        <v>81</v>
      </c>
      <c r="B124" s="52" t="str">
        <f t="shared" si="3"/>
        <v>SERVIÇOS PESSOAIS</v>
      </c>
      <c r="C124" s="1">
        <v>2</v>
      </c>
      <c r="D124" s="13">
        <v>81</v>
      </c>
      <c r="E124" s="14" t="s">
        <v>213</v>
      </c>
      <c r="F124" s="19">
        <v>81</v>
      </c>
      <c r="G124" s="20" t="s">
        <v>213</v>
      </c>
      <c r="H124" s="31">
        <v>81</v>
      </c>
      <c r="I124" s="32" t="s">
        <v>213</v>
      </c>
    </row>
    <row r="125" spans="1:9" x14ac:dyDescent="0.25">
      <c r="A125" s="49">
        <f t="shared" si="2"/>
        <v>810</v>
      </c>
      <c r="B125" s="1" t="str">
        <f t="shared" si="3"/>
        <v>SERVIÇOS A PARTICULARES (CURSO GERAIS)</v>
      </c>
      <c r="C125" s="1">
        <v>3</v>
      </c>
      <c r="D125" s="10">
        <v>810</v>
      </c>
      <c r="E125" s="11" t="s">
        <v>214</v>
      </c>
    </row>
    <row r="126" spans="1:9" x14ac:dyDescent="0.25">
      <c r="A126" s="49">
        <f t="shared" si="2"/>
        <v>811</v>
      </c>
      <c r="B126" s="1" t="str">
        <f t="shared" si="3"/>
        <v>HOTELARIA, RESTAURANTES E SERVIÇOS DE ALIMENTAÇÃO</v>
      </c>
      <c r="C126" s="1">
        <v>3</v>
      </c>
      <c r="D126" s="10">
        <v>811</v>
      </c>
      <c r="E126" s="11" t="s">
        <v>215</v>
      </c>
      <c r="F126" s="25">
        <v>811</v>
      </c>
      <c r="G126" s="26" t="s">
        <v>215</v>
      </c>
    </row>
    <row r="127" spans="1:9" x14ac:dyDescent="0.25">
      <c r="A127" s="49">
        <f t="shared" si="2"/>
        <v>812</v>
      </c>
      <c r="B127" s="1" t="str">
        <f t="shared" si="3"/>
        <v>VIAGENS, TURISMO E LAZER</v>
      </c>
      <c r="C127" s="1">
        <v>3</v>
      </c>
      <c r="D127" s="10">
        <v>812</v>
      </c>
      <c r="E127" s="11" t="s">
        <v>216</v>
      </c>
      <c r="F127" s="25">
        <v>812</v>
      </c>
      <c r="G127" s="26" t="s">
        <v>216</v>
      </c>
    </row>
    <row r="128" spans="1:9" x14ac:dyDescent="0.25">
      <c r="A128" s="49">
        <f t="shared" si="2"/>
        <v>813</v>
      </c>
      <c r="B128" s="1" t="str">
        <f t="shared" si="3"/>
        <v>ESPORTES</v>
      </c>
      <c r="C128" s="1">
        <v>3</v>
      </c>
      <c r="D128" s="10">
        <v>813</v>
      </c>
      <c r="E128" s="11" t="s">
        <v>217</v>
      </c>
    </row>
    <row r="129" spans="1:9" x14ac:dyDescent="0.25">
      <c r="A129" s="49">
        <f t="shared" si="2"/>
        <v>814</v>
      </c>
      <c r="B129" s="1" t="str">
        <f t="shared" si="3"/>
        <v>CIÊNCIAS DOMÉSTICAS</v>
      </c>
      <c r="C129" s="1">
        <v>3</v>
      </c>
      <c r="D129" s="10">
        <v>814</v>
      </c>
      <c r="E129" s="11" t="s">
        <v>218</v>
      </c>
      <c r="F129" s="37">
        <v>814</v>
      </c>
      <c r="G129" s="38" t="s">
        <v>218</v>
      </c>
      <c r="H129" s="37">
        <v>814</v>
      </c>
      <c r="I129" s="38" t="s">
        <v>218</v>
      </c>
    </row>
    <row r="130" spans="1:9" x14ac:dyDescent="0.25">
      <c r="A130" s="49">
        <f t="shared" ref="A130:A148" si="4">IF(D130 &lt;&gt;"",D130,IF(F130&lt;&gt;"",F130,IF(H130&lt;&gt;"",H130,"")))</f>
        <v>815</v>
      </c>
      <c r="B130" s="1" t="str">
        <f t="shared" ref="B130:B150" si="5">IF(E130 &lt;&gt;"",E130,IF(G130&lt;&gt;"",G130,IF(I130&lt;&gt;"",I130,"")))</f>
        <v xml:space="preserve">SERVIÇOS DE  BELEZA </v>
      </c>
      <c r="C130" s="1">
        <v>3</v>
      </c>
      <c r="D130" s="10">
        <v>815</v>
      </c>
      <c r="E130" s="11" t="s">
        <v>219</v>
      </c>
      <c r="F130" s="25"/>
      <c r="G130" s="26"/>
    </row>
    <row r="131" spans="1:9" x14ac:dyDescent="0.25">
      <c r="A131" s="49" t="str">
        <f t="shared" si="4"/>
        <v/>
      </c>
      <c r="B131" s="1" t="str">
        <f t="shared" si="5"/>
        <v/>
      </c>
      <c r="D131" s="10"/>
      <c r="E131" s="11"/>
      <c r="F131" s="25"/>
      <c r="G131" s="26"/>
      <c r="H131" s="37"/>
      <c r="I131" s="38"/>
    </row>
    <row r="132" spans="1:9" ht="15.75" x14ac:dyDescent="0.25">
      <c r="A132" s="53">
        <f t="shared" si="4"/>
        <v>84</v>
      </c>
      <c r="B132" s="52" t="str">
        <f t="shared" si="5"/>
        <v>SERVIÇOS DE TRANSPORTES</v>
      </c>
      <c r="C132" s="1">
        <v>2</v>
      </c>
      <c r="D132" s="13">
        <v>84</v>
      </c>
      <c r="E132" s="14" t="s">
        <v>220</v>
      </c>
      <c r="F132" s="19">
        <v>84</v>
      </c>
      <c r="G132" s="20" t="s">
        <v>220</v>
      </c>
      <c r="H132" s="31">
        <v>84</v>
      </c>
      <c r="I132" s="32" t="s">
        <v>220</v>
      </c>
    </row>
    <row r="133" spans="1:9" x14ac:dyDescent="0.25">
      <c r="A133" s="49">
        <f t="shared" si="4"/>
        <v>840</v>
      </c>
      <c r="B133" s="1" t="str">
        <f t="shared" si="5"/>
        <v>SERVIÇOS DE TRANSPORTES (CURSO GERAIS)</v>
      </c>
      <c r="C133" s="1">
        <v>3</v>
      </c>
      <c r="D133" s="10">
        <v>840</v>
      </c>
      <c r="E133" s="11" t="s">
        <v>221</v>
      </c>
      <c r="F133" s="25">
        <v>840</v>
      </c>
      <c r="G133" s="26" t="s">
        <v>221</v>
      </c>
      <c r="H133" s="37">
        <v>840</v>
      </c>
      <c r="I133" s="38" t="s">
        <v>221</v>
      </c>
    </row>
    <row r="134" spans="1:9" x14ac:dyDescent="0.25">
      <c r="A134" s="49">
        <f t="shared" si="4"/>
        <v>841</v>
      </c>
      <c r="B134" s="1" t="str">
        <f t="shared" si="5"/>
        <v>MEIOS ESPECÍFICOS DE TRANSPORTES</v>
      </c>
      <c r="C134" s="1">
        <v>3</v>
      </c>
      <c r="D134" s="10"/>
      <c r="E134" s="11"/>
      <c r="F134" s="25">
        <v>841</v>
      </c>
      <c r="G134" s="26" t="s">
        <v>237</v>
      </c>
      <c r="H134" s="37">
        <v>841</v>
      </c>
      <c r="I134" s="38" t="s">
        <v>237</v>
      </c>
    </row>
    <row r="135" spans="1:9" x14ac:dyDescent="0.25">
      <c r="A135" s="49" t="str">
        <f t="shared" si="4"/>
        <v/>
      </c>
      <c r="B135" s="1" t="str">
        <f t="shared" si="5"/>
        <v/>
      </c>
      <c r="F135" s="25"/>
      <c r="G135" s="26"/>
      <c r="H135" s="37"/>
      <c r="I135" s="38"/>
    </row>
    <row r="136" spans="1:9" ht="15.75" x14ac:dyDescent="0.25">
      <c r="A136" s="53">
        <f t="shared" si="4"/>
        <v>85</v>
      </c>
      <c r="B136" s="52" t="str">
        <f t="shared" si="5"/>
        <v>PROTEÇÃO AMBIENTAL</v>
      </c>
      <c r="C136" s="1">
        <v>2</v>
      </c>
      <c r="D136" s="13">
        <v>85</v>
      </c>
      <c r="E136" s="14" t="s">
        <v>222</v>
      </c>
      <c r="F136" s="19">
        <v>85</v>
      </c>
      <c r="G136" s="20" t="s">
        <v>222</v>
      </c>
      <c r="H136" s="31">
        <v>85</v>
      </c>
      <c r="I136" s="32" t="s">
        <v>222</v>
      </c>
    </row>
    <row r="137" spans="1:9" x14ac:dyDescent="0.25">
      <c r="A137" s="49">
        <f t="shared" si="4"/>
        <v>850</v>
      </c>
      <c r="B137" s="1" t="str">
        <f t="shared" si="5"/>
        <v>PROTEÇÃO AMBIENTAL (CURSO GERAIS)</v>
      </c>
      <c r="C137" s="1">
        <v>3</v>
      </c>
      <c r="D137" s="10">
        <v>850</v>
      </c>
      <c r="E137" s="11" t="s">
        <v>223</v>
      </c>
      <c r="F137" s="25">
        <v>850</v>
      </c>
      <c r="G137" s="26" t="s">
        <v>223</v>
      </c>
      <c r="H137" s="37">
        <v>850</v>
      </c>
      <c r="I137" s="38" t="s">
        <v>223</v>
      </c>
    </row>
    <row r="138" spans="1:9" x14ac:dyDescent="0.25">
      <c r="A138" s="49">
        <f t="shared" si="4"/>
        <v>851</v>
      </c>
      <c r="B138" s="1" t="str">
        <f t="shared" si="5"/>
        <v>TECNOLOGIA DE PROTEÇÃO AMBIENTAL</v>
      </c>
      <c r="C138" s="1">
        <v>3</v>
      </c>
      <c r="D138" s="10">
        <v>851</v>
      </c>
      <c r="E138" s="11" t="s">
        <v>224</v>
      </c>
      <c r="F138" s="25">
        <v>851</v>
      </c>
      <c r="G138" s="26" t="s">
        <v>224</v>
      </c>
      <c r="H138" s="37">
        <v>851</v>
      </c>
      <c r="I138" s="38" t="s">
        <v>224</v>
      </c>
    </row>
    <row r="139" spans="1:9" x14ac:dyDescent="0.25">
      <c r="A139" s="49">
        <f t="shared" si="4"/>
        <v>852</v>
      </c>
      <c r="B139" s="1" t="str">
        <f t="shared" si="5"/>
        <v>AMBIENTES NATURAIS E VIDA SELVAGEM</v>
      </c>
      <c r="C139" s="1">
        <v>3</v>
      </c>
      <c r="D139" s="10">
        <v>852</v>
      </c>
      <c r="E139" s="11" t="s">
        <v>225</v>
      </c>
      <c r="F139" s="25">
        <v>852</v>
      </c>
      <c r="G139" s="26" t="s">
        <v>225</v>
      </c>
      <c r="H139" s="37">
        <v>852</v>
      </c>
      <c r="I139" s="38" t="s">
        <v>225</v>
      </c>
    </row>
    <row r="140" spans="1:9" x14ac:dyDescent="0.25">
      <c r="A140" s="49">
        <f t="shared" si="4"/>
        <v>853</v>
      </c>
      <c r="B140" s="1" t="str">
        <f t="shared" si="5"/>
        <v>SERVIÇOS COMUNITÁRIOS DE  SANEAMENTO</v>
      </c>
      <c r="C140" s="1">
        <v>3</v>
      </c>
      <c r="D140" s="10">
        <v>853</v>
      </c>
      <c r="E140" s="11" t="s">
        <v>226</v>
      </c>
      <c r="F140" s="25">
        <v>853</v>
      </c>
      <c r="G140" s="26" t="s">
        <v>226</v>
      </c>
      <c r="H140" s="37">
        <v>853</v>
      </c>
      <c r="I140" s="38" t="s">
        <v>226</v>
      </c>
    </row>
    <row r="141" spans="1:9" x14ac:dyDescent="0.25">
      <c r="A141" s="49" t="str">
        <f t="shared" si="4"/>
        <v/>
      </c>
      <c r="B141" s="1" t="str">
        <f t="shared" si="5"/>
        <v xml:space="preserve">        </v>
      </c>
      <c r="D141" s="10"/>
      <c r="E141" s="11" t="s">
        <v>227</v>
      </c>
      <c r="F141" s="25"/>
      <c r="G141" s="26" t="s">
        <v>227</v>
      </c>
      <c r="H141" s="37"/>
      <c r="I141" s="38" t="s">
        <v>227</v>
      </c>
    </row>
    <row r="142" spans="1:9" ht="15.75" x14ac:dyDescent="0.25">
      <c r="A142" s="53">
        <f t="shared" si="4"/>
        <v>86</v>
      </c>
      <c r="B142" s="52" t="str">
        <f t="shared" si="5"/>
        <v>SERVIÇOS DE SEGURANÇA</v>
      </c>
      <c r="C142" s="1">
        <v>2</v>
      </c>
      <c r="D142" s="13">
        <v>86</v>
      </c>
      <c r="E142" s="14" t="s">
        <v>228</v>
      </c>
      <c r="F142" s="19">
        <v>86</v>
      </c>
      <c r="G142" s="20" t="s">
        <v>228</v>
      </c>
      <c r="H142" s="31">
        <v>86</v>
      </c>
      <c r="I142" s="32" t="s">
        <v>228</v>
      </c>
    </row>
    <row r="143" spans="1:9" x14ac:dyDescent="0.25">
      <c r="A143" s="49">
        <f t="shared" si="4"/>
        <v>860</v>
      </c>
      <c r="B143" s="1" t="str">
        <f t="shared" si="5"/>
        <v>SERVIÇOS DE SEGURANÇA (CURSO GERAIS)</v>
      </c>
      <c r="C143" s="1">
        <v>3</v>
      </c>
      <c r="D143" s="10">
        <v>860</v>
      </c>
      <c r="E143" s="11" t="s">
        <v>229</v>
      </c>
    </row>
    <row r="144" spans="1:9" x14ac:dyDescent="0.25">
      <c r="A144" s="49">
        <f t="shared" si="4"/>
        <v>861</v>
      </c>
      <c r="B144" s="1" t="str">
        <f t="shared" si="5"/>
        <v>PROTEÇÃO DE PESSOAS E PROPRIEDADES</v>
      </c>
      <c r="C144" s="1">
        <v>3</v>
      </c>
      <c r="D144" s="10">
        <v>861</v>
      </c>
      <c r="E144" s="11" t="s">
        <v>230</v>
      </c>
      <c r="F144" s="25">
        <v>861</v>
      </c>
      <c r="G144" s="26" t="s">
        <v>230</v>
      </c>
      <c r="H144" s="37">
        <v>861</v>
      </c>
      <c r="I144" s="38" t="s">
        <v>230</v>
      </c>
    </row>
    <row r="145" spans="1:9" x14ac:dyDescent="0.25">
      <c r="A145" s="49">
        <f t="shared" si="4"/>
        <v>862</v>
      </c>
      <c r="B145" s="1" t="str">
        <f t="shared" si="5"/>
        <v>SAÚDE E SEGURANÇA DO TRABALHO</v>
      </c>
      <c r="C145" s="1">
        <v>3</v>
      </c>
      <c r="D145" s="10">
        <v>862</v>
      </c>
      <c r="E145" s="11" t="s">
        <v>231</v>
      </c>
      <c r="F145" s="25">
        <v>862</v>
      </c>
      <c r="G145" s="26" t="s">
        <v>231</v>
      </c>
      <c r="H145" s="37">
        <v>862</v>
      </c>
      <c r="I145" s="38" t="s">
        <v>231</v>
      </c>
    </row>
    <row r="146" spans="1:9" x14ac:dyDescent="0.25">
      <c r="A146" s="49">
        <f t="shared" si="4"/>
        <v>863</v>
      </c>
      <c r="B146" s="1" t="str">
        <f t="shared" si="5"/>
        <v>SETOR MILITAR E DE DEFESA</v>
      </c>
      <c r="C146" s="1">
        <v>3</v>
      </c>
      <c r="D146" s="10">
        <v>863</v>
      </c>
      <c r="E146" s="11" t="s">
        <v>232</v>
      </c>
      <c r="F146" s="25">
        <v>863</v>
      </c>
      <c r="G146" s="26" t="s">
        <v>232</v>
      </c>
      <c r="H146" s="37">
        <v>863</v>
      </c>
      <c r="I146" s="38" t="s">
        <v>232</v>
      </c>
    </row>
    <row r="147" spans="1:9" ht="15.75" thickBot="1" x14ac:dyDescent="0.3">
      <c r="A147" s="49" t="str">
        <f t="shared" si="4"/>
        <v/>
      </c>
      <c r="B147" s="1" t="str">
        <f t="shared" si="5"/>
        <v/>
      </c>
      <c r="F147" s="25"/>
      <c r="G147" s="26"/>
      <c r="H147" s="37"/>
      <c r="I147" s="38"/>
    </row>
    <row r="148" spans="1:9" ht="20.25" thickTop="1" thickBot="1" x14ac:dyDescent="0.35">
      <c r="A148" s="50">
        <f t="shared" si="4"/>
        <v>0</v>
      </c>
      <c r="B148" s="51" t="str">
        <f t="shared" si="5"/>
        <v>NÃO SABE E NÃO ESPECIFICADO</v>
      </c>
      <c r="C148" s="1">
        <v>1</v>
      </c>
      <c r="D148" s="4">
        <v>0</v>
      </c>
      <c r="E148" s="5" t="s">
        <v>233</v>
      </c>
      <c r="F148" s="17">
        <v>0</v>
      </c>
      <c r="G148" s="18" t="s">
        <v>233</v>
      </c>
      <c r="H148" s="29">
        <v>0</v>
      </c>
      <c r="I148" s="30" t="s">
        <v>233</v>
      </c>
    </row>
    <row r="149" spans="1:9" x14ac:dyDescent="0.25">
      <c r="A149" s="49">
        <v>98</v>
      </c>
      <c r="B149" s="1" t="str">
        <f t="shared" si="5"/>
        <v>NÃO SABE E SUPERIOR NÃO ESPECIFICADO</v>
      </c>
      <c r="C149" s="1">
        <v>3</v>
      </c>
      <c r="D149" s="12">
        <v>85</v>
      </c>
      <c r="E149" s="11" t="s">
        <v>234</v>
      </c>
    </row>
    <row r="150" spans="1:9" x14ac:dyDescent="0.25">
      <c r="A150" s="49">
        <v>99</v>
      </c>
      <c r="B150" s="1" t="str">
        <f t="shared" si="5"/>
        <v>NÃO SABE E MESTRADO NÃO ESPECIFICADO</v>
      </c>
      <c r="C150" s="1">
        <v>3</v>
      </c>
      <c r="F150" s="27">
        <v>97</v>
      </c>
      <c r="G150" s="26" t="s">
        <v>238</v>
      </c>
      <c r="H150" s="39">
        <v>97</v>
      </c>
      <c r="I150" s="38" t="s">
        <v>240</v>
      </c>
    </row>
    <row r="151" spans="1:9" x14ac:dyDescent="0.25">
      <c r="D151" s="1"/>
      <c r="E151" s="3" t="s">
        <v>227</v>
      </c>
      <c r="F151" s="1"/>
      <c r="G151" s="1"/>
      <c r="H151" s="1"/>
      <c r="I151" s="1"/>
    </row>
    <row r="152" spans="1:9" x14ac:dyDescent="0.25">
      <c r="D152" s="1"/>
      <c r="E152" s="1"/>
      <c r="F152" s="1"/>
      <c r="G152" s="1"/>
      <c r="H152" s="1"/>
      <c r="I152" s="1"/>
    </row>
    <row r="153" spans="1:9" x14ac:dyDescent="0.25">
      <c r="D153" s="1"/>
      <c r="E153" s="1"/>
      <c r="F153" s="1"/>
      <c r="G153" s="1"/>
      <c r="H153" s="1"/>
      <c r="I153" s="1"/>
    </row>
    <row r="154" spans="1:9" x14ac:dyDescent="0.25">
      <c r="D154" s="1"/>
      <c r="E154" s="1"/>
      <c r="F154" s="1"/>
      <c r="G154" s="1"/>
      <c r="H154" s="1"/>
      <c r="I154" s="1"/>
    </row>
    <row r="155" spans="1:9" x14ac:dyDescent="0.25">
      <c r="D155" s="1"/>
      <c r="E155" s="1"/>
      <c r="F155" s="1"/>
      <c r="G155" s="1"/>
      <c r="H155" s="1"/>
      <c r="I155" s="1"/>
    </row>
    <row r="156" spans="1:9" x14ac:dyDescent="0.25">
      <c r="D156" s="1"/>
      <c r="E156" s="1"/>
      <c r="F156" s="1"/>
      <c r="G156" s="1"/>
      <c r="H156" s="1"/>
      <c r="I156" s="28" t="s">
        <v>227</v>
      </c>
    </row>
    <row r="157" spans="1:9" x14ac:dyDescent="0.25">
      <c r="D157" s="1"/>
      <c r="E157" s="1"/>
      <c r="F157" s="1"/>
      <c r="G157" s="1"/>
    </row>
    <row r="158" spans="1:9" x14ac:dyDescent="0.25">
      <c r="D158" s="1"/>
      <c r="E158" s="1"/>
      <c r="F158" s="1"/>
      <c r="G158" s="16" t="s">
        <v>227</v>
      </c>
    </row>
    <row r="159" spans="1:9" x14ac:dyDescent="0.25">
      <c r="D159" s="1"/>
      <c r="E159" s="1"/>
    </row>
    <row r="160" spans="1:9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3" t="s">
        <v>227</v>
      </c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</sheetData>
  <autoFilter ref="A1:I15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crosswalk_aggreg_1960_2010</vt:lpstr>
      <vt:lpstr>crosswalk_1980_2010</vt:lpstr>
      <vt:lpstr>Fields_Codes_labels</vt:lpstr>
      <vt:lpstr>BR_Census2010_CodesCompleteList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2018-11-27T19:04:47Z</dcterms:created>
  <dcterms:modified xsi:type="dcterms:W3CDTF">2018-11-30T00:27:46Z</dcterms:modified>
</cp:coreProperties>
</file>