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Users\An\OneDrive\Desktop\"/>
    </mc:Choice>
  </mc:AlternateContent>
  <xr:revisionPtr revIDLastSave="0" documentId="13_ncr:1_{7B60D2BB-4C33-4FA2-B3EB-FA84F5DAF3F9}" xr6:coauthVersionLast="45" xr6:coauthVersionMax="45" xr10:uidLastSave="{00000000-0000-0000-0000-000000000000}"/>
  <bookViews>
    <workbookView xWindow="-108" yWindow="-108" windowWidth="23256" windowHeight="13176" activeTab="3" xr2:uid="{00000000-000D-0000-FFFF-FFFF00000000}"/>
  </bookViews>
  <sheets>
    <sheet name="INSTRUCTIONS" sheetId="4" r:id="rId1"/>
    <sheet name="BELBIN ANALYSIS" sheetId="1" r:id="rId2"/>
    <sheet name="INTERPRETATION" sheetId="2" r:id="rId3"/>
    <sheet name="RESULTS"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4" l="1"/>
  <c r="C23" i="4" s="1"/>
  <c r="Q19" i="2"/>
  <c r="O19" i="2"/>
  <c r="M19" i="2"/>
  <c r="K19" i="2"/>
  <c r="I19" i="2"/>
  <c r="G19" i="2"/>
  <c r="E19" i="2"/>
  <c r="C19" i="2"/>
  <c r="Q18" i="2"/>
  <c r="O18" i="2"/>
  <c r="M18" i="2"/>
  <c r="K18" i="2"/>
  <c r="I18" i="2"/>
  <c r="G18" i="2"/>
  <c r="E18" i="2"/>
  <c r="C18" i="2"/>
  <c r="Q17" i="2"/>
  <c r="O17" i="2"/>
  <c r="M17" i="2"/>
  <c r="K17" i="2"/>
  <c r="I17" i="2"/>
  <c r="G17" i="2"/>
  <c r="E17" i="2"/>
  <c r="C17" i="2"/>
  <c r="Q16" i="2"/>
  <c r="O16" i="2"/>
  <c r="M16" i="2"/>
  <c r="K16" i="2"/>
  <c r="I16" i="2"/>
  <c r="G16" i="2"/>
  <c r="E16" i="2"/>
  <c r="C16" i="2"/>
  <c r="Q15" i="2"/>
  <c r="O15" i="2"/>
  <c r="M15" i="2"/>
  <c r="K15" i="2"/>
  <c r="I15" i="2"/>
  <c r="G15" i="2"/>
  <c r="E15" i="2"/>
  <c r="C15" i="2"/>
  <c r="Q14" i="2"/>
  <c r="O14" i="2"/>
  <c r="M14" i="2"/>
  <c r="K14" i="2"/>
  <c r="I14" i="2"/>
  <c r="G14" i="2"/>
  <c r="E14" i="2"/>
  <c r="C14" i="2"/>
  <c r="Q13" i="2"/>
  <c r="O13" i="2"/>
  <c r="O20" i="2" s="1"/>
  <c r="O22" i="2" s="1"/>
  <c r="E9" i="3" s="1"/>
  <c r="M13" i="2"/>
  <c r="K13" i="2"/>
  <c r="I13" i="2"/>
  <c r="G13" i="2"/>
  <c r="E13" i="2"/>
  <c r="C13" i="2"/>
  <c r="I9" i="2"/>
  <c r="H9" i="2"/>
  <c r="G9" i="2"/>
  <c r="F9" i="2"/>
  <c r="E9" i="2"/>
  <c r="D9" i="2"/>
  <c r="C9" i="2"/>
  <c r="B9" i="2"/>
  <c r="I8" i="2"/>
  <c r="H8" i="2"/>
  <c r="G8" i="2"/>
  <c r="F8" i="2"/>
  <c r="E8" i="2"/>
  <c r="D8" i="2"/>
  <c r="C8" i="2"/>
  <c r="B8" i="2"/>
  <c r="I7" i="2"/>
  <c r="H7" i="2"/>
  <c r="G7" i="2"/>
  <c r="F7" i="2"/>
  <c r="E7" i="2"/>
  <c r="D7" i="2"/>
  <c r="C7" i="2"/>
  <c r="B7" i="2"/>
  <c r="I6" i="2"/>
  <c r="H6" i="2"/>
  <c r="G6" i="2"/>
  <c r="F6" i="2"/>
  <c r="E6" i="2"/>
  <c r="D6" i="2"/>
  <c r="C6" i="2"/>
  <c r="B6" i="2"/>
  <c r="I5" i="2"/>
  <c r="H5" i="2"/>
  <c r="G5" i="2"/>
  <c r="F5" i="2"/>
  <c r="E5" i="2"/>
  <c r="D5" i="2"/>
  <c r="C5" i="2"/>
  <c r="B5" i="2"/>
  <c r="I4" i="2"/>
  <c r="H4" i="2"/>
  <c r="G4" i="2"/>
  <c r="F4" i="2"/>
  <c r="E4" i="2"/>
  <c r="D4" i="2"/>
  <c r="C4" i="2"/>
  <c r="B4" i="2"/>
  <c r="I3" i="2"/>
  <c r="H3" i="2"/>
  <c r="G3" i="2"/>
  <c r="F3" i="2"/>
  <c r="E3" i="2"/>
  <c r="D3" i="2"/>
  <c r="C3" i="2"/>
  <c r="B3" i="2"/>
  <c r="B71" i="1"/>
  <c r="C71" i="1" s="1"/>
  <c r="B61" i="1"/>
  <c r="C61" i="1" s="1"/>
  <c r="B51" i="1"/>
  <c r="C51" i="1" s="1"/>
  <c r="B41" i="1"/>
  <c r="C41" i="1" s="1"/>
  <c r="B31" i="1"/>
  <c r="C31" i="1" s="1"/>
  <c r="B21" i="1"/>
  <c r="C21" i="1" s="1"/>
  <c r="B11" i="1"/>
  <c r="C11" i="1" s="1"/>
  <c r="J9" i="2" l="1"/>
  <c r="K20" i="2"/>
  <c r="K22" i="2" s="1"/>
  <c r="E7" i="3" s="1"/>
  <c r="J8" i="2"/>
  <c r="Q20" i="2"/>
  <c r="Q22" i="2" s="1"/>
  <c r="E10" i="3" s="1"/>
  <c r="J7" i="2"/>
  <c r="M20" i="2"/>
  <c r="M22" i="2" s="1"/>
  <c r="E8" i="3" s="1"/>
  <c r="J6" i="2"/>
  <c r="J5" i="2"/>
  <c r="C20" i="2"/>
  <c r="C22" i="2" s="1"/>
  <c r="E3" i="3" s="1"/>
  <c r="I20" i="2"/>
  <c r="I22" i="2" s="1"/>
  <c r="E6" i="3" s="1"/>
  <c r="E20" i="2"/>
  <c r="E22" i="2" s="1"/>
  <c r="E4" i="3" s="1"/>
  <c r="G20" i="2"/>
  <c r="G22" i="2" s="1"/>
  <c r="E5" i="3" s="1"/>
  <c r="J4" i="2"/>
  <c r="J3" i="2"/>
</calcChain>
</file>

<file path=xl/sharedStrings.xml><?xml version="1.0" encoding="utf-8"?>
<sst xmlns="http://schemas.openxmlformats.org/spreadsheetml/2006/main" count="301" uniqueCount="165">
  <si>
    <t>BELBIN ANALYSIS QUESTION SHEET</t>
  </si>
  <si>
    <t>I  What I believe I can contribute to a team:</t>
  </si>
  <si>
    <t>a</t>
  </si>
  <si>
    <t>I think I can quickly see and take advantage of new opportunities.</t>
  </si>
  <si>
    <t>b</t>
  </si>
  <si>
    <t>I can work well with a very wide range of people.</t>
  </si>
  <si>
    <t>c</t>
  </si>
  <si>
    <t>Producing ideas is one of my natural assets.</t>
  </si>
  <si>
    <t>d</t>
  </si>
  <si>
    <t>My ability rests in being able to draw people out whenever I detect they have something of value to contribute to group objectives.</t>
  </si>
  <si>
    <t>e</t>
  </si>
  <si>
    <t>My capacity to follow through has much to do with my personal effectiveness.</t>
  </si>
  <si>
    <t>f</t>
  </si>
  <si>
    <t>I am ready to face temporary unpopularity if it leads to worthwhile results in the end.</t>
  </si>
  <si>
    <t>g</t>
  </si>
  <si>
    <t>I can usually sense what is realistic and likely to work.</t>
  </si>
  <si>
    <t>h</t>
  </si>
  <si>
    <t>I can offer a reasoned case for alternative courses of action without introducing bias or prejudice.</t>
  </si>
  <si>
    <t>Total</t>
  </si>
  <si>
    <t>II  If I have a possible shortcoming in teamwork, it could be that:</t>
  </si>
  <si>
    <t>I am not at ease unless meetings are well structured and controlled and generally well conducted.</t>
  </si>
  <si>
    <t>I am inclined to be too generous towards others who have a valid viewpoint that has not been given a proper airing.</t>
  </si>
  <si>
    <t>I have a tendency to talk too much once the group gets on to new ideas.</t>
  </si>
  <si>
    <t>My objectives outlook makes it difficult for me to join in readily and enthusiastically with colleagues.</t>
  </si>
  <si>
    <t>I am sometimes seen as forceful and authoritarian if there is a need to get something done.</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</si>
  <si>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</si>
  <si>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</si>
  <si>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</si>
  <si>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III  When involved in a project with other people:</t>
  </si>
  <si>
    <t>I have an aptitude for influencing people without pressuring them.</t>
  </si>
  <si>
    <t>My general vigilance prevents careless mistakes and omissions being made.</t>
  </si>
  <si>
    <t>I am ready to press for action to make sure that the meeting does not waste time or lose sight of the main objective.</t>
  </si>
  <si>
    <t>I can be counted on to contribute something original.</t>
  </si>
  <si>
    <t>I am always ready to back a good suggestion in the common interest.</t>
  </si>
  <si>
    <t>I am keen to look for the latest in new ideas and developments.</t>
  </si>
  <si>
    <t>I believe my capacity for judgment can help to bring about the right decisions.</t>
  </si>
  <si>
    <t>I can be called upon to see that all essential work is organised</t>
  </si>
  <si>
    <t>IV  My characteristic approach to group work is that:</t>
  </si>
  <si>
    <t>I have a quiet interest in getting to know colleagues better.</t>
  </si>
  <si>
    <t>I am not reluctant to challenge the views of others or to hold a minority view myself.</t>
  </si>
  <si>
    <t>I can usually find a line of argument to refute unsound propositions.</t>
  </si>
  <si>
    <t>I think I have a talent for making things work once a plan has to be put into operation.</t>
  </si>
  <si>
    <t>I have a tendency to avoid the obvious and to come out with the unexpected.</t>
  </si>
  <si>
    <t>I bring a touch of perfectionism to any job I undertake.</t>
  </si>
  <si>
    <t>I am ready to make use of contacts outside the group itself.</t>
  </si>
  <si>
    <t>While I am interested in all views I have no hesitation in making up my mind once a decision has to be made.</t>
  </si>
  <si>
    <t>V  I gain satisfaction in a job because:</t>
  </si>
  <si>
    <t>I enjoy analysing situations and weighing up all the possible choices.</t>
  </si>
  <si>
    <t>I am interested in finding practical solutions to problems.</t>
  </si>
  <si>
    <t>I like to feel I am fostering good working relationships.</t>
  </si>
  <si>
    <t>I can have a strong influence on decisions.</t>
  </si>
  <si>
    <t>I can meet people who may have something new to offer.</t>
  </si>
  <si>
    <t>I can get people to agree on a necessary course of action.</t>
  </si>
  <si>
    <t>I feel in my element where I can give a task my full attention.</t>
  </si>
  <si>
    <t>I like to find a field that stretches my imagination.</t>
  </si>
  <si>
    <t>VI  If I’m suddenly given a difficult task with limited time and unfamiliar people:</t>
  </si>
  <si>
    <t>I would feel like retiring to a corner to devise a way out of the impasse before developing a line.</t>
  </si>
  <si>
    <t>I would be ready to work with the person who showed the most positive approach.</t>
  </si>
  <si>
    <t>I would find some way of reducing the size of the task by establishing what different individuals might best contribute.</t>
  </si>
  <si>
    <t>My natural sense of urgency would help to ensure that we did not fall behind schedule.</t>
  </si>
  <si>
    <t>I believe I would keep cool and maintain my capacity to think straight.</t>
  </si>
  <si>
    <t>I would retain a steadiness of purpose in spite of the pressures.</t>
  </si>
  <si>
    <t>I would be prepared to take a positive lead if I felt the group was making no progress.</t>
  </si>
  <si>
    <t>I would open up discussions with a view to stimulating new thoughts and getting something moving.</t>
  </si>
  <si>
    <t>VII With reference to the problems to which I am subject in working in groups (which of the following can you identify with):</t>
  </si>
  <si>
    <t>I am apt to show my impatience with those who are obstructing progress.</t>
  </si>
  <si>
    <t>Others may criticise me for being too analytical &amp; insufficiently intuitive.</t>
  </si>
  <si>
    <t>My desire to ensure that work is properly done can hold up proceedings.</t>
  </si>
  <si>
    <t>I tend to get bored rather easily and rely on one or two stimulating members to spark me off.</t>
  </si>
  <si>
    <t>I find it difficult to get started unless the goals are clear.</t>
  </si>
  <si>
    <t>I am sometimes poor at explaining and clarifying complex points that occur to me.</t>
  </si>
  <si>
    <t>I am conscious of demanding from others the things I cannot do myself.</t>
  </si>
  <si>
    <t>I hesitate to get my points across when I run up against real opposition.</t>
  </si>
  <si>
    <t>SUMMARY OF SELF-SCORING</t>
  </si>
  <si>
    <t>SECTION</t>
  </si>
  <si>
    <t>S</t>
  </si>
  <si>
    <t>I</t>
  </si>
  <si>
    <t>II</t>
  </si>
  <si>
    <t>III</t>
  </si>
  <si>
    <t>IV</t>
  </si>
  <si>
    <t>V</t>
  </si>
  <si>
    <t>VI</t>
  </si>
  <si>
    <t>VII</t>
  </si>
  <si>
    <t>CALCULATION OF ROLES</t>
  </si>
  <si>
    <t>IM</t>
  </si>
  <si>
    <t>CO</t>
  </si>
  <si>
    <t>SH</t>
  </si>
  <si>
    <t>PL</t>
  </si>
  <si>
    <t>RI</t>
  </si>
  <si>
    <t>ME</t>
  </si>
  <si>
    <t>TW</t>
  </si>
  <si>
    <t>CF</t>
  </si>
  <si>
    <t>G</t>
  </si>
  <si>
    <t>D</t>
  </si>
  <si>
    <t>F</t>
  </si>
  <si>
    <t>C</t>
  </si>
  <si>
    <t>A</t>
  </si>
  <si>
    <t>H</t>
  </si>
  <si>
    <t>B</t>
  </si>
  <si>
    <t>E</t>
  </si>
  <si>
    <t>TOTAL</t>
  </si>
  <si>
    <t>Divide by:</t>
  </si>
  <si>
    <t>SCORE</t>
  </si>
  <si>
    <t>Score</t>
  </si>
  <si>
    <t>Interpretation</t>
  </si>
  <si>
    <t>0 – 0.5</t>
  </si>
  <si>
    <t>You are weak in this particular category.  This does not mean that you cannot take on this role but that if you do, you will need to be aware that to be successful will require you to push yourself and to operate outside your comfort zone.</t>
  </si>
  <si>
    <t>0.5 – 0.9</t>
  </si>
  <si>
    <t>This will not be your preferred category but one which you could take on if there is an overall team weakness in this area.</t>
  </si>
  <si>
    <t>0.9 – 1.1</t>
  </si>
  <si>
    <t>You perform adequately in this category and are on a par with people from the same background as yourself.</t>
  </si>
  <si>
    <t>1.1 – 1.5</t>
  </si>
  <si>
    <t>This is a preferred role and one that you are quite adept at filling.  However you may fall back on a lesser role should someone be stronger than you in this role or should there be a weakness in the team with respect to your lesser role.</t>
  </si>
  <si>
    <t>You are very strong in this role; it is highly probable that this is the role that you will undertake for the team.</t>
  </si>
  <si>
    <t>TEAM ROLE</t>
  </si>
  <si>
    <t>TYPICAL FEATURES</t>
  </si>
  <si>
    <t>WEAKNESSES</t>
  </si>
  <si>
    <t>RESULTS</t>
  </si>
  <si>
    <t>Allowable</t>
  </si>
  <si>
    <t>Non-allowable</t>
  </si>
  <si>
    <t>Disciplined, reliable, conservative, efficient</t>
  </si>
  <si>
    <t>Inflexible.  Slow to respond to possibilities.</t>
  </si>
  <si>
    <t>Obstructing change.</t>
  </si>
  <si>
    <t>Mature, confident, a good chairperson</t>
  </si>
  <si>
    <t>Manipulative.  Delegates personal work.</t>
  </si>
  <si>
    <t>Taking credit for the effort of a team.</t>
  </si>
  <si>
    <t xml:space="preserve">Challenging, dynamic, thrives on pressure.  </t>
  </si>
  <si>
    <t>Inability to recover situation with good humour or apology.</t>
  </si>
  <si>
    <t>Can provoke others.  Hurts people’s feelings.</t>
  </si>
  <si>
    <t>Creative, imaginative, unorthodox.  Solves difficult problems.</t>
  </si>
  <si>
    <t>Ignores practical details.  Too preoccupied to communicate effectively.</t>
  </si>
  <si>
    <t>Strong ‘ownership’ of idea when co-operation required.</t>
  </si>
  <si>
    <t xml:space="preserve">Extrovert, enthusiastic, communicative.  </t>
  </si>
  <si>
    <t>Over optimistic.  Loses interest once initial enthusiasm has passed.</t>
  </si>
  <si>
    <t>Letting clients down by neglecting to follow-up arrangements.</t>
  </si>
  <si>
    <t>Sober, strategic and discerning.  Low profile.</t>
  </si>
  <si>
    <t>Lacks drive and ability to inspire others.  Overly critical.</t>
  </si>
  <si>
    <t>Cynicism without logic.</t>
  </si>
  <si>
    <t xml:space="preserve">Co-operative, mild, perceptive and diplomatic.  </t>
  </si>
  <si>
    <t>Indecisive in crunch situations.  Can be easily influenced.</t>
  </si>
  <si>
    <t>Avoiding situations that may entail pressure.</t>
  </si>
  <si>
    <t xml:space="preserve">Painstaking, conscientious, anxious.  </t>
  </si>
  <si>
    <t>Inclined to worry unduly.  Reluctant to delegate.  Can be a nitpicker.</t>
  </si>
  <si>
    <t>Obsessional behaviour.</t>
  </si>
  <si>
    <t>Distribute 10 points per question among the sentences that you think best describe your behaviour.</t>
  </si>
  <si>
    <t>You can distribute points among several sentences or give all 10 points to a single sentence.</t>
  </si>
  <si>
    <t>Change the points in the example above and watch the total change.</t>
  </si>
  <si>
    <t>The points must add up to 10 for the table to show COMPLETE.</t>
  </si>
  <si>
    <t>If the points do not add up to 10 the table will show ERROR.</t>
  </si>
  <si>
    <t>Belbin Self-Perception Inventory for Team Role Assessment</t>
  </si>
  <si>
    <t>We're going to use your scores to put you into a team.</t>
  </si>
  <si>
    <t>Open the BELBIN ANALYSIS tab (below).</t>
  </si>
  <si>
    <t>Complete all 7 sections.</t>
  </si>
  <si>
    <t>Example</t>
  </si>
  <si>
    <t>When the spreadsheet is complete, save it and attach it to a reply in the correct discussion thread on the course website.</t>
  </si>
  <si>
    <t>&gt;1.5</t>
  </si>
  <si>
    <r>
      <t xml:space="preserve">IMPLEMENTER – </t>
    </r>
    <r>
      <rPr>
        <sz val="20"/>
        <color theme="1"/>
        <rFont val="Agency FB"/>
        <family val="2"/>
      </rPr>
      <t>Turns ideas into practical actions. Works well across board.</t>
    </r>
  </si>
  <si>
    <r>
      <t>COORDINATOR</t>
    </r>
    <r>
      <rPr>
        <sz val="20"/>
        <color theme="1"/>
        <rFont val="Agency FB"/>
        <family val="2"/>
      </rPr>
      <t xml:space="preserve"> – Adept at handling personal relationships.  Clarifies goals, promotes decision-making, delegates well.</t>
    </r>
  </si>
  <si>
    <r>
      <t>SHAPER</t>
    </r>
    <r>
      <rPr>
        <sz val="20"/>
        <color theme="1"/>
        <rFont val="Agency FB"/>
        <family val="2"/>
      </rPr>
      <t xml:space="preserve"> - Achievers, most likely to be promoted.  Has the drive and courage to overcome obstacles.</t>
    </r>
  </si>
  <si>
    <r>
      <t>PLANT</t>
    </r>
    <r>
      <rPr>
        <sz val="20"/>
        <color theme="1"/>
        <rFont val="Agency FB"/>
        <family val="2"/>
      </rPr>
      <t xml:space="preserve"> - Usually squeezed out of organisations to reappear as consultants.</t>
    </r>
  </si>
  <si>
    <r>
      <t xml:space="preserve">RESOURCE INVESTIGATOR - </t>
    </r>
    <r>
      <rPr>
        <sz val="20"/>
        <color theme="1"/>
        <rFont val="Agency FB"/>
        <family val="2"/>
      </rPr>
      <t>Explores opportunities.  Develops contacts.  Sociable and generally tolerant.</t>
    </r>
  </si>
  <si>
    <r>
      <t>MONITOR EVALUATOR</t>
    </r>
    <r>
      <rPr>
        <sz val="20"/>
        <color theme="1"/>
        <rFont val="Agency FB"/>
        <family val="2"/>
      </rPr>
      <t xml:space="preserve"> - Sees all options.  Judges accurately.  Needs to be supported.</t>
    </r>
  </si>
  <si>
    <r>
      <t>TEAM WORKER</t>
    </r>
    <r>
      <rPr>
        <sz val="20"/>
        <color theme="1"/>
        <rFont val="Agency FB"/>
        <family val="2"/>
      </rPr>
      <t xml:space="preserve"> - Listens, builds, averts friction, calms the waters.  Easiest to work with.</t>
    </r>
  </si>
  <si>
    <r>
      <t>COMPLETER FINISHER</t>
    </r>
    <r>
      <rPr>
        <sz val="20"/>
        <color theme="1"/>
        <rFont val="Agency FB"/>
        <family val="2"/>
      </rPr>
      <t xml:space="preserve"> - Searches out errors and omissions.  Delivers on time.  Invaluable for quality product.</t>
    </r>
  </si>
  <si>
    <r>
      <rPr>
        <b/>
        <sz val="20"/>
        <color theme="1"/>
        <rFont val="Agency FB"/>
        <family val="2"/>
      </rPr>
      <t>CONSIDER THIS</t>
    </r>
    <r>
      <rPr>
        <sz val="20"/>
        <color theme="1"/>
        <rFont val="Agency FB"/>
        <family val="2"/>
      </rPr>
      <t xml:space="preserve"> How can we put you in a good team if you fudge your answers? Do it thoughtfully and carefully. Instead of changing the points, find the courage to accept any results you don't like.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</si>
</sst>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28"/>
      <color theme="1"/>
      <name val="Agency FB"/>
      <family val="2"/>
    </font>
    <font>
      <b/>
      <sz val="20"/>
      <color theme="1"/>
      <name val="Agency FB"/>
      <family val="2"/>
    </font>
    <font>
      <sz val="20"/>
      <color theme="1"/>
      <name val="Agency FB"/>
      <family val="2"/>
    </font>
    <font>
      <b/>
      <u/>
      <sz val="20"/>
      <color rgb="FF444444"/>
      <name val="Agency FB"/>
      <family val="2"/>
    </font>
    <font>
      <u/>
      <sz val="20"/>
      <color theme="1"/>
      <name val="Agency FB"/>
      <family val="2"/>
    </font>
  </fonts>
  <fills count="2">
    <fill>
      <patternFill patternType="none"/>
    </fill>
    <fill>
      <patternFill patternType="gray125"/>
    </fill>
  </fills>
  <borders count="14">
    <border>
      <left/>
      <right/>
      <top/>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double">
        <color auto="1"/>
      </top>
      <bottom style="double">
        <color auto="1"/>
      </bottom>
      <diagonal/>
    </border>
    <border>
      <left/>
      <right style="medium">
        <color auto="1"/>
      </right>
      <top style="double">
        <color auto="1"/>
      </top>
      <bottom style="double">
        <color auto="1"/>
      </bottom>
      <diagonal/>
    </border>
    <border>
      <left style="medium">
        <color auto="1"/>
      </left>
      <right style="medium">
        <color auto="1"/>
      </right>
      <top style="double">
        <color auto="1"/>
      </top>
      <bottom style="medium">
        <color auto="1"/>
      </bottom>
      <diagonal/>
    </border>
    <border>
      <left/>
      <right style="medium">
        <color auto="1"/>
      </right>
      <top style="double">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xf numFmtId="0" fontId="2" fillId="0" borderId="2" xfId="0" applyFont="1" applyBorder="1" applyAlignment="1">
      <alignment horizontal="center"/>
    </xf>
    <xf numFmtId="0" fontId="3" fillId="0" borderId="2" xfId="0" applyFont="1" applyBorder="1" applyAlignment="1">
      <alignment horizontal="center"/>
    </xf>
    <xf numFmtId="0" fontId="3" fillId="0" borderId="0" xfId="0" applyFont="1" applyAlignment="1"/>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xf numFmtId="0" fontId="2" fillId="0" borderId="0" xfId="0" applyFont="1" applyAlignment="1">
      <alignment horizontal="center" vertical="center"/>
    </xf>
    <xf numFmtId="0" fontId="3" fillId="0" borderId="1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2" fillId="0" borderId="1" xfId="0" applyNumberFormat="1" applyFont="1" applyBorder="1" applyAlignment="1">
      <alignment vertical="top" wrapText="1"/>
    </xf>
    <xf numFmtId="0" fontId="2" fillId="0" borderId="1" xfId="0" applyNumberFormat="1" applyFont="1" applyBorder="1" applyAlignment="1">
      <alignment horizontal="center" vertical="top" wrapText="1"/>
    </xf>
    <xf numFmtId="0" fontId="3" fillId="0" borderId="1" xfId="0" applyNumberFormat="1" applyFont="1" applyBorder="1" applyAlignment="1">
      <alignment vertical="top" wrapText="1"/>
    </xf>
    <xf numFmtId="0" fontId="3" fillId="0" borderId="1" xfId="0" applyNumberFormat="1" applyFont="1" applyBorder="1" applyAlignment="1">
      <alignment horizontal="center" vertical="top" wrapText="1"/>
    </xf>
    <xf numFmtId="0" fontId="2" fillId="0" borderId="1" xfId="0" applyNumberFormat="1" applyFont="1" applyBorder="1" applyAlignment="1">
      <alignment horizontal="center" wrapText="1"/>
    </xf>
    <xf numFmtId="0" fontId="2" fillId="0" borderId="12" xfId="0" applyFont="1" applyBorder="1" applyAlignment="1">
      <alignment vertical="center"/>
    </xf>
    <xf numFmtId="0" fontId="2" fillId="0" borderId="13"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horizontal="center" vertical="center"/>
    </xf>
    <xf numFmtId="0" fontId="3" fillId="0" borderId="3" xfId="0" applyFont="1" applyBorder="1" applyAlignment="1">
      <alignment vertical="center"/>
    </xf>
    <xf numFmtId="0" fontId="3" fillId="0" borderId="5" xfId="0" applyFont="1" applyBorder="1" applyAlignment="1">
      <alignment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4" fillId="0" borderId="0" xfId="0" applyFont="1"/>
    <xf numFmtId="0" fontId="3" fillId="0" borderId="0" xfId="0" applyFont="1" applyAlignment="1">
      <alignment vertical="center"/>
    </xf>
    <xf numFmtId="0" fontId="5" fillId="0" borderId="0" xfId="0" applyFo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18E0-03C2-624D-BDF2-E37FDF7CFA58}">
  <dimension ref="A1:C27"/>
  <sheetViews>
    <sheetView showGridLines="0" workbookViewId="0">
      <selection activeCell="D7" sqref="D7"/>
    </sheetView>
  </sheetViews>
  <sheetFormatPr defaultColWidth="10.77734375" defaultRowHeight="25.8"/>
  <cols>
    <col min="1" max="2" width="10.77734375" style="10"/>
    <col min="3" max="3" width="104.44140625" style="10" bestFit="1" customWidth="1"/>
    <col min="4" max="16384" width="10.77734375" style="10"/>
  </cols>
  <sheetData>
    <row r="1" spans="1:3">
      <c r="A1" s="42" t="s">
        <v>149</v>
      </c>
    </row>
    <row r="3" spans="1:3">
      <c r="A3" s="10" t="s">
        <v>150</v>
      </c>
    </row>
    <row r="4" spans="1:3">
      <c r="A4" s="10" t="s">
        <v>164</v>
      </c>
    </row>
    <row r="6" spans="1:3">
      <c r="A6" s="10" t="s">
        <v>151</v>
      </c>
    </row>
    <row r="7" spans="1:3">
      <c r="A7" s="43" t="s">
        <v>144</v>
      </c>
    </row>
    <row r="8" spans="1:3">
      <c r="A8" s="10" t="s">
        <v>145</v>
      </c>
    </row>
    <row r="9" spans="1:3">
      <c r="A9" s="10" t="s">
        <v>152</v>
      </c>
    </row>
    <row r="10" spans="1:3">
      <c r="A10" s="10" t="s">
        <v>154</v>
      </c>
    </row>
    <row r="12" spans="1:3">
      <c r="A12" s="44" t="s">
        <v>153</v>
      </c>
    </row>
    <row r="13" spans="1:3" ht="26.4" thickBot="1"/>
    <row r="14" spans="1:3" ht="26.4" thickBot="1">
      <c r="A14" s="27" t="s">
        <v>1</v>
      </c>
      <c r="B14" s="28"/>
      <c r="C14" s="29"/>
    </row>
    <row r="15" spans="1:3" ht="26.4" thickBot="1">
      <c r="A15" s="30" t="s">
        <v>2</v>
      </c>
      <c r="B15" s="7">
        <v>1</v>
      </c>
      <c r="C15" s="31" t="s">
        <v>3</v>
      </c>
    </row>
    <row r="16" spans="1:3" ht="26.4" thickBot="1">
      <c r="A16" s="30" t="s">
        <v>4</v>
      </c>
      <c r="B16" s="7">
        <v>1</v>
      </c>
      <c r="C16" s="32" t="s">
        <v>5</v>
      </c>
    </row>
    <row r="17" spans="1:3" ht="26.4" thickBot="1">
      <c r="A17" s="30" t="s">
        <v>6</v>
      </c>
      <c r="B17" s="7">
        <v>1.5</v>
      </c>
      <c r="C17" s="32" t="s">
        <v>7</v>
      </c>
    </row>
    <row r="18" spans="1:3" ht="26.4" thickBot="1">
      <c r="A18" s="30" t="s">
        <v>8</v>
      </c>
      <c r="B18" s="7">
        <v>2</v>
      </c>
      <c r="C18" s="32" t="s">
        <v>9</v>
      </c>
    </row>
    <row r="19" spans="1:3" ht="26.4" thickBot="1">
      <c r="A19" s="30" t="s">
        <v>10</v>
      </c>
      <c r="B19" s="7">
        <v>1</v>
      </c>
      <c r="C19" s="32" t="s">
        <v>11</v>
      </c>
    </row>
    <row r="20" spans="1:3" ht="26.4" thickBot="1">
      <c r="A20" s="30" t="s">
        <v>12</v>
      </c>
      <c r="B20" s="7">
        <v>0</v>
      </c>
      <c r="C20" s="32" t="s">
        <v>13</v>
      </c>
    </row>
    <row r="21" spans="1:3" ht="26.4" thickBot="1">
      <c r="A21" s="30" t="s">
        <v>14</v>
      </c>
      <c r="B21" s="7">
        <v>1.5</v>
      </c>
      <c r="C21" s="32" t="s">
        <v>15</v>
      </c>
    </row>
    <row r="22" spans="1:3" ht="26.4" thickBot="1">
      <c r="A22" s="30" t="s">
        <v>16</v>
      </c>
      <c r="B22" s="7">
        <v>2</v>
      </c>
      <c r="C22" s="32" t="s">
        <v>17</v>
      </c>
    </row>
    <row r="23" spans="1:3" ht="26.4" thickBot="1">
      <c r="A23" s="30" t="s">
        <v>18</v>
      </c>
      <c r="B23" s="9">
        <f>SUM(B15:B22)</f>
        <v>10</v>
      </c>
      <c r="C23" s="32" t="str">
        <f>IF(B23=10,"COMPLETE","ERROR")</f>
        <v>COMPLETE</v>
      </c>
    </row>
    <row r="25" spans="1:3">
      <c r="A25" s="10" t="s">
        <v>147</v>
      </c>
    </row>
    <row r="26" spans="1:3">
      <c r="A26" s="10" t="s">
        <v>146</v>
      </c>
    </row>
    <row r="27" spans="1:3">
      <c r="A27" s="10" t="s">
        <v>148</v>
      </c>
    </row>
  </sheetData>
  <mergeCells count="1">
    <mergeCell ref="A14: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showGridLines="0" workbookViewId="0">
      <selection sqref="A1:C1"/>
    </sheetView>
  </sheetViews>
  <sheetFormatPr defaultColWidth="9" defaultRowHeight="36"/>
  <cols>
    <col min="1" max="1" width="6.77734375" style="1" customWidth="1"/>
    <col min="2" max="2" width="5.109375" style="1" customWidth="1"/>
    <col min="3" max="3" width="146.5546875" style="1" customWidth="1"/>
    <col min="4" max="16384" width="9" style="1"/>
  </cols>
  <sheetData>
    <row r="1" spans="1:3" ht="66" customHeight="1">
      <c r="A1" s="40" t="s">
        <v>0</v>
      </c>
      <c r="B1" s="41"/>
      <c r="C1" s="41"/>
    </row>
    <row r="2" spans="1:3" s="2" customFormat="1" ht="31.5" customHeight="1">
      <c r="A2" s="27" t="s">
        <v>1</v>
      </c>
      <c r="B2" s="28"/>
      <c r="C2" s="29"/>
    </row>
    <row r="3" spans="1:3" s="2" customFormat="1">
      <c r="A3" s="30" t="s">
        <v>2</v>
      </c>
      <c r="B3" s="7">
        <v>1</v>
      </c>
      <c r="C3" s="31" t="s">
        <v>3</v>
      </c>
    </row>
    <row r="4" spans="1:3" s="2" customFormat="1">
      <c r="A4" s="30" t="s">
        <v>4</v>
      </c>
      <c r="B4" s="7">
        <v>0</v>
      </c>
      <c r="C4" s="32" t="s">
        <v>5</v>
      </c>
    </row>
    <row r="5" spans="1:3" s="2" customFormat="1">
      <c r="A5" s="30" t="s">
        <v>6</v>
      </c>
      <c r="B5" s="7">
        <v>2</v>
      </c>
      <c r="C5" s="32" t="s">
        <v>7</v>
      </c>
    </row>
    <row r="6" spans="1:3" s="2" customFormat="1">
      <c r="A6" s="30" t="s">
        <v>8</v>
      </c>
      <c r="B6" s="7">
        <v>1</v>
      </c>
      <c r="C6" s="32" t="s">
        <v>9</v>
      </c>
    </row>
    <row r="7" spans="1:3" s="2" customFormat="1">
      <c r="A7" s="30" t="s">
        <v>10</v>
      </c>
      <c r="B7" s="7">
        <v>1</v>
      </c>
      <c r="C7" s="32" t="s">
        <v>11</v>
      </c>
    </row>
    <row r="8" spans="1:3" s="2" customFormat="1">
      <c r="A8" s="30" t="s">
        <v>12</v>
      </c>
      <c r="B8" s="7">
        <v>2</v>
      </c>
      <c r="C8" s="32" t="s">
        <v>13</v>
      </c>
    </row>
    <row r="9" spans="1:3" s="2" customFormat="1">
      <c r="A9" s="30" t="s">
        <v>14</v>
      </c>
      <c r="B9" s="7">
        <v>2</v>
      </c>
      <c r="C9" s="32" t="s">
        <v>15</v>
      </c>
    </row>
    <row r="10" spans="1:3" s="2" customFormat="1">
      <c r="A10" s="30" t="s">
        <v>16</v>
      </c>
      <c r="B10" s="7">
        <v>1</v>
      </c>
      <c r="C10" s="32" t="s">
        <v>17</v>
      </c>
    </row>
    <row r="11" spans="1:3" s="2" customFormat="1">
      <c r="A11" s="30" t="s">
        <v>18</v>
      </c>
      <c r="B11" s="9">
        <f>SUM(B3:B10)</f>
        <v>10</v>
      </c>
      <c r="C11" s="32" t="str">
        <f>IF(B11=10,"COMPLETE","ERROR")</f>
        <v>COMPLETE</v>
      </c>
    </row>
    <row r="12" spans="1:3" s="2" customFormat="1" ht="63" customHeight="1">
      <c r="A12" s="27" t="s">
        <v>19</v>
      </c>
      <c r="B12" s="28"/>
      <c r="C12" s="29"/>
    </row>
    <row r="13" spans="1:3" s="2" customFormat="1">
      <c r="A13" s="30" t="s">
        <v>2</v>
      </c>
      <c r="B13" s="7">
        <v>2</v>
      </c>
      <c r="C13" s="31" t="s">
        <v>20</v>
      </c>
    </row>
    <row r="14" spans="1:3" s="2" customFormat="1">
      <c r="A14" s="30" t="s">
        <v>4</v>
      </c>
      <c r="B14" s="7">
        <v>1</v>
      </c>
      <c r="C14" s="32" t="s">
        <v>21</v>
      </c>
    </row>
    <row r="15" spans="1:3" s="2" customFormat="1">
      <c r="A15" s="30" t="s">
        <v>6</v>
      </c>
      <c r="B15" s="7">
        <v>0</v>
      </c>
      <c r="C15" s="32" t="s">
        <v>22</v>
      </c>
    </row>
    <row r="16" spans="1:3" s="2" customFormat="1">
      <c r="A16" s="30" t="s">
        <v>8</v>
      </c>
      <c r="B16" s="7">
        <v>1</v>
      </c>
      <c r="C16" s="32" t="s">
        <v>23</v>
      </c>
    </row>
    <row r="17" spans="1:3" s="2" customFormat="1">
      <c r="A17" s="30" t="s">
        <v>10</v>
      </c>
      <c r="B17" s="7">
        <v>2</v>
      </c>
      <c r="C17" s="32" t="s">
        <v>24</v>
      </c>
    </row>
    <row r="18" spans="1:3" s="2" customFormat="1">
      <c r="A18" s="30" t="s">
        <v>12</v>
      </c>
      <c r="B18" s="7">
        <v>3</v>
      </c>
      <c r="C18" s="32" t="s">
        <v>25</v>
      </c>
    </row>
    <row r="19" spans="1:3" s="2" customFormat="1">
      <c r="A19" s="30" t="s">
        <v>14</v>
      </c>
      <c r="B19" s="7">
        <v>1</v>
      </c>
      <c r="C19" s="32" t="s">
        <v>26</v>
      </c>
    </row>
    <row r="20" spans="1:3" s="2" customFormat="1">
      <c r="A20" s="30" t="s">
        <v>16</v>
      </c>
      <c r="B20" s="7">
        <v>0</v>
      </c>
      <c r="C20" s="32" t="s">
        <v>27</v>
      </c>
    </row>
    <row r="21" spans="1:3" s="2" customFormat="1">
      <c r="A21" s="30" t="s">
        <v>18</v>
      </c>
      <c r="B21" s="9">
        <f>SUM(B13:B20)</f>
        <v>10</v>
      </c>
      <c r="C21" s="32" t="str">
        <f>IF(B21=10,"COMPLETE","ERROR")</f>
        <v>COMPLETE</v>
      </c>
    </row>
    <row r="22" spans="1:3" s="2" customFormat="1" ht="47.25" customHeight="1">
      <c r="A22" s="27" t="s">
        <v>28</v>
      </c>
      <c r="B22" s="28"/>
      <c r="C22" s="29"/>
    </row>
    <row r="23" spans="1:3" s="2" customFormat="1">
      <c r="A23" s="30" t="s">
        <v>2</v>
      </c>
      <c r="B23" s="7">
        <v>2</v>
      </c>
      <c r="C23" s="31" t="s">
        <v>29</v>
      </c>
    </row>
    <row r="24" spans="1:3" s="2" customFormat="1">
      <c r="A24" s="30" t="s">
        <v>4</v>
      </c>
      <c r="B24" s="7">
        <v>1</v>
      </c>
      <c r="C24" s="32" t="s">
        <v>30</v>
      </c>
    </row>
    <row r="25" spans="1:3" s="2" customFormat="1">
      <c r="A25" s="30" t="s">
        <v>6</v>
      </c>
      <c r="B25" s="7">
        <v>0</v>
      </c>
      <c r="C25" s="32" t="s">
        <v>31</v>
      </c>
    </row>
    <row r="26" spans="1:3" s="2" customFormat="1">
      <c r="A26" s="30" t="s">
        <v>8</v>
      </c>
      <c r="B26" s="7">
        <v>2</v>
      </c>
      <c r="C26" s="32" t="s">
        <v>32</v>
      </c>
    </row>
    <row r="27" spans="1:3" s="2" customFormat="1">
      <c r="A27" s="30" t="s">
        <v>10</v>
      </c>
      <c r="B27" s="7">
        <v>2</v>
      </c>
      <c r="C27" s="32" t="s">
        <v>33</v>
      </c>
    </row>
    <row r="28" spans="1:3" s="2" customFormat="1">
      <c r="A28" s="30" t="s">
        <v>12</v>
      </c>
      <c r="B28" s="7">
        <v>2</v>
      </c>
      <c r="C28" s="32" t="s">
        <v>34</v>
      </c>
    </row>
    <row r="29" spans="1:3" s="2" customFormat="1">
      <c r="A29" s="30" t="s">
        <v>14</v>
      </c>
      <c r="B29" s="7">
        <v>1</v>
      </c>
      <c r="C29" s="32" t="s">
        <v>35</v>
      </c>
    </row>
    <row r="30" spans="1:3" s="2" customFormat="1">
      <c r="A30" s="30" t="s">
        <v>16</v>
      </c>
      <c r="B30" s="7">
        <v>0</v>
      </c>
      <c r="C30" s="32" t="s">
        <v>36</v>
      </c>
    </row>
    <row r="31" spans="1:3" s="2" customFormat="1">
      <c r="A31" s="30" t="s">
        <v>18</v>
      </c>
      <c r="B31" s="9">
        <f>SUM(B23:B30)</f>
        <v>10</v>
      </c>
      <c r="C31" s="32" t="str">
        <f>IF(B31=10,"COMPLETE","ERROR")</f>
        <v>COMPLETE</v>
      </c>
    </row>
    <row r="32" spans="1:3" s="2" customFormat="1" ht="47.25" customHeight="1">
      <c r="A32" s="27" t="s">
        <v>37</v>
      </c>
      <c r="B32" s="28"/>
      <c r="C32" s="29"/>
    </row>
    <row r="33" spans="1:3" s="2" customFormat="1">
      <c r="A33" s="30" t="s">
        <v>2</v>
      </c>
      <c r="B33" s="7">
        <v>2</v>
      </c>
      <c r="C33" s="31" t="s">
        <v>38</v>
      </c>
    </row>
    <row r="34" spans="1:3" s="2" customFormat="1">
      <c r="A34" s="30" t="s">
        <v>4</v>
      </c>
      <c r="B34" s="7">
        <v>1</v>
      </c>
      <c r="C34" s="32" t="s">
        <v>39</v>
      </c>
    </row>
    <row r="35" spans="1:3" s="2" customFormat="1">
      <c r="A35" s="30" t="s">
        <v>6</v>
      </c>
      <c r="B35" s="7">
        <v>0</v>
      </c>
      <c r="C35" s="32" t="s">
        <v>40</v>
      </c>
    </row>
    <row r="36" spans="1:3" s="2" customFormat="1">
      <c r="A36" s="30" t="s">
        <v>8</v>
      </c>
      <c r="B36" s="7">
        <v>1</v>
      </c>
      <c r="C36" s="32" t="s">
        <v>41</v>
      </c>
    </row>
    <row r="37" spans="1:3" s="2" customFormat="1">
      <c r="A37" s="30" t="s">
        <v>10</v>
      </c>
      <c r="B37" s="7">
        <v>1</v>
      </c>
      <c r="C37" s="32" t="s">
        <v>42</v>
      </c>
    </row>
    <row r="38" spans="1:3" s="2" customFormat="1">
      <c r="A38" s="30" t="s">
        <v>12</v>
      </c>
      <c r="B38" s="7">
        <v>3</v>
      </c>
      <c r="C38" s="32" t="s">
        <v>43</v>
      </c>
    </row>
    <row r="39" spans="1:3" s="2" customFormat="1">
      <c r="A39" s="30" t="s">
        <v>14</v>
      </c>
      <c r="B39" s="7">
        <v>1</v>
      </c>
      <c r="C39" s="32" t="s">
        <v>44</v>
      </c>
    </row>
    <row r="40" spans="1:3" s="2" customFormat="1">
      <c r="A40" s="30" t="s">
        <v>16</v>
      </c>
      <c r="B40" s="7">
        <v>1</v>
      </c>
      <c r="C40" s="32" t="s">
        <v>45</v>
      </c>
    </row>
    <row r="41" spans="1:3" s="2" customFormat="1">
      <c r="A41" s="30" t="s">
        <v>18</v>
      </c>
      <c r="B41" s="9">
        <f>SUM(B33:B40)</f>
        <v>10</v>
      </c>
      <c r="C41" s="32" t="str">
        <f>IF(B41=10,"COMPLETE","ERROR")</f>
        <v>COMPLETE</v>
      </c>
    </row>
    <row r="42" spans="1:3" s="2" customFormat="1" ht="31.5" customHeight="1">
      <c r="A42" s="27" t="s">
        <v>46</v>
      </c>
      <c r="B42" s="28"/>
      <c r="C42" s="29"/>
    </row>
    <row r="43" spans="1:3" s="2" customFormat="1">
      <c r="A43" s="30" t="s">
        <v>2</v>
      </c>
      <c r="B43" s="7">
        <v>1</v>
      </c>
      <c r="C43" s="31" t="s">
        <v>47</v>
      </c>
    </row>
    <row r="44" spans="1:3" s="2" customFormat="1">
      <c r="A44" s="30" t="s">
        <v>4</v>
      </c>
      <c r="B44" s="7">
        <v>2</v>
      </c>
      <c r="C44" s="32" t="s">
        <v>48</v>
      </c>
    </row>
    <row r="45" spans="1:3" s="2" customFormat="1">
      <c r="A45" s="30" t="s">
        <v>6</v>
      </c>
      <c r="B45" s="7">
        <v>1</v>
      </c>
      <c r="C45" s="32" t="s">
        <v>49</v>
      </c>
    </row>
    <row r="46" spans="1:3" s="2" customFormat="1">
      <c r="A46" s="30" t="s">
        <v>8</v>
      </c>
      <c r="B46" s="7">
        <v>1</v>
      </c>
      <c r="C46" s="32" t="s">
        <v>50</v>
      </c>
    </row>
    <row r="47" spans="1:3" s="2" customFormat="1">
      <c r="A47" s="30" t="s">
        <v>10</v>
      </c>
      <c r="B47" s="7">
        <v>1</v>
      </c>
      <c r="C47" s="32" t="s">
        <v>51</v>
      </c>
    </row>
    <row r="48" spans="1:3" s="2" customFormat="1">
      <c r="A48" s="30" t="s">
        <v>12</v>
      </c>
      <c r="B48" s="7">
        <v>1</v>
      </c>
      <c r="C48" s="32" t="s">
        <v>52</v>
      </c>
    </row>
    <row r="49" spans="1:3" s="2" customFormat="1">
      <c r="A49" s="30" t="s">
        <v>14</v>
      </c>
      <c r="B49" s="7">
        <v>1</v>
      </c>
      <c r="C49" s="32" t="s">
        <v>53</v>
      </c>
    </row>
    <row r="50" spans="1:3" s="2" customFormat="1">
      <c r="A50" s="30" t="s">
        <v>16</v>
      </c>
      <c r="B50" s="7">
        <v>2</v>
      </c>
      <c r="C50" s="32" t="s">
        <v>54</v>
      </c>
    </row>
    <row r="51" spans="1:3" s="2" customFormat="1">
      <c r="A51" s="30" t="s">
        <v>18</v>
      </c>
      <c r="B51" s="9">
        <f>SUM(B43:B50)</f>
        <v>10</v>
      </c>
      <c r="C51" s="32" t="str">
        <f>IF(B51=10,"COMPLETE","ERROR")</f>
        <v>COMPLETE</v>
      </c>
    </row>
    <row r="52" spans="1:3" s="2" customFormat="1" ht="63" customHeight="1">
      <c r="A52" s="27" t="s">
        <v>55</v>
      </c>
      <c r="B52" s="28"/>
      <c r="C52" s="29"/>
    </row>
    <row r="53" spans="1:3" s="2" customFormat="1">
      <c r="A53" s="30" t="s">
        <v>2</v>
      </c>
      <c r="B53" s="7">
        <v>0</v>
      </c>
      <c r="C53" s="31" t="s">
        <v>56</v>
      </c>
    </row>
    <row r="54" spans="1:3" s="2" customFormat="1">
      <c r="A54" s="30" t="s">
        <v>4</v>
      </c>
      <c r="B54" s="7">
        <v>2</v>
      </c>
      <c r="C54" s="32" t="s">
        <v>57</v>
      </c>
    </row>
    <row r="55" spans="1:3" s="2" customFormat="1">
      <c r="A55" s="30" t="s">
        <v>6</v>
      </c>
      <c r="B55" s="7">
        <v>1</v>
      </c>
      <c r="C55" s="32" t="s">
        <v>58</v>
      </c>
    </row>
    <row r="56" spans="1:3" s="2" customFormat="1">
      <c r="A56" s="30" t="s">
        <v>8</v>
      </c>
      <c r="B56" s="7">
        <v>2</v>
      </c>
      <c r="C56" s="32" t="s">
        <v>59</v>
      </c>
    </row>
    <row r="57" spans="1:3" s="2" customFormat="1">
      <c r="A57" s="30" t="s">
        <v>10</v>
      </c>
      <c r="B57" s="7">
        <v>1</v>
      </c>
      <c r="C57" s="32" t="s">
        <v>60</v>
      </c>
    </row>
    <row r="58" spans="1:3" s="2" customFormat="1">
      <c r="A58" s="30" t="s">
        <v>12</v>
      </c>
      <c r="B58" s="7">
        <v>2</v>
      </c>
      <c r="C58" s="32" t="s">
        <v>61</v>
      </c>
    </row>
    <row r="59" spans="1:3" s="2" customFormat="1">
      <c r="A59" s="30" t="s">
        <v>14</v>
      </c>
      <c r="B59" s="7">
        <v>1</v>
      </c>
      <c r="C59" s="32" t="s">
        <v>62</v>
      </c>
    </row>
    <row r="60" spans="1:3" s="2" customFormat="1">
      <c r="A60" s="30" t="s">
        <v>16</v>
      </c>
      <c r="B60" s="7">
        <v>1</v>
      </c>
      <c r="C60" s="32" t="s">
        <v>63</v>
      </c>
    </row>
    <row r="61" spans="1:3" s="2" customFormat="1">
      <c r="A61" s="30" t="s">
        <v>18</v>
      </c>
      <c r="B61" s="9">
        <f>SUM(B53:B60)</f>
        <v>10</v>
      </c>
      <c r="C61" s="32" t="str">
        <f>IF(B61=10,"COMPLETE","ERROR")</f>
        <v>COMPLETE</v>
      </c>
    </row>
    <row r="62" spans="1:3" ht="53.25" customHeight="1">
      <c r="A62" s="33" t="s">
        <v>64</v>
      </c>
      <c r="B62" s="34"/>
      <c r="C62" s="35"/>
    </row>
    <row r="63" spans="1:3">
      <c r="A63" s="36" t="s">
        <v>2</v>
      </c>
      <c r="B63" s="7">
        <v>1</v>
      </c>
      <c r="C63" s="37" t="s">
        <v>65</v>
      </c>
    </row>
    <row r="64" spans="1:3">
      <c r="A64" s="36" t="s">
        <v>4</v>
      </c>
      <c r="B64" s="7">
        <v>0</v>
      </c>
      <c r="C64" s="38" t="s">
        <v>66</v>
      </c>
    </row>
    <row r="65" spans="1:3">
      <c r="A65" s="36" t="s">
        <v>6</v>
      </c>
      <c r="B65" s="7">
        <v>3</v>
      </c>
      <c r="C65" s="38" t="s">
        <v>67</v>
      </c>
    </row>
    <row r="66" spans="1:3">
      <c r="A66" s="36" t="s">
        <v>8</v>
      </c>
      <c r="B66" s="7">
        <v>1</v>
      </c>
      <c r="C66" s="38" t="s">
        <v>68</v>
      </c>
    </row>
    <row r="67" spans="1:3">
      <c r="A67" s="36" t="s">
        <v>10</v>
      </c>
      <c r="B67" s="7">
        <v>1</v>
      </c>
      <c r="C67" s="38" t="s">
        <v>69</v>
      </c>
    </row>
    <row r="68" spans="1:3">
      <c r="A68" s="36" t="s">
        <v>12</v>
      </c>
      <c r="B68" s="7">
        <v>1</v>
      </c>
      <c r="C68" s="38" t="s">
        <v>70</v>
      </c>
    </row>
    <row r="69" spans="1:3">
      <c r="A69" s="36" t="s">
        <v>14</v>
      </c>
      <c r="B69" s="7">
        <v>1</v>
      </c>
      <c r="C69" s="38" t="s">
        <v>71</v>
      </c>
    </row>
    <row r="70" spans="1:3">
      <c r="A70" s="36" t="s">
        <v>16</v>
      </c>
      <c r="B70" s="7">
        <v>2</v>
      </c>
      <c r="C70" s="38" t="s">
        <v>72</v>
      </c>
    </row>
    <row r="71" spans="1:3" ht="49.2">
      <c r="A71" s="36" t="s">
        <v>18</v>
      </c>
      <c r="B71" s="39">
        <f>SUM(B63:B70)</f>
        <v>10</v>
      </c>
      <c r="C71" s="38" t="str">
        <f>IF(B71=10,"COMPLETE","ERROR")</f>
        <v>COMPLETE</v>
      </c>
    </row>
  </sheetData>
  <mergeCells count="8">
    <mergeCell ref="A42:C42"/>
    <mergeCell ref="A52:C52"/>
    <mergeCell ref="A62:C62"/>
    <mergeCell ref="A1:C1"/>
    <mergeCell ref="A2:C2"/>
    <mergeCell ref="A12:C12"/>
    <mergeCell ref="A22:C22"/>
    <mergeCell ref="A32:C32"/>
  </mergeCell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0"/>
  <sheetViews>
    <sheetView showGridLines="0" topLeftCell="A13" workbookViewId="0">
      <selection activeCell="L21" sqref="L21"/>
    </sheetView>
  </sheetViews>
  <sheetFormatPr defaultColWidth="9.109375" defaultRowHeight="25.8"/>
  <cols>
    <col min="1" max="1" width="16.109375" style="5" customWidth="1"/>
    <col min="2" max="2" width="10" style="5" customWidth="1"/>
    <col min="3" max="3" width="4.5546875" style="5" customWidth="1"/>
    <col min="4" max="4" width="3.77734375" style="5" customWidth="1"/>
    <col min="5" max="5" width="4" style="5" customWidth="1"/>
    <col min="6" max="6" width="4.88671875" style="5" customWidth="1"/>
    <col min="7" max="8" width="4.5546875" style="5" customWidth="1"/>
    <col min="9" max="9" width="3.77734375" style="5" customWidth="1"/>
    <col min="10" max="10" width="6.21875" style="5" customWidth="1"/>
    <col min="11" max="11" width="4.5546875" style="5" customWidth="1"/>
    <col min="12" max="12" width="4" style="5" customWidth="1"/>
    <col min="13" max="13" width="4.44140625" style="5" customWidth="1"/>
    <col min="14" max="14" width="3.77734375" style="5" customWidth="1"/>
    <col min="15" max="15" width="5.21875" style="5" customWidth="1"/>
    <col min="16" max="16" width="3.6640625" style="5" customWidth="1"/>
    <col min="17" max="17" width="6" style="5" customWidth="1"/>
    <col min="18" max="16384" width="9.109375" style="5"/>
  </cols>
  <sheetData>
    <row r="1" spans="1:26" ht="51" customHeight="1">
      <c r="A1" s="3" t="s">
        <v>73</v>
      </c>
      <c r="B1" s="4"/>
      <c r="C1" s="4"/>
      <c r="D1" s="4"/>
      <c r="E1" s="4"/>
      <c r="F1" s="4"/>
      <c r="G1" s="4"/>
      <c r="H1" s="4"/>
      <c r="I1" s="4"/>
      <c r="J1" s="4"/>
    </row>
    <row r="2" spans="1:26">
      <c r="A2" s="6" t="s">
        <v>74</v>
      </c>
      <c r="B2" s="7" t="s">
        <v>2</v>
      </c>
      <c r="C2" s="7" t="s">
        <v>4</v>
      </c>
      <c r="D2" s="7" t="s">
        <v>6</v>
      </c>
      <c r="E2" s="7" t="s">
        <v>8</v>
      </c>
      <c r="F2" s="7" t="s">
        <v>10</v>
      </c>
      <c r="G2" s="7" t="s">
        <v>12</v>
      </c>
      <c r="H2" s="7" t="s">
        <v>14</v>
      </c>
      <c r="I2" s="7" t="s">
        <v>16</v>
      </c>
      <c r="J2" s="7" t="s">
        <v>75</v>
      </c>
    </row>
    <row r="3" spans="1:26">
      <c r="A3" s="8" t="s">
        <v>76</v>
      </c>
      <c r="B3" s="9">
        <f>'BELBIN ANALYSIS'!B3</f>
        <v>1</v>
      </c>
      <c r="C3" s="9">
        <f>'BELBIN ANALYSIS'!B4</f>
        <v>0</v>
      </c>
      <c r="D3" s="9">
        <f>'BELBIN ANALYSIS'!B5</f>
        <v>2</v>
      </c>
      <c r="E3" s="9">
        <f>'BELBIN ANALYSIS'!B6</f>
        <v>1</v>
      </c>
      <c r="F3" s="9">
        <f>'BELBIN ANALYSIS'!B7</f>
        <v>1</v>
      </c>
      <c r="G3" s="9">
        <f>'BELBIN ANALYSIS'!B8</f>
        <v>2</v>
      </c>
      <c r="H3" s="9">
        <f>'BELBIN ANALYSIS'!B9</f>
        <v>2</v>
      </c>
      <c r="I3" s="9">
        <f>'BELBIN ANALYSIS'!B10</f>
        <v>1</v>
      </c>
      <c r="J3" s="9">
        <f t="shared" ref="J3:J9" si="0">SUM(B3:I3)</f>
        <v>10</v>
      </c>
    </row>
    <row r="4" spans="1:26">
      <c r="A4" s="8" t="s">
        <v>77</v>
      </c>
      <c r="B4" s="9">
        <f>'BELBIN ANALYSIS'!B13</f>
        <v>2</v>
      </c>
      <c r="C4" s="9">
        <f>'BELBIN ANALYSIS'!B14</f>
        <v>1</v>
      </c>
      <c r="D4" s="9">
        <f>'BELBIN ANALYSIS'!B15</f>
        <v>0</v>
      </c>
      <c r="E4" s="9">
        <f>'BELBIN ANALYSIS'!B16</f>
        <v>1</v>
      </c>
      <c r="F4" s="9">
        <f>'BELBIN ANALYSIS'!B17</f>
        <v>2</v>
      </c>
      <c r="G4" s="9">
        <f>'BELBIN ANALYSIS'!B18</f>
        <v>3</v>
      </c>
      <c r="H4" s="9">
        <f>'BELBIN ANALYSIS'!B19</f>
        <v>1</v>
      </c>
      <c r="I4" s="9">
        <f>'BELBIN ANALYSIS'!B20</f>
        <v>0</v>
      </c>
      <c r="J4" s="9">
        <f t="shared" si="0"/>
        <v>10</v>
      </c>
    </row>
    <row r="5" spans="1:26">
      <c r="A5" s="8" t="s">
        <v>78</v>
      </c>
      <c r="B5" s="9">
        <f>'BELBIN ANALYSIS'!B23</f>
        <v>2</v>
      </c>
      <c r="C5" s="9">
        <f>'BELBIN ANALYSIS'!B24</f>
        <v>1</v>
      </c>
      <c r="D5" s="9">
        <f>'BELBIN ANALYSIS'!B25</f>
        <v>0</v>
      </c>
      <c r="E5" s="9">
        <f>'BELBIN ANALYSIS'!B26</f>
        <v>2</v>
      </c>
      <c r="F5" s="9">
        <f>'BELBIN ANALYSIS'!B27</f>
        <v>2</v>
      </c>
      <c r="G5" s="9">
        <f>'BELBIN ANALYSIS'!B28</f>
        <v>2</v>
      </c>
      <c r="H5" s="9">
        <f>'BELBIN ANALYSIS'!B29</f>
        <v>1</v>
      </c>
      <c r="I5" s="9">
        <f>'BELBIN ANALYSIS'!B30</f>
        <v>0</v>
      </c>
      <c r="J5" s="9">
        <f>+SUM(B5:I5)</f>
        <v>10</v>
      </c>
      <c r="V5" s="10"/>
      <c r="X5" s="10"/>
      <c r="Z5" s="10"/>
    </row>
    <row r="6" spans="1:26">
      <c r="A6" s="8" t="s">
        <v>79</v>
      </c>
      <c r="B6" s="9">
        <f>'BELBIN ANALYSIS'!B33</f>
        <v>2</v>
      </c>
      <c r="C6" s="9">
        <f>'BELBIN ANALYSIS'!B34</f>
        <v>1</v>
      </c>
      <c r="D6" s="9">
        <f>'BELBIN ANALYSIS'!B35</f>
        <v>0</v>
      </c>
      <c r="E6" s="9">
        <f>'BELBIN ANALYSIS'!B36</f>
        <v>1</v>
      </c>
      <c r="F6" s="9">
        <f>'BELBIN ANALYSIS'!B37</f>
        <v>1</v>
      </c>
      <c r="G6" s="9">
        <f>'BELBIN ANALYSIS'!B38</f>
        <v>3</v>
      </c>
      <c r="H6" s="9">
        <f>'BELBIN ANALYSIS'!B39</f>
        <v>1</v>
      </c>
      <c r="I6" s="9">
        <f>'BELBIN ANALYSIS'!B40</f>
        <v>1</v>
      </c>
      <c r="J6" s="9">
        <f>+SUM(B6:I6)</f>
        <v>10</v>
      </c>
      <c r="V6" s="10"/>
    </row>
    <row r="7" spans="1:26">
      <c r="A7" s="8" t="s">
        <v>80</v>
      </c>
      <c r="B7" s="9">
        <f>'BELBIN ANALYSIS'!B43</f>
        <v>1</v>
      </c>
      <c r="C7" s="9">
        <f>'BELBIN ANALYSIS'!B44</f>
        <v>2</v>
      </c>
      <c r="D7" s="9">
        <f>'BELBIN ANALYSIS'!B45</f>
        <v>1</v>
      </c>
      <c r="E7" s="9">
        <f>'BELBIN ANALYSIS'!B46</f>
        <v>1</v>
      </c>
      <c r="F7" s="9">
        <f>'BELBIN ANALYSIS'!B47</f>
        <v>1</v>
      </c>
      <c r="G7" s="9">
        <f>'BELBIN ANALYSIS'!B48</f>
        <v>1</v>
      </c>
      <c r="H7" s="9">
        <f>'BELBIN ANALYSIS'!B49</f>
        <v>1</v>
      </c>
      <c r="I7" s="9">
        <f>'BELBIN ANALYSIS'!B50</f>
        <v>2</v>
      </c>
      <c r="J7" s="9">
        <f t="shared" si="0"/>
        <v>10</v>
      </c>
      <c r="V7" s="10"/>
    </row>
    <row r="8" spans="1:26">
      <c r="A8" s="8" t="s">
        <v>81</v>
      </c>
      <c r="B8" s="9">
        <f>'BELBIN ANALYSIS'!B53</f>
        <v>0</v>
      </c>
      <c r="C8" s="9">
        <f>'BELBIN ANALYSIS'!B54</f>
        <v>2</v>
      </c>
      <c r="D8" s="9">
        <f>'BELBIN ANALYSIS'!B55</f>
        <v>1</v>
      </c>
      <c r="E8" s="9">
        <f>'BELBIN ANALYSIS'!B56</f>
        <v>2</v>
      </c>
      <c r="F8" s="9">
        <f>'BELBIN ANALYSIS'!B57</f>
        <v>1</v>
      </c>
      <c r="G8" s="9">
        <f>'BELBIN ANALYSIS'!B58</f>
        <v>2</v>
      </c>
      <c r="H8" s="9">
        <f>'BELBIN ANALYSIS'!B59</f>
        <v>1</v>
      </c>
      <c r="I8" s="9">
        <f>'BELBIN ANALYSIS'!B60</f>
        <v>1</v>
      </c>
      <c r="J8" s="9">
        <f t="shared" si="0"/>
        <v>10</v>
      </c>
      <c r="V8" s="10"/>
    </row>
    <row r="9" spans="1:26">
      <c r="A9" s="8" t="s">
        <v>82</v>
      </c>
      <c r="B9" s="9">
        <f>'BELBIN ANALYSIS'!B63</f>
        <v>1</v>
      </c>
      <c r="C9" s="9">
        <f>'BELBIN ANALYSIS'!B64</f>
        <v>0</v>
      </c>
      <c r="D9" s="9">
        <f>'BELBIN ANALYSIS'!B65</f>
        <v>3</v>
      </c>
      <c r="E9" s="9">
        <f>'BELBIN ANALYSIS'!B66</f>
        <v>1</v>
      </c>
      <c r="F9" s="9">
        <f>'BELBIN ANALYSIS'!B67</f>
        <v>1</v>
      </c>
      <c r="G9" s="9">
        <f>'BELBIN ANALYSIS'!B68</f>
        <v>1</v>
      </c>
      <c r="H9" s="9">
        <f>'BELBIN ANALYSIS'!B69</f>
        <v>1</v>
      </c>
      <c r="I9" s="9">
        <f>'BELBIN ANALYSIS'!B70</f>
        <v>2</v>
      </c>
      <c r="J9" s="9">
        <f t="shared" si="0"/>
        <v>10</v>
      </c>
      <c r="V9" s="10"/>
    </row>
    <row r="10" spans="1:26">
      <c r="V10" s="10"/>
    </row>
    <row r="11" spans="1:26" ht="26.4" thickBot="1">
      <c r="A11" s="11" t="s">
        <v>83</v>
      </c>
      <c r="B11" s="11"/>
      <c r="C11" s="11"/>
      <c r="D11" s="11"/>
      <c r="E11" s="11"/>
      <c r="F11" s="11"/>
      <c r="G11" s="11"/>
      <c r="H11" s="11"/>
      <c r="I11" s="11"/>
      <c r="J11" s="11"/>
      <c r="K11" s="11"/>
      <c r="L11" s="11"/>
      <c r="M11" s="11"/>
      <c r="N11" s="11"/>
      <c r="O11" s="11"/>
      <c r="P11" s="11"/>
      <c r="Q11" s="11"/>
      <c r="V11" s="10"/>
    </row>
    <row r="12" spans="1:26" ht="26.4" thickBot="1">
      <c r="A12" s="12" t="s">
        <v>74</v>
      </c>
      <c r="B12" s="13"/>
      <c r="C12" s="12" t="s">
        <v>84</v>
      </c>
      <c r="D12" s="13"/>
      <c r="E12" s="12" t="s">
        <v>85</v>
      </c>
      <c r="F12" s="13"/>
      <c r="G12" s="12" t="s">
        <v>86</v>
      </c>
      <c r="H12" s="13"/>
      <c r="I12" s="12" t="s">
        <v>87</v>
      </c>
      <c r="J12" s="13"/>
      <c r="K12" s="12" t="s">
        <v>88</v>
      </c>
      <c r="L12" s="13"/>
      <c r="M12" s="12" t="s">
        <v>89</v>
      </c>
      <c r="N12" s="13"/>
      <c r="O12" s="12" t="s">
        <v>90</v>
      </c>
      <c r="P12" s="13"/>
      <c r="Q12" s="7" t="s">
        <v>91</v>
      </c>
      <c r="V12" s="10"/>
    </row>
    <row r="13" spans="1:26" ht="26.4" thickBot="1">
      <c r="A13" s="8" t="s">
        <v>76</v>
      </c>
      <c r="B13" s="9" t="s">
        <v>92</v>
      </c>
      <c r="C13" s="9">
        <f>'BELBIN ANALYSIS'!B9</f>
        <v>2</v>
      </c>
      <c r="D13" s="9" t="s">
        <v>93</v>
      </c>
      <c r="E13" s="9">
        <f>'BELBIN ANALYSIS'!B6</f>
        <v>1</v>
      </c>
      <c r="F13" s="9" t="s">
        <v>94</v>
      </c>
      <c r="G13" s="9">
        <f>'BELBIN ANALYSIS'!B8</f>
        <v>2</v>
      </c>
      <c r="H13" s="9" t="s">
        <v>95</v>
      </c>
      <c r="I13" s="9">
        <f>'BELBIN ANALYSIS'!B5</f>
        <v>2</v>
      </c>
      <c r="J13" s="9" t="s">
        <v>96</v>
      </c>
      <c r="K13" s="9">
        <f>'BELBIN ANALYSIS'!B3</f>
        <v>1</v>
      </c>
      <c r="L13" s="9" t="s">
        <v>97</v>
      </c>
      <c r="M13" s="9">
        <f>'BELBIN ANALYSIS'!B10</f>
        <v>1</v>
      </c>
      <c r="N13" s="9" t="s">
        <v>98</v>
      </c>
      <c r="O13" s="9">
        <f>'BELBIN ANALYSIS'!B4</f>
        <v>0</v>
      </c>
      <c r="P13" s="9" t="s">
        <v>99</v>
      </c>
      <c r="Q13" s="9">
        <f>'BELBIN ANALYSIS'!B7</f>
        <v>1</v>
      </c>
      <c r="V13" s="10"/>
    </row>
    <row r="14" spans="1:26">
      <c r="A14" s="8" t="s">
        <v>77</v>
      </c>
      <c r="B14" s="9" t="s">
        <v>96</v>
      </c>
      <c r="C14" s="9">
        <f>'BELBIN ANALYSIS'!B13</f>
        <v>2</v>
      </c>
      <c r="D14" s="9" t="s">
        <v>98</v>
      </c>
      <c r="E14" s="9">
        <f>'BELBIN ANALYSIS'!B14</f>
        <v>1</v>
      </c>
      <c r="F14" s="9" t="s">
        <v>99</v>
      </c>
      <c r="G14" s="9">
        <f>'BELBIN ANALYSIS'!B17</f>
        <v>2</v>
      </c>
      <c r="H14" s="9" t="s">
        <v>92</v>
      </c>
      <c r="I14" s="9">
        <f>'BELBIN ANALYSIS'!B19</f>
        <v>1</v>
      </c>
      <c r="J14" s="9" t="s">
        <v>95</v>
      </c>
      <c r="K14" s="9">
        <f>'BELBIN ANALYSIS'!B15</f>
        <v>0</v>
      </c>
      <c r="L14" s="9" t="s">
        <v>93</v>
      </c>
      <c r="M14" s="9">
        <f>'BELBIN ANALYSIS'!B16</f>
        <v>1</v>
      </c>
      <c r="N14" s="9" t="s">
        <v>94</v>
      </c>
      <c r="O14" s="9">
        <f>'BELBIN ANALYSIS'!B18</f>
        <v>3</v>
      </c>
      <c r="P14" s="9" t="s">
        <v>97</v>
      </c>
      <c r="Q14" s="9">
        <f>'BELBIN ANALYSIS'!B20</f>
        <v>0</v>
      </c>
      <c r="V14" s="10"/>
    </row>
    <row r="15" spans="1:26">
      <c r="A15" s="8" t="s">
        <v>78</v>
      </c>
      <c r="B15" s="9" t="s">
        <v>97</v>
      </c>
      <c r="C15" s="9">
        <f>'BELBIN ANALYSIS'!B30</f>
        <v>0</v>
      </c>
      <c r="D15" s="9" t="s">
        <v>96</v>
      </c>
      <c r="E15" s="9">
        <f>'BELBIN ANALYSIS'!B23</f>
        <v>2</v>
      </c>
      <c r="F15" s="9" t="s">
        <v>95</v>
      </c>
      <c r="G15" s="9">
        <f>'BELBIN ANALYSIS'!B25</f>
        <v>0</v>
      </c>
      <c r="H15" s="9" t="s">
        <v>93</v>
      </c>
      <c r="I15" s="9">
        <f>'BELBIN ANALYSIS'!B26</f>
        <v>2</v>
      </c>
      <c r="J15" s="9" t="s">
        <v>94</v>
      </c>
      <c r="K15" s="9">
        <f>'BELBIN ANALYSIS'!B28</f>
        <v>2</v>
      </c>
      <c r="L15" s="9" t="s">
        <v>92</v>
      </c>
      <c r="M15" s="9">
        <f>'BELBIN ANALYSIS'!B29</f>
        <v>1</v>
      </c>
      <c r="N15" s="9" t="s">
        <v>99</v>
      </c>
      <c r="O15" s="9">
        <f>'BELBIN ANALYSIS'!B27</f>
        <v>2</v>
      </c>
      <c r="P15" s="9" t="s">
        <v>98</v>
      </c>
      <c r="Q15" s="9">
        <f>'BELBIN ANALYSIS'!B24</f>
        <v>1</v>
      </c>
      <c r="V15" s="10"/>
    </row>
    <row r="16" spans="1:26">
      <c r="A16" s="8" t="s">
        <v>79</v>
      </c>
      <c r="B16" s="9" t="s">
        <v>93</v>
      </c>
      <c r="C16" s="9">
        <f>'BELBIN ANALYSIS'!B36</f>
        <v>1</v>
      </c>
      <c r="D16" s="9" t="s">
        <v>97</v>
      </c>
      <c r="E16" s="9">
        <f>'BELBIN ANALYSIS'!B40</f>
        <v>1</v>
      </c>
      <c r="F16" s="9" t="s">
        <v>98</v>
      </c>
      <c r="G16" s="9">
        <f>'BELBIN ANALYSIS'!B34</f>
        <v>1</v>
      </c>
      <c r="H16" s="9" t="s">
        <v>99</v>
      </c>
      <c r="I16" s="9">
        <f>'BELBIN ANALYSIS'!B37</f>
        <v>1</v>
      </c>
      <c r="J16" s="9" t="s">
        <v>92</v>
      </c>
      <c r="K16" s="9">
        <f>'BELBIN ANALYSIS'!B39</f>
        <v>1</v>
      </c>
      <c r="L16" s="9" t="s">
        <v>95</v>
      </c>
      <c r="M16" s="9">
        <f>'BELBIN ANALYSIS'!B35</f>
        <v>0</v>
      </c>
      <c r="N16" s="9" t="s">
        <v>96</v>
      </c>
      <c r="O16" s="9">
        <f>'BELBIN ANALYSIS'!B33</f>
        <v>2</v>
      </c>
      <c r="P16" s="9" t="s">
        <v>94</v>
      </c>
      <c r="Q16" s="9">
        <f>'BELBIN ANALYSIS'!B38</f>
        <v>3</v>
      </c>
      <c r="V16" s="10"/>
    </row>
    <row r="17" spans="1:22">
      <c r="A17" s="8" t="s">
        <v>80</v>
      </c>
      <c r="B17" s="9" t="s">
        <v>98</v>
      </c>
      <c r="C17" s="9">
        <f>'BELBIN ANALYSIS'!B44</f>
        <v>2</v>
      </c>
      <c r="D17" s="9" t="s">
        <v>94</v>
      </c>
      <c r="E17" s="9">
        <f>'BELBIN ANALYSIS'!B48</f>
        <v>1</v>
      </c>
      <c r="F17" s="9" t="s">
        <v>93</v>
      </c>
      <c r="G17" s="9">
        <f>'BELBIN ANALYSIS'!B46</f>
        <v>1</v>
      </c>
      <c r="H17" s="9" t="s">
        <v>97</v>
      </c>
      <c r="I17" s="9">
        <f>'BELBIN ANALYSIS'!B50</f>
        <v>2</v>
      </c>
      <c r="J17" s="9" t="s">
        <v>99</v>
      </c>
      <c r="K17" s="9">
        <f>'BELBIN ANALYSIS'!B47</f>
        <v>1</v>
      </c>
      <c r="L17" s="9" t="s">
        <v>96</v>
      </c>
      <c r="M17" s="9">
        <f>'BELBIN ANALYSIS'!B43</f>
        <v>1</v>
      </c>
      <c r="N17" s="9" t="s">
        <v>95</v>
      </c>
      <c r="O17" s="9">
        <f>'BELBIN ANALYSIS'!B45</f>
        <v>1</v>
      </c>
      <c r="P17" s="9" t="s">
        <v>92</v>
      </c>
      <c r="Q17" s="9">
        <f>'BELBIN ANALYSIS'!B49</f>
        <v>1</v>
      </c>
      <c r="V17" s="10"/>
    </row>
    <row r="18" spans="1:22">
      <c r="A18" s="8" t="s">
        <v>81</v>
      </c>
      <c r="B18" s="9" t="s">
        <v>94</v>
      </c>
      <c r="C18" s="9">
        <f>'BELBIN ANALYSIS'!B58</f>
        <v>2</v>
      </c>
      <c r="D18" s="9" t="s">
        <v>95</v>
      </c>
      <c r="E18" s="9">
        <f>'BELBIN ANALYSIS'!B55</f>
        <v>1</v>
      </c>
      <c r="F18" s="9" t="s">
        <v>92</v>
      </c>
      <c r="G18" s="9">
        <f>'BELBIN ANALYSIS'!B59</f>
        <v>1</v>
      </c>
      <c r="H18" s="9" t="s">
        <v>96</v>
      </c>
      <c r="I18" s="9">
        <f>'BELBIN ANALYSIS'!B53</f>
        <v>0</v>
      </c>
      <c r="J18" s="9" t="s">
        <v>97</v>
      </c>
      <c r="K18" s="9">
        <f>'BELBIN ANALYSIS'!B60</f>
        <v>1</v>
      </c>
      <c r="L18" s="9" t="s">
        <v>99</v>
      </c>
      <c r="M18" s="9">
        <f>'BELBIN ANALYSIS'!B57</f>
        <v>1</v>
      </c>
      <c r="N18" s="9" t="s">
        <v>98</v>
      </c>
      <c r="O18" s="9">
        <f>'BELBIN ANALYSIS'!B54</f>
        <v>2</v>
      </c>
      <c r="P18" s="9" t="s">
        <v>93</v>
      </c>
      <c r="Q18" s="9">
        <f>'BELBIN ANALYSIS'!B56</f>
        <v>2</v>
      </c>
      <c r="V18" s="10"/>
    </row>
    <row r="19" spans="1:22">
      <c r="A19" s="14" t="s">
        <v>82</v>
      </c>
      <c r="B19" s="15" t="s">
        <v>99</v>
      </c>
      <c r="C19" s="15">
        <f>'BELBIN ANALYSIS'!B67</f>
        <v>1</v>
      </c>
      <c r="D19" s="15" t="s">
        <v>92</v>
      </c>
      <c r="E19" s="15">
        <f>'BELBIN ANALYSIS'!B69</f>
        <v>1</v>
      </c>
      <c r="F19" s="15" t="s">
        <v>96</v>
      </c>
      <c r="G19" s="15">
        <f>'BELBIN ANALYSIS'!B63</f>
        <v>1</v>
      </c>
      <c r="H19" s="15" t="s">
        <v>94</v>
      </c>
      <c r="I19" s="15">
        <f>'BELBIN ANALYSIS'!B68</f>
        <v>1</v>
      </c>
      <c r="J19" s="15" t="s">
        <v>93</v>
      </c>
      <c r="K19" s="15">
        <f>'BELBIN ANALYSIS'!B66</f>
        <v>1</v>
      </c>
      <c r="L19" s="15" t="s">
        <v>98</v>
      </c>
      <c r="M19" s="15">
        <f>'BELBIN ANALYSIS'!B64</f>
        <v>0</v>
      </c>
      <c r="N19" s="15" t="s">
        <v>97</v>
      </c>
      <c r="O19" s="15">
        <f>'BELBIN ANALYSIS'!B70</f>
        <v>2</v>
      </c>
      <c r="P19" s="15" t="s">
        <v>95</v>
      </c>
      <c r="Q19" s="15">
        <f>'BELBIN ANALYSIS'!B65</f>
        <v>3</v>
      </c>
      <c r="V19" s="10"/>
    </row>
    <row r="20" spans="1:22">
      <c r="A20" s="16" t="s">
        <v>100</v>
      </c>
      <c r="B20" s="17"/>
      <c r="C20" s="17">
        <f>SUM(C13:C19)</f>
        <v>10</v>
      </c>
      <c r="D20" s="17"/>
      <c r="E20" s="17">
        <f>SUM(E12:E19)</f>
        <v>8</v>
      </c>
      <c r="F20" s="17"/>
      <c r="G20" s="17">
        <f t="shared" ref="G20:K20" si="1">SUM(G13:G19)</f>
        <v>8</v>
      </c>
      <c r="H20" s="17"/>
      <c r="I20" s="17">
        <f t="shared" si="1"/>
        <v>9</v>
      </c>
      <c r="J20" s="17"/>
      <c r="K20" s="17">
        <f t="shared" si="1"/>
        <v>7</v>
      </c>
      <c r="L20" s="17"/>
      <c r="M20" s="17">
        <f t="shared" ref="M20:Q20" si="2">SUM(M13:M19)</f>
        <v>5</v>
      </c>
      <c r="N20" s="17"/>
      <c r="O20" s="17">
        <f t="shared" si="2"/>
        <v>12</v>
      </c>
      <c r="P20" s="17"/>
      <c r="Q20" s="17">
        <f t="shared" si="2"/>
        <v>11</v>
      </c>
    </row>
    <row r="21" spans="1:22">
      <c r="A21" s="18" t="s">
        <v>101</v>
      </c>
      <c r="B21" s="19"/>
      <c r="C21" s="19">
        <v>10</v>
      </c>
      <c r="D21" s="19"/>
      <c r="E21" s="19">
        <v>7</v>
      </c>
      <c r="F21" s="19"/>
      <c r="G21" s="19">
        <v>8</v>
      </c>
      <c r="H21" s="19"/>
      <c r="I21" s="19">
        <v>8</v>
      </c>
      <c r="J21" s="19"/>
      <c r="K21" s="19">
        <v>8</v>
      </c>
      <c r="L21" s="19"/>
      <c r="M21" s="19">
        <v>10</v>
      </c>
      <c r="N21" s="19"/>
      <c r="O21" s="19">
        <v>12</v>
      </c>
      <c r="P21" s="19"/>
      <c r="Q21" s="19">
        <v>7</v>
      </c>
    </row>
    <row r="22" spans="1:22">
      <c r="A22" s="20" t="s">
        <v>102</v>
      </c>
      <c r="B22" s="21"/>
      <c r="C22" s="21">
        <f t="shared" ref="C22:G22" si="3">C20/C21</f>
        <v>1</v>
      </c>
      <c r="D22" s="21"/>
      <c r="E22" s="21">
        <f t="shared" si="3"/>
        <v>1.1428571428571428</v>
      </c>
      <c r="F22" s="21"/>
      <c r="G22" s="21">
        <f t="shared" si="3"/>
        <v>1</v>
      </c>
      <c r="H22" s="21"/>
      <c r="I22" s="21">
        <f t="shared" ref="I22:M22" si="4">I20/I21</f>
        <v>1.125</v>
      </c>
      <c r="J22" s="21"/>
      <c r="K22" s="21">
        <f t="shared" si="4"/>
        <v>0.875</v>
      </c>
      <c r="L22" s="21"/>
      <c r="M22" s="21">
        <f t="shared" si="4"/>
        <v>0.5</v>
      </c>
      <c r="N22" s="21"/>
      <c r="O22" s="21">
        <f>O20/O21</f>
        <v>1</v>
      </c>
      <c r="P22" s="21"/>
      <c r="Q22" s="21">
        <f>Q20/Q21</f>
        <v>1.5714285714285714</v>
      </c>
    </row>
    <row r="25" spans="1:22">
      <c r="A25" s="22" t="s">
        <v>103</v>
      </c>
      <c r="B25" s="23" t="s">
        <v>104</v>
      </c>
      <c r="C25" s="23"/>
      <c r="D25" s="23"/>
      <c r="E25" s="23"/>
      <c r="F25" s="23"/>
      <c r="G25" s="23"/>
      <c r="H25" s="23"/>
      <c r="I25" s="23"/>
      <c r="J25" s="23"/>
      <c r="K25" s="23"/>
      <c r="L25" s="23"/>
      <c r="M25" s="23"/>
      <c r="N25" s="23"/>
      <c r="O25" s="23"/>
      <c r="P25" s="23"/>
      <c r="Q25" s="23"/>
    </row>
    <row r="26" spans="1:22" ht="107.4" customHeight="1">
      <c r="A26" s="24" t="s">
        <v>105</v>
      </c>
      <c r="B26" s="25" t="s">
        <v>106</v>
      </c>
      <c r="C26" s="25"/>
      <c r="D26" s="25"/>
      <c r="E26" s="25"/>
      <c r="F26" s="25"/>
      <c r="G26" s="25"/>
      <c r="H26" s="25"/>
      <c r="I26" s="25"/>
      <c r="J26" s="25"/>
      <c r="K26" s="25"/>
      <c r="L26" s="25"/>
      <c r="M26" s="25"/>
      <c r="N26" s="25"/>
      <c r="O26" s="25"/>
      <c r="P26" s="25"/>
      <c r="Q26" s="25"/>
    </row>
    <row r="27" spans="1:22" ht="55.2" customHeight="1">
      <c r="A27" s="24" t="s">
        <v>107</v>
      </c>
      <c r="B27" s="25" t="s">
        <v>108</v>
      </c>
      <c r="C27" s="25"/>
      <c r="D27" s="25"/>
      <c r="E27" s="25"/>
      <c r="F27" s="25"/>
      <c r="G27" s="25"/>
      <c r="H27" s="25"/>
      <c r="I27" s="25"/>
      <c r="J27" s="25"/>
      <c r="K27" s="25"/>
      <c r="L27" s="25"/>
      <c r="M27" s="25"/>
      <c r="N27" s="25"/>
      <c r="O27" s="25"/>
      <c r="P27" s="25"/>
      <c r="Q27" s="25"/>
    </row>
    <row r="28" spans="1:22" ht="56.4" customHeight="1">
      <c r="A28" s="24" t="s">
        <v>109</v>
      </c>
      <c r="B28" s="25" t="s">
        <v>110</v>
      </c>
      <c r="C28" s="25"/>
      <c r="D28" s="25"/>
      <c r="E28" s="25"/>
      <c r="F28" s="25"/>
      <c r="G28" s="25"/>
      <c r="H28" s="25"/>
      <c r="I28" s="25"/>
      <c r="J28" s="25"/>
      <c r="K28" s="25"/>
      <c r="L28" s="25"/>
      <c r="M28" s="25"/>
      <c r="N28" s="25"/>
      <c r="O28" s="25"/>
      <c r="P28" s="25"/>
      <c r="Q28" s="25"/>
    </row>
    <row r="29" spans="1:22" ht="107.4" customHeight="1">
      <c r="A29" s="24" t="s">
        <v>111</v>
      </c>
      <c r="B29" s="25" t="s">
        <v>112</v>
      </c>
      <c r="C29" s="25"/>
      <c r="D29" s="25"/>
      <c r="E29" s="25"/>
      <c r="F29" s="25"/>
      <c r="G29" s="25"/>
      <c r="H29" s="25"/>
      <c r="I29" s="25"/>
      <c r="J29" s="25"/>
      <c r="K29" s="25"/>
      <c r="L29" s="25"/>
      <c r="M29" s="25"/>
      <c r="N29" s="25"/>
      <c r="O29" s="25"/>
      <c r="P29" s="25"/>
      <c r="Q29" s="25"/>
    </row>
    <row r="30" spans="1:22" ht="57" customHeight="1">
      <c r="A30" s="24" t="s">
        <v>155</v>
      </c>
      <c r="B30" s="25" t="s">
        <v>113</v>
      </c>
      <c r="C30" s="25"/>
      <c r="D30" s="25"/>
      <c r="E30" s="25"/>
      <c r="F30" s="25"/>
      <c r="G30" s="25"/>
      <c r="H30" s="25"/>
      <c r="I30" s="25"/>
      <c r="J30" s="25"/>
      <c r="K30" s="25"/>
      <c r="L30" s="25"/>
      <c r="M30" s="25"/>
      <c r="N30" s="25"/>
      <c r="O30" s="25"/>
      <c r="P30" s="25"/>
      <c r="Q30" s="25"/>
    </row>
  </sheetData>
  <mergeCells count="16">
    <mergeCell ref="B28:Q28"/>
    <mergeCell ref="B29:Q29"/>
    <mergeCell ref="B30:Q30"/>
    <mergeCell ref="A1:J1"/>
    <mergeCell ref="A11:Q11"/>
    <mergeCell ref="B25:Q25"/>
    <mergeCell ref="B26:Q26"/>
    <mergeCell ref="B27:Q27"/>
    <mergeCell ref="C12:D12"/>
    <mergeCell ref="E12:F12"/>
    <mergeCell ref="G12:H12"/>
    <mergeCell ref="I12:J12"/>
    <mergeCell ref="K12:L12"/>
    <mergeCell ref="M12:N12"/>
    <mergeCell ref="O12:P12"/>
    <mergeCell ref="A12:B12"/>
  </mergeCell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tabSelected="1" workbookViewId="0">
      <selection activeCell="F1" sqref="F1"/>
    </sheetView>
  </sheetViews>
  <sheetFormatPr defaultColWidth="9.109375" defaultRowHeight="25.8"/>
  <cols>
    <col min="1" max="1" width="22.44140625" style="10" customWidth="1"/>
    <col min="2" max="2" width="24.109375" style="10" customWidth="1"/>
    <col min="3" max="4" width="25.44140625" style="10" customWidth="1"/>
    <col min="5" max="5" width="23.44140625" style="10" customWidth="1"/>
    <col min="6" max="16384" width="9.109375" style="10"/>
  </cols>
  <sheetData>
    <row r="1" spans="1:5" ht="24" customHeight="1">
      <c r="A1" s="26" t="s">
        <v>114</v>
      </c>
      <c r="B1" s="26" t="s">
        <v>115</v>
      </c>
      <c r="C1" s="26" t="s">
        <v>116</v>
      </c>
      <c r="D1" s="26"/>
      <c r="E1" s="26" t="s">
        <v>117</v>
      </c>
    </row>
    <row r="2" spans="1:5">
      <c r="A2" s="26"/>
      <c r="B2" s="26"/>
      <c r="C2" s="22" t="s">
        <v>118</v>
      </c>
      <c r="D2" s="22" t="s">
        <v>119</v>
      </c>
      <c r="E2" s="26"/>
    </row>
    <row r="3" spans="1:5" ht="127.8">
      <c r="A3" s="22" t="s">
        <v>156</v>
      </c>
      <c r="B3" s="24" t="s">
        <v>120</v>
      </c>
      <c r="C3" s="24" t="s">
        <v>121</v>
      </c>
      <c r="D3" s="24" t="s">
        <v>122</v>
      </c>
      <c r="E3" s="22">
        <f>INTERPRETATION!C22</f>
        <v>1</v>
      </c>
    </row>
    <row r="4" spans="1:5" ht="206.4">
      <c r="A4" s="22" t="s">
        <v>157</v>
      </c>
      <c r="B4" s="24" t="s">
        <v>123</v>
      </c>
      <c r="C4" s="24" t="s">
        <v>124</v>
      </c>
      <c r="D4" s="24" t="s">
        <v>125</v>
      </c>
      <c r="E4" s="22">
        <f>INTERPRETATION!E22</f>
        <v>1.1428571428571428</v>
      </c>
    </row>
    <row r="5" spans="1:5" ht="206.4">
      <c r="A5" s="22" t="s">
        <v>158</v>
      </c>
      <c r="B5" s="24" t="s">
        <v>126</v>
      </c>
      <c r="C5" s="24" t="s">
        <v>127</v>
      </c>
      <c r="D5" s="24" t="s">
        <v>128</v>
      </c>
      <c r="E5" s="22">
        <f>INTERPRETATION!G22</f>
        <v>1</v>
      </c>
    </row>
    <row r="6" spans="1:5" ht="129">
      <c r="A6" s="22" t="s">
        <v>159</v>
      </c>
      <c r="B6" s="24" t="s">
        <v>129</v>
      </c>
      <c r="C6" s="24" t="s">
        <v>130</v>
      </c>
      <c r="D6" s="24" t="s">
        <v>131</v>
      </c>
      <c r="E6" s="22">
        <f>INTERPRETATION!I22</f>
        <v>1.125</v>
      </c>
    </row>
    <row r="7" spans="1:5" ht="204">
      <c r="A7" s="22" t="s">
        <v>160</v>
      </c>
      <c r="B7" s="24" t="s">
        <v>132</v>
      </c>
      <c r="C7" s="24" t="s">
        <v>133</v>
      </c>
      <c r="D7" s="24" t="s">
        <v>134</v>
      </c>
      <c r="E7" s="22">
        <f>INTERPRETATION!K22</f>
        <v>0.875</v>
      </c>
    </row>
    <row r="8" spans="1:5" ht="153.6">
      <c r="A8" s="22" t="s">
        <v>161</v>
      </c>
      <c r="B8" s="24" t="s">
        <v>135</v>
      </c>
      <c r="C8" s="24" t="s">
        <v>136</v>
      </c>
      <c r="D8" s="24" t="s">
        <v>137</v>
      </c>
      <c r="E8" s="22">
        <f>INTERPRETATION!M22</f>
        <v>0.5</v>
      </c>
    </row>
    <row r="9" spans="1:5" ht="154.80000000000001">
      <c r="A9" s="22" t="s">
        <v>162</v>
      </c>
      <c r="B9" s="24" t="s">
        <v>138</v>
      </c>
      <c r="C9" s="24" t="s">
        <v>139</v>
      </c>
      <c r="D9" s="24" t="s">
        <v>140</v>
      </c>
      <c r="E9" s="22">
        <f>INTERPRETATION!O22</f>
        <v>1</v>
      </c>
    </row>
    <row r="10" spans="1:5" ht="205.2">
      <c r="A10" s="22" t="s">
        <v>163</v>
      </c>
      <c r="B10" s="24" t="s">
        <v>141</v>
      </c>
      <c r="C10" s="24" t="s">
        <v>142</v>
      </c>
      <c r="D10" s="24" t="s">
        <v>143</v>
      </c>
      <c r="E10" s="22">
        <f>INTERPRETATION!Q22</f>
        <v>1.5714285714285714</v>
      </c>
    </row>
  </sheetData>
  <mergeCells count="4">
    <mergeCell ref="C1:D1"/>
    <mergeCell ref="A1:A2"/>
    <mergeCell ref="B1:B2"/>
    <mergeCell ref="E1:E2"/>
  </mergeCell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BELBIN ANALYSIS</vt:lpstr>
      <vt:lpstr>INTERPRETATION</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brace</dc:creator>
  <cp:lastModifiedBy>An</cp:lastModifiedBy>
  <dcterms:created xsi:type="dcterms:W3CDTF">2017-03-03T23:19:00Z</dcterms:created>
  <dcterms:modified xsi:type="dcterms:W3CDTF">2020-07-26T14:22:18Z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