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s_\Desktop\serve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2" i="1" l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7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1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71" i="1"/>
  <c r="P2" i="1"/>
  <c r="T2" i="1"/>
  <c r="V2" i="1"/>
  <c r="Y2" i="1"/>
  <c r="P3" i="1"/>
  <c r="T3" i="1"/>
  <c r="V3" i="1"/>
  <c r="Y3" i="1"/>
  <c r="P4" i="1"/>
  <c r="T4" i="1"/>
  <c r="V4" i="1"/>
  <c r="Y4" i="1"/>
  <c r="P5" i="1"/>
  <c r="T5" i="1"/>
  <c r="V5" i="1"/>
  <c r="Y5" i="1"/>
  <c r="P6" i="1"/>
  <c r="T6" i="1"/>
  <c r="V6" i="1"/>
  <c r="Y6" i="1"/>
  <c r="P7" i="1"/>
  <c r="T7" i="1"/>
  <c r="V7" i="1"/>
  <c r="Y7" i="1"/>
  <c r="P8" i="1"/>
  <c r="T8" i="1"/>
  <c r="V8" i="1"/>
  <c r="Y8" i="1"/>
  <c r="P9" i="1"/>
  <c r="T9" i="1"/>
  <c r="V9" i="1"/>
  <c r="Y9" i="1"/>
  <c r="P10" i="1"/>
  <c r="T10" i="1"/>
  <c r="V10" i="1"/>
  <c r="Y10" i="1"/>
  <c r="P11" i="1"/>
  <c r="T11" i="1"/>
  <c r="V11" i="1"/>
  <c r="Y11" i="1"/>
  <c r="P12" i="1"/>
  <c r="T12" i="1"/>
  <c r="V12" i="1"/>
  <c r="Y12" i="1"/>
  <c r="P13" i="1"/>
  <c r="T13" i="1"/>
  <c r="V13" i="1"/>
  <c r="Y13" i="1"/>
  <c r="P14" i="1"/>
  <c r="T14" i="1"/>
  <c r="V14" i="1"/>
  <c r="Y14" i="1"/>
  <c r="P15" i="1"/>
  <c r="T15" i="1"/>
  <c r="V15" i="1"/>
  <c r="Y15" i="1"/>
  <c r="P16" i="1"/>
  <c r="T16" i="1"/>
  <c r="V16" i="1"/>
  <c r="Y16" i="1"/>
  <c r="P17" i="1"/>
  <c r="T17" i="1"/>
  <c r="V17" i="1"/>
  <c r="Y17" i="1"/>
  <c r="P18" i="1"/>
  <c r="T18" i="1"/>
  <c r="V18" i="1"/>
  <c r="Y18" i="1"/>
  <c r="P19" i="1"/>
  <c r="T19" i="1"/>
  <c r="V19" i="1"/>
  <c r="Y19" i="1"/>
  <c r="P20" i="1"/>
  <c r="T20" i="1"/>
  <c r="V20" i="1"/>
  <c r="Y20" i="1"/>
  <c r="P21" i="1"/>
  <c r="T21" i="1"/>
  <c r="V21" i="1"/>
  <c r="Y21" i="1"/>
  <c r="P22" i="1"/>
  <c r="T22" i="1"/>
  <c r="V22" i="1"/>
  <c r="Y22" i="1"/>
  <c r="P23" i="1"/>
  <c r="T23" i="1"/>
  <c r="V23" i="1"/>
  <c r="Y23" i="1"/>
  <c r="P24" i="1"/>
  <c r="T24" i="1"/>
  <c r="V24" i="1"/>
  <c r="Y24" i="1"/>
  <c r="P25" i="1"/>
  <c r="T25" i="1"/>
  <c r="V25" i="1"/>
  <c r="Y25" i="1"/>
  <c r="P26" i="1"/>
  <c r="T26" i="1"/>
  <c r="V26" i="1"/>
  <c r="Y26" i="1"/>
  <c r="P27" i="1"/>
  <c r="T27" i="1"/>
  <c r="V27" i="1"/>
  <c r="Y27" i="1"/>
  <c r="P28" i="1"/>
  <c r="T28" i="1"/>
  <c r="V28" i="1"/>
  <c r="Y28" i="1"/>
  <c r="P29" i="1"/>
  <c r="T29" i="1"/>
  <c r="V29" i="1"/>
  <c r="Y29" i="1"/>
  <c r="P30" i="1"/>
  <c r="T30" i="1"/>
  <c r="V30" i="1"/>
  <c r="Y30" i="1"/>
  <c r="P31" i="1"/>
  <c r="T31" i="1"/>
  <c r="V31" i="1"/>
  <c r="Y31" i="1"/>
  <c r="P32" i="1"/>
  <c r="T32" i="1"/>
  <c r="V32" i="1"/>
  <c r="Y32" i="1"/>
  <c r="P33" i="1"/>
  <c r="T33" i="1"/>
  <c r="V33" i="1"/>
  <c r="Y33" i="1"/>
  <c r="P34" i="1"/>
  <c r="T34" i="1"/>
  <c r="V34" i="1"/>
  <c r="Y34" i="1"/>
  <c r="P35" i="1"/>
  <c r="T35" i="1"/>
  <c r="V35" i="1"/>
  <c r="Y35" i="1"/>
  <c r="P36" i="1"/>
  <c r="T36" i="1"/>
  <c r="V36" i="1"/>
  <c r="Y36" i="1"/>
  <c r="P37" i="1"/>
  <c r="T37" i="1"/>
  <c r="V37" i="1"/>
  <c r="Y37" i="1"/>
  <c r="P38" i="1"/>
  <c r="T38" i="1"/>
  <c r="V38" i="1"/>
  <c r="Y38" i="1"/>
  <c r="P39" i="1"/>
  <c r="T39" i="1"/>
  <c r="V39" i="1"/>
  <c r="Y39" i="1"/>
  <c r="P40" i="1"/>
  <c r="T40" i="1"/>
  <c r="V40" i="1"/>
  <c r="Y40" i="1"/>
  <c r="P41" i="1"/>
  <c r="T41" i="1"/>
  <c r="V41" i="1"/>
  <c r="Y41" i="1"/>
  <c r="P42" i="1"/>
  <c r="T42" i="1"/>
  <c r="V42" i="1"/>
  <c r="Y42" i="1"/>
  <c r="P43" i="1"/>
  <c r="T43" i="1"/>
  <c r="V43" i="1"/>
  <c r="Y43" i="1"/>
  <c r="P44" i="1"/>
  <c r="T44" i="1"/>
  <c r="V44" i="1"/>
  <c r="Y44" i="1"/>
  <c r="P45" i="1"/>
  <c r="T45" i="1"/>
  <c r="V45" i="1"/>
  <c r="Y45" i="1"/>
  <c r="P46" i="1"/>
  <c r="T46" i="1"/>
  <c r="V46" i="1"/>
  <c r="Y46" i="1"/>
  <c r="P47" i="1"/>
  <c r="T47" i="1"/>
  <c r="V47" i="1"/>
  <c r="Y47" i="1"/>
  <c r="P48" i="1"/>
  <c r="T48" i="1"/>
  <c r="V48" i="1"/>
  <c r="Y48" i="1"/>
  <c r="P49" i="1"/>
  <c r="T49" i="1"/>
  <c r="V49" i="1"/>
  <c r="Y49" i="1"/>
  <c r="P50" i="1"/>
  <c r="T50" i="1"/>
  <c r="V50" i="1"/>
  <c r="Y50" i="1"/>
  <c r="P51" i="1"/>
  <c r="T51" i="1"/>
  <c r="V51" i="1"/>
  <c r="Y51" i="1"/>
  <c r="P52" i="1"/>
  <c r="T52" i="1"/>
  <c r="V52" i="1"/>
  <c r="Y52" i="1"/>
  <c r="P53" i="1"/>
  <c r="T53" i="1"/>
  <c r="V53" i="1"/>
  <c r="Y53" i="1"/>
  <c r="P54" i="1"/>
  <c r="T54" i="1"/>
  <c r="V54" i="1"/>
  <c r="Y54" i="1"/>
  <c r="P55" i="1"/>
  <c r="T55" i="1"/>
  <c r="V55" i="1"/>
  <c r="Y55" i="1"/>
  <c r="P56" i="1"/>
  <c r="T56" i="1"/>
  <c r="V56" i="1"/>
  <c r="Y56" i="1"/>
  <c r="P57" i="1"/>
  <c r="T57" i="1"/>
  <c r="V57" i="1"/>
  <c r="Y57" i="1"/>
  <c r="P58" i="1"/>
  <c r="T58" i="1"/>
  <c r="V58" i="1"/>
  <c r="Y58" i="1"/>
  <c r="P59" i="1"/>
  <c r="T59" i="1"/>
  <c r="V59" i="1"/>
  <c r="Y59" i="1"/>
  <c r="P60" i="1"/>
  <c r="T60" i="1"/>
  <c r="V60" i="1"/>
  <c r="Y60" i="1"/>
  <c r="P61" i="1"/>
  <c r="T61" i="1"/>
  <c r="V61" i="1"/>
  <c r="Y61" i="1"/>
  <c r="P62" i="1"/>
  <c r="T62" i="1"/>
  <c r="V62" i="1"/>
  <c r="Y62" i="1"/>
  <c r="P63" i="1"/>
  <c r="T63" i="1"/>
  <c r="V63" i="1"/>
  <c r="Y63" i="1"/>
  <c r="P64" i="1"/>
  <c r="T64" i="1"/>
  <c r="V64" i="1"/>
  <c r="Y64" i="1"/>
  <c r="P65" i="1"/>
  <c r="T65" i="1"/>
  <c r="V65" i="1"/>
  <c r="Y65" i="1"/>
  <c r="P66" i="1"/>
  <c r="T66" i="1"/>
  <c r="V66" i="1"/>
  <c r="Y66" i="1"/>
  <c r="P67" i="1"/>
  <c r="T67" i="1"/>
  <c r="V67" i="1"/>
  <c r="Y67" i="1"/>
  <c r="V1" i="1"/>
  <c r="Y1" i="1"/>
  <c r="P1" i="1"/>
  <c r="T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" i="1"/>
</calcChain>
</file>

<file path=xl/sharedStrings.xml><?xml version="1.0" encoding="utf-8"?>
<sst xmlns="http://schemas.openxmlformats.org/spreadsheetml/2006/main" count="1785" uniqueCount="149">
  <si>
    <t xml:space="preserve">esta_encendido(pastillas_freno, </t>
  </si>
  <si>
    <t>Bajo nivel de líquido de frenos</t>
  </si>
  <si>
    <t>Falso contacto o problema con unidad de control</t>
  </si>
  <si>
    <t>Problema con el flotador del depósito de líquido de frenos</t>
  </si>
  <si>
    <t xml:space="preserve">esta_encendido(control_velocidad_encendido, </t>
  </si>
  <si>
    <t>La velocidad crucero está encendida</t>
  </si>
  <si>
    <t xml:space="preserve">esta_encendido(indicadores_direccion, </t>
  </si>
  <si>
    <t>Direccional encendida</t>
  </si>
  <si>
    <t xml:space="preserve">esta_encendido(sensor_lluvia_luz, </t>
  </si>
  <si>
    <t>Malfuncionamiento de los sensores</t>
  </si>
  <si>
    <t>Instalación de parabrisas no original</t>
  </si>
  <si>
    <t xml:space="preserve">esta_encendido(modo_invierno, </t>
  </si>
  <si>
    <t>Modo invierno activado</t>
  </si>
  <si>
    <t xml:space="preserve">esta_encendido(indicador_informacion, </t>
  </si>
  <si>
    <t>Recordatorio de mantenimiento</t>
  </si>
  <si>
    <t xml:space="preserve">esta_encendido(precalentamiento_diesel, </t>
  </si>
  <si>
    <t>Precalentamiento del motor</t>
  </si>
  <si>
    <t xml:space="preserve">esta_encendido(indicador_congelamiento, </t>
  </si>
  <si>
    <t>Camino congelado</t>
  </si>
  <si>
    <t xml:space="preserve">esta_encendido(advertencia_switch_encendido, </t>
  </si>
  <si>
    <t>Falla en el contacto</t>
  </si>
  <si>
    <t xml:space="preserve">esta_encendido(llave_fuera_vehiculo, </t>
  </si>
  <si>
    <t>La llave no está en el vehículo</t>
  </si>
  <si>
    <t xml:space="preserve">esta_encendido(bateria_baja_llave, </t>
  </si>
  <si>
    <t>Llave con batería baja</t>
  </si>
  <si>
    <t xml:space="preserve">esta_encendido(advertencia_distancia, </t>
  </si>
  <si>
    <t>Poca distancia</t>
  </si>
  <si>
    <t xml:space="preserve">esta_encendido(oprima_embrague, </t>
  </si>
  <si>
    <t>Falta pisar el embrague</t>
  </si>
  <si>
    <t xml:space="preserve">esta_encendido(oprima_freno, </t>
  </si>
  <si>
    <t>Falta pisar el freno</t>
  </si>
  <si>
    <t xml:space="preserve">esta_encendido(bloqueo_direccion, </t>
  </si>
  <si>
    <t>Dirección bloqueada</t>
  </si>
  <si>
    <t xml:space="preserve">esta_encendido(luces_altas, </t>
  </si>
  <si>
    <t>Luces altas encendidas</t>
  </si>
  <si>
    <t xml:space="preserve">esta_encendido(presion_llantas_bajo, </t>
  </si>
  <si>
    <t>Neumáticos bajos</t>
  </si>
  <si>
    <t xml:space="preserve">esta_encendido(informacion_luz_lateral, </t>
  </si>
  <si>
    <t>La luz lateral está encendida</t>
  </si>
  <si>
    <t xml:space="preserve">esta_encendido(falla_luz_exterior, </t>
  </si>
  <si>
    <t>La luz exterior tiene falla</t>
  </si>
  <si>
    <t xml:space="preserve">esta_encendido(advertencia_luz_freno, </t>
  </si>
  <si>
    <t>No enciende la luz de freno trasera</t>
  </si>
  <si>
    <t xml:space="preserve">esta_encendido(filtro_particulas_diesel, </t>
  </si>
  <si>
    <t>Falla en el filtro de partículas diesel</t>
  </si>
  <si>
    <t xml:space="preserve">esta_encendido(advertencia_enganche_trailer, </t>
  </si>
  <si>
    <t>Enganche mal colocado o dañado</t>
  </si>
  <si>
    <t xml:space="preserve">esta_encendido(suspension_neumatica, </t>
  </si>
  <si>
    <t>Suspensión de aire</t>
  </si>
  <si>
    <t xml:space="preserve">esta_encendido(advertencia_salida_carril, </t>
  </si>
  <si>
    <t>Cambio de carril cerca de otros vehículos</t>
  </si>
  <si>
    <t xml:space="preserve">esta_encendido(convertidor_catalitico, </t>
  </si>
  <si>
    <t>Falla en el convertidor catalítico</t>
  </si>
  <si>
    <t xml:space="preserve">esta_encendido(cinturon_seguridad, </t>
  </si>
  <si>
    <t>Cinturón de seguridad no abrochado</t>
  </si>
  <si>
    <t xml:space="preserve">esta_encendido(luz_freno_parqueo, </t>
  </si>
  <si>
    <t>Freno de parqueo activado</t>
  </si>
  <si>
    <t xml:space="preserve">esta_encendido(advertencia_alternador, </t>
  </si>
  <si>
    <t>Problema en la batería</t>
  </si>
  <si>
    <t>Problema en el alternador</t>
  </si>
  <si>
    <t xml:space="preserve">esta_encendido(asistente_parqueo, </t>
  </si>
  <si>
    <t>Asistente de parqueo activado</t>
  </si>
  <si>
    <t xml:space="preserve">esta_encendido(mantenimiento_requerido, </t>
  </si>
  <si>
    <t>El auto requiere mantenimiento</t>
  </si>
  <si>
    <t xml:space="preserve">esta_encendido(luz_adaptable, </t>
  </si>
  <si>
    <t>Focos adaptativos activos</t>
  </si>
  <si>
    <t xml:space="preserve">esta_encendido(control_rango_luz, </t>
  </si>
  <si>
    <t>Control de alcance de los focos activo</t>
  </si>
  <si>
    <t xml:space="preserve">esta_encendido(advertencia_spoiler_trasero, </t>
  </si>
  <si>
    <t>Advertencia de alerón trasero</t>
  </si>
  <si>
    <t xml:space="preserve">esta_encendido(advertencia_techo_convertible, </t>
  </si>
  <si>
    <t>Advertencia de techo convertible</t>
  </si>
  <si>
    <t xml:space="preserve">esta_encendido(advertencia_airbag, </t>
  </si>
  <si>
    <t>Airbag</t>
  </si>
  <si>
    <t xml:space="preserve">esta_encendido(advertencia_freno_mano, </t>
  </si>
  <si>
    <t>Freno de mano activado</t>
  </si>
  <si>
    <t xml:space="preserve">esta_encendido(agua_filtro_combustible, </t>
  </si>
  <si>
    <t>Agua en el filtro de combustible</t>
  </si>
  <si>
    <t xml:space="preserve">esta_encendido(airbag_desactivado, </t>
  </si>
  <si>
    <t>Airbag desactivado</t>
  </si>
  <si>
    <t xml:space="preserve">esta_encendido(falla_motorizacion, </t>
  </si>
  <si>
    <t>Motor</t>
  </si>
  <si>
    <t>Transmisión</t>
  </si>
  <si>
    <t xml:space="preserve">esta_encendido(luces_medias, </t>
  </si>
  <si>
    <t>Luces medias</t>
  </si>
  <si>
    <t xml:space="preserve">esta_encendido(filtro_aire_sucio, </t>
  </si>
  <si>
    <t>Filtro de aire sucio</t>
  </si>
  <si>
    <t xml:space="preserve">esta_encendido(conduccion_economica, </t>
  </si>
  <si>
    <t>Indicador de manejo ecológico</t>
  </si>
  <si>
    <t xml:space="preserve">esta_encendido(asistente_descenso, </t>
  </si>
  <si>
    <t>Control de descenso en pendientes activado</t>
  </si>
  <si>
    <t xml:space="preserve">esta_encendido(advertencia_temperatura, </t>
  </si>
  <si>
    <t>Advertencia de alta temperatura</t>
  </si>
  <si>
    <t xml:space="preserve">esta_encendido(advertencia_ars, </t>
  </si>
  <si>
    <t>ABS defectuoso</t>
  </si>
  <si>
    <t xml:space="preserve">esta_encendido(advertencia_filtro_combustible, </t>
  </si>
  <si>
    <t>Filtro de combustible defectuoso</t>
  </si>
  <si>
    <t xml:space="preserve">esta_encendido(puerta_abierta, </t>
  </si>
  <si>
    <t>Puerta abierta</t>
  </si>
  <si>
    <t xml:space="preserve">esta_encendido(capo_abierto, </t>
  </si>
  <si>
    <t>Capó abierto</t>
  </si>
  <si>
    <t xml:space="preserve">esta_encendido(combustible_bajo, </t>
  </si>
  <si>
    <t>Nivel de combustible bajo</t>
  </si>
  <si>
    <t xml:space="preserve">esta_encendido(advertencia_cambio_automatico, </t>
  </si>
  <si>
    <t>Problemas en la caja automática</t>
  </si>
  <si>
    <t xml:space="preserve">esta_encendido(limite_velocidad, </t>
  </si>
  <si>
    <t>Limitador de velocidad activado</t>
  </si>
  <si>
    <t xml:space="preserve">esta_encendido(damper_suspension, </t>
  </si>
  <si>
    <t>Falla en los amortiguadores</t>
  </si>
  <si>
    <t>Falla en la suspensión</t>
  </si>
  <si>
    <t xml:space="preserve">esta_encendido(baul_abierto, </t>
  </si>
  <si>
    <t>Baúl abierto</t>
  </si>
  <si>
    <t xml:space="preserve">esta_encendido(presion_aceite_baja, </t>
  </si>
  <si>
    <t>Presión del aceite bajo</t>
  </si>
  <si>
    <t xml:space="preserve">esta_encendido(desempanador_delantero, </t>
  </si>
  <si>
    <t>Desempañador del parabrisas activado</t>
  </si>
  <si>
    <t xml:space="preserve">esta_encendido(control_estabilidad_apagado, </t>
  </si>
  <si>
    <t>Control de estabilidad desactivado</t>
  </si>
  <si>
    <t>esta_encendido(sensor_lluvia,  </t>
  </si>
  <si>
    <t>Sensor de lluvia activado</t>
  </si>
  <si>
    <t xml:space="preserve">esta_encendido(advertencia_emisiones_motor, </t>
  </si>
  <si>
    <t>Emisión de gases alta</t>
  </si>
  <si>
    <t xml:space="preserve">esta_encendido(desempanador_trasero, </t>
  </si>
  <si>
    <t>Limpiaparabrisas trasero activado</t>
  </si>
  <si>
    <t xml:space="preserve">esta_encendido(limpiaparabrisas_delantero_automatico, </t>
  </si>
  <si>
    <t>Limpiaparabrisas delantero automático</t>
  </si>
  <si>
    <t>:-</t>
  </si>
  <si>
    <t>write("</t>
  </si>
  <si>
    <t>")</t>
  </si>
  <si>
    <t>esta_encendido(pastillas_freno,</t>
  </si>
  <si>
    <t>')</t>
  </si>
  <si>
    <t>'</t>
  </si>
  <si>
    <t>r</t>
  </si>
  <si>
    <t xml:space="preserve"> &lt;input type=checkbox name="</t>
  </si>
  <si>
    <t>" id = "</t>
  </si>
  <si>
    <t>"/&gt;&lt;label for="</t>
  </si>
  <si>
    <t>"&gt;&lt;img src = "</t>
  </si>
  <si>
    <t>./Res/IMGS/</t>
  </si>
  <si>
    <t xml:space="preserve">.jpg"&gt;&lt;/label&gt;   </t>
  </si>
  <si>
    <t>        if(isset($_POST['</t>
  </si>
  <si>
    <t>'])){$query = strtolower($_POST['</t>
  </si>
  <si>
    <t>" value = "</t>
  </si>
  <si>
    <t>}</t>
  </si>
  <si>
    <t>']);$lastline = exec('swipl -s Prolog/Codigo.pl -g "esta_encendido(Y,'.$query.')" -t halt.',$output</t>
  </si>
  <si>
    <t>);</t>
  </si>
  <si>
    <r>
      <t>foreach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$output</t>
    </r>
    <r>
      <rPr>
        <sz val="11"/>
        <color rgb="FFD4D4D4"/>
        <rFont val="Consolas"/>
        <family val="3"/>
      </rPr>
      <t xml:space="preserve"> as </t>
    </r>
    <r>
      <rPr>
        <sz val="11"/>
        <color rgb="FF9CDCFE"/>
        <rFont val="Consolas"/>
        <family val="3"/>
      </rPr>
      <t>$line</t>
    </r>
    <r>
      <rPr>
        <sz val="11"/>
        <color rgb="FFD4D4D4"/>
        <rFont val="Consolas"/>
        <family val="3"/>
      </rPr>
      <t>){</t>
    </r>
    <r>
      <rPr>
        <sz val="11"/>
        <color rgb="FFDCDCAA"/>
        <rFont val="Consolas"/>
        <family val="3"/>
      </rPr>
      <t>echo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$line</t>
    </r>
    <r>
      <rPr>
        <sz val="11"/>
        <color rgb="FFD4D4D4"/>
        <rFont val="Consolas"/>
        <family val="3"/>
      </rPr>
      <t>.</t>
    </r>
    <r>
      <rPr>
        <sz val="11"/>
        <color rgb="FFCE9178"/>
        <rFont val="Consolas"/>
        <family val="3"/>
      </rPr>
      <t>'&lt;br&gt;'</t>
    </r>
    <r>
      <rPr>
        <sz val="11"/>
        <color rgb="FFD4D4D4"/>
        <rFont val="Consolas"/>
        <family val="3"/>
      </rPr>
      <t>;}</t>
    </r>
  </si>
  <si>
    <t>$query = NULL;</t>
  </si>
  <si>
    <t>$lastline=NULL;</t>
  </si>
  <si>
    <t>$output = 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</si>
</sst>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C586C0"/>
      <name val="Consolas"/>
      <family val="3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abSelected="1" topLeftCell="E99" workbookViewId="0">
      <selection activeCell="V71" sqref="V71:V135"/>
    </sheetView>
  </sheetViews>
  <sheetFormatPr baseColWidth="10" defaultRowHeight="15" x14ac:dyDescent="0.25"/>
  <cols>
    <col min="1" max="3" width="64.5703125" customWidth="1"/>
    <col min="4" max="4" width="62.42578125" customWidth="1"/>
    <col min="9" max="10" width="22.7109375" customWidth="1"/>
  </cols>
  <sheetData>
    <row r="1" spans="1:28" x14ac:dyDescent="0.25">
      <c r="A1" t="s">
        <v>129</v>
      </c>
      <c r="B1" s="2" t="s">
        <v>131</v>
      </c>
      <c r="C1" t="s">
        <v>132</v>
      </c>
      <c r="D1">
        <v>5</v>
      </c>
      <c r="E1" s="2" t="s">
        <v>130</v>
      </c>
      <c r="F1" t="s">
        <v>126</v>
      </c>
      <c r="G1" t="s">
        <v>127</v>
      </c>
      <c r="H1" t="s">
        <v>1</v>
      </c>
      <c r="I1" t="s">
        <v>128</v>
      </c>
      <c r="K1" t="s">
        <v>132</v>
      </c>
      <c r="L1">
        <v>1</v>
      </c>
      <c r="N1" t="str">
        <f>CONCATENATE(A1,B1,C1,D1,E1,F1,G1,H1,I1,".")</f>
        <v>esta_encendido(pastillas_freno,'r5'):-write("Bajo nivel de líquido de frenos").</v>
      </c>
      <c r="O1" s="1" t="s">
        <v>133</v>
      </c>
      <c r="P1" t="str">
        <f>CONCATENATE($K1,$L1)</f>
        <v>r1</v>
      </c>
      <c r="Q1" t="s">
        <v>141</v>
      </c>
      <c r="R1" t="str">
        <f>CONCATENATE($K1,$L1)</f>
        <v>r1</v>
      </c>
      <c r="S1" t="s">
        <v>134</v>
      </c>
      <c r="T1" t="str">
        <f>CONCATENATE($K1,$L1)</f>
        <v>r1</v>
      </c>
      <c r="U1" t="s">
        <v>135</v>
      </c>
      <c r="V1" t="str">
        <f>CONCATENATE($K1,$L1)</f>
        <v>r1</v>
      </c>
      <c r="W1" t="s">
        <v>136</v>
      </c>
      <c r="X1" t="s">
        <v>137</v>
      </c>
      <c r="Y1" t="str">
        <f>CONCATENATE($K1,$L1)</f>
        <v>r1</v>
      </c>
      <c r="Z1" t="s">
        <v>138</v>
      </c>
      <c r="AB1" t="str">
        <f>CONCATENATE(O1,P1,Q1,R1,S1,T1,U1,V1,W1,X1,Y1,Z1)</f>
        <v xml:space="preserve"> &lt;input type=checkbox name="r1" value = "r1" id = "r1"/&gt;&lt;label for="r1"&gt;&lt;img src = "./Res/IMGS/r1.jpg"&gt;&lt;/label&gt;   </v>
      </c>
    </row>
    <row r="2" spans="1:28" x14ac:dyDescent="0.25">
      <c r="A2" t="s">
        <v>0</v>
      </c>
      <c r="B2" s="2" t="s">
        <v>131</v>
      </c>
      <c r="C2" t="s">
        <v>132</v>
      </c>
      <c r="D2">
        <v>5</v>
      </c>
      <c r="E2" s="2" t="s">
        <v>130</v>
      </c>
      <c r="F2" t="s">
        <v>126</v>
      </c>
      <c r="G2" t="s">
        <v>127</v>
      </c>
      <c r="H2" t="s">
        <v>2</v>
      </c>
      <c r="I2" t="s">
        <v>128</v>
      </c>
      <c r="K2" t="s">
        <v>132</v>
      </c>
      <c r="L2">
        <v>2</v>
      </c>
      <c r="N2" t="str">
        <f t="shared" ref="N2:N65" si="0">CONCATENATE(A2,B2,C2,D2,E2,F2,G2,H2,I2,".")</f>
        <v>esta_encendido(pastillas_freno, 'r5'):-write("Falso contacto o problema con unidad de control").</v>
      </c>
      <c r="O2" s="1" t="s">
        <v>133</v>
      </c>
      <c r="P2" t="str">
        <f t="shared" ref="P2:P65" si="1">CONCATENATE($K2,$L2)</f>
        <v>r2</v>
      </c>
      <c r="Q2" t="s">
        <v>141</v>
      </c>
      <c r="R2" t="str">
        <f t="shared" ref="R2:T65" si="2">CONCATENATE($K2,$L2)</f>
        <v>r2</v>
      </c>
      <c r="S2" t="s">
        <v>134</v>
      </c>
      <c r="T2" t="str">
        <f t="shared" si="2"/>
        <v>r2</v>
      </c>
      <c r="U2" t="s">
        <v>135</v>
      </c>
      <c r="V2" t="str">
        <f t="shared" ref="V2:V65" si="3">CONCATENATE($K2,$L2)</f>
        <v>r2</v>
      </c>
      <c r="W2" t="s">
        <v>136</v>
      </c>
      <c r="X2" t="s">
        <v>137</v>
      </c>
      <c r="Y2" t="str">
        <f t="shared" ref="Y2:Y65" si="4">CONCATENATE($K2,$L2)</f>
        <v>r2</v>
      </c>
      <c r="Z2" t="s">
        <v>138</v>
      </c>
      <c r="AB2" t="str">
        <f t="shared" ref="AB2:AB65" si="5">CONCATENATE(O2,P2,Q2,R2,S2,T2,U2,V2,W2,X2,Y2,Z2)</f>
        <v xml:space="preserve"> &lt;input type=checkbox name="r2" value = "r2" id = "r2"/&gt;&lt;label for="r2"&gt;&lt;img src = "./Res/IMGS/r2.jpg"&gt;&lt;/label&gt;   </v>
      </c>
    </row>
    <row r="3" spans="1:28" x14ac:dyDescent="0.25">
      <c r="A3" t="s">
        <v>0</v>
      </c>
      <c r="B3" s="2" t="s">
        <v>131</v>
      </c>
      <c r="C3" t="s">
        <v>132</v>
      </c>
      <c r="D3">
        <v>5</v>
      </c>
      <c r="E3" s="2" t="s">
        <v>130</v>
      </c>
      <c r="F3" t="s">
        <v>126</v>
      </c>
      <c r="G3" t="s">
        <v>127</v>
      </c>
      <c r="H3" t="s">
        <v>3</v>
      </c>
      <c r="I3" t="s">
        <v>128</v>
      </c>
      <c r="K3" t="s">
        <v>132</v>
      </c>
      <c r="L3">
        <v>3</v>
      </c>
      <c r="N3" t="str">
        <f t="shared" si="0"/>
        <v>esta_encendido(pastillas_freno, 'r5'):-write("Problema con el flotador del depósito de líquido de frenos").</v>
      </c>
      <c r="O3" s="1" t="s">
        <v>133</v>
      </c>
      <c r="P3" t="str">
        <f t="shared" si="1"/>
        <v>r3</v>
      </c>
      <c r="Q3" t="s">
        <v>141</v>
      </c>
      <c r="R3" t="str">
        <f t="shared" si="2"/>
        <v>r3</v>
      </c>
      <c r="S3" t="s">
        <v>134</v>
      </c>
      <c r="T3" t="str">
        <f t="shared" si="2"/>
        <v>r3</v>
      </c>
      <c r="U3" t="s">
        <v>135</v>
      </c>
      <c r="V3" t="str">
        <f t="shared" si="3"/>
        <v>r3</v>
      </c>
      <c r="W3" t="s">
        <v>136</v>
      </c>
      <c r="X3" t="s">
        <v>137</v>
      </c>
      <c r="Y3" t="str">
        <f t="shared" si="4"/>
        <v>r3</v>
      </c>
      <c r="Z3" t="s">
        <v>138</v>
      </c>
      <c r="AB3" t="str">
        <f t="shared" si="5"/>
        <v xml:space="preserve"> &lt;input type=checkbox name="r3" value = "r3" id = "r3"/&gt;&lt;label for="r3"&gt;&lt;img src = "./Res/IMGS/r3.jpg"&gt;&lt;/label&gt;   </v>
      </c>
    </row>
    <row r="4" spans="1:28" x14ac:dyDescent="0.25">
      <c r="A4" t="s">
        <v>4</v>
      </c>
      <c r="B4" s="2" t="s">
        <v>131</v>
      </c>
      <c r="C4" t="s">
        <v>132</v>
      </c>
      <c r="D4">
        <v>6</v>
      </c>
      <c r="E4" s="2" t="s">
        <v>130</v>
      </c>
      <c r="F4" t="s">
        <v>126</v>
      </c>
      <c r="G4" t="s">
        <v>127</v>
      </c>
      <c r="H4" t="s">
        <v>5</v>
      </c>
      <c r="I4" t="s">
        <v>128</v>
      </c>
      <c r="K4" t="s">
        <v>132</v>
      </c>
      <c r="L4">
        <v>4</v>
      </c>
      <c r="N4" t="str">
        <f t="shared" si="0"/>
        <v>esta_encendido(control_velocidad_encendido, 'r6'):-write("La velocidad crucero está encendida").</v>
      </c>
      <c r="O4" s="1" t="s">
        <v>133</v>
      </c>
      <c r="P4" t="str">
        <f t="shared" si="1"/>
        <v>r4</v>
      </c>
      <c r="Q4" t="s">
        <v>141</v>
      </c>
      <c r="R4" t="str">
        <f t="shared" si="2"/>
        <v>r4</v>
      </c>
      <c r="S4" t="s">
        <v>134</v>
      </c>
      <c r="T4" t="str">
        <f t="shared" si="2"/>
        <v>r4</v>
      </c>
      <c r="U4" t="s">
        <v>135</v>
      </c>
      <c r="V4" t="str">
        <f t="shared" si="3"/>
        <v>r4</v>
      </c>
      <c r="W4" t="s">
        <v>136</v>
      </c>
      <c r="X4" t="s">
        <v>137</v>
      </c>
      <c r="Y4" t="str">
        <f t="shared" si="4"/>
        <v>r4</v>
      </c>
      <c r="Z4" t="s">
        <v>138</v>
      </c>
      <c r="AB4" t="str">
        <f t="shared" si="5"/>
        <v xml:space="preserve"> &lt;input type=checkbox name="r4" value = "r4" id = "r4"/&gt;&lt;label for="r4"&gt;&lt;img src = "./Res/IMGS/r4.jpg"&gt;&lt;/label&gt;   </v>
      </c>
    </row>
    <row r="5" spans="1:28" x14ac:dyDescent="0.25">
      <c r="A5" t="s">
        <v>6</v>
      </c>
      <c r="B5" s="2" t="s">
        <v>131</v>
      </c>
      <c r="C5" t="s">
        <v>132</v>
      </c>
      <c r="D5">
        <v>7</v>
      </c>
      <c r="E5" s="2" t="s">
        <v>130</v>
      </c>
      <c r="F5" t="s">
        <v>126</v>
      </c>
      <c r="G5" t="s">
        <v>127</v>
      </c>
      <c r="H5" t="s">
        <v>7</v>
      </c>
      <c r="I5" t="s">
        <v>128</v>
      </c>
      <c r="K5" t="s">
        <v>132</v>
      </c>
      <c r="L5">
        <v>5</v>
      </c>
      <c r="N5" t="str">
        <f t="shared" si="0"/>
        <v>esta_encendido(indicadores_direccion, 'r7'):-write("Direccional encendida").</v>
      </c>
      <c r="O5" s="1" t="s">
        <v>133</v>
      </c>
      <c r="P5" t="str">
        <f t="shared" si="1"/>
        <v>r5</v>
      </c>
      <c r="Q5" t="s">
        <v>141</v>
      </c>
      <c r="R5" t="str">
        <f t="shared" si="2"/>
        <v>r5</v>
      </c>
      <c r="S5" t="s">
        <v>134</v>
      </c>
      <c r="T5" t="str">
        <f t="shared" si="2"/>
        <v>r5</v>
      </c>
      <c r="U5" t="s">
        <v>135</v>
      </c>
      <c r="V5" t="str">
        <f t="shared" si="3"/>
        <v>r5</v>
      </c>
      <c r="W5" t="s">
        <v>136</v>
      </c>
      <c r="X5" t="s">
        <v>137</v>
      </c>
      <c r="Y5" t="str">
        <f t="shared" si="4"/>
        <v>r5</v>
      </c>
      <c r="Z5" t="s">
        <v>138</v>
      </c>
      <c r="AB5" t="str">
        <f t="shared" si="5"/>
        <v xml:space="preserve"> &lt;input type=checkbox name="r5" value = "r5" id = "r5"/&gt;&lt;label for="r5"&gt;&lt;img src = "./Res/IMGS/r5.jpg"&gt;&lt;/label&gt;   </v>
      </c>
    </row>
    <row r="6" spans="1:28" x14ac:dyDescent="0.25">
      <c r="A6" t="s">
        <v>8</v>
      </c>
      <c r="B6" s="2" t="s">
        <v>131</v>
      </c>
      <c r="C6" t="s">
        <v>132</v>
      </c>
      <c r="D6">
        <v>8</v>
      </c>
      <c r="E6" s="2" t="s">
        <v>130</v>
      </c>
      <c r="F6" t="s">
        <v>126</v>
      </c>
      <c r="G6" t="s">
        <v>127</v>
      </c>
      <c r="H6" t="s">
        <v>9</v>
      </c>
      <c r="I6" t="s">
        <v>128</v>
      </c>
      <c r="K6" t="s">
        <v>132</v>
      </c>
      <c r="L6">
        <v>6</v>
      </c>
      <c r="N6" t="str">
        <f t="shared" si="0"/>
        <v>esta_encendido(sensor_lluvia_luz, 'r8'):-write("Malfuncionamiento de los sensores").</v>
      </c>
      <c r="O6" s="1" t="s">
        <v>133</v>
      </c>
      <c r="P6" t="str">
        <f t="shared" si="1"/>
        <v>r6</v>
      </c>
      <c r="Q6" t="s">
        <v>141</v>
      </c>
      <c r="R6" t="str">
        <f t="shared" si="2"/>
        <v>r6</v>
      </c>
      <c r="S6" t="s">
        <v>134</v>
      </c>
      <c r="T6" t="str">
        <f t="shared" si="2"/>
        <v>r6</v>
      </c>
      <c r="U6" t="s">
        <v>135</v>
      </c>
      <c r="V6" t="str">
        <f t="shared" si="3"/>
        <v>r6</v>
      </c>
      <c r="W6" t="s">
        <v>136</v>
      </c>
      <c r="X6" t="s">
        <v>137</v>
      </c>
      <c r="Y6" t="str">
        <f t="shared" si="4"/>
        <v>r6</v>
      </c>
      <c r="Z6" t="s">
        <v>138</v>
      </c>
      <c r="AB6" t="str">
        <f t="shared" si="5"/>
        <v xml:space="preserve"> &lt;input type=checkbox name="r6" value = "r6" id = "r6"/&gt;&lt;label for="r6"&gt;&lt;img src = "./Res/IMGS/r6.jpg"&gt;&lt;/label&gt;   </v>
      </c>
    </row>
    <row r="7" spans="1:28" x14ac:dyDescent="0.25">
      <c r="A7" t="s">
        <v>8</v>
      </c>
      <c r="B7" s="2" t="s">
        <v>131</v>
      </c>
      <c r="C7" t="s">
        <v>132</v>
      </c>
      <c r="D7">
        <v>8</v>
      </c>
      <c r="E7" s="2" t="s">
        <v>130</v>
      </c>
      <c r="F7" t="s">
        <v>126</v>
      </c>
      <c r="G7" t="s">
        <v>127</v>
      </c>
      <c r="H7" t="s">
        <v>10</v>
      </c>
      <c r="I7" t="s">
        <v>128</v>
      </c>
      <c r="K7" t="s">
        <v>132</v>
      </c>
      <c r="L7">
        <v>7</v>
      </c>
      <c r="N7" t="str">
        <f t="shared" si="0"/>
        <v>esta_encendido(sensor_lluvia_luz, 'r8'):-write("Instalación de parabrisas no original").</v>
      </c>
      <c r="O7" s="1" t="s">
        <v>133</v>
      </c>
      <c r="P7" t="str">
        <f t="shared" si="1"/>
        <v>r7</v>
      </c>
      <c r="Q7" t="s">
        <v>141</v>
      </c>
      <c r="R7" t="str">
        <f t="shared" si="2"/>
        <v>r7</v>
      </c>
      <c r="S7" t="s">
        <v>134</v>
      </c>
      <c r="T7" t="str">
        <f t="shared" si="2"/>
        <v>r7</v>
      </c>
      <c r="U7" t="s">
        <v>135</v>
      </c>
      <c r="V7" t="str">
        <f t="shared" si="3"/>
        <v>r7</v>
      </c>
      <c r="W7" t="s">
        <v>136</v>
      </c>
      <c r="X7" t="s">
        <v>137</v>
      </c>
      <c r="Y7" t="str">
        <f t="shared" si="4"/>
        <v>r7</v>
      </c>
      <c r="Z7" t="s">
        <v>138</v>
      </c>
      <c r="AB7" t="str">
        <f t="shared" si="5"/>
        <v xml:space="preserve"> &lt;input type=checkbox name="r7" value = "r7" id = "r7"/&gt;&lt;label for="r7"&gt;&lt;img src = "./Res/IMGS/r7.jpg"&gt;&lt;/label&gt;   </v>
      </c>
    </row>
    <row r="8" spans="1:28" x14ac:dyDescent="0.25">
      <c r="A8" t="s">
        <v>11</v>
      </c>
      <c r="B8" s="2" t="s">
        <v>131</v>
      </c>
      <c r="C8" t="s">
        <v>132</v>
      </c>
      <c r="D8">
        <v>9</v>
      </c>
      <c r="E8" s="2" t="s">
        <v>130</v>
      </c>
      <c r="F8" t="s">
        <v>126</v>
      </c>
      <c r="G8" t="s">
        <v>127</v>
      </c>
      <c r="H8" t="s">
        <v>12</v>
      </c>
      <c r="I8" t="s">
        <v>128</v>
      </c>
      <c r="K8" t="s">
        <v>132</v>
      </c>
      <c r="L8">
        <v>8</v>
      </c>
      <c r="N8" t="str">
        <f t="shared" si="0"/>
        <v>esta_encendido(modo_invierno, 'r9'):-write("Modo invierno activado").</v>
      </c>
      <c r="O8" s="1" t="s">
        <v>133</v>
      </c>
      <c r="P8" t="str">
        <f t="shared" si="1"/>
        <v>r8</v>
      </c>
      <c r="Q8" t="s">
        <v>141</v>
      </c>
      <c r="R8" t="str">
        <f t="shared" si="2"/>
        <v>r8</v>
      </c>
      <c r="S8" t="s">
        <v>134</v>
      </c>
      <c r="T8" t="str">
        <f t="shared" si="2"/>
        <v>r8</v>
      </c>
      <c r="U8" t="s">
        <v>135</v>
      </c>
      <c r="V8" t="str">
        <f t="shared" si="3"/>
        <v>r8</v>
      </c>
      <c r="W8" t="s">
        <v>136</v>
      </c>
      <c r="X8" t="s">
        <v>137</v>
      </c>
      <c r="Y8" t="str">
        <f t="shared" si="4"/>
        <v>r8</v>
      </c>
      <c r="Z8" t="s">
        <v>138</v>
      </c>
      <c r="AB8" t="str">
        <f t="shared" si="5"/>
        <v xml:space="preserve"> &lt;input type=checkbox name="r8" value = "r8" id = "r8"/&gt;&lt;label for="r8"&gt;&lt;img src = "./Res/IMGS/r8.jpg"&gt;&lt;/label&gt;   </v>
      </c>
    </row>
    <row r="9" spans="1:28" x14ac:dyDescent="0.25">
      <c r="A9" t="s">
        <v>13</v>
      </c>
      <c r="B9" s="2" t="s">
        <v>131</v>
      </c>
      <c r="C9" t="s">
        <v>132</v>
      </c>
      <c r="D9">
        <v>10</v>
      </c>
      <c r="E9" s="2" t="s">
        <v>130</v>
      </c>
      <c r="F9" t="s">
        <v>126</v>
      </c>
      <c r="G9" t="s">
        <v>127</v>
      </c>
      <c r="H9" t="s">
        <v>14</v>
      </c>
      <c r="I9" t="s">
        <v>128</v>
      </c>
      <c r="K9" t="s">
        <v>132</v>
      </c>
      <c r="L9">
        <v>9</v>
      </c>
      <c r="N9" t="str">
        <f t="shared" si="0"/>
        <v>esta_encendido(indicador_informacion, 'r10'):-write("Recordatorio de mantenimiento").</v>
      </c>
      <c r="O9" s="1" t="s">
        <v>133</v>
      </c>
      <c r="P9" t="str">
        <f t="shared" si="1"/>
        <v>r9</v>
      </c>
      <c r="Q9" t="s">
        <v>141</v>
      </c>
      <c r="R9" t="str">
        <f t="shared" si="2"/>
        <v>r9</v>
      </c>
      <c r="S9" t="s">
        <v>134</v>
      </c>
      <c r="T9" t="str">
        <f t="shared" si="2"/>
        <v>r9</v>
      </c>
      <c r="U9" t="s">
        <v>135</v>
      </c>
      <c r="V9" t="str">
        <f t="shared" si="3"/>
        <v>r9</v>
      </c>
      <c r="W9" t="s">
        <v>136</v>
      </c>
      <c r="X9" t="s">
        <v>137</v>
      </c>
      <c r="Y9" t="str">
        <f t="shared" si="4"/>
        <v>r9</v>
      </c>
      <c r="Z9" t="s">
        <v>138</v>
      </c>
      <c r="AB9" t="str">
        <f t="shared" si="5"/>
        <v xml:space="preserve"> &lt;input type=checkbox name="r9" value = "r9" id = "r9"/&gt;&lt;label for="r9"&gt;&lt;img src = "./Res/IMGS/r9.jpg"&gt;&lt;/label&gt;   </v>
      </c>
    </row>
    <row r="10" spans="1:28" x14ac:dyDescent="0.25">
      <c r="A10" t="s">
        <v>15</v>
      </c>
      <c r="B10" s="2" t="s">
        <v>131</v>
      </c>
      <c r="C10" t="s">
        <v>132</v>
      </c>
      <c r="D10">
        <v>11</v>
      </c>
      <c r="E10" s="2" t="s">
        <v>130</v>
      </c>
      <c r="F10" t="s">
        <v>126</v>
      </c>
      <c r="G10" t="s">
        <v>127</v>
      </c>
      <c r="H10" t="s">
        <v>16</v>
      </c>
      <c r="I10" t="s">
        <v>128</v>
      </c>
      <c r="K10" t="s">
        <v>132</v>
      </c>
      <c r="L10">
        <v>10</v>
      </c>
      <c r="N10" t="str">
        <f t="shared" si="0"/>
        <v>esta_encendido(precalentamiento_diesel, 'r11'):-write("Precalentamiento del motor").</v>
      </c>
      <c r="O10" s="1" t="s">
        <v>133</v>
      </c>
      <c r="P10" t="str">
        <f t="shared" si="1"/>
        <v>r10</v>
      </c>
      <c r="Q10" t="s">
        <v>141</v>
      </c>
      <c r="R10" t="str">
        <f t="shared" si="2"/>
        <v>r10</v>
      </c>
      <c r="S10" t="s">
        <v>134</v>
      </c>
      <c r="T10" t="str">
        <f t="shared" si="2"/>
        <v>r10</v>
      </c>
      <c r="U10" t="s">
        <v>135</v>
      </c>
      <c r="V10" t="str">
        <f t="shared" si="3"/>
        <v>r10</v>
      </c>
      <c r="W10" t="s">
        <v>136</v>
      </c>
      <c r="X10" t="s">
        <v>137</v>
      </c>
      <c r="Y10" t="str">
        <f t="shared" si="4"/>
        <v>r10</v>
      </c>
      <c r="Z10" t="s">
        <v>138</v>
      </c>
      <c r="AB10" t="str">
        <f t="shared" si="5"/>
        <v xml:space="preserve"> &lt;input type=checkbox name="r10" value = "r10" id = "r10"/&gt;&lt;label for="r10"&gt;&lt;img src = "./Res/IMGS/r10.jpg"&gt;&lt;/label&gt;   </v>
      </c>
    </row>
    <row r="11" spans="1:28" x14ac:dyDescent="0.25">
      <c r="A11" t="s">
        <v>17</v>
      </c>
      <c r="B11" s="2" t="s">
        <v>131</v>
      </c>
      <c r="C11" t="s">
        <v>132</v>
      </c>
      <c r="D11">
        <v>12</v>
      </c>
      <c r="E11" s="2" t="s">
        <v>130</v>
      </c>
      <c r="F11" t="s">
        <v>126</v>
      </c>
      <c r="G11" t="s">
        <v>127</v>
      </c>
      <c r="H11" t="s">
        <v>18</v>
      </c>
      <c r="I11" t="s">
        <v>128</v>
      </c>
      <c r="K11" t="s">
        <v>132</v>
      </c>
      <c r="L11">
        <v>11</v>
      </c>
      <c r="N11" t="str">
        <f t="shared" si="0"/>
        <v>esta_encendido(indicador_congelamiento, 'r12'):-write("Camino congelado").</v>
      </c>
      <c r="O11" s="1" t="s">
        <v>133</v>
      </c>
      <c r="P11" t="str">
        <f t="shared" si="1"/>
        <v>r11</v>
      </c>
      <c r="Q11" t="s">
        <v>141</v>
      </c>
      <c r="R11" t="str">
        <f t="shared" si="2"/>
        <v>r11</v>
      </c>
      <c r="S11" t="s">
        <v>134</v>
      </c>
      <c r="T11" t="str">
        <f t="shared" si="2"/>
        <v>r11</v>
      </c>
      <c r="U11" t="s">
        <v>135</v>
      </c>
      <c r="V11" t="str">
        <f t="shared" si="3"/>
        <v>r11</v>
      </c>
      <c r="W11" t="s">
        <v>136</v>
      </c>
      <c r="X11" t="s">
        <v>137</v>
      </c>
      <c r="Y11" t="str">
        <f t="shared" si="4"/>
        <v>r11</v>
      </c>
      <c r="Z11" t="s">
        <v>138</v>
      </c>
      <c r="AB11" t="str">
        <f t="shared" si="5"/>
        <v xml:space="preserve"> &lt;input type=checkbox name="r11" value = "r11" id = "r11"/&gt;&lt;label for="r11"&gt;&lt;img src = "./Res/IMGS/r11.jpg"&gt;&lt;/label&gt;   </v>
      </c>
    </row>
    <row r="12" spans="1:28" x14ac:dyDescent="0.25">
      <c r="A12" t="s">
        <v>19</v>
      </c>
      <c r="B12" s="2" t="s">
        <v>131</v>
      </c>
      <c r="C12" t="s">
        <v>132</v>
      </c>
      <c r="D12">
        <v>13</v>
      </c>
      <c r="E12" s="2" t="s">
        <v>130</v>
      </c>
      <c r="F12" t="s">
        <v>126</v>
      </c>
      <c r="G12" t="s">
        <v>127</v>
      </c>
      <c r="H12" t="s">
        <v>20</v>
      </c>
      <c r="I12" t="s">
        <v>128</v>
      </c>
      <c r="K12" t="s">
        <v>132</v>
      </c>
      <c r="L12">
        <v>12</v>
      </c>
      <c r="N12" t="str">
        <f t="shared" si="0"/>
        <v>esta_encendido(advertencia_switch_encendido, 'r13'):-write("Falla en el contacto").</v>
      </c>
      <c r="O12" s="1" t="s">
        <v>133</v>
      </c>
      <c r="P12" t="str">
        <f t="shared" si="1"/>
        <v>r12</v>
      </c>
      <c r="Q12" t="s">
        <v>141</v>
      </c>
      <c r="R12" t="str">
        <f t="shared" si="2"/>
        <v>r12</v>
      </c>
      <c r="S12" t="s">
        <v>134</v>
      </c>
      <c r="T12" t="str">
        <f t="shared" si="2"/>
        <v>r12</v>
      </c>
      <c r="U12" t="s">
        <v>135</v>
      </c>
      <c r="V12" t="str">
        <f t="shared" si="3"/>
        <v>r12</v>
      </c>
      <c r="W12" t="s">
        <v>136</v>
      </c>
      <c r="X12" t="s">
        <v>137</v>
      </c>
      <c r="Y12" t="str">
        <f t="shared" si="4"/>
        <v>r12</v>
      </c>
      <c r="Z12" t="s">
        <v>138</v>
      </c>
      <c r="AB12" t="str">
        <f t="shared" si="5"/>
        <v xml:space="preserve"> &lt;input type=checkbox name="r12" value = "r12" id = "r12"/&gt;&lt;label for="r12"&gt;&lt;img src = "./Res/IMGS/r12.jpg"&gt;&lt;/label&gt;   </v>
      </c>
    </row>
    <row r="13" spans="1:28" x14ac:dyDescent="0.25">
      <c r="A13" t="s">
        <v>21</v>
      </c>
      <c r="B13" s="2" t="s">
        <v>131</v>
      </c>
      <c r="C13" t="s">
        <v>132</v>
      </c>
      <c r="D13">
        <v>14</v>
      </c>
      <c r="E13" s="2" t="s">
        <v>130</v>
      </c>
      <c r="F13" t="s">
        <v>126</v>
      </c>
      <c r="G13" t="s">
        <v>127</v>
      </c>
      <c r="H13" t="s">
        <v>22</v>
      </c>
      <c r="I13" t="s">
        <v>128</v>
      </c>
      <c r="K13" t="s">
        <v>132</v>
      </c>
      <c r="L13">
        <v>13</v>
      </c>
      <c r="N13" t="str">
        <f t="shared" si="0"/>
        <v>esta_encendido(llave_fuera_vehiculo, 'r14'):-write("La llave no está en el vehículo").</v>
      </c>
      <c r="O13" s="1" t="s">
        <v>133</v>
      </c>
      <c r="P13" t="str">
        <f t="shared" si="1"/>
        <v>r13</v>
      </c>
      <c r="Q13" t="s">
        <v>141</v>
      </c>
      <c r="R13" t="str">
        <f t="shared" si="2"/>
        <v>r13</v>
      </c>
      <c r="S13" t="s">
        <v>134</v>
      </c>
      <c r="T13" t="str">
        <f t="shared" si="2"/>
        <v>r13</v>
      </c>
      <c r="U13" t="s">
        <v>135</v>
      </c>
      <c r="V13" t="str">
        <f t="shared" si="3"/>
        <v>r13</v>
      </c>
      <c r="W13" t="s">
        <v>136</v>
      </c>
      <c r="X13" t="s">
        <v>137</v>
      </c>
      <c r="Y13" t="str">
        <f t="shared" si="4"/>
        <v>r13</v>
      </c>
      <c r="Z13" t="s">
        <v>138</v>
      </c>
      <c r="AB13" t="str">
        <f t="shared" si="5"/>
        <v xml:space="preserve"> &lt;input type=checkbox name="r13" value = "r13" id = "r13"/&gt;&lt;label for="r13"&gt;&lt;img src = "./Res/IMGS/r13.jpg"&gt;&lt;/label&gt;   </v>
      </c>
    </row>
    <row r="14" spans="1:28" x14ac:dyDescent="0.25">
      <c r="A14" t="s">
        <v>23</v>
      </c>
      <c r="B14" s="2" t="s">
        <v>131</v>
      </c>
      <c r="C14" t="s">
        <v>132</v>
      </c>
      <c r="D14">
        <v>15</v>
      </c>
      <c r="E14" s="2" t="s">
        <v>130</v>
      </c>
      <c r="F14" t="s">
        <v>126</v>
      </c>
      <c r="G14" t="s">
        <v>127</v>
      </c>
      <c r="H14" t="s">
        <v>24</v>
      </c>
      <c r="I14" t="s">
        <v>128</v>
      </c>
      <c r="K14" t="s">
        <v>132</v>
      </c>
      <c r="L14">
        <v>14</v>
      </c>
      <c r="N14" t="str">
        <f t="shared" si="0"/>
        <v>esta_encendido(bateria_baja_llave, 'r15'):-write("Llave con batería baja").</v>
      </c>
      <c r="O14" s="1" t="s">
        <v>133</v>
      </c>
      <c r="P14" t="str">
        <f t="shared" si="1"/>
        <v>r14</v>
      </c>
      <c r="Q14" t="s">
        <v>141</v>
      </c>
      <c r="R14" t="str">
        <f t="shared" si="2"/>
        <v>r14</v>
      </c>
      <c r="S14" t="s">
        <v>134</v>
      </c>
      <c r="T14" t="str">
        <f t="shared" si="2"/>
        <v>r14</v>
      </c>
      <c r="U14" t="s">
        <v>135</v>
      </c>
      <c r="V14" t="str">
        <f t="shared" si="3"/>
        <v>r14</v>
      </c>
      <c r="W14" t="s">
        <v>136</v>
      </c>
      <c r="X14" t="s">
        <v>137</v>
      </c>
      <c r="Y14" t="str">
        <f t="shared" si="4"/>
        <v>r14</v>
      </c>
      <c r="Z14" t="s">
        <v>138</v>
      </c>
      <c r="AB14" t="str">
        <f t="shared" si="5"/>
        <v xml:space="preserve"> &lt;input type=checkbox name="r14" value = "r14" id = "r14"/&gt;&lt;label for="r14"&gt;&lt;img src = "./Res/IMGS/r14.jpg"&gt;&lt;/label&gt;   </v>
      </c>
    </row>
    <row r="15" spans="1:28" x14ac:dyDescent="0.25">
      <c r="A15" t="s">
        <v>25</v>
      </c>
      <c r="B15" s="2" t="s">
        <v>131</v>
      </c>
      <c r="C15" t="s">
        <v>132</v>
      </c>
      <c r="D15">
        <v>16</v>
      </c>
      <c r="E15" s="2" t="s">
        <v>130</v>
      </c>
      <c r="F15" t="s">
        <v>126</v>
      </c>
      <c r="G15" t="s">
        <v>127</v>
      </c>
      <c r="H15" t="s">
        <v>26</v>
      </c>
      <c r="I15" t="s">
        <v>128</v>
      </c>
      <c r="K15" t="s">
        <v>132</v>
      </c>
      <c r="L15">
        <v>15</v>
      </c>
      <c r="N15" t="str">
        <f t="shared" si="0"/>
        <v>esta_encendido(advertencia_distancia, 'r16'):-write("Poca distancia").</v>
      </c>
      <c r="O15" s="1" t="s">
        <v>133</v>
      </c>
      <c r="P15" t="str">
        <f t="shared" si="1"/>
        <v>r15</v>
      </c>
      <c r="Q15" t="s">
        <v>141</v>
      </c>
      <c r="R15" t="str">
        <f t="shared" si="2"/>
        <v>r15</v>
      </c>
      <c r="S15" t="s">
        <v>134</v>
      </c>
      <c r="T15" t="str">
        <f t="shared" si="2"/>
        <v>r15</v>
      </c>
      <c r="U15" t="s">
        <v>135</v>
      </c>
      <c r="V15" t="str">
        <f t="shared" si="3"/>
        <v>r15</v>
      </c>
      <c r="W15" t="s">
        <v>136</v>
      </c>
      <c r="X15" t="s">
        <v>137</v>
      </c>
      <c r="Y15" t="str">
        <f t="shared" si="4"/>
        <v>r15</v>
      </c>
      <c r="Z15" t="s">
        <v>138</v>
      </c>
      <c r="AB15" t="str">
        <f t="shared" si="5"/>
        <v xml:space="preserve"> &lt;input type=checkbox name="r15" value = "r15" id = "r15"/&gt;&lt;label for="r15"&gt;&lt;img src = "./Res/IMGS/r15.jpg"&gt;&lt;/label&gt;   </v>
      </c>
    </row>
    <row r="16" spans="1:28" x14ac:dyDescent="0.25">
      <c r="A16" t="s">
        <v>27</v>
      </c>
      <c r="B16" s="2" t="s">
        <v>131</v>
      </c>
      <c r="C16" t="s">
        <v>132</v>
      </c>
      <c r="D16">
        <v>17</v>
      </c>
      <c r="E16" s="2" t="s">
        <v>130</v>
      </c>
      <c r="F16" t="s">
        <v>126</v>
      </c>
      <c r="G16" t="s">
        <v>127</v>
      </c>
      <c r="H16" t="s">
        <v>28</v>
      </c>
      <c r="I16" t="s">
        <v>128</v>
      </c>
      <c r="K16" t="s">
        <v>132</v>
      </c>
      <c r="L16">
        <v>16</v>
      </c>
      <c r="N16" t="str">
        <f t="shared" si="0"/>
        <v>esta_encendido(oprima_embrague, 'r17'):-write("Falta pisar el embrague").</v>
      </c>
      <c r="O16" s="1" t="s">
        <v>133</v>
      </c>
      <c r="P16" t="str">
        <f t="shared" si="1"/>
        <v>r16</v>
      </c>
      <c r="Q16" t="s">
        <v>141</v>
      </c>
      <c r="R16" t="str">
        <f t="shared" si="2"/>
        <v>r16</v>
      </c>
      <c r="S16" t="s">
        <v>134</v>
      </c>
      <c r="T16" t="str">
        <f t="shared" si="2"/>
        <v>r16</v>
      </c>
      <c r="U16" t="s">
        <v>135</v>
      </c>
      <c r="V16" t="str">
        <f t="shared" si="3"/>
        <v>r16</v>
      </c>
      <c r="W16" t="s">
        <v>136</v>
      </c>
      <c r="X16" t="s">
        <v>137</v>
      </c>
      <c r="Y16" t="str">
        <f t="shared" si="4"/>
        <v>r16</v>
      </c>
      <c r="Z16" t="s">
        <v>138</v>
      </c>
      <c r="AB16" t="str">
        <f t="shared" si="5"/>
        <v xml:space="preserve"> &lt;input type=checkbox name="r16" value = "r16" id = "r16"/&gt;&lt;label for="r16"&gt;&lt;img src = "./Res/IMGS/r16.jpg"&gt;&lt;/label&gt;   </v>
      </c>
    </row>
    <row r="17" spans="1:28" x14ac:dyDescent="0.25">
      <c r="A17" t="s">
        <v>29</v>
      </c>
      <c r="B17" s="2" t="s">
        <v>131</v>
      </c>
      <c r="C17" t="s">
        <v>132</v>
      </c>
      <c r="D17">
        <v>18</v>
      </c>
      <c r="E17" s="2" t="s">
        <v>130</v>
      </c>
      <c r="F17" t="s">
        <v>126</v>
      </c>
      <c r="G17" t="s">
        <v>127</v>
      </c>
      <c r="H17" t="s">
        <v>30</v>
      </c>
      <c r="I17" t="s">
        <v>128</v>
      </c>
      <c r="K17" t="s">
        <v>132</v>
      </c>
      <c r="L17">
        <v>17</v>
      </c>
      <c r="N17" t="str">
        <f t="shared" si="0"/>
        <v>esta_encendido(oprima_freno, 'r18'):-write("Falta pisar el freno").</v>
      </c>
      <c r="O17" s="1" t="s">
        <v>133</v>
      </c>
      <c r="P17" t="str">
        <f t="shared" si="1"/>
        <v>r17</v>
      </c>
      <c r="Q17" t="s">
        <v>141</v>
      </c>
      <c r="R17" t="str">
        <f t="shared" si="2"/>
        <v>r17</v>
      </c>
      <c r="S17" t="s">
        <v>134</v>
      </c>
      <c r="T17" t="str">
        <f t="shared" si="2"/>
        <v>r17</v>
      </c>
      <c r="U17" t="s">
        <v>135</v>
      </c>
      <c r="V17" t="str">
        <f t="shared" si="3"/>
        <v>r17</v>
      </c>
      <c r="W17" t="s">
        <v>136</v>
      </c>
      <c r="X17" t="s">
        <v>137</v>
      </c>
      <c r="Y17" t="str">
        <f t="shared" si="4"/>
        <v>r17</v>
      </c>
      <c r="Z17" t="s">
        <v>138</v>
      </c>
      <c r="AB17" t="str">
        <f t="shared" si="5"/>
        <v xml:space="preserve"> &lt;input type=checkbox name="r17" value = "r17" id = "r17"/&gt;&lt;label for="r17"&gt;&lt;img src = "./Res/IMGS/r17.jpg"&gt;&lt;/label&gt;   </v>
      </c>
    </row>
    <row r="18" spans="1:28" x14ac:dyDescent="0.25">
      <c r="A18" t="s">
        <v>31</v>
      </c>
      <c r="B18" s="2" t="s">
        <v>131</v>
      </c>
      <c r="C18" t="s">
        <v>132</v>
      </c>
      <c r="D18">
        <v>19</v>
      </c>
      <c r="E18" s="2" t="s">
        <v>130</v>
      </c>
      <c r="F18" t="s">
        <v>126</v>
      </c>
      <c r="G18" t="s">
        <v>127</v>
      </c>
      <c r="H18" t="s">
        <v>32</v>
      </c>
      <c r="I18" t="s">
        <v>128</v>
      </c>
      <c r="K18" t="s">
        <v>132</v>
      </c>
      <c r="L18">
        <v>18</v>
      </c>
      <c r="N18" t="str">
        <f t="shared" si="0"/>
        <v>esta_encendido(bloqueo_direccion, 'r19'):-write("Dirección bloqueada").</v>
      </c>
      <c r="O18" s="1" t="s">
        <v>133</v>
      </c>
      <c r="P18" t="str">
        <f t="shared" si="1"/>
        <v>r18</v>
      </c>
      <c r="Q18" t="s">
        <v>141</v>
      </c>
      <c r="R18" t="str">
        <f t="shared" si="2"/>
        <v>r18</v>
      </c>
      <c r="S18" t="s">
        <v>134</v>
      </c>
      <c r="T18" t="str">
        <f t="shared" si="2"/>
        <v>r18</v>
      </c>
      <c r="U18" t="s">
        <v>135</v>
      </c>
      <c r="V18" t="str">
        <f t="shared" si="3"/>
        <v>r18</v>
      </c>
      <c r="W18" t="s">
        <v>136</v>
      </c>
      <c r="X18" t="s">
        <v>137</v>
      </c>
      <c r="Y18" t="str">
        <f t="shared" si="4"/>
        <v>r18</v>
      </c>
      <c r="Z18" t="s">
        <v>138</v>
      </c>
      <c r="AB18" t="str">
        <f t="shared" si="5"/>
        <v xml:space="preserve"> &lt;input type=checkbox name="r18" value = "r18" id = "r18"/&gt;&lt;label for="r18"&gt;&lt;img src = "./Res/IMGS/r18.jpg"&gt;&lt;/label&gt;   </v>
      </c>
    </row>
    <row r="19" spans="1:28" x14ac:dyDescent="0.25">
      <c r="A19" t="s">
        <v>33</v>
      </c>
      <c r="B19" s="2" t="s">
        <v>131</v>
      </c>
      <c r="C19" t="s">
        <v>132</v>
      </c>
      <c r="D19">
        <v>20</v>
      </c>
      <c r="E19" s="2" t="s">
        <v>130</v>
      </c>
      <c r="F19" t="s">
        <v>126</v>
      </c>
      <c r="G19" t="s">
        <v>127</v>
      </c>
      <c r="H19" t="s">
        <v>34</v>
      </c>
      <c r="I19" t="s">
        <v>128</v>
      </c>
      <c r="K19" t="s">
        <v>132</v>
      </c>
      <c r="L19">
        <v>19</v>
      </c>
      <c r="N19" t="str">
        <f t="shared" si="0"/>
        <v>esta_encendido(luces_altas, 'r20'):-write("Luces altas encendidas").</v>
      </c>
      <c r="O19" s="1" t="s">
        <v>133</v>
      </c>
      <c r="P19" t="str">
        <f t="shared" si="1"/>
        <v>r19</v>
      </c>
      <c r="Q19" t="s">
        <v>141</v>
      </c>
      <c r="R19" t="str">
        <f t="shared" si="2"/>
        <v>r19</v>
      </c>
      <c r="S19" t="s">
        <v>134</v>
      </c>
      <c r="T19" t="str">
        <f t="shared" si="2"/>
        <v>r19</v>
      </c>
      <c r="U19" t="s">
        <v>135</v>
      </c>
      <c r="V19" t="str">
        <f t="shared" si="3"/>
        <v>r19</v>
      </c>
      <c r="W19" t="s">
        <v>136</v>
      </c>
      <c r="X19" t="s">
        <v>137</v>
      </c>
      <c r="Y19" t="str">
        <f t="shared" si="4"/>
        <v>r19</v>
      </c>
      <c r="Z19" t="s">
        <v>138</v>
      </c>
      <c r="AB19" t="str">
        <f t="shared" si="5"/>
        <v xml:space="preserve"> &lt;input type=checkbox name="r19" value = "r19" id = "r19"/&gt;&lt;label for="r19"&gt;&lt;img src = "./Res/IMGS/r19.jpg"&gt;&lt;/label&gt;   </v>
      </c>
    </row>
    <row r="20" spans="1:28" x14ac:dyDescent="0.25">
      <c r="A20" t="s">
        <v>35</v>
      </c>
      <c r="B20" s="2" t="s">
        <v>131</v>
      </c>
      <c r="C20" t="s">
        <v>132</v>
      </c>
      <c r="D20">
        <v>21</v>
      </c>
      <c r="E20" s="2" t="s">
        <v>130</v>
      </c>
      <c r="F20" t="s">
        <v>126</v>
      </c>
      <c r="G20" t="s">
        <v>127</v>
      </c>
      <c r="H20" t="s">
        <v>36</v>
      </c>
      <c r="I20" t="s">
        <v>128</v>
      </c>
      <c r="K20" t="s">
        <v>132</v>
      </c>
      <c r="L20">
        <v>20</v>
      </c>
      <c r="N20" t="str">
        <f t="shared" si="0"/>
        <v>esta_encendido(presion_llantas_bajo, 'r21'):-write("Neumáticos bajos").</v>
      </c>
      <c r="O20" s="1" t="s">
        <v>133</v>
      </c>
      <c r="P20" t="str">
        <f t="shared" si="1"/>
        <v>r20</v>
      </c>
      <c r="Q20" t="s">
        <v>141</v>
      </c>
      <c r="R20" t="str">
        <f t="shared" si="2"/>
        <v>r20</v>
      </c>
      <c r="S20" t="s">
        <v>134</v>
      </c>
      <c r="T20" t="str">
        <f t="shared" si="2"/>
        <v>r20</v>
      </c>
      <c r="U20" t="s">
        <v>135</v>
      </c>
      <c r="V20" t="str">
        <f t="shared" si="3"/>
        <v>r20</v>
      </c>
      <c r="W20" t="s">
        <v>136</v>
      </c>
      <c r="X20" t="s">
        <v>137</v>
      </c>
      <c r="Y20" t="str">
        <f t="shared" si="4"/>
        <v>r20</v>
      </c>
      <c r="Z20" t="s">
        <v>138</v>
      </c>
      <c r="AB20" t="str">
        <f t="shared" si="5"/>
        <v xml:space="preserve"> &lt;input type=checkbox name="r20" value = "r20" id = "r20"/&gt;&lt;label for="r20"&gt;&lt;img src = "./Res/IMGS/r20.jpg"&gt;&lt;/label&gt;   </v>
      </c>
    </row>
    <row r="21" spans="1:28" x14ac:dyDescent="0.25">
      <c r="A21" t="s">
        <v>37</v>
      </c>
      <c r="B21" s="2" t="s">
        <v>131</v>
      </c>
      <c r="C21" t="s">
        <v>132</v>
      </c>
      <c r="D21">
        <v>22</v>
      </c>
      <c r="E21" s="2" t="s">
        <v>130</v>
      </c>
      <c r="F21" t="s">
        <v>126</v>
      </c>
      <c r="G21" t="s">
        <v>127</v>
      </c>
      <c r="H21" t="s">
        <v>38</v>
      </c>
      <c r="I21" t="s">
        <v>128</v>
      </c>
      <c r="K21" t="s">
        <v>132</v>
      </c>
      <c r="L21">
        <v>21</v>
      </c>
      <c r="N21" t="str">
        <f t="shared" si="0"/>
        <v>esta_encendido(informacion_luz_lateral, 'r22'):-write("La luz lateral está encendida").</v>
      </c>
      <c r="O21" s="1" t="s">
        <v>133</v>
      </c>
      <c r="P21" t="str">
        <f t="shared" si="1"/>
        <v>r21</v>
      </c>
      <c r="Q21" t="s">
        <v>141</v>
      </c>
      <c r="R21" t="str">
        <f t="shared" si="2"/>
        <v>r21</v>
      </c>
      <c r="S21" t="s">
        <v>134</v>
      </c>
      <c r="T21" t="str">
        <f t="shared" si="2"/>
        <v>r21</v>
      </c>
      <c r="U21" t="s">
        <v>135</v>
      </c>
      <c r="V21" t="str">
        <f t="shared" si="3"/>
        <v>r21</v>
      </c>
      <c r="W21" t="s">
        <v>136</v>
      </c>
      <c r="X21" t="s">
        <v>137</v>
      </c>
      <c r="Y21" t="str">
        <f t="shared" si="4"/>
        <v>r21</v>
      </c>
      <c r="Z21" t="s">
        <v>138</v>
      </c>
      <c r="AB21" t="str">
        <f t="shared" si="5"/>
        <v xml:space="preserve"> &lt;input type=checkbox name="r21" value = "r21" id = "r21"/&gt;&lt;label for="r21"&gt;&lt;img src = "./Res/IMGS/r21.jpg"&gt;&lt;/label&gt;   </v>
      </c>
    </row>
    <row r="22" spans="1:28" x14ac:dyDescent="0.25">
      <c r="A22" t="s">
        <v>39</v>
      </c>
      <c r="B22" s="2" t="s">
        <v>131</v>
      </c>
      <c r="C22" t="s">
        <v>132</v>
      </c>
      <c r="D22">
        <v>23</v>
      </c>
      <c r="E22" s="2" t="s">
        <v>130</v>
      </c>
      <c r="F22" t="s">
        <v>126</v>
      </c>
      <c r="G22" t="s">
        <v>127</v>
      </c>
      <c r="H22" t="s">
        <v>40</v>
      </c>
      <c r="I22" t="s">
        <v>128</v>
      </c>
      <c r="K22" t="s">
        <v>132</v>
      </c>
      <c r="L22">
        <v>22</v>
      </c>
      <c r="N22" t="str">
        <f t="shared" si="0"/>
        <v>esta_encendido(falla_luz_exterior, 'r23'):-write("La luz exterior tiene falla").</v>
      </c>
      <c r="O22" s="1" t="s">
        <v>133</v>
      </c>
      <c r="P22" t="str">
        <f t="shared" si="1"/>
        <v>r22</v>
      </c>
      <c r="Q22" t="s">
        <v>141</v>
      </c>
      <c r="R22" t="str">
        <f t="shared" si="2"/>
        <v>r22</v>
      </c>
      <c r="S22" t="s">
        <v>134</v>
      </c>
      <c r="T22" t="str">
        <f t="shared" si="2"/>
        <v>r22</v>
      </c>
      <c r="U22" t="s">
        <v>135</v>
      </c>
      <c r="V22" t="str">
        <f t="shared" si="3"/>
        <v>r22</v>
      </c>
      <c r="W22" t="s">
        <v>136</v>
      </c>
      <c r="X22" t="s">
        <v>137</v>
      </c>
      <c r="Y22" t="str">
        <f t="shared" si="4"/>
        <v>r22</v>
      </c>
      <c r="Z22" t="s">
        <v>138</v>
      </c>
      <c r="AB22" t="str">
        <f t="shared" si="5"/>
        <v xml:space="preserve"> &lt;input type=checkbox name="r22" value = "r22" id = "r22"/&gt;&lt;label for="r22"&gt;&lt;img src = "./Res/IMGS/r22.jpg"&gt;&lt;/label&gt;   </v>
      </c>
    </row>
    <row r="23" spans="1:28" x14ac:dyDescent="0.25">
      <c r="A23" t="s">
        <v>41</v>
      </c>
      <c r="B23" s="2" t="s">
        <v>131</v>
      </c>
      <c r="C23" t="s">
        <v>132</v>
      </c>
      <c r="D23">
        <v>24</v>
      </c>
      <c r="E23" s="2" t="s">
        <v>130</v>
      </c>
      <c r="F23" t="s">
        <v>126</v>
      </c>
      <c r="G23" t="s">
        <v>127</v>
      </c>
      <c r="H23" t="s">
        <v>42</v>
      </c>
      <c r="I23" t="s">
        <v>128</v>
      </c>
      <c r="K23" t="s">
        <v>132</v>
      </c>
      <c r="L23">
        <v>23</v>
      </c>
      <c r="N23" t="str">
        <f t="shared" si="0"/>
        <v>esta_encendido(advertencia_luz_freno, 'r24'):-write("No enciende la luz de freno trasera").</v>
      </c>
      <c r="O23" s="1" t="s">
        <v>133</v>
      </c>
      <c r="P23" t="str">
        <f t="shared" si="1"/>
        <v>r23</v>
      </c>
      <c r="Q23" t="s">
        <v>141</v>
      </c>
      <c r="R23" t="str">
        <f t="shared" si="2"/>
        <v>r23</v>
      </c>
      <c r="S23" t="s">
        <v>134</v>
      </c>
      <c r="T23" t="str">
        <f t="shared" si="2"/>
        <v>r23</v>
      </c>
      <c r="U23" t="s">
        <v>135</v>
      </c>
      <c r="V23" t="str">
        <f t="shared" si="3"/>
        <v>r23</v>
      </c>
      <c r="W23" t="s">
        <v>136</v>
      </c>
      <c r="X23" t="s">
        <v>137</v>
      </c>
      <c r="Y23" t="str">
        <f t="shared" si="4"/>
        <v>r23</v>
      </c>
      <c r="Z23" t="s">
        <v>138</v>
      </c>
      <c r="AB23" t="str">
        <f t="shared" si="5"/>
        <v xml:space="preserve"> &lt;input type=checkbox name="r23" value = "r23" id = "r23"/&gt;&lt;label for="r23"&gt;&lt;img src = "./Res/IMGS/r23.jpg"&gt;&lt;/label&gt;   </v>
      </c>
    </row>
    <row r="24" spans="1:28" x14ac:dyDescent="0.25">
      <c r="A24" t="s">
        <v>43</v>
      </c>
      <c r="B24" s="2" t="s">
        <v>131</v>
      </c>
      <c r="C24" t="s">
        <v>132</v>
      </c>
      <c r="D24">
        <v>25</v>
      </c>
      <c r="E24" s="2" t="s">
        <v>130</v>
      </c>
      <c r="F24" t="s">
        <v>126</v>
      </c>
      <c r="G24" t="s">
        <v>127</v>
      </c>
      <c r="H24" t="s">
        <v>44</v>
      </c>
      <c r="I24" t="s">
        <v>128</v>
      </c>
      <c r="K24" t="s">
        <v>132</v>
      </c>
      <c r="L24">
        <v>24</v>
      </c>
      <c r="N24" t="str">
        <f t="shared" si="0"/>
        <v>esta_encendido(filtro_particulas_diesel, 'r25'):-write("Falla en el filtro de partículas diesel").</v>
      </c>
      <c r="O24" s="1" t="s">
        <v>133</v>
      </c>
      <c r="P24" t="str">
        <f t="shared" si="1"/>
        <v>r24</v>
      </c>
      <c r="Q24" t="s">
        <v>141</v>
      </c>
      <c r="R24" t="str">
        <f t="shared" si="2"/>
        <v>r24</v>
      </c>
      <c r="S24" t="s">
        <v>134</v>
      </c>
      <c r="T24" t="str">
        <f t="shared" si="2"/>
        <v>r24</v>
      </c>
      <c r="U24" t="s">
        <v>135</v>
      </c>
      <c r="V24" t="str">
        <f t="shared" si="3"/>
        <v>r24</v>
      </c>
      <c r="W24" t="s">
        <v>136</v>
      </c>
      <c r="X24" t="s">
        <v>137</v>
      </c>
      <c r="Y24" t="str">
        <f t="shared" si="4"/>
        <v>r24</v>
      </c>
      <c r="Z24" t="s">
        <v>138</v>
      </c>
      <c r="AB24" t="str">
        <f t="shared" si="5"/>
        <v xml:space="preserve"> &lt;input type=checkbox name="r24" value = "r24" id = "r24"/&gt;&lt;label for="r24"&gt;&lt;img src = "./Res/IMGS/r24.jpg"&gt;&lt;/label&gt;   </v>
      </c>
    </row>
    <row r="25" spans="1:28" x14ac:dyDescent="0.25">
      <c r="A25" t="s">
        <v>45</v>
      </c>
      <c r="B25" s="2" t="s">
        <v>131</v>
      </c>
      <c r="C25" t="s">
        <v>132</v>
      </c>
      <c r="D25">
        <v>26</v>
      </c>
      <c r="E25" s="2" t="s">
        <v>130</v>
      </c>
      <c r="F25" t="s">
        <v>126</v>
      </c>
      <c r="G25" t="s">
        <v>127</v>
      </c>
      <c r="H25" t="s">
        <v>46</v>
      </c>
      <c r="I25" t="s">
        <v>128</v>
      </c>
      <c r="K25" t="s">
        <v>132</v>
      </c>
      <c r="L25">
        <v>25</v>
      </c>
      <c r="N25" t="str">
        <f t="shared" si="0"/>
        <v>esta_encendido(advertencia_enganche_trailer, 'r26'):-write("Enganche mal colocado o dañado").</v>
      </c>
      <c r="O25" s="1" t="s">
        <v>133</v>
      </c>
      <c r="P25" t="str">
        <f t="shared" si="1"/>
        <v>r25</v>
      </c>
      <c r="Q25" t="s">
        <v>141</v>
      </c>
      <c r="R25" t="str">
        <f t="shared" si="2"/>
        <v>r25</v>
      </c>
      <c r="S25" t="s">
        <v>134</v>
      </c>
      <c r="T25" t="str">
        <f t="shared" si="2"/>
        <v>r25</v>
      </c>
      <c r="U25" t="s">
        <v>135</v>
      </c>
      <c r="V25" t="str">
        <f t="shared" si="3"/>
        <v>r25</v>
      </c>
      <c r="W25" t="s">
        <v>136</v>
      </c>
      <c r="X25" t="s">
        <v>137</v>
      </c>
      <c r="Y25" t="str">
        <f t="shared" si="4"/>
        <v>r25</v>
      </c>
      <c r="Z25" t="s">
        <v>138</v>
      </c>
      <c r="AB25" t="str">
        <f t="shared" si="5"/>
        <v xml:space="preserve"> &lt;input type=checkbox name="r25" value = "r25" id = "r25"/&gt;&lt;label for="r25"&gt;&lt;img src = "./Res/IMGS/r25.jpg"&gt;&lt;/label&gt;   </v>
      </c>
    </row>
    <row r="26" spans="1:28" x14ac:dyDescent="0.25">
      <c r="A26" t="s">
        <v>47</v>
      </c>
      <c r="B26" s="2" t="s">
        <v>131</v>
      </c>
      <c r="C26" t="s">
        <v>132</v>
      </c>
      <c r="D26">
        <v>27</v>
      </c>
      <c r="E26" s="2" t="s">
        <v>130</v>
      </c>
      <c r="F26" t="s">
        <v>126</v>
      </c>
      <c r="G26" t="s">
        <v>127</v>
      </c>
      <c r="H26" t="s">
        <v>48</v>
      </c>
      <c r="I26" t="s">
        <v>128</v>
      </c>
      <c r="K26" t="s">
        <v>132</v>
      </c>
      <c r="L26">
        <v>26</v>
      </c>
      <c r="N26" t="str">
        <f t="shared" si="0"/>
        <v>esta_encendido(suspension_neumatica, 'r27'):-write("Suspensión de aire").</v>
      </c>
      <c r="O26" s="1" t="s">
        <v>133</v>
      </c>
      <c r="P26" t="str">
        <f t="shared" si="1"/>
        <v>r26</v>
      </c>
      <c r="Q26" t="s">
        <v>141</v>
      </c>
      <c r="R26" t="str">
        <f t="shared" si="2"/>
        <v>r26</v>
      </c>
      <c r="S26" t="s">
        <v>134</v>
      </c>
      <c r="T26" t="str">
        <f t="shared" si="2"/>
        <v>r26</v>
      </c>
      <c r="U26" t="s">
        <v>135</v>
      </c>
      <c r="V26" t="str">
        <f t="shared" si="3"/>
        <v>r26</v>
      </c>
      <c r="W26" t="s">
        <v>136</v>
      </c>
      <c r="X26" t="s">
        <v>137</v>
      </c>
      <c r="Y26" t="str">
        <f t="shared" si="4"/>
        <v>r26</v>
      </c>
      <c r="Z26" t="s">
        <v>138</v>
      </c>
      <c r="AB26" t="str">
        <f t="shared" si="5"/>
        <v xml:space="preserve"> &lt;input type=checkbox name="r26" value = "r26" id = "r26"/&gt;&lt;label for="r26"&gt;&lt;img src = "./Res/IMGS/r26.jpg"&gt;&lt;/label&gt;   </v>
      </c>
    </row>
    <row r="27" spans="1:28" x14ac:dyDescent="0.25">
      <c r="A27" t="s">
        <v>49</v>
      </c>
      <c r="B27" s="2" t="s">
        <v>131</v>
      </c>
      <c r="C27" t="s">
        <v>132</v>
      </c>
      <c r="D27">
        <v>28</v>
      </c>
      <c r="E27" s="2" t="s">
        <v>130</v>
      </c>
      <c r="F27" t="s">
        <v>126</v>
      </c>
      <c r="G27" t="s">
        <v>127</v>
      </c>
      <c r="H27" t="s">
        <v>50</v>
      </c>
      <c r="I27" t="s">
        <v>128</v>
      </c>
      <c r="K27" t="s">
        <v>132</v>
      </c>
      <c r="L27">
        <v>27</v>
      </c>
      <c r="N27" t="str">
        <f t="shared" si="0"/>
        <v>esta_encendido(advertencia_salida_carril, 'r28'):-write("Cambio de carril cerca de otros vehículos").</v>
      </c>
      <c r="O27" s="1" t="s">
        <v>133</v>
      </c>
      <c r="P27" t="str">
        <f t="shared" si="1"/>
        <v>r27</v>
      </c>
      <c r="Q27" t="s">
        <v>141</v>
      </c>
      <c r="R27" t="str">
        <f t="shared" si="2"/>
        <v>r27</v>
      </c>
      <c r="S27" t="s">
        <v>134</v>
      </c>
      <c r="T27" t="str">
        <f t="shared" si="2"/>
        <v>r27</v>
      </c>
      <c r="U27" t="s">
        <v>135</v>
      </c>
      <c r="V27" t="str">
        <f t="shared" si="3"/>
        <v>r27</v>
      </c>
      <c r="W27" t="s">
        <v>136</v>
      </c>
      <c r="X27" t="s">
        <v>137</v>
      </c>
      <c r="Y27" t="str">
        <f t="shared" si="4"/>
        <v>r27</v>
      </c>
      <c r="Z27" t="s">
        <v>138</v>
      </c>
      <c r="AB27" t="str">
        <f t="shared" si="5"/>
        <v xml:space="preserve"> &lt;input type=checkbox name="r27" value = "r27" id = "r27"/&gt;&lt;label for="r27"&gt;&lt;img src = "./Res/IMGS/r27.jpg"&gt;&lt;/label&gt;   </v>
      </c>
    </row>
    <row r="28" spans="1:28" x14ac:dyDescent="0.25">
      <c r="A28" t="s">
        <v>51</v>
      </c>
      <c r="B28" s="2" t="s">
        <v>131</v>
      </c>
      <c r="C28" t="s">
        <v>132</v>
      </c>
      <c r="D28">
        <v>29</v>
      </c>
      <c r="E28" s="2" t="s">
        <v>130</v>
      </c>
      <c r="F28" t="s">
        <v>126</v>
      </c>
      <c r="G28" t="s">
        <v>127</v>
      </c>
      <c r="H28" t="s">
        <v>52</v>
      </c>
      <c r="I28" t="s">
        <v>128</v>
      </c>
      <c r="K28" t="s">
        <v>132</v>
      </c>
      <c r="L28">
        <v>28</v>
      </c>
      <c r="N28" t="str">
        <f t="shared" si="0"/>
        <v>esta_encendido(convertidor_catalitico, 'r29'):-write("Falla en el convertidor catalítico").</v>
      </c>
      <c r="O28" s="1" t="s">
        <v>133</v>
      </c>
      <c r="P28" t="str">
        <f t="shared" si="1"/>
        <v>r28</v>
      </c>
      <c r="Q28" t="s">
        <v>141</v>
      </c>
      <c r="R28" t="str">
        <f t="shared" si="2"/>
        <v>r28</v>
      </c>
      <c r="S28" t="s">
        <v>134</v>
      </c>
      <c r="T28" t="str">
        <f t="shared" si="2"/>
        <v>r28</v>
      </c>
      <c r="U28" t="s">
        <v>135</v>
      </c>
      <c r="V28" t="str">
        <f t="shared" si="3"/>
        <v>r28</v>
      </c>
      <c r="W28" t="s">
        <v>136</v>
      </c>
      <c r="X28" t="s">
        <v>137</v>
      </c>
      <c r="Y28" t="str">
        <f t="shared" si="4"/>
        <v>r28</v>
      </c>
      <c r="Z28" t="s">
        <v>138</v>
      </c>
      <c r="AB28" t="str">
        <f t="shared" si="5"/>
        <v xml:space="preserve"> &lt;input type=checkbox name="r28" value = "r28" id = "r28"/&gt;&lt;label for="r28"&gt;&lt;img src = "./Res/IMGS/r28.jpg"&gt;&lt;/label&gt;   </v>
      </c>
    </row>
    <row r="29" spans="1:28" x14ac:dyDescent="0.25">
      <c r="A29" t="s">
        <v>53</v>
      </c>
      <c r="B29" s="2" t="s">
        <v>131</v>
      </c>
      <c r="C29" t="s">
        <v>132</v>
      </c>
      <c r="D29">
        <v>30</v>
      </c>
      <c r="E29" s="2" t="s">
        <v>130</v>
      </c>
      <c r="F29" t="s">
        <v>126</v>
      </c>
      <c r="G29" t="s">
        <v>127</v>
      </c>
      <c r="H29" t="s">
        <v>54</v>
      </c>
      <c r="I29" t="s">
        <v>128</v>
      </c>
      <c r="K29" t="s">
        <v>132</v>
      </c>
      <c r="L29">
        <v>29</v>
      </c>
      <c r="N29" t="str">
        <f t="shared" si="0"/>
        <v>esta_encendido(cinturon_seguridad, 'r30'):-write("Cinturón de seguridad no abrochado").</v>
      </c>
      <c r="O29" s="1" t="s">
        <v>133</v>
      </c>
      <c r="P29" t="str">
        <f t="shared" si="1"/>
        <v>r29</v>
      </c>
      <c r="Q29" t="s">
        <v>141</v>
      </c>
      <c r="R29" t="str">
        <f t="shared" si="2"/>
        <v>r29</v>
      </c>
      <c r="S29" t="s">
        <v>134</v>
      </c>
      <c r="T29" t="str">
        <f t="shared" si="2"/>
        <v>r29</v>
      </c>
      <c r="U29" t="s">
        <v>135</v>
      </c>
      <c r="V29" t="str">
        <f t="shared" si="3"/>
        <v>r29</v>
      </c>
      <c r="W29" t="s">
        <v>136</v>
      </c>
      <c r="X29" t="s">
        <v>137</v>
      </c>
      <c r="Y29" t="str">
        <f t="shared" si="4"/>
        <v>r29</v>
      </c>
      <c r="Z29" t="s">
        <v>138</v>
      </c>
      <c r="AB29" t="str">
        <f t="shared" si="5"/>
        <v xml:space="preserve"> &lt;input type=checkbox name="r29" value = "r29" id = "r29"/&gt;&lt;label for="r29"&gt;&lt;img src = "./Res/IMGS/r29.jpg"&gt;&lt;/label&gt;   </v>
      </c>
    </row>
    <row r="30" spans="1:28" x14ac:dyDescent="0.25">
      <c r="A30" t="s">
        <v>55</v>
      </c>
      <c r="B30" s="2" t="s">
        <v>131</v>
      </c>
      <c r="C30" t="s">
        <v>132</v>
      </c>
      <c r="D30">
        <v>31</v>
      </c>
      <c r="E30" s="2" t="s">
        <v>130</v>
      </c>
      <c r="F30" t="s">
        <v>126</v>
      </c>
      <c r="G30" t="s">
        <v>127</v>
      </c>
      <c r="H30" t="s">
        <v>56</v>
      </c>
      <c r="I30" t="s">
        <v>128</v>
      </c>
      <c r="K30" t="s">
        <v>132</v>
      </c>
      <c r="L30">
        <v>30</v>
      </c>
      <c r="N30" t="str">
        <f t="shared" si="0"/>
        <v>esta_encendido(luz_freno_parqueo, 'r31'):-write("Freno de parqueo activado").</v>
      </c>
      <c r="O30" s="1" t="s">
        <v>133</v>
      </c>
      <c r="P30" t="str">
        <f t="shared" si="1"/>
        <v>r30</v>
      </c>
      <c r="Q30" t="s">
        <v>141</v>
      </c>
      <c r="R30" t="str">
        <f t="shared" si="2"/>
        <v>r30</v>
      </c>
      <c r="S30" t="s">
        <v>134</v>
      </c>
      <c r="T30" t="str">
        <f t="shared" si="2"/>
        <v>r30</v>
      </c>
      <c r="U30" t="s">
        <v>135</v>
      </c>
      <c r="V30" t="str">
        <f t="shared" si="3"/>
        <v>r30</v>
      </c>
      <c r="W30" t="s">
        <v>136</v>
      </c>
      <c r="X30" t="s">
        <v>137</v>
      </c>
      <c r="Y30" t="str">
        <f t="shared" si="4"/>
        <v>r30</v>
      </c>
      <c r="Z30" t="s">
        <v>138</v>
      </c>
      <c r="AB30" t="str">
        <f t="shared" si="5"/>
        <v xml:space="preserve"> &lt;input type=checkbox name="r30" value = "r30" id = "r30"/&gt;&lt;label for="r30"&gt;&lt;img src = "./Res/IMGS/r30.jpg"&gt;&lt;/label&gt;   </v>
      </c>
    </row>
    <row r="31" spans="1:28" x14ac:dyDescent="0.25">
      <c r="A31" t="s">
        <v>57</v>
      </c>
      <c r="B31" s="2" t="s">
        <v>131</v>
      </c>
      <c r="C31" t="s">
        <v>132</v>
      </c>
      <c r="D31">
        <v>32</v>
      </c>
      <c r="E31" s="2" t="s">
        <v>130</v>
      </c>
      <c r="F31" t="s">
        <v>126</v>
      </c>
      <c r="G31" t="s">
        <v>127</v>
      </c>
      <c r="H31" t="s">
        <v>58</v>
      </c>
      <c r="I31" t="s">
        <v>128</v>
      </c>
      <c r="K31" t="s">
        <v>132</v>
      </c>
      <c r="L31">
        <v>31</v>
      </c>
      <c r="N31" t="str">
        <f t="shared" si="0"/>
        <v>esta_encendido(advertencia_alternador, 'r32'):-write("Problema en la batería").</v>
      </c>
      <c r="O31" s="1" t="s">
        <v>133</v>
      </c>
      <c r="P31" t="str">
        <f t="shared" si="1"/>
        <v>r31</v>
      </c>
      <c r="Q31" t="s">
        <v>141</v>
      </c>
      <c r="R31" t="str">
        <f t="shared" si="2"/>
        <v>r31</v>
      </c>
      <c r="S31" t="s">
        <v>134</v>
      </c>
      <c r="T31" t="str">
        <f t="shared" si="2"/>
        <v>r31</v>
      </c>
      <c r="U31" t="s">
        <v>135</v>
      </c>
      <c r="V31" t="str">
        <f t="shared" si="3"/>
        <v>r31</v>
      </c>
      <c r="W31" t="s">
        <v>136</v>
      </c>
      <c r="X31" t="s">
        <v>137</v>
      </c>
      <c r="Y31" t="str">
        <f t="shared" si="4"/>
        <v>r31</v>
      </c>
      <c r="Z31" t="s">
        <v>138</v>
      </c>
      <c r="AB31" t="str">
        <f t="shared" si="5"/>
        <v xml:space="preserve"> &lt;input type=checkbox name="r31" value = "r31" id = "r31"/&gt;&lt;label for="r31"&gt;&lt;img src = "./Res/IMGS/r31.jpg"&gt;&lt;/label&gt;   </v>
      </c>
    </row>
    <row r="32" spans="1:28" x14ac:dyDescent="0.25">
      <c r="A32" t="s">
        <v>57</v>
      </c>
      <c r="B32" s="2" t="s">
        <v>131</v>
      </c>
      <c r="C32" t="s">
        <v>132</v>
      </c>
      <c r="D32">
        <v>32</v>
      </c>
      <c r="E32" s="2" t="s">
        <v>130</v>
      </c>
      <c r="F32" t="s">
        <v>126</v>
      </c>
      <c r="G32" t="s">
        <v>127</v>
      </c>
      <c r="H32" t="s">
        <v>59</v>
      </c>
      <c r="I32" t="s">
        <v>128</v>
      </c>
      <c r="K32" t="s">
        <v>132</v>
      </c>
      <c r="L32">
        <v>32</v>
      </c>
      <c r="N32" t="str">
        <f t="shared" si="0"/>
        <v>esta_encendido(advertencia_alternador, 'r32'):-write("Problema en el alternador").</v>
      </c>
      <c r="O32" s="1" t="s">
        <v>133</v>
      </c>
      <c r="P32" t="str">
        <f t="shared" si="1"/>
        <v>r32</v>
      </c>
      <c r="Q32" t="s">
        <v>141</v>
      </c>
      <c r="R32" t="str">
        <f t="shared" si="2"/>
        <v>r32</v>
      </c>
      <c r="S32" t="s">
        <v>134</v>
      </c>
      <c r="T32" t="str">
        <f t="shared" si="2"/>
        <v>r32</v>
      </c>
      <c r="U32" t="s">
        <v>135</v>
      </c>
      <c r="V32" t="str">
        <f t="shared" si="3"/>
        <v>r32</v>
      </c>
      <c r="W32" t="s">
        <v>136</v>
      </c>
      <c r="X32" t="s">
        <v>137</v>
      </c>
      <c r="Y32" t="str">
        <f t="shared" si="4"/>
        <v>r32</v>
      </c>
      <c r="Z32" t="s">
        <v>138</v>
      </c>
      <c r="AB32" t="str">
        <f t="shared" si="5"/>
        <v xml:space="preserve"> &lt;input type=checkbox name="r32" value = "r32" id = "r32"/&gt;&lt;label for="r32"&gt;&lt;img src = "./Res/IMGS/r32.jpg"&gt;&lt;/label&gt;   </v>
      </c>
    </row>
    <row r="33" spans="1:28" x14ac:dyDescent="0.25">
      <c r="A33" t="s">
        <v>60</v>
      </c>
      <c r="B33" s="2" t="s">
        <v>131</v>
      </c>
      <c r="C33" t="s">
        <v>132</v>
      </c>
      <c r="D33">
        <v>33</v>
      </c>
      <c r="E33" s="2" t="s">
        <v>130</v>
      </c>
      <c r="F33" t="s">
        <v>126</v>
      </c>
      <c r="G33" t="s">
        <v>127</v>
      </c>
      <c r="H33" t="s">
        <v>61</v>
      </c>
      <c r="I33" t="s">
        <v>128</v>
      </c>
      <c r="K33" t="s">
        <v>132</v>
      </c>
      <c r="L33">
        <v>33</v>
      </c>
      <c r="N33" t="str">
        <f t="shared" si="0"/>
        <v>esta_encendido(asistente_parqueo, 'r33'):-write("Asistente de parqueo activado").</v>
      </c>
      <c r="O33" s="1" t="s">
        <v>133</v>
      </c>
      <c r="P33" t="str">
        <f t="shared" si="1"/>
        <v>r33</v>
      </c>
      <c r="Q33" t="s">
        <v>141</v>
      </c>
      <c r="R33" t="str">
        <f t="shared" si="2"/>
        <v>r33</v>
      </c>
      <c r="S33" t="s">
        <v>134</v>
      </c>
      <c r="T33" t="str">
        <f t="shared" si="2"/>
        <v>r33</v>
      </c>
      <c r="U33" t="s">
        <v>135</v>
      </c>
      <c r="V33" t="str">
        <f t="shared" si="3"/>
        <v>r33</v>
      </c>
      <c r="W33" t="s">
        <v>136</v>
      </c>
      <c r="X33" t="s">
        <v>137</v>
      </c>
      <c r="Y33" t="str">
        <f t="shared" si="4"/>
        <v>r33</v>
      </c>
      <c r="Z33" t="s">
        <v>138</v>
      </c>
      <c r="AB33" t="str">
        <f t="shared" si="5"/>
        <v xml:space="preserve"> &lt;input type=checkbox name="r33" value = "r33" id = "r33"/&gt;&lt;label for="r33"&gt;&lt;img src = "./Res/IMGS/r33.jpg"&gt;&lt;/label&gt;   </v>
      </c>
    </row>
    <row r="34" spans="1:28" x14ac:dyDescent="0.25">
      <c r="A34" t="s">
        <v>62</v>
      </c>
      <c r="B34" s="2" t="s">
        <v>131</v>
      </c>
      <c r="C34" t="s">
        <v>132</v>
      </c>
      <c r="D34">
        <v>34</v>
      </c>
      <c r="E34" s="2" t="s">
        <v>130</v>
      </c>
      <c r="F34" t="s">
        <v>126</v>
      </c>
      <c r="G34" t="s">
        <v>127</v>
      </c>
      <c r="H34" t="s">
        <v>63</v>
      </c>
      <c r="I34" t="s">
        <v>128</v>
      </c>
      <c r="K34" t="s">
        <v>132</v>
      </c>
      <c r="L34">
        <v>34</v>
      </c>
      <c r="N34" t="str">
        <f t="shared" si="0"/>
        <v>esta_encendido(mantenimiento_requerido, 'r34'):-write("El auto requiere mantenimiento").</v>
      </c>
      <c r="O34" s="1" t="s">
        <v>133</v>
      </c>
      <c r="P34" t="str">
        <f t="shared" si="1"/>
        <v>r34</v>
      </c>
      <c r="Q34" t="s">
        <v>141</v>
      </c>
      <c r="R34" t="str">
        <f t="shared" si="2"/>
        <v>r34</v>
      </c>
      <c r="S34" t="s">
        <v>134</v>
      </c>
      <c r="T34" t="str">
        <f t="shared" si="2"/>
        <v>r34</v>
      </c>
      <c r="U34" t="s">
        <v>135</v>
      </c>
      <c r="V34" t="str">
        <f t="shared" si="3"/>
        <v>r34</v>
      </c>
      <c r="W34" t="s">
        <v>136</v>
      </c>
      <c r="X34" t="s">
        <v>137</v>
      </c>
      <c r="Y34" t="str">
        <f t="shared" si="4"/>
        <v>r34</v>
      </c>
      <c r="Z34" t="s">
        <v>138</v>
      </c>
      <c r="AB34" t="str">
        <f t="shared" si="5"/>
        <v xml:space="preserve"> &lt;input type=checkbox name="r34" value = "r34" id = "r34"/&gt;&lt;label for="r34"&gt;&lt;img src = "./Res/IMGS/r34.jpg"&gt;&lt;/label&gt;   </v>
      </c>
    </row>
    <row r="35" spans="1:28" x14ac:dyDescent="0.25">
      <c r="A35" t="s">
        <v>64</v>
      </c>
      <c r="B35" s="2" t="s">
        <v>131</v>
      </c>
      <c r="C35" t="s">
        <v>132</v>
      </c>
      <c r="D35">
        <v>35</v>
      </c>
      <c r="E35" s="2" t="s">
        <v>130</v>
      </c>
      <c r="F35" t="s">
        <v>126</v>
      </c>
      <c r="G35" t="s">
        <v>127</v>
      </c>
      <c r="H35" t="s">
        <v>65</v>
      </c>
      <c r="I35" t="s">
        <v>128</v>
      </c>
      <c r="K35" t="s">
        <v>132</v>
      </c>
      <c r="L35">
        <v>35</v>
      </c>
      <c r="N35" t="str">
        <f t="shared" si="0"/>
        <v>esta_encendido(luz_adaptable, 'r35'):-write("Focos adaptativos activos").</v>
      </c>
      <c r="O35" s="1" t="s">
        <v>133</v>
      </c>
      <c r="P35" t="str">
        <f t="shared" si="1"/>
        <v>r35</v>
      </c>
      <c r="Q35" t="s">
        <v>141</v>
      </c>
      <c r="R35" t="str">
        <f t="shared" si="2"/>
        <v>r35</v>
      </c>
      <c r="S35" t="s">
        <v>134</v>
      </c>
      <c r="T35" t="str">
        <f t="shared" si="2"/>
        <v>r35</v>
      </c>
      <c r="U35" t="s">
        <v>135</v>
      </c>
      <c r="V35" t="str">
        <f t="shared" si="3"/>
        <v>r35</v>
      </c>
      <c r="W35" t="s">
        <v>136</v>
      </c>
      <c r="X35" t="s">
        <v>137</v>
      </c>
      <c r="Y35" t="str">
        <f t="shared" si="4"/>
        <v>r35</v>
      </c>
      <c r="Z35" t="s">
        <v>138</v>
      </c>
      <c r="AB35" t="str">
        <f t="shared" si="5"/>
        <v xml:space="preserve"> &lt;input type=checkbox name="r35" value = "r35" id = "r35"/&gt;&lt;label for="r35"&gt;&lt;img src = "./Res/IMGS/r35.jpg"&gt;&lt;/label&gt;   </v>
      </c>
    </row>
    <row r="36" spans="1:28" x14ac:dyDescent="0.25">
      <c r="A36" t="s">
        <v>66</v>
      </c>
      <c r="B36" s="2" t="s">
        <v>131</v>
      </c>
      <c r="C36" t="s">
        <v>132</v>
      </c>
      <c r="D36">
        <v>36</v>
      </c>
      <c r="E36" s="2" t="s">
        <v>130</v>
      </c>
      <c r="F36" t="s">
        <v>126</v>
      </c>
      <c r="G36" t="s">
        <v>127</v>
      </c>
      <c r="H36" t="s">
        <v>67</v>
      </c>
      <c r="I36" t="s">
        <v>128</v>
      </c>
      <c r="K36" t="s">
        <v>132</v>
      </c>
      <c r="L36">
        <v>36</v>
      </c>
      <c r="N36" t="str">
        <f t="shared" si="0"/>
        <v>esta_encendido(control_rango_luz, 'r36'):-write("Control de alcance de los focos activo").</v>
      </c>
      <c r="O36" s="1" t="s">
        <v>133</v>
      </c>
      <c r="P36" t="str">
        <f t="shared" si="1"/>
        <v>r36</v>
      </c>
      <c r="Q36" t="s">
        <v>141</v>
      </c>
      <c r="R36" t="str">
        <f t="shared" si="2"/>
        <v>r36</v>
      </c>
      <c r="S36" t="s">
        <v>134</v>
      </c>
      <c r="T36" t="str">
        <f t="shared" si="2"/>
        <v>r36</v>
      </c>
      <c r="U36" t="s">
        <v>135</v>
      </c>
      <c r="V36" t="str">
        <f t="shared" si="3"/>
        <v>r36</v>
      </c>
      <c r="W36" t="s">
        <v>136</v>
      </c>
      <c r="X36" t="s">
        <v>137</v>
      </c>
      <c r="Y36" t="str">
        <f t="shared" si="4"/>
        <v>r36</v>
      </c>
      <c r="Z36" t="s">
        <v>138</v>
      </c>
      <c r="AB36" t="str">
        <f t="shared" si="5"/>
        <v xml:space="preserve"> &lt;input type=checkbox name="r36" value = "r36" id = "r36"/&gt;&lt;label for="r36"&gt;&lt;img src = "./Res/IMGS/r36.jpg"&gt;&lt;/label&gt;   </v>
      </c>
    </row>
    <row r="37" spans="1:28" x14ac:dyDescent="0.25">
      <c r="A37" t="s">
        <v>68</v>
      </c>
      <c r="B37" s="2" t="s">
        <v>131</v>
      </c>
      <c r="C37" t="s">
        <v>132</v>
      </c>
      <c r="D37">
        <v>37</v>
      </c>
      <c r="E37" s="2" t="s">
        <v>130</v>
      </c>
      <c r="F37" t="s">
        <v>126</v>
      </c>
      <c r="G37" t="s">
        <v>127</v>
      </c>
      <c r="H37" t="s">
        <v>69</v>
      </c>
      <c r="I37" t="s">
        <v>128</v>
      </c>
      <c r="K37" t="s">
        <v>132</v>
      </c>
      <c r="L37">
        <v>37</v>
      </c>
      <c r="N37" t="str">
        <f t="shared" si="0"/>
        <v>esta_encendido(advertencia_spoiler_trasero, 'r37'):-write("Advertencia de alerón trasero").</v>
      </c>
      <c r="O37" s="1" t="s">
        <v>133</v>
      </c>
      <c r="P37" t="str">
        <f t="shared" si="1"/>
        <v>r37</v>
      </c>
      <c r="Q37" t="s">
        <v>141</v>
      </c>
      <c r="R37" t="str">
        <f t="shared" si="2"/>
        <v>r37</v>
      </c>
      <c r="S37" t="s">
        <v>134</v>
      </c>
      <c r="T37" t="str">
        <f t="shared" si="2"/>
        <v>r37</v>
      </c>
      <c r="U37" t="s">
        <v>135</v>
      </c>
      <c r="V37" t="str">
        <f t="shared" si="3"/>
        <v>r37</v>
      </c>
      <c r="W37" t="s">
        <v>136</v>
      </c>
      <c r="X37" t="s">
        <v>137</v>
      </c>
      <c r="Y37" t="str">
        <f t="shared" si="4"/>
        <v>r37</v>
      </c>
      <c r="Z37" t="s">
        <v>138</v>
      </c>
      <c r="AB37" t="str">
        <f t="shared" si="5"/>
        <v xml:space="preserve"> &lt;input type=checkbox name="r37" value = "r37" id = "r37"/&gt;&lt;label for="r37"&gt;&lt;img src = "./Res/IMGS/r37.jpg"&gt;&lt;/label&gt;   </v>
      </c>
    </row>
    <row r="38" spans="1:28" x14ac:dyDescent="0.25">
      <c r="A38" t="s">
        <v>70</v>
      </c>
      <c r="B38" s="2" t="s">
        <v>131</v>
      </c>
      <c r="C38" t="s">
        <v>132</v>
      </c>
      <c r="D38">
        <v>38</v>
      </c>
      <c r="E38" s="2" t="s">
        <v>130</v>
      </c>
      <c r="F38" t="s">
        <v>126</v>
      </c>
      <c r="G38" t="s">
        <v>127</v>
      </c>
      <c r="H38" t="s">
        <v>71</v>
      </c>
      <c r="I38" t="s">
        <v>128</v>
      </c>
      <c r="K38" t="s">
        <v>132</v>
      </c>
      <c r="L38">
        <v>38</v>
      </c>
      <c r="N38" t="str">
        <f t="shared" si="0"/>
        <v>esta_encendido(advertencia_techo_convertible, 'r38'):-write("Advertencia de techo convertible").</v>
      </c>
      <c r="O38" s="1" t="s">
        <v>133</v>
      </c>
      <c r="P38" t="str">
        <f t="shared" si="1"/>
        <v>r38</v>
      </c>
      <c r="Q38" t="s">
        <v>141</v>
      </c>
      <c r="R38" t="str">
        <f t="shared" si="2"/>
        <v>r38</v>
      </c>
      <c r="S38" t="s">
        <v>134</v>
      </c>
      <c r="T38" t="str">
        <f t="shared" si="2"/>
        <v>r38</v>
      </c>
      <c r="U38" t="s">
        <v>135</v>
      </c>
      <c r="V38" t="str">
        <f t="shared" si="3"/>
        <v>r38</v>
      </c>
      <c r="W38" t="s">
        <v>136</v>
      </c>
      <c r="X38" t="s">
        <v>137</v>
      </c>
      <c r="Y38" t="str">
        <f t="shared" si="4"/>
        <v>r38</v>
      </c>
      <c r="Z38" t="s">
        <v>138</v>
      </c>
      <c r="AB38" t="str">
        <f t="shared" si="5"/>
        <v xml:space="preserve"> &lt;input type=checkbox name="r38" value = "r38" id = "r38"/&gt;&lt;label for="r38"&gt;&lt;img src = "./Res/IMGS/r38.jpg"&gt;&lt;/label&gt;   </v>
      </c>
    </row>
    <row r="39" spans="1:28" x14ac:dyDescent="0.25">
      <c r="A39" t="s">
        <v>72</v>
      </c>
      <c r="B39" s="2" t="s">
        <v>131</v>
      </c>
      <c r="C39" t="s">
        <v>132</v>
      </c>
      <c r="D39">
        <v>39</v>
      </c>
      <c r="E39" s="2" t="s">
        <v>130</v>
      </c>
      <c r="F39" t="s">
        <v>126</v>
      </c>
      <c r="G39" t="s">
        <v>127</v>
      </c>
      <c r="H39" t="s">
        <v>73</v>
      </c>
      <c r="I39" t="s">
        <v>128</v>
      </c>
      <c r="K39" t="s">
        <v>132</v>
      </c>
      <c r="L39">
        <v>39</v>
      </c>
      <c r="N39" t="str">
        <f t="shared" si="0"/>
        <v>esta_encendido(advertencia_airbag, 'r39'):-write("Airbag").</v>
      </c>
      <c r="O39" s="1" t="s">
        <v>133</v>
      </c>
      <c r="P39" t="str">
        <f t="shared" si="1"/>
        <v>r39</v>
      </c>
      <c r="Q39" t="s">
        <v>141</v>
      </c>
      <c r="R39" t="str">
        <f t="shared" si="2"/>
        <v>r39</v>
      </c>
      <c r="S39" t="s">
        <v>134</v>
      </c>
      <c r="T39" t="str">
        <f t="shared" si="2"/>
        <v>r39</v>
      </c>
      <c r="U39" t="s">
        <v>135</v>
      </c>
      <c r="V39" t="str">
        <f t="shared" si="3"/>
        <v>r39</v>
      </c>
      <c r="W39" t="s">
        <v>136</v>
      </c>
      <c r="X39" t="s">
        <v>137</v>
      </c>
      <c r="Y39" t="str">
        <f t="shared" si="4"/>
        <v>r39</v>
      </c>
      <c r="Z39" t="s">
        <v>138</v>
      </c>
      <c r="AB39" t="str">
        <f t="shared" si="5"/>
        <v xml:space="preserve"> &lt;input type=checkbox name="r39" value = "r39" id = "r39"/&gt;&lt;label for="r39"&gt;&lt;img src = "./Res/IMGS/r39.jpg"&gt;&lt;/label&gt;   </v>
      </c>
    </row>
    <row r="40" spans="1:28" x14ac:dyDescent="0.25">
      <c r="A40" t="s">
        <v>74</v>
      </c>
      <c r="B40" s="2" t="s">
        <v>131</v>
      </c>
      <c r="C40" t="s">
        <v>132</v>
      </c>
      <c r="D40">
        <v>40</v>
      </c>
      <c r="E40" s="2" t="s">
        <v>130</v>
      </c>
      <c r="F40" t="s">
        <v>126</v>
      </c>
      <c r="G40" t="s">
        <v>127</v>
      </c>
      <c r="H40" t="s">
        <v>75</v>
      </c>
      <c r="I40" t="s">
        <v>128</v>
      </c>
      <c r="K40" t="s">
        <v>132</v>
      </c>
      <c r="L40">
        <v>40</v>
      </c>
      <c r="N40" t="str">
        <f t="shared" si="0"/>
        <v>esta_encendido(advertencia_freno_mano, 'r40'):-write("Freno de mano activado").</v>
      </c>
      <c r="O40" s="1" t="s">
        <v>133</v>
      </c>
      <c r="P40" t="str">
        <f t="shared" si="1"/>
        <v>r40</v>
      </c>
      <c r="Q40" t="s">
        <v>141</v>
      </c>
      <c r="R40" t="str">
        <f t="shared" si="2"/>
        <v>r40</v>
      </c>
      <c r="S40" t="s">
        <v>134</v>
      </c>
      <c r="T40" t="str">
        <f t="shared" si="2"/>
        <v>r40</v>
      </c>
      <c r="U40" t="s">
        <v>135</v>
      </c>
      <c r="V40" t="str">
        <f t="shared" si="3"/>
        <v>r40</v>
      </c>
      <c r="W40" t="s">
        <v>136</v>
      </c>
      <c r="X40" t="s">
        <v>137</v>
      </c>
      <c r="Y40" t="str">
        <f t="shared" si="4"/>
        <v>r40</v>
      </c>
      <c r="Z40" t="s">
        <v>138</v>
      </c>
      <c r="AB40" t="str">
        <f t="shared" si="5"/>
        <v xml:space="preserve"> &lt;input type=checkbox name="r40" value = "r40" id = "r40"/&gt;&lt;label for="r40"&gt;&lt;img src = "./Res/IMGS/r40.jpg"&gt;&lt;/label&gt;   </v>
      </c>
    </row>
    <row r="41" spans="1:28" x14ac:dyDescent="0.25">
      <c r="A41" t="s">
        <v>76</v>
      </c>
      <c r="B41" s="2" t="s">
        <v>131</v>
      </c>
      <c r="C41" t="s">
        <v>132</v>
      </c>
      <c r="D41">
        <v>41</v>
      </c>
      <c r="E41" s="2" t="s">
        <v>130</v>
      </c>
      <c r="F41" t="s">
        <v>126</v>
      </c>
      <c r="G41" t="s">
        <v>127</v>
      </c>
      <c r="H41" t="s">
        <v>77</v>
      </c>
      <c r="I41" t="s">
        <v>128</v>
      </c>
      <c r="K41" t="s">
        <v>132</v>
      </c>
      <c r="L41">
        <v>41</v>
      </c>
      <c r="N41" t="str">
        <f t="shared" si="0"/>
        <v>esta_encendido(agua_filtro_combustible, 'r41'):-write("Agua en el filtro de combustible").</v>
      </c>
      <c r="O41" s="1" t="s">
        <v>133</v>
      </c>
      <c r="P41" t="str">
        <f t="shared" si="1"/>
        <v>r41</v>
      </c>
      <c r="Q41" t="s">
        <v>141</v>
      </c>
      <c r="R41" t="str">
        <f t="shared" si="2"/>
        <v>r41</v>
      </c>
      <c r="S41" t="s">
        <v>134</v>
      </c>
      <c r="T41" t="str">
        <f t="shared" si="2"/>
        <v>r41</v>
      </c>
      <c r="U41" t="s">
        <v>135</v>
      </c>
      <c r="V41" t="str">
        <f t="shared" si="3"/>
        <v>r41</v>
      </c>
      <c r="W41" t="s">
        <v>136</v>
      </c>
      <c r="X41" t="s">
        <v>137</v>
      </c>
      <c r="Y41" t="str">
        <f t="shared" si="4"/>
        <v>r41</v>
      </c>
      <c r="Z41" t="s">
        <v>138</v>
      </c>
      <c r="AB41" t="str">
        <f t="shared" si="5"/>
        <v xml:space="preserve"> &lt;input type=checkbox name="r41" value = "r41" id = "r41"/&gt;&lt;label for="r41"&gt;&lt;img src = "./Res/IMGS/r41.jpg"&gt;&lt;/label&gt;   </v>
      </c>
    </row>
    <row r="42" spans="1:28" x14ac:dyDescent="0.25">
      <c r="A42" t="s">
        <v>78</v>
      </c>
      <c r="B42" s="2" t="s">
        <v>131</v>
      </c>
      <c r="C42" t="s">
        <v>132</v>
      </c>
      <c r="D42">
        <v>42</v>
      </c>
      <c r="E42" s="2" t="s">
        <v>130</v>
      </c>
      <c r="F42" t="s">
        <v>126</v>
      </c>
      <c r="G42" t="s">
        <v>127</v>
      </c>
      <c r="H42" t="s">
        <v>79</v>
      </c>
      <c r="I42" t="s">
        <v>128</v>
      </c>
      <c r="K42" t="s">
        <v>132</v>
      </c>
      <c r="L42">
        <v>42</v>
      </c>
      <c r="N42" t="str">
        <f t="shared" si="0"/>
        <v>esta_encendido(airbag_desactivado, 'r42'):-write("Airbag desactivado").</v>
      </c>
      <c r="O42" s="1" t="s">
        <v>133</v>
      </c>
      <c r="P42" t="str">
        <f t="shared" si="1"/>
        <v>r42</v>
      </c>
      <c r="Q42" t="s">
        <v>141</v>
      </c>
      <c r="R42" t="str">
        <f t="shared" si="2"/>
        <v>r42</v>
      </c>
      <c r="S42" t="s">
        <v>134</v>
      </c>
      <c r="T42" t="str">
        <f t="shared" si="2"/>
        <v>r42</v>
      </c>
      <c r="U42" t="s">
        <v>135</v>
      </c>
      <c r="V42" t="str">
        <f t="shared" si="3"/>
        <v>r42</v>
      </c>
      <c r="W42" t="s">
        <v>136</v>
      </c>
      <c r="X42" t="s">
        <v>137</v>
      </c>
      <c r="Y42" t="str">
        <f t="shared" si="4"/>
        <v>r42</v>
      </c>
      <c r="Z42" t="s">
        <v>138</v>
      </c>
      <c r="AB42" t="str">
        <f t="shared" si="5"/>
        <v xml:space="preserve"> &lt;input type=checkbox name="r42" value = "r42" id = "r42"/&gt;&lt;label for="r42"&gt;&lt;img src = "./Res/IMGS/r42.jpg"&gt;&lt;/label&gt;   </v>
      </c>
    </row>
    <row r="43" spans="1:28" x14ac:dyDescent="0.25">
      <c r="A43" t="s">
        <v>80</v>
      </c>
      <c r="B43" s="2" t="s">
        <v>131</v>
      </c>
      <c r="C43" t="s">
        <v>132</v>
      </c>
      <c r="D43">
        <v>43</v>
      </c>
      <c r="E43" s="2" t="s">
        <v>130</v>
      </c>
      <c r="F43" t="s">
        <v>126</v>
      </c>
      <c r="G43" t="s">
        <v>127</v>
      </c>
      <c r="H43" t="s">
        <v>81</v>
      </c>
      <c r="I43" t="s">
        <v>128</v>
      </c>
      <c r="K43" t="s">
        <v>132</v>
      </c>
      <c r="L43">
        <v>43</v>
      </c>
      <c r="N43" t="str">
        <f t="shared" si="0"/>
        <v>esta_encendido(falla_motorizacion, 'r43'):-write("Motor").</v>
      </c>
      <c r="O43" s="1" t="s">
        <v>133</v>
      </c>
      <c r="P43" t="str">
        <f t="shared" si="1"/>
        <v>r43</v>
      </c>
      <c r="Q43" t="s">
        <v>141</v>
      </c>
      <c r="R43" t="str">
        <f t="shared" si="2"/>
        <v>r43</v>
      </c>
      <c r="S43" t="s">
        <v>134</v>
      </c>
      <c r="T43" t="str">
        <f t="shared" si="2"/>
        <v>r43</v>
      </c>
      <c r="U43" t="s">
        <v>135</v>
      </c>
      <c r="V43" t="str">
        <f t="shared" si="3"/>
        <v>r43</v>
      </c>
      <c r="W43" t="s">
        <v>136</v>
      </c>
      <c r="X43" t="s">
        <v>137</v>
      </c>
      <c r="Y43" t="str">
        <f t="shared" si="4"/>
        <v>r43</v>
      </c>
      <c r="Z43" t="s">
        <v>138</v>
      </c>
      <c r="AB43" t="str">
        <f t="shared" si="5"/>
        <v xml:space="preserve"> &lt;input type=checkbox name="r43" value = "r43" id = "r43"/&gt;&lt;label for="r43"&gt;&lt;img src = "./Res/IMGS/r43.jpg"&gt;&lt;/label&gt;   </v>
      </c>
    </row>
    <row r="44" spans="1:28" x14ac:dyDescent="0.25">
      <c r="A44" t="s">
        <v>80</v>
      </c>
      <c r="B44" s="2" t="s">
        <v>131</v>
      </c>
      <c r="C44" t="s">
        <v>132</v>
      </c>
      <c r="D44">
        <v>43</v>
      </c>
      <c r="E44" s="2" t="s">
        <v>130</v>
      </c>
      <c r="F44" t="s">
        <v>126</v>
      </c>
      <c r="G44" t="s">
        <v>127</v>
      </c>
      <c r="H44" t="s">
        <v>82</v>
      </c>
      <c r="I44" t="s">
        <v>128</v>
      </c>
      <c r="K44" t="s">
        <v>132</v>
      </c>
      <c r="L44">
        <v>44</v>
      </c>
      <c r="N44" t="str">
        <f t="shared" si="0"/>
        <v>esta_encendido(falla_motorizacion, 'r43'):-write("Transmisión").</v>
      </c>
      <c r="O44" s="1" t="s">
        <v>133</v>
      </c>
      <c r="P44" t="str">
        <f t="shared" si="1"/>
        <v>r44</v>
      </c>
      <c r="Q44" t="s">
        <v>141</v>
      </c>
      <c r="R44" t="str">
        <f t="shared" si="2"/>
        <v>r44</v>
      </c>
      <c r="S44" t="s">
        <v>134</v>
      </c>
      <c r="T44" t="str">
        <f t="shared" si="2"/>
        <v>r44</v>
      </c>
      <c r="U44" t="s">
        <v>135</v>
      </c>
      <c r="V44" t="str">
        <f t="shared" si="3"/>
        <v>r44</v>
      </c>
      <c r="W44" t="s">
        <v>136</v>
      </c>
      <c r="X44" t="s">
        <v>137</v>
      </c>
      <c r="Y44" t="str">
        <f t="shared" si="4"/>
        <v>r44</v>
      </c>
      <c r="Z44" t="s">
        <v>138</v>
      </c>
      <c r="AB44" t="str">
        <f t="shared" si="5"/>
        <v xml:space="preserve"> &lt;input type=checkbox name="r44" value = "r44" id = "r44"/&gt;&lt;label for="r44"&gt;&lt;img src = "./Res/IMGS/r44.jpg"&gt;&lt;/label&gt;   </v>
      </c>
    </row>
    <row r="45" spans="1:28" x14ac:dyDescent="0.25">
      <c r="A45" t="s">
        <v>83</v>
      </c>
      <c r="B45" s="2" t="s">
        <v>131</v>
      </c>
      <c r="C45" t="s">
        <v>132</v>
      </c>
      <c r="D45">
        <v>44</v>
      </c>
      <c r="E45" s="2" t="s">
        <v>130</v>
      </c>
      <c r="F45" t="s">
        <v>126</v>
      </c>
      <c r="G45" t="s">
        <v>127</v>
      </c>
      <c r="H45" t="s">
        <v>84</v>
      </c>
      <c r="I45" t="s">
        <v>128</v>
      </c>
      <c r="K45" t="s">
        <v>132</v>
      </c>
      <c r="L45">
        <v>45</v>
      </c>
      <c r="N45" t="str">
        <f t="shared" si="0"/>
        <v>esta_encendido(luces_medias, 'r44'):-write("Luces medias").</v>
      </c>
      <c r="O45" s="1" t="s">
        <v>133</v>
      </c>
      <c r="P45" t="str">
        <f t="shared" si="1"/>
        <v>r45</v>
      </c>
      <c r="Q45" t="s">
        <v>141</v>
      </c>
      <c r="R45" t="str">
        <f t="shared" si="2"/>
        <v>r45</v>
      </c>
      <c r="S45" t="s">
        <v>134</v>
      </c>
      <c r="T45" t="str">
        <f t="shared" si="2"/>
        <v>r45</v>
      </c>
      <c r="U45" t="s">
        <v>135</v>
      </c>
      <c r="V45" t="str">
        <f t="shared" si="3"/>
        <v>r45</v>
      </c>
      <c r="W45" t="s">
        <v>136</v>
      </c>
      <c r="X45" t="s">
        <v>137</v>
      </c>
      <c r="Y45" t="str">
        <f t="shared" si="4"/>
        <v>r45</v>
      </c>
      <c r="Z45" t="s">
        <v>138</v>
      </c>
      <c r="AB45" t="str">
        <f t="shared" si="5"/>
        <v xml:space="preserve"> &lt;input type=checkbox name="r45" value = "r45" id = "r45"/&gt;&lt;label for="r45"&gt;&lt;img src = "./Res/IMGS/r45.jpg"&gt;&lt;/label&gt;   </v>
      </c>
    </row>
    <row r="46" spans="1:28" x14ac:dyDescent="0.25">
      <c r="A46" t="s">
        <v>85</v>
      </c>
      <c r="B46" s="2" t="s">
        <v>131</v>
      </c>
      <c r="C46" t="s">
        <v>132</v>
      </c>
      <c r="D46">
        <v>45</v>
      </c>
      <c r="E46" s="2" t="s">
        <v>130</v>
      </c>
      <c r="F46" t="s">
        <v>126</v>
      </c>
      <c r="G46" t="s">
        <v>127</v>
      </c>
      <c r="H46" t="s">
        <v>86</v>
      </c>
      <c r="I46" t="s">
        <v>128</v>
      </c>
      <c r="K46" t="s">
        <v>132</v>
      </c>
      <c r="L46">
        <v>46</v>
      </c>
      <c r="N46" t="str">
        <f t="shared" si="0"/>
        <v>esta_encendido(filtro_aire_sucio, 'r45'):-write("Filtro de aire sucio").</v>
      </c>
      <c r="O46" s="1" t="s">
        <v>133</v>
      </c>
      <c r="P46" t="str">
        <f t="shared" si="1"/>
        <v>r46</v>
      </c>
      <c r="Q46" t="s">
        <v>141</v>
      </c>
      <c r="R46" t="str">
        <f t="shared" si="2"/>
        <v>r46</v>
      </c>
      <c r="S46" t="s">
        <v>134</v>
      </c>
      <c r="T46" t="str">
        <f t="shared" si="2"/>
        <v>r46</v>
      </c>
      <c r="U46" t="s">
        <v>135</v>
      </c>
      <c r="V46" t="str">
        <f t="shared" si="3"/>
        <v>r46</v>
      </c>
      <c r="W46" t="s">
        <v>136</v>
      </c>
      <c r="X46" t="s">
        <v>137</v>
      </c>
      <c r="Y46" t="str">
        <f t="shared" si="4"/>
        <v>r46</v>
      </c>
      <c r="Z46" t="s">
        <v>138</v>
      </c>
      <c r="AB46" t="str">
        <f t="shared" si="5"/>
        <v xml:space="preserve"> &lt;input type=checkbox name="r46" value = "r46" id = "r46"/&gt;&lt;label for="r46"&gt;&lt;img src = "./Res/IMGS/r46.jpg"&gt;&lt;/label&gt;   </v>
      </c>
    </row>
    <row r="47" spans="1:28" x14ac:dyDescent="0.25">
      <c r="A47" t="s">
        <v>87</v>
      </c>
      <c r="B47" s="2" t="s">
        <v>131</v>
      </c>
      <c r="C47" t="s">
        <v>132</v>
      </c>
      <c r="D47">
        <v>46</v>
      </c>
      <c r="E47" s="2" t="s">
        <v>130</v>
      </c>
      <c r="F47" t="s">
        <v>126</v>
      </c>
      <c r="G47" t="s">
        <v>127</v>
      </c>
      <c r="H47" t="s">
        <v>88</v>
      </c>
      <c r="I47" t="s">
        <v>128</v>
      </c>
      <c r="K47" t="s">
        <v>132</v>
      </c>
      <c r="L47">
        <v>47</v>
      </c>
      <c r="N47" t="str">
        <f t="shared" si="0"/>
        <v>esta_encendido(conduccion_economica, 'r46'):-write("Indicador de manejo ecológico").</v>
      </c>
      <c r="O47" s="1" t="s">
        <v>133</v>
      </c>
      <c r="P47" t="str">
        <f t="shared" si="1"/>
        <v>r47</v>
      </c>
      <c r="Q47" t="s">
        <v>141</v>
      </c>
      <c r="R47" t="str">
        <f t="shared" si="2"/>
        <v>r47</v>
      </c>
      <c r="S47" t="s">
        <v>134</v>
      </c>
      <c r="T47" t="str">
        <f t="shared" si="2"/>
        <v>r47</v>
      </c>
      <c r="U47" t="s">
        <v>135</v>
      </c>
      <c r="V47" t="str">
        <f t="shared" si="3"/>
        <v>r47</v>
      </c>
      <c r="W47" t="s">
        <v>136</v>
      </c>
      <c r="X47" t="s">
        <v>137</v>
      </c>
      <c r="Y47" t="str">
        <f t="shared" si="4"/>
        <v>r47</v>
      </c>
      <c r="Z47" t="s">
        <v>138</v>
      </c>
      <c r="AB47" t="str">
        <f t="shared" si="5"/>
        <v xml:space="preserve"> &lt;input type=checkbox name="r47" value = "r47" id = "r47"/&gt;&lt;label for="r47"&gt;&lt;img src = "./Res/IMGS/r47.jpg"&gt;&lt;/label&gt;   </v>
      </c>
    </row>
    <row r="48" spans="1:28" x14ac:dyDescent="0.25">
      <c r="A48" t="s">
        <v>89</v>
      </c>
      <c r="B48" s="2" t="s">
        <v>131</v>
      </c>
      <c r="C48" t="s">
        <v>132</v>
      </c>
      <c r="D48">
        <v>47</v>
      </c>
      <c r="E48" s="2" t="s">
        <v>130</v>
      </c>
      <c r="F48" t="s">
        <v>126</v>
      </c>
      <c r="G48" t="s">
        <v>127</v>
      </c>
      <c r="H48" t="s">
        <v>90</v>
      </c>
      <c r="I48" t="s">
        <v>128</v>
      </c>
      <c r="K48" t="s">
        <v>132</v>
      </c>
      <c r="L48">
        <v>48</v>
      </c>
      <c r="N48" t="str">
        <f t="shared" si="0"/>
        <v>esta_encendido(asistente_descenso, 'r47'):-write("Control de descenso en pendientes activado").</v>
      </c>
      <c r="O48" s="1" t="s">
        <v>133</v>
      </c>
      <c r="P48" t="str">
        <f t="shared" si="1"/>
        <v>r48</v>
      </c>
      <c r="Q48" t="s">
        <v>141</v>
      </c>
      <c r="R48" t="str">
        <f t="shared" si="2"/>
        <v>r48</v>
      </c>
      <c r="S48" t="s">
        <v>134</v>
      </c>
      <c r="T48" t="str">
        <f t="shared" si="2"/>
        <v>r48</v>
      </c>
      <c r="U48" t="s">
        <v>135</v>
      </c>
      <c r="V48" t="str">
        <f t="shared" si="3"/>
        <v>r48</v>
      </c>
      <c r="W48" t="s">
        <v>136</v>
      </c>
      <c r="X48" t="s">
        <v>137</v>
      </c>
      <c r="Y48" t="str">
        <f t="shared" si="4"/>
        <v>r48</v>
      </c>
      <c r="Z48" t="s">
        <v>138</v>
      </c>
      <c r="AB48" t="str">
        <f t="shared" si="5"/>
        <v xml:space="preserve"> &lt;input type=checkbox name="r48" value = "r48" id = "r48"/&gt;&lt;label for="r48"&gt;&lt;img src = "./Res/IMGS/r48.jpg"&gt;&lt;/label&gt;   </v>
      </c>
    </row>
    <row r="49" spans="1:28" x14ac:dyDescent="0.25">
      <c r="A49" t="s">
        <v>91</v>
      </c>
      <c r="B49" s="2" t="s">
        <v>131</v>
      </c>
      <c r="C49" t="s">
        <v>132</v>
      </c>
      <c r="D49">
        <v>48</v>
      </c>
      <c r="E49" s="2" t="s">
        <v>130</v>
      </c>
      <c r="F49" t="s">
        <v>126</v>
      </c>
      <c r="G49" t="s">
        <v>127</v>
      </c>
      <c r="H49" t="s">
        <v>92</v>
      </c>
      <c r="I49" t="s">
        <v>128</v>
      </c>
      <c r="K49" t="s">
        <v>132</v>
      </c>
      <c r="L49">
        <v>49</v>
      </c>
      <c r="N49" t="str">
        <f t="shared" si="0"/>
        <v>esta_encendido(advertencia_temperatura, 'r48'):-write("Advertencia de alta temperatura").</v>
      </c>
      <c r="O49" s="1" t="s">
        <v>133</v>
      </c>
      <c r="P49" t="str">
        <f t="shared" si="1"/>
        <v>r49</v>
      </c>
      <c r="Q49" t="s">
        <v>141</v>
      </c>
      <c r="R49" t="str">
        <f t="shared" si="2"/>
        <v>r49</v>
      </c>
      <c r="S49" t="s">
        <v>134</v>
      </c>
      <c r="T49" t="str">
        <f t="shared" si="2"/>
        <v>r49</v>
      </c>
      <c r="U49" t="s">
        <v>135</v>
      </c>
      <c r="V49" t="str">
        <f t="shared" si="3"/>
        <v>r49</v>
      </c>
      <c r="W49" t="s">
        <v>136</v>
      </c>
      <c r="X49" t="s">
        <v>137</v>
      </c>
      <c r="Y49" t="str">
        <f t="shared" si="4"/>
        <v>r49</v>
      </c>
      <c r="Z49" t="s">
        <v>138</v>
      </c>
      <c r="AB49" t="str">
        <f t="shared" si="5"/>
        <v xml:space="preserve"> &lt;input type=checkbox name="r49" value = "r49" id = "r49"/&gt;&lt;label for="r49"&gt;&lt;img src = "./Res/IMGS/r49.jpg"&gt;&lt;/label&gt;   </v>
      </c>
    </row>
    <row r="50" spans="1:28" x14ac:dyDescent="0.25">
      <c r="A50" t="s">
        <v>93</v>
      </c>
      <c r="B50" s="2" t="s">
        <v>131</v>
      </c>
      <c r="C50" t="s">
        <v>132</v>
      </c>
      <c r="D50">
        <v>49</v>
      </c>
      <c r="E50" s="2" t="s">
        <v>130</v>
      </c>
      <c r="F50" t="s">
        <v>126</v>
      </c>
      <c r="G50" t="s">
        <v>127</v>
      </c>
      <c r="H50" t="s">
        <v>94</v>
      </c>
      <c r="I50" t="s">
        <v>128</v>
      </c>
      <c r="K50" t="s">
        <v>132</v>
      </c>
      <c r="L50">
        <v>50</v>
      </c>
      <c r="N50" t="str">
        <f t="shared" si="0"/>
        <v>esta_encendido(advertencia_ars, 'r49'):-write("ABS defectuoso").</v>
      </c>
      <c r="O50" s="1" t="s">
        <v>133</v>
      </c>
      <c r="P50" t="str">
        <f t="shared" si="1"/>
        <v>r50</v>
      </c>
      <c r="Q50" t="s">
        <v>141</v>
      </c>
      <c r="R50" t="str">
        <f t="shared" si="2"/>
        <v>r50</v>
      </c>
      <c r="S50" t="s">
        <v>134</v>
      </c>
      <c r="T50" t="str">
        <f t="shared" si="2"/>
        <v>r50</v>
      </c>
      <c r="U50" t="s">
        <v>135</v>
      </c>
      <c r="V50" t="str">
        <f t="shared" si="3"/>
        <v>r50</v>
      </c>
      <c r="W50" t="s">
        <v>136</v>
      </c>
      <c r="X50" t="s">
        <v>137</v>
      </c>
      <c r="Y50" t="str">
        <f t="shared" si="4"/>
        <v>r50</v>
      </c>
      <c r="Z50" t="s">
        <v>138</v>
      </c>
      <c r="AB50" t="str">
        <f t="shared" si="5"/>
        <v xml:space="preserve"> &lt;input type=checkbox name="r50" value = "r50" id = "r50"/&gt;&lt;label for="r50"&gt;&lt;img src = "./Res/IMGS/r50.jpg"&gt;&lt;/label&gt;   </v>
      </c>
    </row>
    <row r="51" spans="1:28" x14ac:dyDescent="0.25">
      <c r="A51" t="s">
        <v>95</v>
      </c>
      <c r="B51" s="2" t="s">
        <v>131</v>
      </c>
      <c r="C51" t="s">
        <v>132</v>
      </c>
      <c r="D51">
        <v>50</v>
      </c>
      <c r="E51" s="2" t="s">
        <v>130</v>
      </c>
      <c r="F51" t="s">
        <v>126</v>
      </c>
      <c r="G51" t="s">
        <v>127</v>
      </c>
      <c r="H51" t="s">
        <v>96</v>
      </c>
      <c r="I51" t="s">
        <v>128</v>
      </c>
      <c r="K51" t="s">
        <v>132</v>
      </c>
      <c r="L51">
        <v>51</v>
      </c>
      <c r="N51" t="str">
        <f t="shared" si="0"/>
        <v>esta_encendido(advertencia_filtro_combustible, 'r50'):-write("Filtro de combustible defectuoso").</v>
      </c>
      <c r="O51" s="1" t="s">
        <v>133</v>
      </c>
      <c r="P51" t="str">
        <f t="shared" si="1"/>
        <v>r51</v>
      </c>
      <c r="Q51" t="s">
        <v>141</v>
      </c>
      <c r="R51" t="str">
        <f t="shared" si="2"/>
        <v>r51</v>
      </c>
      <c r="S51" t="s">
        <v>134</v>
      </c>
      <c r="T51" t="str">
        <f t="shared" si="2"/>
        <v>r51</v>
      </c>
      <c r="U51" t="s">
        <v>135</v>
      </c>
      <c r="V51" t="str">
        <f t="shared" si="3"/>
        <v>r51</v>
      </c>
      <c r="W51" t="s">
        <v>136</v>
      </c>
      <c r="X51" t="s">
        <v>137</v>
      </c>
      <c r="Y51" t="str">
        <f t="shared" si="4"/>
        <v>r51</v>
      </c>
      <c r="Z51" t="s">
        <v>138</v>
      </c>
      <c r="AB51" t="str">
        <f t="shared" si="5"/>
        <v xml:space="preserve"> &lt;input type=checkbox name="r51" value = "r51" id = "r51"/&gt;&lt;label for="r51"&gt;&lt;img src = "./Res/IMGS/r51.jpg"&gt;&lt;/label&gt;   </v>
      </c>
    </row>
    <row r="52" spans="1:28" x14ac:dyDescent="0.25">
      <c r="A52" t="s">
        <v>97</v>
      </c>
      <c r="B52" s="2" t="s">
        <v>131</v>
      </c>
      <c r="C52" t="s">
        <v>132</v>
      </c>
      <c r="D52">
        <v>51</v>
      </c>
      <c r="E52" s="2" t="s">
        <v>130</v>
      </c>
      <c r="F52" t="s">
        <v>126</v>
      </c>
      <c r="G52" t="s">
        <v>127</v>
      </c>
      <c r="H52" t="s">
        <v>98</v>
      </c>
      <c r="I52" t="s">
        <v>128</v>
      </c>
      <c r="K52" t="s">
        <v>132</v>
      </c>
      <c r="L52">
        <v>52</v>
      </c>
      <c r="N52" t="str">
        <f t="shared" si="0"/>
        <v>esta_encendido(puerta_abierta, 'r51'):-write("Puerta abierta").</v>
      </c>
      <c r="O52" s="1" t="s">
        <v>133</v>
      </c>
      <c r="P52" t="str">
        <f t="shared" si="1"/>
        <v>r52</v>
      </c>
      <c r="Q52" t="s">
        <v>141</v>
      </c>
      <c r="R52" t="str">
        <f t="shared" si="2"/>
        <v>r52</v>
      </c>
      <c r="S52" t="s">
        <v>134</v>
      </c>
      <c r="T52" t="str">
        <f t="shared" si="2"/>
        <v>r52</v>
      </c>
      <c r="U52" t="s">
        <v>135</v>
      </c>
      <c r="V52" t="str">
        <f t="shared" si="3"/>
        <v>r52</v>
      </c>
      <c r="W52" t="s">
        <v>136</v>
      </c>
      <c r="X52" t="s">
        <v>137</v>
      </c>
      <c r="Y52" t="str">
        <f t="shared" si="4"/>
        <v>r52</v>
      </c>
      <c r="Z52" t="s">
        <v>138</v>
      </c>
      <c r="AB52" t="str">
        <f t="shared" si="5"/>
        <v xml:space="preserve"> &lt;input type=checkbox name="r52" value = "r52" id = "r52"/&gt;&lt;label for="r52"&gt;&lt;img src = "./Res/IMGS/r52.jpg"&gt;&lt;/label&gt;   </v>
      </c>
    </row>
    <row r="53" spans="1:28" x14ac:dyDescent="0.25">
      <c r="A53" t="s">
        <v>99</v>
      </c>
      <c r="B53" s="2" t="s">
        <v>131</v>
      </c>
      <c r="C53" t="s">
        <v>132</v>
      </c>
      <c r="D53">
        <v>52</v>
      </c>
      <c r="E53" s="2" t="s">
        <v>130</v>
      </c>
      <c r="F53" t="s">
        <v>126</v>
      </c>
      <c r="G53" t="s">
        <v>127</v>
      </c>
      <c r="H53" t="s">
        <v>100</v>
      </c>
      <c r="I53" t="s">
        <v>128</v>
      </c>
      <c r="K53" t="s">
        <v>132</v>
      </c>
      <c r="L53">
        <v>53</v>
      </c>
      <c r="N53" t="str">
        <f t="shared" si="0"/>
        <v>esta_encendido(capo_abierto, 'r52'):-write("Capó abierto").</v>
      </c>
      <c r="O53" s="1" t="s">
        <v>133</v>
      </c>
      <c r="P53" t="str">
        <f t="shared" si="1"/>
        <v>r53</v>
      </c>
      <c r="Q53" t="s">
        <v>141</v>
      </c>
      <c r="R53" t="str">
        <f t="shared" si="2"/>
        <v>r53</v>
      </c>
      <c r="S53" t="s">
        <v>134</v>
      </c>
      <c r="T53" t="str">
        <f t="shared" si="2"/>
        <v>r53</v>
      </c>
      <c r="U53" t="s">
        <v>135</v>
      </c>
      <c r="V53" t="str">
        <f t="shared" si="3"/>
        <v>r53</v>
      </c>
      <c r="W53" t="s">
        <v>136</v>
      </c>
      <c r="X53" t="s">
        <v>137</v>
      </c>
      <c r="Y53" t="str">
        <f t="shared" si="4"/>
        <v>r53</v>
      </c>
      <c r="Z53" t="s">
        <v>138</v>
      </c>
      <c r="AB53" t="str">
        <f t="shared" si="5"/>
        <v xml:space="preserve"> &lt;input type=checkbox name="r53" value = "r53" id = "r53"/&gt;&lt;label for="r53"&gt;&lt;img src = "./Res/IMGS/r53.jpg"&gt;&lt;/label&gt;   </v>
      </c>
    </row>
    <row r="54" spans="1:28" x14ac:dyDescent="0.25">
      <c r="A54" t="s">
        <v>101</v>
      </c>
      <c r="B54" s="2" t="s">
        <v>131</v>
      </c>
      <c r="C54" t="s">
        <v>132</v>
      </c>
      <c r="D54">
        <v>53</v>
      </c>
      <c r="E54" s="2" t="s">
        <v>130</v>
      </c>
      <c r="F54" t="s">
        <v>126</v>
      </c>
      <c r="G54" t="s">
        <v>127</v>
      </c>
      <c r="H54" t="s">
        <v>102</v>
      </c>
      <c r="I54" t="s">
        <v>128</v>
      </c>
      <c r="K54" t="s">
        <v>132</v>
      </c>
      <c r="L54">
        <v>54</v>
      </c>
      <c r="N54" t="str">
        <f t="shared" si="0"/>
        <v>esta_encendido(combustible_bajo, 'r53'):-write("Nivel de combustible bajo").</v>
      </c>
      <c r="O54" s="1" t="s">
        <v>133</v>
      </c>
      <c r="P54" t="str">
        <f t="shared" si="1"/>
        <v>r54</v>
      </c>
      <c r="Q54" t="s">
        <v>141</v>
      </c>
      <c r="R54" t="str">
        <f t="shared" si="2"/>
        <v>r54</v>
      </c>
      <c r="S54" t="s">
        <v>134</v>
      </c>
      <c r="T54" t="str">
        <f t="shared" si="2"/>
        <v>r54</v>
      </c>
      <c r="U54" t="s">
        <v>135</v>
      </c>
      <c r="V54" t="str">
        <f t="shared" si="3"/>
        <v>r54</v>
      </c>
      <c r="W54" t="s">
        <v>136</v>
      </c>
      <c r="X54" t="s">
        <v>137</v>
      </c>
      <c r="Y54" t="str">
        <f t="shared" si="4"/>
        <v>r54</v>
      </c>
      <c r="Z54" t="s">
        <v>138</v>
      </c>
      <c r="AB54" t="str">
        <f t="shared" si="5"/>
        <v xml:space="preserve"> &lt;input type=checkbox name="r54" value = "r54" id = "r54"/&gt;&lt;label for="r54"&gt;&lt;img src = "./Res/IMGS/r54.jpg"&gt;&lt;/label&gt;   </v>
      </c>
    </row>
    <row r="55" spans="1:28" x14ac:dyDescent="0.25">
      <c r="A55" t="s">
        <v>103</v>
      </c>
      <c r="B55" s="2" t="s">
        <v>131</v>
      </c>
      <c r="C55" t="s">
        <v>132</v>
      </c>
      <c r="D55">
        <v>54</v>
      </c>
      <c r="E55" s="2" t="s">
        <v>130</v>
      </c>
      <c r="F55" t="s">
        <v>126</v>
      </c>
      <c r="G55" t="s">
        <v>127</v>
      </c>
      <c r="H55" t="s">
        <v>104</v>
      </c>
      <c r="I55" t="s">
        <v>128</v>
      </c>
      <c r="K55" t="s">
        <v>132</v>
      </c>
      <c r="L55">
        <v>55</v>
      </c>
      <c r="N55" t="str">
        <f t="shared" si="0"/>
        <v>esta_encendido(advertencia_cambio_automatico, 'r54'):-write("Problemas en la caja automática").</v>
      </c>
      <c r="O55" s="1" t="s">
        <v>133</v>
      </c>
      <c r="P55" t="str">
        <f t="shared" si="1"/>
        <v>r55</v>
      </c>
      <c r="Q55" t="s">
        <v>141</v>
      </c>
      <c r="R55" t="str">
        <f t="shared" si="2"/>
        <v>r55</v>
      </c>
      <c r="S55" t="s">
        <v>134</v>
      </c>
      <c r="T55" t="str">
        <f t="shared" si="2"/>
        <v>r55</v>
      </c>
      <c r="U55" t="s">
        <v>135</v>
      </c>
      <c r="V55" t="str">
        <f t="shared" si="3"/>
        <v>r55</v>
      </c>
      <c r="W55" t="s">
        <v>136</v>
      </c>
      <c r="X55" t="s">
        <v>137</v>
      </c>
      <c r="Y55" t="str">
        <f t="shared" si="4"/>
        <v>r55</v>
      </c>
      <c r="Z55" t="s">
        <v>138</v>
      </c>
      <c r="AB55" t="str">
        <f t="shared" si="5"/>
        <v xml:space="preserve"> &lt;input type=checkbox name="r55" value = "r55" id = "r55"/&gt;&lt;label for="r55"&gt;&lt;img src = "./Res/IMGS/r55.jpg"&gt;&lt;/label&gt;   </v>
      </c>
    </row>
    <row r="56" spans="1:28" x14ac:dyDescent="0.25">
      <c r="A56" t="s">
        <v>105</v>
      </c>
      <c r="B56" s="2" t="s">
        <v>131</v>
      </c>
      <c r="C56" t="s">
        <v>132</v>
      </c>
      <c r="D56">
        <v>55</v>
      </c>
      <c r="E56" s="2" t="s">
        <v>130</v>
      </c>
      <c r="F56" t="s">
        <v>126</v>
      </c>
      <c r="G56" t="s">
        <v>127</v>
      </c>
      <c r="H56" t="s">
        <v>106</v>
      </c>
      <c r="I56" t="s">
        <v>128</v>
      </c>
      <c r="K56" t="s">
        <v>132</v>
      </c>
      <c r="L56">
        <v>56</v>
      </c>
      <c r="N56" t="str">
        <f t="shared" si="0"/>
        <v>esta_encendido(limite_velocidad, 'r55'):-write("Limitador de velocidad activado").</v>
      </c>
      <c r="O56" s="1" t="s">
        <v>133</v>
      </c>
      <c r="P56" t="str">
        <f t="shared" si="1"/>
        <v>r56</v>
      </c>
      <c r="Q56" t="s">
        <v>141</v>
      </c>
      <c r="R56" t="str">
        <f t="shared" si="2"/>
        <v>r56</v>
      </c>
      <c r="S56" t="s">
        <v>134</v>
      </c>
      <c r="T56" t="str">
        <f t="shared" si="2"/>
        <v>r56</v>
      </c>
      <c r="U56" t="s">
        <v>135</v>
      </c>
      <c r="V56" t="str">
        <f t="shared" si="3"/>
        <v>r56</v>
      </c>
      <c r="W56" t="s">
        <v>136</v>
      </c>
      <c r="X56" t="s">
        <v>137</v>
      </c>
      <c r="Y56" t="str">
        <f t="shared" si="4"/>
        <v>r56</v>
      </c>
      <c r="Z56" t="s">
        <v>138</v>
      </c>
      <c r="AB56" t="str">
        <f t="shared" si="5"/>
        <v xml:space="preserve"> &lt;input type=checkbox name="r56" value = "r56" id = "r56"/&gt;&lt;label for="r56"&gt;&lt;img src = "./Res/IMGS/r56.jpg"&gt;&lt;/label&gt;   </v>
      </c>
    </row>
    <row r="57" spans="1:28" x14ac:dyDescent="0.25">
      <c r="A57" t="s">
        <v>107</v>
      </c>
      <c r="B57" s="2" t="s">
        <v>131</v>
      </c>
      <c r="C57" t="s">
        <v>132</v>
      </c>
      <c r="D57">
        <v>56</v>
      </c>
      <c r="E57" s="2" t="s">
        <v>130</v>
      </c>
      <c r="F57" t="s">
        <v>126</v>
      </c>
      <c r="G57" t="s">
        <v>127</v>
      </c>
      <c r="H57" t="s">
        <v>108</v>
      </c>
      <c r="I57" t="s">
        <v>128</v>
      </c>
      <c r="K57" t="s">
        <v>132</v>
      </c>
      <c r="L57">
        <v>57</v>
      </c>
      <c r="N57" t="str">
        <f t="shared" si="0"/>
        <v>esta_encendido(damper_suspension, 'r56'):-write("Falla en los amortiguadores").</v>
      </c>
      <c r="O57" s="1" t="s">
        <v>133</v>
      </c>
      <c r="P57" t="str">
        <f t="shared" si="1"/>
        <v>r57</v>
      </c>
      <c r="Q57" t="s">
        <v>141</v>
      </c>
      <c r="R57" t="str">
        <f t="shared" si="2"/>
        <v>r57</v>
      </c>
      <c r="S57" t="s">
        <v>134</v>
      </c>
      <c r="T57" t="str">
        <f t="shared" si="2"/>
        <v>r57</v>
      </c>
      <c r="U57" t="s">
        <v>135</v>
      </c>
      <c r="V57" t="str">
        <f t="shared" si="3"/>
        <v>r57</v>
      </c>
      <c r="W57" t="s">
        <v>136</v>
      </c>
      <c r="X57" t="s">
        <v>137</v>
      </c>
      <c r="Y57" t="str">
        <f t="shared" si="4"/>
        <v>r57</v>
      </c>
      <c r="Z57" t="s">
        <v>138</v>
      </c>
      <c r="AB57" t="str">
        <f t="shared" si="5"/>
        <v xml:space="preserve"> &lt;input type=checkbox name="r57" value = "r57" id = "r57"/&gt;&lt;label for="r57"&gt;&lt;img src = "./Res/IMGS/r57.jpg"&gt;&lt;/label&gt;   </v>
      </c>
    </row>
    <row r="58" spans="1:28" x14ac:dyDescent="0.25">
      <c r="A58" t="s">
        <v>107</v>
      </c>
      <c r="B58" s="2" t="s">
        <v>131</v>
      </c>
      <c r="C58" t="s">
        <v>132</v>
      </c>
      <c r="D58">
        <v>56</v>
      </c>
      <c r="E58" s="2" t="s">
        <v>130</v>
      </c>
      <c r="F58" t="s">
        <v>126</v>
      </c>
      <c r="G58" t="s">
        <v>127</v>
      </c>
      <c r="H58" t="s">
        <v>109</v>
      </c>
      <c r="I58" t="s">
        <v>128</v>
      </c>
      <c r="K58" t="s">
        <v>132</v>
      </c>
      <c r="L58">
        <v>58</v>
      </c>
      <c r="N58" t="str">
        <f t="shared" si="0"/>
        <v>esta_encendido(damper_suspension, 'r56'):-write("Falla en la suspensión").</v>
      </c>
      <c r="O58" s="1" t="s">
        <v>133</v>
      </c>
      <c r="P58" t="str">
        <f t="shared" si="1"/>
        <v>r58</v>
      </c>
      <c r="Q58" t="s">
        <v>141</v>
      </c>
      <c r="R58" t="str">
        <f t="shared" si="2"/>
        <v>r58</v>
      </c>
      <c r="S58" t="s">
        <v>134</v>
      </c>
      <c r="T58" t="str">
        <f t="shared" si="2"/>
        <v>r58</v>
      </c>
      <c r="U58" t="s">
        <v>135</v>
      </c>
      <c r="V58" t="str">
        <f t="shared" si="3"/>
        <v>r58</v>
      </c>
      <c r="W58" t="s">
        <v>136</v>
      </c>
      <c r="X58" t="s">
        <v>137</v>
      </c>
      <c r="Y58" t="str">
        <f t="shared" si="4"/>
        <v>r58</v>
      </c>
      <c r="Z58" t="s">
        <v>138</v>
      </c>
      <c r="AB58" t="str">
        <f t="shared" si="5"/>
        <v xml:space="preserve"> &lt;input type=checkbox name="r58" value = "r58" id = "r58"/&gt;&lt;label for="r58"&gt;&lt;img src = "./Res/IMGS/r58.jpg"&gt;&lt;/label&gt;   </v>
      </c>
    </row>
    <row r="59" spans="1:28" x14ac:dyDescent="0.25">
      <c r="A59" t="s">
        <v>110</v>
      </c>
      <c r="B59" s="2" t="s">
        <v>131</v>
      </c>
      <c r="C59" t="s">
        <v>132</v>
      </c>
      <c r="D59">
        <v>57</v>
      </c>
      <c r="E59" s="2" t="s">
        <v>130</v>
      </c>
      <c r="F59" t="s">
        <v>126</v>
      </c>
      <c r="G59" t="s">
        <v>127</v>
      </c>
      <c r="H59" t="s">
        <v>111</v>
      </c>
      <c r="I59" t="s">
        <v>128</v>
      </c>
      <c r="K59" t="s">
        <v>132</v>
      </c>
      <c r="L59">
        <v>59</v>
      </c>
      <c r="N59" t="str">
        <f t="shared" si="0"/>
        <v>esta_encendido(baul_abierto, 'r57'):-write("Baúl abierto").</v>
      </c>
      <c r="O59" s="1" t="s">
        <v>133</v>
      </c>
      <c r="P59" t="str">
        <f t="shared" si="1"/>
        <v>r59</v>
      </c>
      <c r="Q59" t="s">
        <v>141</v>
      </c>
      <c r="R59" t="str">
        <f t="shared" si="2"/>
        <v>r59</v>
      </c>
      <c r="S59" t="s">
        <v>134</v>
      </c>
      <c r="T59" t="str">
        <f t="shared" si="2"/>
        <v>r59</v>
      </c>
      <c r="U59" t="s">
        <v>135</v>
      </c>
      <c r="V59" t="str">
        <f t="shared" si="3"/>
        <v>r59</v>
      </c>
      <c r="W59" t="s">
        <v>136</v>
      </c>
      <c r="X59" t="s">
        <v>137</v>
      </c>
      <c r="Y59" t="str">
        <f t="shared" si="4"/>
        <v>r59</v>
      </c>
      <c r="Z59" t="s">
        <v>138</v>
      </c>
      <c r="AB59" t="str">
        <f t="shared" si="5"/>
        <v xml:space="preserve"> &lt;input type=checkbox name="r59" value = "r59" id = "r59"/&gt;&lt;label for="r59"&gt;&lt;img src = "./Res/IMGS/r59.jpg"&gt;&lt;/label&gt;   </v>
      </c>
    </row>
    <row r="60" spans="1:28" x14ac:dyDescent="0.25">
      <c r="A60" t="s">
        <v>112</v>
      </c>
      <c r="B60" s="2" t="s">
        <v>131</v>
      </c>
      <c r="C60" t="s">
        <v>132</v>
      </c>
      <c r="D60">
        <v>58</v>
      </c>
      <c r="E60" s="2" t="s">
        <v>130</v>
      </c>
      <c r="F60" t="s">
        <v>126</v>
      </c>
      <c r="G60" t="s">
        <v>127</v>
      </c>
      <c r="H60" t="s">
        <v>113</v>
      </c>
      <c r="I60" t="s">
        <v>128</v>
      </c>
      <c r="K60" t="s">
        <v>132</v>
      </c>
      <c r="L60">
        <v>60</v>
      </c>
      <c r="N60" t="str">
        <f t="shared" si="0"/>
        <v>esta_encendido(presion_aceite_baja, 'r58'):-write("Presión del aceite bajo").</v>
      </c>
      <c r="O60" s="1" t="s">
        <v>133</v>
      </c>
      <c r="P60" t="str">
        <f t="shared" si="1"/>
        <v>r60</v>
      </c>
      <c r="Q60" t="s">
        <v>141</v>
      </c>
      <c r="R60" t="str">
        <f t="shared" si="2"/>
        <v>r60</v>
      </c>
      <c r="S60" t="s">
        <v>134</v>
      </c>
      <c r="T60" t="str">
        <f t="shared" si="2"/>
        <v>r60</v>
      </c>
      <c r="U60" t="s">
        <v>135</v>
      </c>
      <c r="V60" t="str">
        <f t="shared" si="3"/>
        <v>r60</v>
      </c>
      <c r="W60" t="s">
        <v>136</v>
      </c>
      <c r="X60" t="s">
        <v>137</v>
      </c>
      <c r="Y60" t="str">
        <f t="shared" si="4"/>
        <v>r60</v>
      </c>
      <c r="Z60" t="s">
        <v>138</v>
      </c>
      <c r="AB60" t="str">
        <f t="shared" si="5"/>
        <v xml:space="preserve"> &lt;input type=checkbox name="r60" value = "r60" id = "r60"/&gt;&lt;label for="r60"&gt;&lt;img src = "./Res/IMGS/r60.jpg"&gt;&lt;/label&gt;   </v>
      </c>
    </row>
    <row r="61" spans="1:28" x14ac:dyDescent="0.25">
      <c r="A61" t="s">
        <v>114</v>
      </c>
      <c r="B61" s="2" t="s">
        <v>131</v>
      </c>
      <c r="C61" t="s">
        <v>132</v>
      </c>
      <c r="D61">
        <v>59</v>
      </c>
      <c r="E61" s="2" t="s">
        <v>130</v>
      </c>
      <c r="F61" t="s">
        <v>126</v>
      </c>
      <c r="G61" t="s">
        <v>127</v>
      </c>
      <c r="H61" t="s">
        <v>115</v>
      </c>
      <c r="I61" t="s">
        <v>128</v>
      </c>
      <c r="K61" t="s">
        <v>132</v>
      </c>
      <c r="L61">
        <v>61</v>
      </c>
      <c r="N61" t="str">
        <f t="shared" si="0"/>
        <v>esta_encendido(desempanador_delantero, 'r59'):-write("Desempañador del parabrisas activado").</v>
      </c>
      <c r="O61" s="1" t="s">
        <v>133</v>
      </c>
      <c r="P61" t="str">
        <f t="shared" si="1"/>
        <v>r61</v>
      </c>
      <c r="Q61" t="s">
        <v>141</v>
      </c>
      <c r="R61" t="str">
        <f t="shared" si="2"/>
        <v>r61</v>
      </c>
      <c r="S61" t="s">
        <v>134</v>
      </c>
      <c r="T61" t="str">
        <f t="shared" si="2"/>
        <v>r61</v>
      </c>
      <c r="U61" t="s">
        <v>135</v>
      </c>
      <c r="V61" t="str">
        <f t="shared" si="3"/>
        <v>r61</v>
      </c>
      <c r="W61" t="s">
        <v>136</v>
      </c>
      <c r="X61" t="s">
        <v>137</v>
      </c>
      <c r="Y61" t="str">
        <f t="shared" si="4"/>
        <v>r61</v>
      </c>
      <c r="Z61" t="s">
        <v>138</v>
      </c>
      <c r="AB61" t="str">
        <f t="shared" si="5"/>
        <v xml:space="preserve"> &lt;input type=checkbox name="r61" value = "r61" id = "r61"/&gt;&lt;label for="r61"&gt;&lt;img src = "./Res/IMGS/r61.jpg"&gt;&lt;/label&gt;   </v>
      </c>
    </row>
    <row r="62" spans="1:28" x14ac:dyDescent="0.25">
      <c r="A62" t="s">
        <v>116</v>
      </c>
      <c r="B62" s="2" t="s">
        <v>131</v>
      </c>
      <c r="C62" t="s">
        <v>132</v>
      </c>
      <c r="D62">
        <v>60</v>
      </c>
      <c r="E62" s="2" t="s">
        <v>130</v>
      </c>
      <c r="F62" t="s">
        <v>126</v>
      </c>
      <c r="G62" t="s">
        <v>127</v>
      </c>
      <c r="H62" t="s">
        <v>117</v>
      </c>
      <c r="I62" t="s">
        <v>128</v>
      </c>
      <c r="K62" t="s">
        <v>132</v>
      </c>
      <c r="L62">
        <v>62</v>
      </c>
      <c r="N62" t="str">
        <f t="shared" si="0"/>
        <v>esta_encendido(control_estabilidad_apagado, 'r60'):-write("Control de estabilidad desactivado").</v>
      </c>
      <c r="O62" s="1" t="s">
        <v>133</v>
      </c>
      <c r="P62" t="str">
        <f t="shared" si="1"/>
        <v>r62</v>
      </c>
      <c r="Q62" t="s">
        <v>141</v>
      </c>
      <c r="R62" t="str">
        <f t="shared" si="2"/>
        <v>r62</v>
      </c>
      <c r="S62" t="s">
        <v>134</v>
      </c>
      <c r="T62" t="str">
        <f t="shared" si="2"/>
        <v>r62</v>
      </c>
      <c r="U62" t="s">
        <v>135</v>
      </c>
      <c r="V62" t="str">
        <f t="shared" si="3"/>
        <v>r62</v>
      </c>
      <c r="W62" t="s">
        <v>136</v>
      </c>
      <c r="X62" t="s">
        <v>137</v>
      </c>
      <c r="Y62" t="str">
        <f t="shared" si="4"/>
        <v>r62</v>
      </c>
      <c r="Z62" t="s">
        <v>138</v>
      </c>
      <c r="AB62" t="str">
        <f t="shared" si="5"/>
        <v xml:space="preserve"> &lt;input type=checkbox name="r62" value = "r62" id = "r62"/&gt;&lt;label for="r62"&gt;&lt;img src = "./Res/IMGS/r62.jpg"&gt;&lt;/label&gt;   </v>
      </c>
    </row>
    <row r="63" spans="1:28" x14ac:dyDescent="0.25">
      <c r="A63" t="s">
        <v>118</v>
      </c>
      <c r="B63" s="2" t="s">
        <v>131</v>
      </c>
      <c r="C63" t="s">
        <v>132</v>
      </c>
      <c r="D63">
        <v>61</v>
      </c>
      <c r="E63" s="2" t="s">
        <v>130</v>
      </c>
      <c r="F63" t="s">
        <v>126</v>
      </c>
      <c r="G63" t="s">
        <v>127</v>
      </c>
      <c r="H63" t="s">
        <v>119</v>
      </c>
      <c r="I63" t="s">
        <v>128</v>
      </c>
      <c r="K63" t="s">
        <v>132</v>
      </c>
      <c r="L63">
        <v>63</v>
      </c>
      <c r="N63" t="str">
        <f t="shared" si="0"/>
        <v>esta_encendido(sensor_lluvia,  'r61'):-write("Sensor de lluvia activado").</v>
      </c>
      <c r="O63" s="1" t="s">
        <v>133</v>
      </c>
      <c r="P63" t="str">
        <f t="shared" si="1"/>
        <v>r63</v>
      </c>
      <c r="Q63" t="s">
        <v>141</v>
      </c>
      <c r="R63" t="str">
        <f t="shared" si="2"/>
        <v>r63</v>
      </c>
      <c r="S63" t="s">
        <v>134</v>
      </c>
      <c r="T63" t="str">
        <f t="shared" si="2"/>
        <v>r63</v>
      </c>
      <c r="U63" t="s">
        <v>135</v>
      </c>
      <c r="V63" t="str">
        <f t="shared" si="3"/>
        <v>r63</v>
      </c>
      <c r="W63" t="s">
        <v>136</v>
      </c>
      <c r="X63" t="s">
        <v>137</v>
      </c>
      <c r="Y63" t="str">
        <f t="shared" si="4"/>
        <v>r63</v>
      </c>
      <c r="Z63" t="s">
        <v>138</v>
      </c>
      <c r="AB63" t="str">
        <f t="shared" si="5"/>
        <v xml:space="preserve"> &lt;input type=checkbox name="r63" value = "r63" id = "r63"/&gt;&lt;label for="r63"&gt;&lt;img src = "./Res/IMGS/r63.jpg"&gt;&lt;/label&gt;   </v>
      </c>
    </row>
    <row r="64" spans="1:28" x14ac:dyDescent="0.25">
      <c r="A64" t="s">
        <v>120</v>
      </c>
      <c r="B64" s="2" t="s">
        <v>131</v>
      </c>
      <c r="C64" t="s">
        <v>132</v>
      </c>
      <c r="D64">
        <v>62</v>
      </c>
      <c r="E64" s="2" t="s">
        <v>130</v>
      </c>
      <c r="F64" t="s">
        <v>126</v>
      </c>
      <c r="G64" t="s">
        <v>127</v>
      </c>
      <c r="H64" t="s">
        <v>81</v>
      </c>
      <c r="I64" t="s">
        <v>128</v>
      </c>
      <c r="K64" t="s">
        <v>132</v>
      </c>
      <c r="L64">
        <v>64</v>
      </c>
      <c r="N64" t="str">
        <f t="shared" si="0"/>
        <v>esta_encendido(advertencia_emisiones_motor, 'r62'):-write("Motor").</v>
      </c>
      <c r="O64" s="1" t="s">
        <v>133</v>
      </c>
      <c r="P64" t="str">
        <f t="shared" si="1"/>
        <v>r64</v>
      </c>
      <c r="Q64" t="s">
        <v>141</v>
      </c>
      <c r="R64" t="str">
        <f t="shared" si="2"/>
        <v>r64</v>
      </c>
      <c r="S64" t="s">
        <v>134</v>
      </c>
      <c r="T64" t="str">
        <f t="shared" si="2"/>
        <v>r64</v>
      </c>
      <c r="U64" t="s">
        <v>135</v>
      </c>
      <c r="V64" t="str">
        <f t="shared" si="3"/>
        <v>r64</v>
      </c>
      <c r="W64" t="s">
        <v>136</v>
      </c>
      <c r="X64" t="s">
        <v>137</v>
      </c>
      <c r="Y64" t="str">
        <f t="shared" si="4"/>
        <v>r64</v>
      </c>
      <c r="Z64" t="s">
        <v>138</v>
      </c>
      <c r="AB64" t="str">
        <f t="shared" si="5"/>
        <v xml:space="preserve"> &lt;input type=checkbox name="r64" value = "r64" id = "r64"/&gt;&lt;label for="r64"&gt;&lt;img src = "./Res/IMGS/r64.jpg"&gt;&lt;/label&gt;   </v>
      </c>
    </row>
    <row r="65" spans="1:28" x14ac:dyDescent="0.25">
      <c r="A65" t="s">
        <v>120</v>
      </c>
      <c r="B65" s="2" t="s">
        <v>131</v>
      </c>
      <c r="C65" t="s">
        <v>132</v>
      </c>
      <c r="D65">
        <v>63</v>
      </c>
      <c r="E65" s="2" t="s">
        <v>130</v>
      </c>
      <c r="F65" t="s">
        <v>126</v>
      </c>
      <c r="G65" t="s">
        <v>127</v>
      </c>
      <c r="H65" t="s">
        <v>121</v>
      </c>
      <c r="I65" t="s">
        <v>128</v>
      </c>
      <c r="K65" t="s">
        <v>132</v>
      </c>
      <c r="L65">
        <v>65</v>
      </c>
      <c r="N65" t="str">
        <f t="shared" si="0"/>
        <v>esta_encendido(advertencia_emisiones_motor, 'r63'):-write("Emisión de gases alta").</v>
      </c>
      <c r="O65" s="1" t="s">
        <v>133</v>
      </c>
      <c r="P65" t="str">
        <f t="shared" si="1"/>
        <v>r65</v>
      </c>
      <c r="Q65" t="s">
        <v>141</v>
      </c>
      <c r="R65" t="str">
        <f t="shared" si="2"/>
        <v>r65</v>
      </c>
      <c r="S65" t="s">
        <v>134</v>
      </c>
      <c r="T65" t="str">
        <f t="shared" si="2"/>
        <v>r65</v>
      </c>
      <c r="U65" t="s">
        <v>135</v>
      </c>
      <c r="V65" t="str">
        <f t="shared" si="3"/>
        <v>r65</v>
      </c>
      <c r="W65" t="s">
        <v>136</v>
      </c>
      <c r="X65" t="s">
        <v>137</v>
      </c>
      <c r="Y65" t="str">
        <f t="shared" si="4"/>
        <v>r65</v>
      </c>
      <c r="Z65" t="s">
        <v>138</v>
      </c>
      <c r="AB65" t="str">
        <f t="shared" si="5"/>
        <v xml:space="preserve"> &lt;input type=checkbox name="r65" value = "r65" id = "r65"/&gt;&lt;label for="r65"&gt;&lt;img src = "./Res/IMGS/r65.jpg"&gt;&lt;/label&gt;   </v>
      </c>
    </row>
    <row r="66" spans="1:28" x14ac:dyDescent="0.25">
      <c r="A66" t="s">
        <v>122</v>
      </c>
      <c r="B66" s="2" t="s">
        <v>131</v>
      </c>
      <c r="C66" t="s">
        <v>132</v>
      </c>
      <c r="D66">
        <v>64</v>
      </c>
      <c r="E66" s="2" t="s">
        <v>130</v>
      </c>
      <c r="F66" t="s">
        <v>126</v>
      </c>
      <c r="G66" t="s">
        <v>127</v>
      </c>
      <c r="H66" t="s">
        <v>123</v>
      </c>
      <c r="I66" t="s">
        <v>128</v>
      </c>
      <c r="N66" t="str">
        <f t="shared" ref="N66:N67" si="6">CONCATENATE(A66,B66,C66,D66,E66,F66,G66,H66,I66,".")</f>
        <v>esta_encendido(desempanador_trasero, 'r64'):-write("Limpiaparabrisas trasero activado").</v>
      </c>
      <c r="O66" s="1" t="s">
        <v>133</v>
      </c>
      <c r="P66" t="str">
        <f t="shared" ref="P66:P67" si="7">CONCATENATE($K66,$L66)</f>
        <v/>
      </c>
      <c r="Q66" t="s">
        <v>141</v>
      </c>
      <c r="R66" t="str">
        <f t="shared" ref="R66:T67" si="8">CONCATENATE($K66,$L66)</f>
        <v/>
      </c>
      <c r="S66" t="s">
        <v>134</v>
      </c>
      <c r="T66" t="str">
        <f t="shared" si="8"/>
        <v/>
      </c>
      <c r="U66" t="s">
        <v>135</v>
      </c>
      <c r="V66" t="str">
        <f t="shared" ref="V66:V67" si="9">CONCATENATE($K66,$L66)</f>
        <v/>
      </c>
      <c r="W66" t="s">
        <v>136</v>
      </c>
      <c r="X66" t="s">
        <v>137</v>
      </c>
      <c r="Y66" t="str">
        <f t="shared" ref="Y66:Y67" si="10">CONCATENATE($K66,$L66)</f>
        <v/>
      </c>
      <c r="Z66" t="s">
        <v>138</v>
      </c>
    </row>
    <row r="67" spans="1:28" x14ac:dyDescent="0.25">
      <c r="A67" t="s">
        <v>124</v>
      </c>
      <c r="B67" s="2" t="s">
        <v>131</v>
      </c>
      <c r="C67" t="s">
        <v>132</v>
      </c>
      <c r="D67">
        <v>65</v>
      </c>
      <c r="E67" s="2" t="s">
        <v>130</v>
      </c>
      <c r="F67" t="s">
        <v>126</v>
      </c>
      <c r="G67" t="s">
        <v>127</v>
      </c>
      <c r="H67" t="s">
        <v>125</v>
      </c>
      <c r="I67" t="s">
        <v>128</v>
      </c>
      <c r="N67" t="str">
        <f t="shared" si="6"/>
        <v>esta_encendido(limpiaparabrisas_delantero_automatico, 'r65'):-write("Limpiaparabrisas delantero automático").</v>
      </c>
      <c r="O67" s="1" t="s">
        <v>133</v>
      </c>
      <c r="P67" t="str">
        <f t="shared" si="7"/>
        <v/>
      </c>
      <c r="Q67" t="s">
        <v>141</v>
      </c>
      <c r="R67" t="str">
        <f t="shared" si="8"/>
        <v/>
      </c>
      <c r="S67" t="s">
        <v>134</v>
      </c>
      <c r="T67" t="str">
        <f t="shared" si="8"/>
        <v/>
      </c>
      <c r="U67" t="s">
        <v>135</v>
      </c>
      <c r="V67" t="str">
        <f t="shared" si="9"/>
        <v/>
      </c>
      <c r="W67" t="s">
        <v>136</v>
      </c>
      <c r="X67" t="s">
        <v>137</v>
      </c>
      <c r="Y67" t="str">
        <f t="shared" si="10"/>
        <v/>
      </c>
      <c r="Z67" t="s">
        <v>138</v>
      </c>
    </row>
    <row r="71" spans="1:28" x14ac:dyDescent="0.25">
      <c r="I71" t="s">
        <v>139</v>
      </c>
      <c r="J71" t="s">
        <v>132</v>
      </c>
      <c r="K71" s="2">
        <v>1</v>
      </c>
      <c r="L71" s="2" t="s">
        <v>140</v>
      </c>
      <c r="M71" t="s">
        <v>132</v>
      </c>
      <c r="N71" s="2">
        <v>1</v>
      </c>
      <c r="O71" s="2" t="s">
        <v>143</v>
      </c>
      <c r="P71" t="s">
        <v>144</v>
      </c>
      <c r="Q71" s="3" t="s">
        <v>145</v>
      </c>
      <c r="R71" t="s">
        <v>146</v>
      </c>
      <c r="S71" t="s">
        <v>148</v>
      </c>
      <c r="T71" t="s">
        <v>147</v>
      </c>
      <c r="U71" t="s">
        <v>142</v>
      </c>
      <c r="V71" t="str">
        <f>CONCATENATE(I71,J71,K71,L71,M71,N71,O71,P71,Q71,R71,S71,T71,U71,)</f>
        <v>        if(isset($_POST['r1'])){$query = strtolower($_POST['r1']);$lastline = exec('swipl -s Prolog/Codigo.pl -g "esta_encendido(Y,'.$query.')" -t halt.',$output);foreach($output as $line){echo $line.'&lt;br&gt;';}$query = NULL;$output = NULL;$lastline=NULL;}</v>
      </c>
      <c r="Z71" t="str">
        <f>CONCATENATE(I71,J71,K71,L71,M71,N71,O71)</f>
        <v>        if(isset($_POST['r1'])){$query = strtolower($_POST['r1']);$lastline = exec('swipl -s Prolog/Codigo.pl -g "esta_encendido(Y,'.$query.')" -t halt.',$output</v>
      </c>
    </row>
    <row r="72" spans="1:28" x14ac:dyDescent="0.25">
      <c r="I72" t="s">
        <v>139</v>
      </c>
      <c r="J72" t="s">
        <v>132</v>
      </c>
      <c r="K72" s="2">
        <v>2</v>
      </c>
      <c r="L72" s="2" t="s">
        <v>140</v>
      </c>
      <c r="M72" t="s">
        <v>132</v>
      </c>
      <c r="N72" s="2">
        <v>2</v>
      </c>
      <c r="O72" s="2" t="s">
        <v>143</v>
      </c>
      <c r="P72" t="s">
        <v>144</v>
      </c>
      <c r="Q72" s="3" t="s">
        <v>145</v>
      </c>
      <c r="R72" t="s">
        <v>146</v>
      </c>
      <c r="S72" t="s">
        <v>148</v>
      </c>
      <c r="T72" t="s">
        <v>147</v>
      </c>
      <c r="U72" t="s">
        <v>142</v>
      </c>
      <c r="V72" t="str">
        <f t="shared" ref="V72:V135" si="11">CONCATENATE(I72,J72,K72,L72,M72,N72,O72,P72,Q72,R72,S72,T72,U72,)</f>
        <v>        if(isset($_POST['r2'])){$query = strtolower($_POST['r2']);$lastline = exec('swipl -s Prolog/Codigo.pl -g "esta_encendido(Y,'.$query.')" -t halt.',$output);foreach($output as $line){echo $line.'&lt;br&gt;';}$query = NULL;$output = NULL;$lastline=NULL;}</v>
      </c>
      <c r="Z72" t="str">
        <f t="shared" ref="Z72:Z135" si="12">CONCATENATE(I72,J72,K72,L72,M72,N72,O72)</f>
        <v>        if(isset($_POST['r2'])){$query = strtolower($_POST['r2']);$lastline = exec('swipl -s Prolog/Codigo.pl -g "esta_encendido(Y,'.$query.')" -t halt.',$output</v>
      </c>
    </row>
    <row r="73" spans="1:28" x14ac:dyDescent="0.25">
      <c r="I73" t="s">
        <v>139</v>
      </c>
      <c r="J73" t="s">
        <v>132</v>
      </c>
      <c r="K73" s="2">
        <v>3</v>
      </c>
      <c r="L73" s="2" t="s">
        <v>140</v>
      </c>
      <c r="M73" t="s">
        <v>132</v>
      </c>
      <c r="N73" s="2">
        <v>3</v>
      </c>
      <c r="O73" s="2" t="s">
        <v>143</v>
      </c>
      <c r="P73" t="s">
        <v>144</v>
      </c>
      <c r="Q73" s="3" t="s">
        <v>145</v>
      </c>
      <c r="R73" t="s">
        <v>146</v>
      </c>
      <c r="S73" t="s">
        <v>148</v>
      </c>
      <c r="T73" t="s">
        <v>147</v>
      </c>
      <c r="U73" t="s">
        <v>142</v>
      </c>
      <c r="V73" t="str">
        <f t="shared" si="11"/>
        <v>        if(isset($_POST['r3'])){$query = strtolower($_POST['r3']);$lastline = exec('swipl -s Prolog/Codigo.pl -g "esta_encendido(Y,'.$query.')" -t halt.',$output);foreach($output as $line){echo $line.'&lt;br&gt;';}$query = NULL;$output = NULL;$lastline=NULL;}</v>
      </c>
      <c r="Z73" t="str">
        <f t="shared" si="12"/>
        <v>        if(isset($_POST['r3'])){$query = strtolower($_POST['r3']);$lastline = exec('swipl -s Prolog/Codigo.pl -g "esta_encendido(Y,'.$query.')" -t halt.',$output</v>
      </c>
    </row>
    <row r="74" spans="1:28" x14ac:dyDescent="0.25">
      <c r="I74" t="s">
        <v>139</v>
      </c>
      <c r="J74" t="s">
        <v>132</v>
      </c>
      <c r="K74" s="2">
        <v>4</v>
      </c>
      <c r="L74" s="2" t="s">
        <v>140</v>
      </c>
      <c r="M74" t="s">
        <v>132</v>
      </c>
      <c r="N74" s="2">
        <v>4</v>
      </c>
      <c r="O74" s="2" t="s">
        <v>143</v>
      </c>
      <c r="P74" t="s">
        <v>144</v>
      </c>
      <c r="Q74" s="3" t="s">
        <v>145</v>
      </c>
      <c r="R74" t="s">
        <v>146</v>
      </c>
      <c r="S74" t="s">
        <v>148</v>
      </c>
      <c r="T74" t="s">
        <v>147</v>
      </c>
      <c r="U74" t="s">
        <v>142</v>
      </c>
      <c r="V74" t="str">
        <f t="shared" si="11"/>
        <v>        if(isset($_POST['r4'])){$query = strtolower($_POST['r4']);$lastline = exec('swipl -s Prolog/Codigo.pl -g "esta_encendido(Y,'.$query.')" -t halt.',$output);foreach($output as $line){echo $line.'&lt;br&gt;';}$query = NULL;$output = NULL;$lastline=NULL;}</v>
      </c>
      <c r="Z74" t="str">
        <f t="shared" si="12"/>
        <v>        if(isset($_POST['r4'])){$query = strtolower($_POST['r4']);$lastline = exec('swipl -s Prolog/Codigo.pl -g "esta_encendido(Y,'.$query.')" -t halt.',$output</v>
      </c>
    </row>
    <row r="75" spans="1:28" x14ac:dyDescent="0.25">
      <c r="I75" t="s">
        <v>139</v>
      </c>
      <c r="J75" t="s">
        <v>132</v>
      </c>
      <c r="K75" s="2">
        <v>5</v>
      </c>
      <c r="L75" s="2" t="s">
        <v>140</v>
      </c>
      <c r="M75" t="s">
        <v>132</v>
      </c>
      <c r="N75" s="2">
        <v>5</v>
      </c>
      <c r="O75" s="2" t="s">
        <v>143</v>
      </c>
      <c r="P75" t="s">
        <v>144</v>
      </c>
      <c r="Q75" s="3" t="s">
        <v>145</v>
      </c>
      <c r="R75" t="s">
        <v>146</v>
      </c>
      <c r="S75" t="s">
        <v>148</v>
      </c>
      <c r="T75" t="s">
        <v>147</v>
      </c>
      <c r="U75" t="s">
        <v>142</v>
      </c>
      <c r="V75" t="str">
        <f t="shared" si="11"/>
        <v>        if(isset($_POST['r5'])){$query = strtolower($_POST['r5']);$lastline = exec('swipl -s Prolog/Codigo.pl -g "esta_encendido(Y,'.$query.')" -t halt.',$output);foreach($output as $line){echo $line.'&lt;br&gt;';}$query = NULL;$output = NULL;$lastline=NULL;}</v>
      </c>
      <c r="Z75" t="str">
        <f t="shared" si="12"/>
        <v>        if(isset($_POST['r5'])){$query = strtolower($_POST['r5']);$lastline = exec('swipl -s Prolog/Codigo.pl -g "esta_encendido(Y,'.$query.')" -t halt.',$output</v>
      </c>
    </row>
    <row r="76" spans="1:28" x14ac:dyDescent="0.25">
      <c r="I76" t="s">
        <v>139</v>
      </c>
      <c r="J76" t="s">
        <v>132</v>
      </c>
      <c r="K76" s="2">
        <v>6</v>
      </c>
      <c r="L76" s="2" t="s">
        <v>140</v>
      </c>
      <c r="M76" t="s">
        <v>132</v>
      </c>
      <c r="N76" s="2">
        <v>6</v>
      </c>
      <c r="O76" s="2" t="s">
        <v>143</v>
      </c>
      <c r="P76" t="s">
        <v>144</v>
      </c>
      <c r="Q76" s="3" t="s">
        <v>145</v>
      </c>
      <c r="R76" t="s">
        <v>146</v>
      </c>
      <c r="S76" t="s">
        <v>148</v>
      </c>
      <c r="T76" t="s">
        <v>147</v>
      </c>
      <c r="U76" t="s">
        <v>142</v>
      </c>
      <c r="V76" t="str">
        <f t="shared" si="11"/>
        <v>        if(isset($_POST['r6'])){$query = strtolower($_POST['r6']);$lastline = exec('swipl -s Prolog/Codigo.pl -g "esta_encendido(Y,'.$query.')" -t halt.',$output);foreach($output as $line){echo $line.'&lt;br&gt;';}$query = NULL;$output = NULL;$lastline=NULL;}</v>
      </c>
      <c r="Z76" t="str">
        <f t="shared" si="12"/>
        <v>        if(isset($_POST['r6'])){$query = strtolower($_POST['r6']);$lastline = exec('swipl -s Prolog/Codigo.pl -g "esta_encendido(Y,'.$query.')" -t halt.',$output</v>
      </c>
    </row>
    <row r="77" spans="1:28" x14ac:dyDescent="0.25">
      <c r="I77" t="s">
        <v>139</v>
      </c>
      <c r="J77" t="s">
        <v>132</v>
      </c>
      <c r="K77" s="2">
        <v>7</v>
      </c>
      <c r="L77" s="2" t="s">
        <v>140</v>
      </c>
      <c r="M77" t="s">
        <v>132</v>
      </c>
      <c r="N77" s="2">
        <v>7</v>
      </c>
      <c r="O77" s="2" t="s">
        <v>143</v>
      </c>
      <c r="P77" t="s">
        <v>144</v>
      </c>
      <c r="Q77" s="3" t="s">
        <v>145</v>
      </c>
      <c r="R77" t="s">
        <v>146</v>
      </c>
      <c r="S77" t="s">
        <v>148</v>
      </c>
      <c r="T77" t="s">
        <v>147</v>
      </c>
      <c r="U77" t="s">
        <v>142</v>
      </c>
      <c r="V77" t="str">
        <f t="shared" si="11"/>
        <v>        if(isset($_POST['r7'])){$query = strtolower($_POST['r7']);$lastline = exec('swipl -s Prolog/Codigo.pl -g "esta_encendido(Y,'.$query.')" -t halt.',$output);foreach($output as $line){echo $line.'&lt;br&gt;';}$query = NULL;$output = NULL;$lastline=NULL;}</v>
      </c>
      <c r="Z77" t="str">
        <f t="shared" si="12"/>
        <v>        if(isset($_POST['r7'])){$query = strtolower($_POST['r7']);$lastline = exec('swipl -s Prolog/Codigo.pl -g "esta_encendido(Y,'.$query.')" -t halt.',$output</v>
      </c>
    </row>
    <row r="78" spans="1:28" x14ac:dyDescent="0.25">
      <c r="I78" t="s">
        <v>139</v>
      </c>
      <c r="J78" t="s">
        <v>132</v>
      </c>
      <c r="K78" s="2">
        <v>8</v>
      </c>
      <c r="L78" s="2" t="s">
        <v>140</v>
      </c>
      <c r="M78" t="s">
        <v>132</v>
      </c>
      <c r="N78" s="2">
        <v>8</v>
      </c>
      <c r="O78" s="2" t="s">
        <v>143</v>
      </c>
      <c r="P78" t="s">
        <v>144</v>
      </c>
      <c r="Q78" s="3" t="s">
        <v>145</v>
      </c>
      <c r="R78" t="s">
        <v>146</v>
      </c>
      <c r="S78" t="s">
        <v>148</v>
      </c>
      <c r="T78" t="s">
        <v>147</v>
      </c>
      <c r="U78" t="s">
        <v>142</v>
      </c>
      <c r="V78" t="str">
        <f t="shared" si="11"/>
        <v>        if(isset($_POST['r8'])){$query = strtolower($_POST['r8']);$lastline = exec('swipl -s Prolog/Codigo.pl -g "esta_encendido(Y,'.$query.')" -t halt.',$output);foreach($output as $line){echo $line.'&lt;br&gt;';}$query = NULL;$output = NULL;$lastline=NULL;}</v>
      </c>
      <c r="Z78" t="str">
        <f t="shared" si="12"/>
        <v>        if(isset($_POST['r8'])){$query = strtolower($_POST['r8']);$lastline = exec('swipl -s Prolog/Codigo.pl -g "esta_encendido(Y,'.$query.')" -t halt.',$output</v>
      </c>
    </row>
    <row r="79" spans="1:28" x14ac:dyDescent="0.25">
      <c r="I79" t="s">
        <v>139</v>
      </c>
      <c r="J79" t="s">
        <v>132</v>
      </c>
      <c r="K79" s="2">
        <v>9</v>
      </c>
      <c r="L79" s="2" t="s">
        <v>140</v>
      </c>
      <c r="M79" t="s">
        <v>132</v>
      </c>
      <c r="N79" s="2">
        <v>9</v>
      </c>
      <c r="O79" s="2" t="s">
        <v>143</v>
      </c>
      <c r="P79" t="s">
        <v>144</v>
      </c>
      <c r="Q79" s="3" t="s">
        <v>145</v>
      </c>
      <c r="R79" t="s">
        <v>146</v>
      </c>
      <c r="S79" t="s">
        <v>148</v>
      </c>
      <c r="T79" t="s">
        <v>147</v>
      </c>
      <c r="U79" t="s">
        <v>142</v>
      </c>
      <c r="V79" t="str">
        <f t="shared" si="11"/>
        <v>        if(isset($_POST['r9'])){$query = strtolower($_POST['r9']);$lastline = exec('swipl -s Prolog/Codigo.pl -g "esta_encendido(Y,'.$query.')" -t halt.',$output);foreach($output as $line){echo $line.'&lt;br&gt;';}$query = NULL;$output = NULL;$lastline=NULL;}</v>
      </c>
      <c r="Z79" t="str">
        <f t="shared" si="12"/>
        <v>        if(isset($_POST['r9'])){$query = strtolower($_POST['r9']);$lastline = exec('swipl -s Prolog/Codigo.pl -g "esta_encendido(Y,'.$query.')" -t halt.',$output</v>
      </c>
    </row>
    <row r="80" spans="1:28" x14ac:dyDescent="0.25">
      <c r="I80" t="s">
        <v>139</v>
      </c>
      <c r="J80" t="s">
        <v>132</v>
      </c>
      <c r="K80" s="2">
        <v>10</v>
      </c>
      <c r="L80" s="2" t="s">
        <v>140</v>
      </c>
      <c r="M80" t="s">
        <v>132</v>
      </c>
      <c r="N80" s="2">
        <v>10</v>
      </c>
      <c r="O80" s="2" t="s">
        <v>143</v>
      </c>
      <c r="P80" t="s">
        <v>144</v>
      </c>
      <c r="Q80" s="3" t="s">
        <v>145</v>
      </c>
      <c r="R80" t="s">
        <v>146</v>
      </c>
      <c r="S80" t="s">
        <v>148</v>
      </c>
      <c r="T80" t="s">
        <v>147</v>
      </c>
      <c r="U80" t="s">
        <v>142</v>
      </c>
      <c r="V80" t="str">
        <f t="shared" si="11"/>
        <v>        if(isset($_POST['r10'])){$query = strtolower($_POST['r10']);$lastline = exec('swipl -s Prolog/Codigo.pl -g "esta_encendido(Y,'.$query.')" -t halt.',$output);foreach($output as $line){echo $line.'&lt;br&gt;';}$query = NULL;$output = NULL;$lastline=NULL;}</v>
      </c>
      <c r="Z80" t="str">
        <f t="shared" si="12"/>
        <v>        if(isset($_POST['r10'])){$query = strtolower($_POST['r10']);$lastline = exec('swipl -s Prolog/Codigo.pl -g "esta_encendido(Y,'.$query.')" -t halt.',$output</v>
      </c>
    </row>
    <row r="81" spans="9:26" x14ac:dyDescent="0.25">
      <c r="I81" t="s">
        <v>139</v>
      </c>
      <c r="J81" t="s">
        <v>132</v>
      </c>
      <c r="K81" s="2">
        <v>11</v>
      </c>
      <c r="L81" s="2" t="s">
        <v>140</v>
      </c>
      <c r="M81" t="s">
        <v>132</v>
      </c>
      <c r="N81" s="2">
        <v>11</v>
      </c>
      <c r="O81" s="2" t="s">
        <v>143</v>
      </c>
      <c r="P81" t="s">
        <v>144</v>
      </c>
      <c r="Q81" s="3" t="s">
        <v>145</v>
      </c>
      <c r="R81" t="s">
        <v>146</v>
      </c>
      <c r="S81" t="s">
        <v>148</v>
      </c>
      <c r="T81" t="s">
        <v>147</v>
      </c>
      <c r="U81" t="s">
        <v>142</v>
      </c>
      <c r="V81" t="str">
        <f t="shared" si="11"/>
        <v>        if(isset($_POST['r11'])){$query = strtolower($_POST['r11']);$lastline = exec('swipl -s Prolog/Codigo.pl -g "esta_encendido(Y,'.$query.')" -t halt.',$output);foreach($output as $line){echo $line.'&lt;br&gt;';}$query = NULL;$output = NULL;$lastline=NULL;}</v>
      </c>
      <c r="Z81" t="str">
        <f t="shared" si="12"/>
        <v>        if(isset($_POST['r11'])){$query = strtolower($_POST['r11']);$lastline = exec('swipl -s Prolog/Codigo.pl -g "esta_encendido(Y,'.$query.')" -t halt.',$output</v>
      </c>
    </row>
    <row r="82" spans="9:26" x14ac:dyDescent="0.25">
      <c r="I82" t="s">
        <v>139</v>
      </c>
      <c r="J82" t="s">
        <v>132</v>
      </c>
      <c r="K82" s="2">
        <v>12</v>
      </c>
      <c r="L82" s="2" t="s">
        <v>140</v>
      </c>
      <c r="M82" t="s">
        <v>132</v>
      </c>
      <c r="N82" s="2">
        <v>12</v>
      </c>
      <c r="O82" s="2" t="s">
        <v>143</v>
      </c>
      <c r="P82" t="s">
        <v>144</v>
      </c>
      <c r="Q82" s="3" t="s">
        <v>145</v>
      </c>
      <c r="R82" t="s">
        <v>146</v>
      </c>
      <c r="S82" t="s">
        <v>148</v>
      </c>
      <c r="T82" t="s">
        <v>147</v>
      </c>
      <c r="U82" t="s">
        <v>142</v>
      </c>
      <c r="V82" t="str">
        <f t="shared" si="11"/>
        <v>        if(isset($_POST['r12'])){$query = strtolower($_POST['r12']);$lastline = exec('swipl -s Prolog/Codigo.pl -g "esta_encendido(Y,'.$query.')" -t halt.',$output);foreach($output as $line){echo $line.'&lt;br&gt;';}$query = NULL;$output = NULL;$lastline=NULL;}</v>
      </c>
      <c r="Z82" t="str">
        <f t="shared" si="12"/>
        <v>        if(isset($_POST['r12'])){$query = strtolower($_POST['r12']);$lastline = exec('swipl -s Prolog/Codigo.pl -g "esta_encendido(Y,'.$query.')" -t halt.',$output</v>
      </c>
    </row>
    <row r="83" spans="9:26" x14ac:dyDescent="0.25">
      <c r="I83" t="s">
        <v>139</v>
      </c>
      <c r="J83" t="s">
        <v>132</v>
      </c>
      <c r="K83" s="2">
        <v>13</v>
      </c>
      <c r="L83" s="2" t="s">
        <v>140</v>
      </c>
      <c r="M83" t="s">
        <v>132</v>
      </c>
      <c r="N83" s="2">
        <v>13</v>
      </c>
      <c r="O83" s="2" t="s">
        <v>143</v>
      </c>
      <c r="P83" t="s">
        <v>144</v>
      </c>
      <c r="Q83" s="3" t="s">
        <v>145</v>
      </c>
      <c r="R83" t="s">
        <v>146</v>
      </c>
      <c r="S83" t="s">
        <v>148</v>
      </c>
      <c r="T83" t="s">
        <v>147</v>
      </c>
      <c r="U83" t="s">
        <v>142</v>
      </c>
      <c r="V83" t="str">
        <f t="shared" si="11"/>
        <v>        if(isset($_POST['r13'])){$query = strtolower($_POST['r13']);$lastline = exec('swipl -s Prolog/Codigo.pl -g "esta_encendido(Y,'.$query.')" -t halt.',$output);foreach($output as $line){echo $line.'&lt;br&gt;';}$query = NULL;$output = NULL;$lastline=NULL;}</v>
      </c>
      <c r="Z83" t="str">
        <f t="shared" si="12"/>
        <v>        if(isset($_POST['r13'])){$query = strtolower($_POST['r13']);$lastline = exec('swipl -s Prolog/Codigo.pl -g "esta_encendido(Y,'.$query.')" -t halt.',$output</v>
      </c>
    </row>
    <row r="84" spans="9:26" x14ac:dyDescent="0.25">
      <c r="I84" t="s">
        <v>139</v>
      </c>
      <c r="J84" t="s">
        <v>132</v>
      </c>
      <c r="K84" s="2">
        <v>14</v>
      </c>
      <c r="L84" s="2" t="s">
        <v>140</v>
      </c>
      <c r="M84" t="s">
        <v>132</v>
      </c>
      <c r="N84" s="2">
        <v>14</v>
      </c>
      <c r="O84" s="2" t="s">
        <v>143</v>
      </c>
      <c r="P84" t="s">
        <v>144</v>
      </c>
      <c r="Q84" s="3" t="s">
        <v>145</v>
      </c>
      <c r="R84" t="s">
        <v>146</v>
      </c>
      <c r="S84" t="s">
        <v>148</v>
      </c>
      <c r="T84" t="s">
        <v>147</v>
      </c>
      <c r="U84" t="s">
        <v>142</v>
      </c>
      <c r="V84" t="str">
        <f t="shared" si="11"/>
        <v>        if(isset($_POST['r14'])){$query = strtolower($_POST['r14']);$lastline = exec('swipl -s Prolog/Codigo.pl -g "esta_encendido(Y,'.$query.')" -t halt.',$output);foreach($output as $line){echo $line.'&lt;br&gt;';}$query = NULL;$output = NULL;$lastline=NULL;}</v>
      </c>
      <c r="Z84" t="str">
        <f t="shared" si="12"/>
        <v>        if(isset($_POST['r14'])){$query = strtolower($_POST['r14']);$lastline = exec('swipl -s Prolog/Codigo.pl -g "esta_encendido(Y,'.$query.')" -t halt.',$output</v>
      </c>
    </row>
    <row r="85" spans="9:26" x14ac:dyDescent="0.25">
      <c r="I85" t="s">
        <v>139</v>
      </c>
      <c r="J85" t="s">
        <v>132</v>
      </c>
      <c r="K85" s="2">
        <v>15</v>
      </c>
      <c r="L85" s="2" t="s">
        <v>140</v>
      </c>
      <c r="M85" t="s">
        <v>132</v>
      </c>
      <c r="N85" s="2">
        <v>15</v>
      </c>
      <c r="O85" s="2" t="s">
        <v>143</v>
      </c>
      <c r="P85" t="s">
        <v>144</v>
      </c>
      <c r="Q85" s="3" t="s">
        <v>145</v>
      </c>
      <c r="R85" t="s">
        <v>146</v>
      </c>
      <c r="S85" t="s">
        <v>148</v>
      </c>
      <c r="T85" t="s">
        <v>147</v>
      </c>
      <c r="U85" t="s">
        <v>142</v>
      </c>
      <c r="V85" t="str">
        <f t="shared" si="11"/>
        <v>        if(isset($_POST['r15'])){$query = strtolower($_POST['r15']);$lastline = exec('swipl -s Prolog/Codigo.pl -g "esta_encendido(Y,'.$query.')" -t halt.',$output);foreach($output as $line){echo $line.'&lt;br&gt;';}$query = NULL;$output = NULL;$lastline=NULL;}</v>
      </c>
      <c r="Z85" t="str">
        <f t="shared" si="12"/>
        <v>        if(isset($_POST['r15'])){$query = strtolower($_POST['r15']);$lastline = exec('swipl -s Prolog/Codigo.pl -g "esta_encendido(Y,'.$query.')" -t halt.',$output</v>
      </c>
    </row>
    <row r="86" spans="9:26" x14ac:dyDescent="0.25">
      <c r="I86" t="s">
        <v>139</v>
      </c>
      <c r="J86" t="s">
        <v>132</v>
      </c>
      <c r="K86" s="2">
        <v>16</v>
      </c>
      <c r="L86" s="2" t="s">
        <v>140</v>
      </c>
      <c r="M86" t="s">
        <v>132</v>
      </c>
      <c r="N86" s="2">
        <v>16</v>
      </c>
      <c r="O86" s="2" t="s">
        <v>143</v>
      </c>
      <c r="P86" t="s">
        <v>144</v>
      </c>
      <c r="Q86" s="3" t="s">
        <v>145</v>
      </c>
      <c r="R86" t="s">
        <v>146</v>
      </c>
      <c r="S86" t="s">
        <v>148</v>
      </c>
      <c r="T86" t="s">
        <v>147</v>
      </c>
      <c r="U86" t="s">
        <v>142</v>
      </c>
      <c r="V86" t="str">
        <f t="shared" si="11"/>
        <v>        if(isset($_POST['r16'])){$query = strtolower($_POST['r16']);$lastline = exec('swipl -s Prolog/Codigo.pl -g "esta_encendido(Y,'.$query.')" -t halt.',$output);foreach($output as $line){echo $line.'&lt;br&gt;';}$query = NULL;$output = NULL;$lastline=NULL;}</v>
      </c>
      <c r="Z86" t="str">
        <f t="shared" si="12"/>
        <v>        if(isset($_POST['r16'])){$query = strtolower($_POST['r16']);$lastline = exec('swipl -s Prolog/Codigo.pl -g "esta_encendido(Y,'.$query.')" -t halt.',$output</v>
      </c>
    </row>
    <row r="87" spans="9:26" x14ac:dyDescent="0.25">
      <c r="I87" t="s">
        <v>139</v>
      </c>
      <c r="J87" t="s">
        <v>132</v>
      </c>
      <c r="K87" s="2">
        <v>17</v>
      </c>
      <c r="L87" s="2" t="s">
        <v>140</v>
      </c>
      <c r="M87" t="s">
        <v>132</v>
      </c>
      <c r="N87" s="2">
        <v>17</v>
      </c>
      <c r="O87" s="2" t="s">
        <v>143</v>
      </c>
      <c r="P87" t="s">
        <v>144</v>
      </c>
      <c r="Q87" s="3" t="s">
        <v>145</v>
      </c>
      <c r="R87" t="s">
        <v>146</v>
      </c>
      <c r="S87" t="s">
        <v>148</v>
      </c>
      <c r="T87" t="s">
        <v>147</v>
      </c>
      <c r="U87" t="s">
        <v>142</v>
      </c>
      <c r="V87" t="str">
        <f t="shared" si="11"/>
        <v>        if(isset($_POST['r17'])){$query = strtolower($_POST['r17']);$lastline = exec('swipl -s Prolog/Codigo.pl -g "esta_encendido(Y,'.$query.')" -t halt.',$output);foreach($output as $line){echo $line.'&lt;br&gt;';}$query = NULL;$output = NULL;$lastline=NULL;}</v>
      </c>
      <c r="Z87" t="str">
        <f t="shared" si="12"/>
        <v>        if(isset($_POST['r17'])){$query = strtolower($_POST['r17']);$lastline = exec('swipl -s Prolog/Codigo.pl -g "esta_encendido(Y,'.$query.')" -t halt.',$output</v>
      </c>
    </row>
    <row r="88" spans="9:26" x14ac:dyDescent="0.25">
      <c r="I88" t="s">
        <v>139</v>
      </c>
      <c r="J88" t="s">
        <v>132</v>
      </c>
      <c r="K88" s="2">
        <v>18</v>
      </c>
      <c r="L88" s="2" t="s">
        <v>140</v>
      </c>
      <c r="M88" t="s">
        <v>132</v>
      </c>
      <c r="N88" s="2">
        <v>18</v>
      </c>
      <c r="O88" s="2" t="s">
        <v>143</v>
      </c>
      <c r="P88" t="s">
        <v>144</v>
      </c>
      <c r="Q88" s="3" t="s">
        <v>145</v>
      </c>
      <c r="R88" t="s">
        <v>146</v>
      </c>
      <c r="S88" t="s">
        <v>148</v>
      </c>
      <c r="T88" t="s">
        <v>147</v>
      </c>
      <c r="U88" t="s">
        <v>142</v>
      </c>
      <c r="V88" t="str">
        <f t="shared" si="11"/>
        <v>        if(isset($_POST['r18'])){$query = strtolower($_POST['r18']);$lastline = exec('swipl -s Prolog/Codigo.pl -g "esta_encendido(Y,'.$query.')" -t halt.',$output);foreach($output as $line){echo $line.'&lt;br&gt;';}$query = NULL;$output = NULL;$lastline=NULL;}</v>
      </c>
      <c r="Z88" t="str">
        <f t="shared" si="12"/>
        <v>        if(isset($_POST['r18'])){$query = strtolower($_POST['r18']);$lastline = exec('swipl -s Prolog/Codigo.pl -g "esta_encendido(Y,'.$query.')" -t halt.',$output</v>
      </c>
    </row>
    <row r="89" spans="9:26" x14ac:dyDescent="0.25">
      <c r="I89" t="s">
        <v>139</v>
      </c>
      <c r="J89" t="s">
        <v>132</v>
      </c>
      <c r="K89" s="2">
        <v>19</v>
      </c>
      <c r="L89" s="2" t="s">
        <v>140</v>
      </c>
      <c r="M89" t="s">
        <v>132</v>
      </c>
      <c r="N89" s="2">
        <v>19</v>
      </c>
      <c r="O89" s="2" t="s">
        <v>143</v>
      </c>
      <c r="P89" t="s">
        <v>144</v>
      </c>
      <c r="Q89" s="3" t="s">
        <v>145</v>
      </c>
      <c r="R89" t="s">
        <v>146</v>
      </c>
      <c r="S89" t="s">
        <v>148</v>
      </c>
      <c r="T89" t="s">
        <v>147</v>
      </c>
      <c r="U89" t="s">
        <v>142</v>
      </c>
      <c r="V89" t="str">
        <f t="shared" si="11"/>
        <v>        if(isset($_POST['r19'])){$query = strtolower($_POST['r19']);$lastline = exec('swipl -s Prolog/Codigo.pl -g "esta_encendido(Y,'.$query.')" -t halt.',$output);foreach($output as $line){echo $line.'&lt;br&gt;';}$query = NULL;$output = NULL;$lastline=NULL;}</v>
      </c>
      <c r="Z89" t="str">
        <f t="shared" si="12"/>
        <v>        if(isset($_POST['r19'])){$query = strtolower($_POST['r19']);$lastline = exec('swipl -s Prolog/Codigo.pl -g "esta_encendido(Y,'.$query.')" -t halt.',$output</v>
      </c>
    </row>
    <row r="90" spans="9:26" x14ac:dyDescent="0.25">
      <c r="I90" t="s">
        <v>139</v>
      </c>
      <c r="J90" t="s">
        <v>132</v>
      </c>
      <c r="K90" s="2">
        <v>20</v>
      </c>
      <c r="L90" s="2" t="s">
        <v>140</v>
      </c>
      <c r="M90" t="s">
        <v>132</v>
      </c>
      <c r="N90" s="2">
        <v>20</v>
      </c>
      <c r="O90" s="2" t="s">
        <v>143</v>
      </c>
      <c r="P90" t="s">
        <v>144</v>
      </c>
      <c r="Q90" s="3" t="s">
        <v>145</v>
      </c>
      <c r="R90" t="s">
        <v>146</v>
      </c>
      <c r="S90" t="s">
        <v>148</v>
      </c>
      <c r="T90" t="s">
        <v>147</v>
      </c>
      <c r="U90" t="s">
        <v>142</v>
      </c>
      <c r="V90" t="str">
        <f t="shared" si="11"/>
        <v>        if(isset($_POST['r20'])){$query = strtolower($_POST['r20']);$lastline = exec('swipl -s Prolog/Codigo.pl -g "esta_encendido(Y,'.$query.')" -t halt.',$output);foreach($output as $line){echo $line.'&lt;br&gt;';}$query = NULL;$output = NULL;$lastline=NULL;}</v>
      </c>
      <c r="Z90" t="str">
        <f t="shared" si="12"/>
        <v>        if(isset($_POST['r20'])){$query = strtolower($_POST['r20']);$lastline = exec('swipl -s Prolog/Codigo.pl -g "esta_encendido(Y,'.$query.')" -t halt.',$output</v>
      </c>
    </row>
    <row r="91" spans="9:26" x14ac:dyDescent="0.25">
      <c r="I91" t="s">
        <v>139</v>
      </c>
      <c r="J91" t="s">
        <v>132</v>
      </c>
      <c r="K91" s="2">
        <v>21</v>
      </c>
      <c r="L91" s="2" t="s">
        <v>140</v>
      </c>
      <c r="M91" t="s">
        <v>132</v>
      </c>
      <c r="N91" s="2">
        <v>21</v>
      </c>
      <c r="O91" s="2" t="s">
        <v>143</v>
      </c>
      <c r="P91" t="s">
        <v>144</v>
      </c>
      <c r="Q91" s="3" t="s">
        <v>145</v>
      </c>
      <c r="R91" t="s">
        <v>146</v>
      </c>
      <c r="S91" t="s">
        <v>148</v>
      </c>
      <c r="T91" t="s">
        <v>147</v>
      </c>
      <c r="U91" t="s">
        <v>142</v>
      </c>
      <c r="V91" t="str">
        <f t="shared" si="11"/>
        <v>        if(isset($_POST['r21'])){$query = strtolower($_POST['r21']);$lastline = exec('swipl -s Prolog/Codigo.pl -g "esta_encendido(Y,'.$query.')" -t halt.',$output);foreach($output as $line){echo $line.'&lt;br&gt;';}$query = NULL;$output = NULL;$lastline=NULL;}</v>
      </c>
      <c r="Z91" t="str">
        <f t="shared" si="12"/>
        <v>        if(isset($_POST['r21'])){$query = strtolower($_POST['r21']);$lastline = exec('swipl -s Prolog/Codigo.pl -g "esta_encendido(Y,'.$query.')" -t halt.',$output</v>
      </c>
    </row>
    <row r="92" spans="9:26" x14ac:dyDescent="0.25">
      <c r="I92" t="s">
        <v>139</v>
      </c>
      <c r="J92" t="s">
        <v>132</v>
      </c>
      <c r="K92" s="2">
        <v>22</v>
      </c>
      <c r="L92" s="2" t="s">
        <v>140</v>
      </c>
      <c r="M92" t="s">
        <v>132</v>
      </c>
      <c r="N92" s="2">
        <v>22</v>
      </c>
      <c r="O92" s="2" t="s">
        <v>143</v>
      </c>
      <c r="P92" t="s">
        <v>144</v>
      </c>
      <c r="Q92" s="3" t="s">
        <v>145</v>
      </c>
      <c r="R92" t="s">
        <v>146</v>
      </c>
      <c r="S92" t="s">
        <v>148</v>
      </c>
      <c r="T92" t="s">
        <v>147</v>
      </c>
      <c r="U92" t="s">
        <v>142</v>
      </c>
      <c r="V92" t="str">
        <f t="shared" si="11"/>
        <v>        if(isset($_POST['r22'])){$query = strtolower($_POST['r22']);$lastline = exec('swipl -s Prolog/Codigo.pl -g "esta_encendido(Y,'.$query.')" -t halt.',$output);foreach($output as $line){echo $line.'&lt;br&gt;';}$query = NULL;$output = NULL;$lastline=NULL;}</v>
      </c>
      <c r="Z92" t="str">
        <f t="shared" si="12"/>
        <v>        if(isset($_POST['r22'])){$query = strtolower($_POST['r22']);$lastline = exec('swipl -s Prolog/Codigo.pl -g "esta_encendido(Y,'.$query.')" -t halt.',$output</v>
      </c>
    </row>
    <row r="93" spans="9:26" x14ac:dyDescent="0.25">
      <c r="I93" t="s">
        <v>139</v>
      </c>
      <c r="J93" t="s">
        <v>132</v>
      </c>
      <c r="K93" s="2">
        <v>23</v>
      </c>
      <c r="L93" s="2" t="s">
        <v>140</v>
      </c>
      <c r="M93" t="s">
        <v>132</v>
      </c>
      <c r="N93" s="2">
        <v>23</v>
      </c>
      <c r="O93" s="2" t="s">
        <v>143</v>
      </c>
      <c r="P93" t="s">
        <v>144</v>
      </c>
      <c r="Q93" s="3" t="s">
        <v>145</v>
      </c>
      <c r="R93" t="s">
        <v>146</v>
      </c>
      <c r="S93" t="s">
        <v>148</v>
      </c>
      <c r="T93" t="s">
        <v>147</v>
      </c>
      <c r="U93" t="s">
        <v>142</v>
      </c>
      <c r="V93" t="str">
        <f t="shared" si="11"/>
        <v>        if(isset($_POST['r23'])){$query = strtolower($_POST['r23']);$lastline = exec('swipl -s Prolog/Codigo.pl -g "esta_encendido(Y,'.$query.')" -t halt.',$output);foreach($output as $line){echo $line.'&lt;br&gt;';}$query = NULL;$output = NULL;$lastline=NULL;}</v>
      </c>
      <c r="Z93" t="str">
        <f t="shared" si="12"/>
        <v>        if(isset($_POST['r23'])){$query = strtolower($_POST['r23']);$lastline = exec('swipl -s Prolog/Codigo.pl -g "esta_encendido(Y,'.$query.')" -t halt.',$output</v>
      </c>
    </row>
    <row r="94" spans="9:26" x14ac:dyDescent="0.25">
      <c r="I94" t="s">
        <v>139</v>
      </c>
      <c r="J94" t="s">
        <v>132</v>
      </c>
      <c r="K94" s="2">
        <v>24</v>
      </c>
      <c r="L94" s="2" t="s">
        <v>140</v>
      </c>
      <c r="M94" t="s">
        <v>132</v>
      </c>
      <c r="N94" s="2">
        <v>24</v>
      </c>
      <c r="O94" s="2" t="s">
        <v>143</v>
      </c>
      <c r="P94" t="s">
        <v>144</v>
      </c>
      <c r="Q94" s="3" t="s">
        <v>145</v>
      </c>
      <c r="R94" t="s">
        <v>146</v>
      </c>
      <c r="S94" t="s">
        <v>148</v>
      </c>
      <c r="T94" t="s">
        <v>147</v>
      </c>
      <c r="U94" t="s">
        <v>142</v>
      </c>
      <c r="V94" t="str">
        <f t="shared" si="11"/>
        <v>        if(isset($_POST['r24'])){$query = strtolower($_POST['r24']);$lastline = exec('swipl -s Prolog/Codigo.pl -g "esta_encendido(Y,'.$query.')" -t halt.',$output);foreach($output as $line){echo $line.'&lt;br&gt;';}$query = NULL;$output = NULL;$lastline=NULL;}</v>
      </c>
      <c r="Z94" t="str">
        <f t="shared" si="12"/>
        <v>        if(isset($_POST['r24'])){$query = strtolower($_POST['r24']);$lastline = exec('swipl -s Prolog/Codigo.pl -g "esta_encendido(Y,'.$query.')" -t halt.',$output</v>
      </c>
    </row>
    <row r="95" spans="9:26" x14ac:dyDescent="0.25">
      <c r="I95" t="s">
        <v>139</v>
      </c>
      <c r="J95" t="s">
        <v>132</v>
      </c>
      <c r="K95" s="2">
        <v>25</v>
      </c>
      <c r="L95" s="2" t="s">
        <v>140</v>
      </c>
      <c r="M95" t="s">
        <v>132</v>
      </c>
      <c r="N95" s="2">
        <v>25</v>
      </c>
      <c r="O95" s="2" t="s">
        <v>143</v>
      </c>
      <c r="P95" t="s">
        <v>144</v>
      </c>
      <c r="Q95" s="3" t="s">
        <v>145</v>
      </c>
      <c r="R95" t="s">
        <v>146</v>
      </c>
      <c r="S95" t="s">
        <v>148</v>
      </c>
      <c r="T95" t="s">
        <v>147</v>
      </c>
      <c r="U95" t="s">
        <v>142</v>
      </c>
      <c r="V95" t="str">
        <f t="shared" si="11"/>
        <v>        if(isset($_POST['r25'])){$query = strtolower($_POST['r25']);$lastline = exec('swipl -s Prolog/Codigo.pl -g "esta_encendido(Y,'.$query.')" -t halt.',$output);foreach($output as $line){echo $line.'&lt;br&gt;';}$query = NULL;$output = NULL;$lastline=NULL;}</v>
      </c>
      <c r="Z95" t="str">
        <f t="shared" si="12"/>
        <v>        if(isset($_POST['r25'])){$query = strtolower($_POST['r25']);$lastline = exec('swipl -s Prolog/Codigo.pl -g "esta_encendido(Y,'.$query.')" -t halt.',$output</v>
      </c>
    </row>
    <row r="96" spans="9:26" x14ac:dyDescent="0.25">
      <c r="I96" t="s">
        <v>139</v>
      </c>
      <c r="J96" t="s">
        <v>132</v>
      </c>
      <c r="K96" s="2">
        <v>26</v>
      </c>
      <c r="L96" s="2" t="s">
        <v>140</v>
      </c>
      <c r="M96" t="s">
        <v>132</v>
      </c>
      <c r="N96" s="2">
        <v>26</v>
      </c>
      <c r="O96" s="2" t="s">
        <v>143</v>
      </c>
      <c r="P96" t="s">
        <v>144</v>
      </c>
      <c r="Q96" s="3" t="s">
        <v>145</v>
      </c>
      <c r="R96" t="s">
        <v>146</v>
      </c>
      <c r="S96" t="s">
        <v>148</v>
      </c>
      <c r="T96" t="s">
        <v>147</v>
      </c>
      <c r="U96" t="s">
        <v>142</v>
      </c>
      <c r="V96" t="str">
        <f t="shared" si="11"/>
        <v>        if(isset($_POST['r26'])){$query = strtolower($_POST['r26']);$lastline = exec('swipl -s Prolog/Codigo.pl -g "esta_encendido(Y,'.$query.')" -t halt.',$output);foreach($output as $line){echo $line.'&lt;br&gt;';}$query = NULL;$output = NULL;$lastline=NULL;}</v>
      </c>
      <c r="Z96" t="str">
        <f t="shared" si="12"/>
        <v>        if(isset($_POST['r26'])){$query = strtolower($_POST['r26']);$lastline = exec('swipl -s Prolog/Codigo.pl -g "esta_encendido(Y,'.$query.')" -t halt.',$output</v>
      </c>
    </row>
    <row r="97" spans="9:26" x14ac:dyDescent="0.25">
      <c r="I97" t="s">
        <v>139</v>
      </c>
      <c r="J97" t="s">
        <v>132</v>
      </c>
      <c r="K97" s="2">
        <v>27</v>
      </c>
      <c r="L97" s="2" t="s">
        <v>140</v>
      </c>
      <c r="M97" t="s">
        <v>132</v>
      </c>
      <c r="N97" s="2">
        <v>27</v>
      </c>
      <c r="O97" s="2" t="s">
        <v>143</v>
      </c>
      <c r="P97" t="s">
        <v>144</v>
      </c>
      <c r="Q97" s="3" t="s">
        <v>145</v>
      </c>
      <c r="R97" t="s">
        <v>146</v>
      </c>
      <c r="S97" t="s">
        <v>148</v>
      </c>
      <c r="T97" t="s">
        <v>147</v>
      </c>
      <c r="U97" t="s">
        <v>142</v>
      </c>
      <c r="V97" t="str">
        <f t="shared" si="11"/>
        <v>        if(isset($_POST['r27'])){$query = strtolower($_POST['r27']);$lastline = exec('swipl -s Prolog/Codigo.pl -g "esta_encendido(Y,'.$query.')" -t halt.',$output);foreach($output as $line){echo $line.'&lt;br&gt;';}$query = NULL;$output = NULL;$lastline=NULL;}</v>
      </c>
      <c r="Z97" t="str">
        <f t="shared" si="12"/>
        <v>        if(isset($_POST['r27'])){$query = strtolower($_POST['r27']);$lastline = exec('swipl -s Prolog/Codigo.pl -g "esta_encendido(Y,'.$query.')" -t halt.',$output</v>
      </c>
    </row>
    <row r="98" spans="9:26" x14ac:dyDescent="0.25">
      <c r="I98" t="s">
        <v>139</v>
      </c>
      <c r="J98" t="s">
        <v>132</v>
      </c>
      <c r="K98" s="2">
        <v>28</v>
      </c>
      <c r="L98" s="2" t="s">
        <v>140</v>
      </c>
      <c r="M98" t="s">
        <v>132</v>
      </c>
      <c r="N98" s="2">
        <v>28</v>
      </c>
      <c r="O98" s="2" t="s">
        <v>143</v>
      </c>
      <c r="P98" t="s">
        <v>144</v>
      </c>
      <c r="Q98" s="3" t="s">
        <v>145</v>
      </c>
      <c r="R98" t="s">
        <v>146</v>
      </c>
      <c r="S98" t="s">
        <v>148</v>
      </c>
      <c r="T98" t="s">
        <v>147</v>
      </c>
      <c r="U98" t="s">
        <v>142</v>
      </c>
      <c r="V98" t="str">
        <f t="shared" si="11"/>
        <v>        if(isset($_POST['r28'])){$query = strtolower($_POST['r28']);$lastline = exec('swipl -s Prolog/Codigo.pl -g "esta_encendido(Y,'.$query.')" -t halt.',$output);foreach($output as $line){echo $line.'&lt;br&gt;';}$query = NULL;$output = NULL;$lastline=NULL;}</v>
      </c>
      <c r="Z98" t="str">
        <f t="shared" si="12"/>
        <v>        if(isset($_POST['r28'])){$query = strtolower($_POST['r28']);$lastline = exec('swipl -s Prolog/Codigo.pl -g "esta_encendido(Y,'.$query.')" -t halt.',$output</v>
      </c>
    </row>
    <row r="99" spans="9:26" x14ac:dyDescent="0.25">
      <c r="I99" t="s">
        <v>139</v>
      </c>
      <c r="J99" t="s">
        <v>132</v>
      </c>
      <c r="K99" s="2">
        <v>29</v>
      </c>
      <c r="L99" s="2" t="s">
        <v>140</v>
      </c>
      <c r="M99" t="s">
        <v>132</v>
      </c>
      <c r="N99" s="2">
        <v>29</v>
      </c>
      <c r="O99" s="2" t="s">
        <v>143</v>
      </c>
      <c r="P99" t="s">
        <v>144</v>
      </c>
      <c r="Q99" s="3" t="s">
        <v>145</v>
      </c>
      <c r="R99" t="s">
        <v>146</v>
      </c>
      <c r="S99" t="s">
        <v>148</v>
      </c>
      <c r="T99" t="s">
        <v>147</v>
      </c>
      <c r="U99" t="s">
        <v>142</v>
      </c>
      <c r="V99" t="str">
        <f t="shared" si="11"/>
        <v>        if(isset($_POST['r29'])){$query = strtolower($_POST['r29']);$lastline = exec('swipl -s Prolog/Codigo.pl -g "esta_encendido(Y,'.$query.')" -t halt.',$output);foreach($output as $line){echo $line.'&lt;br&gt;';}$query = NULL;$output = NULL;$lastline=NULL;}</v>
      </c>
      <c r="Z99" t="str">
        <f t="shared" si="12"/>
        <v>        if(isset($_POST['r29'])){$query = strtolower($_POST['r29']);$lastline = exec('swipl -s Prolog/Codigo.pl -g "esta_encendido(Y,'.$query.')" -t halt.',$output</v>
      </c>
    </row>
    <row r="100" spans="9:26" x14ac:dyDescent="0.25">
      <c r="I100" t="s">
        <v>139</v>
      </c>
      <c r="J100" t="s">
        <v>132</v>
      </c>
      <c r="K100" s="2">
        <v>30</v>
      </c>
      <c r="L100" s="2" t="s">
        <v>140</v>
      </c>
      <c r="M100" t="s">
        <v>132</v>
      </c>
      <c r="N100" s="2">
        <v>30</v>
      </c>
      <c r="O100" s="2" t="s">
        <v>143</v>
      </c>
      <c r="P100" t="s">
        <v>144</v>
      </c>
      <c r="Q100" s="3" t="s">
        <v>145</v>
      </c>
      <c r="R100" t="s">
        <v>146</v>
      </c>
      <c r="S100" t="s">
        <v>148</v>
      </c>
      <c r="T100" t="s">
        <v>147</v>
      </c>
      <c r="U100" t="s">
        <v>142</v>
      </c>
      <c r="V100" t="str">
        <f t="shared" si="11"/>
        <v>        if(isset($_POST['r30'])){$query = strtolower($_POST['r30']);$lastline = exec('swipl -s Prolog/Codigo.pl -g "esta_encendido(Y,'.$query.')" -t halt.',$output);foreach($output as $line){echo $line.'&lt;br&gt;';}$query = NULL;$output = NULL;$lastline=NULL;}</v>
      </c>
      <c r="Z100" t="str">
        <f t="shared" si="12"/>
        <v>        if(isset($_POST['r30'])){$query = strtolower($_POST['r30']);$lastline = exec('swipl -s Prolog/Codigo.pl -g "esta_encendido(Y,'.$query.')" -t halt.',$output</v>
      </c>
    </row>
    <row r="101" spans="9:26" x14ac:dyDescent="0.25">
      <c r="I101" t="s">
        <v>139</v>
      </c>
      <c r="J101" t="s">
        <v>132</v>
      </c>
      <c r="K101" s="2">
        <v>31</v>
      </c>
      <c r="L101" s="2" t="s">
        <v>140</v>
      </c>
      <c r="M101" t="s">
        <v>132</v>
      </c>
      <c r="N101" s="2">
        <v>31</v>
      </c>
      <c r="O101" s="2" t="s">
        <v>143</v>
      </c>
      <c r="P101" t="s">
        <v>144</v>
      </c>
      <c r="Q101" s="3" t="s">
        <v>145</v>
      </c>
      <c r="R101" t="s">
        <v>146</v>
      </c>
      <c r="S101" t="s">
        <v>148</v>
      </c>
      <c r="T101" t="s">
        <v>147</v>
      </c>
      <c r="U101" t="s">
        <v>142</v>
      </c>
      <c r="V101" t="str">
        <f t="shared" si="11"/>
        <v>        if(isset($_POST['r31'])){$query = strtolower($_POST['r31']);$lastline = exec('swipl -s Prolog/Codigo.pl -g "esta_encendido(Y,'.$query.')" -t halt.',$output);foreach($output as $line){echo $line.'&lt;br&gt;';}$query = NULL;$output = NULL;$lastline=NULL;}</v>
      </c>
      <c r="Z101" t="str">
        <f t="shared" si="12"/>
        <v>        if(isset($_POST['r31'])){$query = strtolower($_POST['r31']);$lastline = exec('swipl -s Prolog/Codigo.pl -g "esta_encendido(Y,'.$query.')" -t halt.',$output</v>
      </c>
    </row>
    <row r="102" spans="9:26" x14ac:dyDescent="0.25">
      <c r="I102" t="s">
        <v>139</v>
      </c>
      <c r="J102" t="s">
        <v>132</v>
      </c>
      <c r="K102" s="2">
        <v>32</v>
      </c>
      <c r="L102" s="2" t="s">
        <v>140</v>
      </c>
      <c r="M102" t="s">
        <v>132</v>
      </c>
      <c r="N102" s="2">
        <v>32</v>
      </c>
      <c r="O102" s="2" t="s">
        <v>143</v>
      </c>
      <c r="P102" t="s">
        <v>144</v>
      </c>
      <c r="Q102" s="3" t="s">
        <v>145</v>
      </c>
      <c r="R102" t="s">
        <v>146</v>
      </c>
      <c r="S102" t="s">
        <v>148</v>
      </c>
      <c r="T102" t="s">
        <v>147</v>
      </c>
      <c r="U102" t="s">
        <v>142</v>
      </c>
      <c r="V102" t="str">
        <f t="shared" si="11"/>
        <v>        if(isset($_POST['r32'])){$query = strtolower($_POST['r32']);$lastline = exec('swipl -s Prolog/Codigo.pl -g "esta_encendido(Y,'.$query.')" -t halt.',$output);foreach($output as $line){echo $line.'&lt;br&gt;';}$query = NULL;$output = NULL;$lastline=NULL;}</v>
      </c>
      <c r="Z102" t="str">
        <f t="shared" si="12"/>
        <v>        if(isset($_POST['r32'])){$query = strtolower($_POST['r32']);$lastline = exec('swipl -s Prolog/Codigo.pl -g "esta_encendido(Y,'.$query.')" -t halt.',$output</v>
      </c>
    </row>
    <row r="103" spans="9:26" x14ac:dyDescent="0.25">
      <c r="I103" t="s">
        <v>139</v>
      </c>
      <c r="J103" t="s">
        <v>132</v>
      </c>
      <c r="K103" s="2">
        <v>33</v>
      </c>
      <c r="L103" s="2" t="s">
        <v>140</v>
      </c>
      <c r="M103" t="s">
        <v>132</v>
      </c>
      <c r="N103" s="2">
        <v>33</v>
      </c>
      <c r="O103" s="2" t="s">
        <v>143</v>
      </c>
      <c r="P103" t="s">
        <v>144</v>
      </c>
      <c r="Q103" s="3" t="s">
        <v>145</v>
      </c>
      <c r="R103" t="s">
        <v>146</v>
      </c>
      <c r="S103" t="s">
        <v>148</v>
      </c>
      <c r="T103" t="s">
        <v>147</v>
      </c>
      <c r="U103" t="s">
        <v>142</v>
      </c>
      <c r="V103" t="str">
        <f t="shared" si="11"/>
        <v>        if(isset($_POST['r33'])){$query = strtolower($_POST['r33']);$lastline = exec('swipl -s Prolog/Codigo.pl -g "esta_encendido(Y,'.$query.')" -t halt.',$output);foreach($output as $line){echo $line.'&lt;br&gt;';}$query = NULL;$output = NULL;$lastline=NULL;}</v>
      </c>
      <c r="Z103" t="str">
        <f t="shared" si="12"/>
        <v>        if(isset($_POST['r33'])){$query = strtolower($_POST['r33']);$lastline = exec('swipl -s Prolog/Codigo.pl -g "esta_encendido(Y,'.$query.')" -t halt.',$output</v>
      </c>
    </row>
    <row r="104" spans="9:26" x14ac:dyDescent="0.25">
      <c r="I104" t="s">
        <v>139</v>
      </c>
      <c r="J104" t="s">
        <v>132</v>
      </c>
      <c r="K104" s="2">
        <v>34</v>
      </c>
      <c r="L104" s="2" t="s">
        <v>140</v>
      </c>
      <c r="M104" t="s">
        <v>132</v>
      </c>
      <c r="N104" s="2">
        <v>34</v>
      </c>
      <c r="O104" s="2" t="s">
        <v>143</v>
      </c>
      <c r="P104" t="s">
        <v>144</v>
      </c>
      <c r="Q104" s="3" t="s">
        <v>145</v>
      </c>
      <c r="R104" t="s">
        <v>146</v>
      </c>
      <c r="S104" t="s">
        <v>148</v>
      </c>
      <c r="T104" t="s">
        <v>147</v>
      </c>
      <c r="U104" t="s">
        <v>142</v>
      </c>
      <c r="V104" t="str">
        <f t="shared" si="11"/>
        <v>        if(isset($_POST['r34'])){$query = strtolower($_POST['r34']);$lastline = exec('swipl -s Prolog/Codigo.pl -g "esta_encendido(Y,'.$query.')" -t halt.',$output);foreach($output as $line){echo $line.'&lt;br&gt;';}$query = NULL;$output = NULL;$lastline=NULL;}</v>
      </c>
      <c r="Z104" t="str">
        <f t="shared" si="12"/>
        <v>        if(isset($_POST['r34'])){$query = strtolower($_POST['r34']);$lastline = exec('swipl -s Prolog/Codigo.pl -g "esta_encendido(Y,'.$query.')" -t halt.',$output</v>
      </c>
    </row>
    <row r="105" spans="9:26" x14ac:dyDescent="0.25">
      <c r="I105" t="s">
        <v>139</v>
      </c>
      <c r="J105" t="s">
        <v>132</v>
      </c>
      <c r="K105" s="2">
        <v>35</v>
      </c>
      <c r="L105" s="2" t="s">
        <v>140</v>
      </c>
      <c r="M105" t="s">
        <v>132</v>
      </c>
      <c r="N105" s="2">
        <v>35</v>
      </c>
      <c r="O105" s="2" t="s">
        <v>143</v>
      </c>
      <c r="P105" t="s">
        <v>144</v>
      </c>
      <c r="Q105" s="3" t="s">
        <v>145</v>
      </c>
      <c r="R105" t="s">
        <v>146</v>
      </c>
      <c r="S105" t="s">
        <v>148</v>
      </c>
      <c r="T105" t="s">
        <v>147</v>
      </c>
      <c r="U105" t="s">
        <v>142</v>
      </c>
      <c r="V105" t="str">
        <f t="shared" si="11"/>
        <v>        if(isset($_POST['r35'])){$query = strtolower($_POST['r35']);$lastline = exec('swipl -s Prolog/Codigo.pl -g "esta_encendido(Y,'.$query.')" -t halt.',$output);foreach($output as $line){echo $line.'&lt;br&gt;';}$query = NULL;$output = NULL;$lastline=NULL;}</v>
      </c>
      <c r="Z105" t="str">
        <f t="shared" si="12"/>
        <v>        if(isset($_POST['r35'])){$query = strtolower($_POST['r35']);$lastline = exec('swipl -s Prolog/Codigo.pl -g "esta_encendido(Y,'.$query.')" -t halt.',$output</v>
      </c>
    </row>
    <row r="106" spans="9:26" x14ac:dyDescent="0.25">
      <c r="I106" t="s">
        <v>139</v>
      </c>
      <c r="J106" t="s">
        <v>132</v>
      </c>
      <c r="K106" s="2">
        <v>36</v>
      </c>
      <c r="L106" s="2" t="s">
        <v>140</v>
      </c>
      <c r="M106" t="s">
        <v>132</v>
      </c>
      <c r="N106" s="2">
        <v>36</v>
      </c>
      <c r="O106" s="2" t="s">
        <v>143</v>
      </c>
      <c r="P106" t="s">
        <v>144</v>
      </c>
      <c r="Q106" s="3" t="s">
        <v>145</v>
      </c>
      <c r="R106" t="s">
        <v>146</v>
      </c>
      <c r="S106" t="s">
        <v>148</v>
      </c>
      <c r="T106" t="s">
        <v>147</v>
      </c>
      <c r="U106" t="s">
        <v>142</v>
      </c>
      <c r="V106" t="str">
        <f t="shared" si="11"/>
        <v>        if(isset($_POST['r36'])){$query = strtolower($_POST['r36']);$lastline = exec('swipl -s Prolog/Codigo.pl -g "esta_encendido(Y,'.$query.')" -t halt.',$output);foreach($output as $line){echo $line.'&lt;br&gt;';}$query = NULL;$output = NULL;$lastline=NULL;}</v>
      </c>
      <c r="Z106" t="str">
        <f t="shared" si="12"/>
        <v>        if(isset($_POST['r36'])){$query = strtolower($_POST['r36']);$lastline = exec('swipl -s Prolog/Codigo.pl -g "esta_encendido(Y,'.$query.')" -t halt.',$output</v>
      </c>
    </row>
    <row r="107" spans="9:26" x14ac:dyDescent="0.25">
      <c r="I107" t="s">
        <v>139</v>
      </c>
      <c r="J107" t="s">
        <v>132</v>
      </c>
      <c r="K107" s="2">
        <v>37</v>
      </c>
      <c r="L107" s="2" t="s">
        <v>140</v>
      </c>
      <c r="M107" t="s">
        <v>132</v>
      </c>
      <c r="N107" s="2">
        <v>37</v>
      </c>
      <c r="O107" s="2" t="s">
        <v>143</v>
      </c>
      <c r="P107" t="s">
        <v>144</v>
      </c>
      <c r="Q107" s="3" t="s">
        <v>145</v>
      </c>
      <c r="R107" t="s">
        <v>146</v>
      </c>
      <c r="S107" t="s">
        <v>148</v>
      </c>
      <c r="T107" t="s">
        <v>147</v>
      </c>
      <c r="U107" t="s">
        <v>142</v>
      </c>
      <c r="V107" t="str">
        <f t="shared" si="11"/>
        <v>        if(isset($_POST['r37'])){$query = strtolower($_POST['r37']);$lastline = exec('swipl -s Prolog/Codigo.pl -g "esta_encendido(Y,'.$query.')" -t halt.',$output);foreach($output as $line){echo $line.'&lt;br&gt;';}$query = NULL;$output = NULL;$lastline=NULL;}</v>
      </c>
      <c r="Z107" t="str">
        <f t="shared" si="12"/>
        <v>        if(isset($_POST['r37'])){$query = strtolower($_POST['r37']);$lastline = exec('swipl -s Prolog/Codigo.pl -g "esta_encendido(Y,'.$query.')" -t halt.',$output</v>
      </c>
    </row>
    <row r="108" spans="9:26" x14ac:dyDescent="0.25">
      <c r="I108" t="s">
        <v>139</v>
      </c>
      <c r="J108" t="s">
        <v>132</v>
      </c>
      <c r="K108" s="2">
        <v>38</v>
      </c>
      <c r="L108" s="2" t="s">
        <v>140</v>
      </c>
      <c r="M108" t="s">
        <v>132</v>
      </c>
      <c r="N108" s="2">
        <v>38</v>
      </c>
      <c r="O108" s="2" t="s">
        <v>143</v>
      </c>
      <c r="P108" t="s">
        <v>144</v>
      </c>
      <c r="Q108" s="3" t="s">
        <v>145</v>
      </c>
      <c r="R108" t="s">
        <v>146</v>
      </c>
      <c r="S108" t="s">
        <v>148</v>
      </c>
      <c r="T108" t="s">
        <v>147</v>
      </c>
      <c r="U108" t="s">
        <v>142</v>
      </c>
      <c r="V108" t="str">
        <f t="shared" si="11"/>
        <v>        if(isset($_POST['r38'])){$query = strtolower($_POST['r38']);$lastline = exec('swipl -s Prolog/Codigo.pl -g "esta_encendido(Y,'.$query.')" -t halt.',$output);foreach($output as $line){echo $line.'&lt;br&gt;';}$query = NULL;$output = NULL;$lastline=NULL;}</v>
      </c>
      <c r="Z108" t="str">
        <f t="shared" si="12"/>
        <v>        if(isset($_POST['r38'])){$query = strtolower($_POST['r38']);$lastline = exec('swipl -s Prolog/Codigo.pl -g "esta_encendido(Y,'.$query.')" -t halt.',$output</v>
      </c>
    </row>
    <row r="109" spans="9:26" x14ac:dyDescent="0.25">
      <c r="I109" t="s">
        <v>139</v>
      </c>
      <c r="J109" t="s">
        <v>132</v>
      </c>
      <c r="K109" s="2">
        <v>39</v>
      </c>
      <c r="L109" s="2" t="s">
        <v>140</v>
      </c>
      <c r="M109" t="s">
        <v>132</v>
      </c>
      <c r="N109" s="2">
        <v>39</v>
      </c>
      <c r="O109" s="2" t="s">
        <v>143</v>
      </c>
      <c r="P109" t="s">
        <v>144</v>
      </c>
      <c r="Q109" s="3" t="s">
        <v>145</v>
      </c>
      <c r="R109" t="s">
        <v>146</v>
      </c>
      <c r="S109" t="s">
        <v>148</v>
      </c>
      <c r="T109" t="s">
        <v>147</v>
      </c>
      <c r="U109" t="s">
        <v>142</v>
      </c>
      <c r="V109" t="str">
        <f t="shared" si="11"/>
        <v>        if(isset($_POST['r39'])){$query = strtolower($_POST['r39']);$lastline = exec('swipl -s Prolog/Codigo.pl -g "esta_encendido(Y,'.$query.')" -t halt.',$output);foreach($output as $line){echo $line.'&lt;br&gt;';}$query = NULL;$output = NULL;$lastline=NULL;}</v>
      </c>
      <c r="Z109" t="str">
        <f t="shared" si="12"/>
        <v>        if(isset($_POST['r39'])){$query = strtolower($_POST['r39']);$lastline = exec('swipl -s Prolog/Codigo.pl -g "esta_encendido(Y,'.$query.')" -t halt.',$output</v>
      </c>
    </row>
    <row r="110" spans="9:26" x14ac:dyDescent="0.25">
      <c r="I110" t="s">
        <v>139</v>
      </c>
      <c r="J110" t="s">
        <v>132</v>
      </c>
      <c r="K110" s="2">
        <v>40</v>
      </c>
      <c r="L110" s="2" t="s">
        <v>140</v>
      </c>
      <c r="M110" t="s">
        <v>132</v>
      </c>
      <c r="N110" s="2">
        <v>40</v>
      </c>
      <c r="O110" s="2" t="s">
        <v>143</v>
      </c>
      <c r="P110" t="s">
        <v>144</v>
      </c>
      <c r="Q110" s="3" t="s">
        <v>145</v>
      </c>
      <c r="R110" t="s">
        <v>146</v>
      </c>
      <c r="S110" t="s">
        <v>148</v>
      </c>
      <c r="T110" t="s">
        <v>147</v>
      </c>
      <c r="U110" t="s">
        <v>142</v>
      </c>
      <c r="V110" t="str">
        <f t="shared" si="11"/>
        <v>        if(isset($_POST['r40'])){$query = strtolower($_POST['r40']);$lastline = exec('swipl -s Prolog/Codigo.pl -g "esta_encendido(Y,'.$query.')" -t halt.',$output);foreach($output as $line){echo $line.'&lt;br&gt;';}$query = NULL;$output = NULL;$lastline=NULL;}</v>
      </c>
      <c r="Z110" t="str">
        <f t="shared" si="12"/>
        <v>        if(isset($_POST['r40'])){$query = strtolower($_POST['r40']);$lastline = exec('swipl -s Prolog/Codigo.pl -g "esta_encendido(Y,'.$query.')" -t halt.',$output</v>
      </c>
    </row>
    <row r="111" spans="9:26" x14ac:dyDescent="0.25">
      <c r="I111" t="s">
        <v>139</v>
      </c>
      <c r="J111" t="s">
        <v>132</v>
      </c>
      <c r="K111" s="2">
        <v>41</v>
      </c>
      <c r="L111" s="2" t="s">
        <v>140</v>
      </c>
      <c r="M111" t="s">
        <v>132</v>
      </c>
      <c r="N111" s="2">
        <v>41</v>
      </c>
      <c r="O111" s="2" t="s">
        <v>143</v>
      </c>
      <c r="P111" t="s">
        <v>144</v>
      </c>
      <c r="Q111" s="3" t="s">
        <v>145</v>
      </c>
      <c r="R111" t="s">
        <v>146</v>
      </c>
      <c r="S111" t="s">
        <v>148</v>
      </c>
      <c r="T111" t="s">
        <v>147</v>
      </c>
      <c r="U111" t="s">
        <v>142</v>
      </c>
      <c r="V111" t="str">
        <f t="shared" si="11"/>
        <v>        if(isset($_POST['r41'])){$query = strtolower($_POST['r41']);$lastline = exec('swipl -s Prolog/Codigo.pl -g "esta_encendido(Y,'.$query.')" -t halt.',$output);foreach($output as $line){echo $line.'&lt;br&gt;';}$query = NULL;$output = NULL;$lastline=NULL;}</v>
      </c>
      <c r="Z111" t="str">
        <f t="shared" si="12"/>
        <v>        if(isset($_POST['r41'])){$query = strtolower($_POST['r41']);$lastline = exec('swipl -s Prolog/Codigo.pl -g "esta_encendido(Y,'.$query.')" -t halt.',$output</v>
      </c>
    </row>
    <row r="112" spans="9:26" x14ac:dyDescent="0.25">
      <c r="I112" t="s">
        <v>139</v>
      </c>
      <c r="J112" t="s">
        <v>132</v>
      </c>
      <c r="K112" s="2">
        <v>42</v>
      </c>
      <c r="L112" s="2" t="s">
        <v>140</v>
      </c>
      <c r="M112" t="s">
        <v>132</v>
      </c>
      <c r="N112" s="2">
        <v>42</v>
      </c>
      <c r="O112" s="2" t="s">
        <v>143</v>
      </c>
      <c r="P112" t="s">
        <v>144</v>
      </c>
      <c r="Q112" s="3" t="s">
        <v>145</v>
      </c>
      <c r="R112" t="s">
        <v>146</v>
      </c>
      <c r="S112" t="s">
        <v>148</v>
      </c>
      <c r="T112" t="s">
        <v>147</v>
      </c>
      <c r="U112" t="s">
        <v>142</v>
      </c>
      <c r="V112" t="str">
        <f t="shared" si="11"/>
        <v>        if(isset($_POST['r42'])){$query = strtolower($_POST['r42']);$lastline = exec('swipl -s Prolog/Codigo.pl -g "esta_encendido(Y,'.$query.')" -t halt.',$output);foreach($output as $line){echo $line.'&lt;br&gt;';}$query = NULL;$output = NULL;$lastline=NULL;}</v>
      </c>
      <c r="Z112" t="str">
        <f t="shared" si="12"/>
        <v>        if(isset($_POST['r42'])){$query = strtolower($_POST['r42']);$lastline = exec('swipl -s Prolog/Codigo.pl -g "esta_encendido(Y,'.$query.')" -t halt.',$output</v>
      </c>
    </row>
    <row r="113" spans="9:26" x14ac:dyDescent="0.25">
      <c r="I113" t="s">
        <v>139</v>
      </c>
      <c r="J113" t="s">
        <v>132</v>
      </c>
      <c r="K113" s="2">
        <v>43</v>
      </c>
      <c r="L113" s="2" t="s">
        <v>140</v>
      </c>
      <c r="M113" t="s">
        <v>132</v>
      </c>
      <c r="N113" s="2">
        <v>43</v>
      </c>
      <c r="O113" s="2" t="s">
        <v>143</v>
      </c>
      <c r="P113" t="s">
        <v>144</v>
      </c>
      <c r="Q113" s="3" t="s">
        <v>145</v>
      </c>
      <c r="R113" t="s">
        <v>146</v>
      </c>
      <c r="S113" t="s">
        <v>148</v>
      </c>
      <c r="T113" t="s">
        <v>147</v>
      </c>
      <c r="U113" t="s">
        <v>142</v>
      </c>
      <c r="V113" t="str">
        <f t="shared" si="11"/>
        <v>        if(isset($_POST['r43'])){$query = strtolower($_POST['r43']);$lastline = exec('swipl -s Prolog/Codigo.pl -g "esta_encendido(Y,'.$query.')" -t halt.',$output);foreach($output as $line){echo $line.'&lt;br&gt;';}$query = NULL;$output = NULL;$lastline=NULL;}</v>
      </c>
      <c r="Z113" t="str">
        <f t="shared" si="12"/>
        <v>        if(isset($_POST['r43'])){$query = strtolower($_POST['r43']);$lastline = exec('swipl -s Prolog/Codigo.pl -g "esta_encendido(Y,'.$query.')" -t halt.',$output</v>
      </c>
    </row>
    <row r="114" spans="9:26" x14ac:dyDescent="0.25">
      <c r="I114" t="s">
        <v>139</v>
      </c>
      <c r="J114" t="s">
        <v>132</v>
      </c>
      <c r="K114" s="2">
        <v>44</v>
      </c>
      <c r="L114" s="2" t="s">
        <v>140</v>
      </c>
      <c r="M114" t="s">
        <v>132</v>
      </c>
      <c r="N114" s="2">
        <v>44</v>
      </c>
      <c r="O114" s="2" t="s">
        <v>143</v>
      </c>
      <c r="P114" t="s">
        <v>144</v>
      </c>
      <c r="Q114" s="3" t="s">
        <v>145</v>
      </c>
      <c r="R114" t="s">
        <v>146</v>
      </c>
      <c r="S114" t="s">
        <v>148</v>
      </c>
      <c r="T114" t="s">
        <v>147</v>
      </c>
      <c r="U114" t="s">
        <v>142</v>
      </c>
      <c r="V114" t="str">
        <f t="shared" si="11"/>
        <v>        if(isset($_POST['r44'])){$query = strtolower($_POST['r44']);$lastline = exec('swipl -s Prolog/Codigo.pl -g "esta_encendido(Y,'.$query.')" -t halt.',$output);foreach($output as $line){echo $line.'&lt;br&gt;';}$query = NULL;$output = NULL;$lastline=NULL;}</v>
      </c>
      <c r="Z114" t="str">
        <f t="shared" si="12"/>
        <v>        if(isset($_POST['r44'])){$query = strtolower($_POST['r44']);$lastline = exec('swipl -s Prolog/Codigo.pl -g "esta_encendido(Y,'.$query.')" -t halt.',$output</v>
      </c>
    </row>
    <row r="115" spans="9:26" x14ac:dyDescent="0.25">
      <c r="I115" t="s">
        <v>139</v>
      </c>
      <c r="J115" t="s">
        <v>132</v>
      </c>
      <c r="K115" s="2">
        <v>45</v>
      </c>
      <c r="L115" s="2" t="s">
        <v>140</v>
      </c>
      <c r="M115" t="s">
        <v>132</v>
      </c>
      <c r="N115" s="2">
        <v>45</v>
      </c>
      <c r="O115" s="2" t="s">
        <v>143</v>
      </c>
      <c r="P115" t="s">
        <v>144</v>
      </c>
      <c r="Q115" s="3" t="s">
        <v>145</v>
      </c>
      <c r="R115" t="s">
        <v>146</v>
      </c>
      <c r="S115" t="s">
        <v>148</v>
      </c>
      <c r="T115" t="s">
        <v>147</v>
      </c>
      <c r="U115" t="s">
        <v>142</v>
      </c>
      <c r="V115" t="str">
        <f t="shared" si="11"/>
        <v>        if(isset($_POST['r45'])){$query = strtolower($_POST['r45']);$lastline = exec('swipl -s Prolog/Codigo.pl -g "esta_encendido(Y,'.$query.')" -t halt.',$output);foreach($output as $line){echo $line.'&lt;br&gt;';}$query = NULL;$output = NULL;$lastline=NULL;}</v>
      </c>
      <c r="Z115" t="str">
        <f t="shared" si="12"/>
        <v>        if(isset($_POST['r45'])){$query = strtolower($_POST['r45']);$lastline = exec('swipl -s Prolog/Codigo.pl -g "esta_encendido(Y,'.$query.')" -t halt.',$output</v>
      </c>
    </row>
    <row r="116" spans="9:26" x14ac:dyDescent="0.25">
      <c r="I116" t="s">
        <v>139</v>
      </c>
      <c r="J116" t="s">
        <v>132</v>
      </c>
      <c r="K116" s="2">
        <v>46</v>
      </c>
      <c r="L116" s="2" t="s">
        <v>140</v>
      </c>
      <c r="M116" t="s">
        <v>132</v>
      </c>
      <c r="N116" s="2">
        <v>46</v>
      </c>
      <c r="O116" s="2" t="s">
        <v>143</v>
      </c>
      <c r="P116" t="s">
        <v>144</v>
      </c>
      <c r="Q116" s="3" t="s">
        <v>145</v>
      </c>
      <c r="R116" t="s">
        <v>146</v>
      </c>
      <c r="S116" t="s">
        <v>148</v>
      </c>
      <c r="T116" t="s">
        <v>147</v>
      </c>
      <c r="U116" t="s">
        <v>142</v>
      </c>
      <c r="V116" t="str">
        <f t="shared" si="11"/>
        <v>        if(isset($_POST['r46'])){$query = strtolower($_POST['r46']);$lastline = exec('swipl -s Prolog/Codigo.pl -g "esta_encendido(Y,'.$query.')" -t halt.',$output);foreach($output as $line){echo $line.'&lt;br&gt;';}$query = NULL;$output = NULL;$lastline=NULL;}</v>
      </c>
      <c r="Z116" t="str">
        <f t="shared" si="12"/>
        <v>        if(isset($_POST['r46'])){$query = strtolower($_POST['r46']);$lastline = exec('swipl -s Prolog/Codigo.pl -g "esta_encendido(Y,'.$query.')" -t halt.',$output</v>
      </c>
    </row>
    <row r="117" spans="9:26" x14ac:dyDescent="0.25">
      <c r="I117" t="s">
        <v>139</v>
      </c>
      <c r="J117" t="s">
        <v>132</v>
      </c>
      <c r="K117" s="2">
        <v>47</v>
      </c>
      <c r="L117" s="2" t="s">
        <v>140</v>
      </c>
      <c r="M117" t="s">
        <v>132</v>
      </c>
      <c r="N117" s="2">
        <v>47</v>
      </c>
      <c r="O117" s="2" t="s">
        <v>143</v>
      </c>
      <c r="P117" t="s">
        <v>144</v>
      </c>
      <c r="Q117" s="3" t="s">
        <v>145</v>
      </c>
      <c r="R117" t="s">
        <v>146</v>
      </c>
      <c r="S117" t="s">
        <v>148</v>
      </c>
      <c r="T117" t="s">
        <v>147</v>
      </c>
      <c r="U117" t="s">
        <v>142</v>
      </c>
      <c r="V117" t="str">
        <f t="shared" si="11"/>
        <v>        if(isset($_POST['r47'])){$query = strtolower($_POST['r47']);$lastline = exec('swipl -s Prolog/Codigo.pl -g "esta_encendido(Y,'.$query.')" -t halt.',$output);foreach($output as $line){echo $line.'&lt;br&gt;';}$query = NULL;$output = NULL;$lastline=NULL;}</v>
      </c>
      <c r="Z117" t="str">
        <f t="shared" si="12"/>
        <v>        if(isset($_POST['r47'])){$query = strtolower($_POST['r47']);$lastline = exec('swipl -s Prolog/Codigo.pl -g "esta_encendido(Y,'.$query.')" -t halt.',$output</v>
      </c>
    </row>
    <row r="118" spans="9:26" x14ac:dyDescent="0.25">
      <c r="I118" t="s">
        <v>139</v>
      </c>
      <c r="J118" t="s">
        <v>132</v>
      </c>
      <c r="K118" s="2">
        <v>48</v>
      </c>
      <c r="L118" s="2" t="s">
        <v>140</v>
      </c>
      <c r="M118" t="s">
        <v>132</v>
      </c>
      <c r="N118" s="2">
        <v>48</v>
      </c>
      <c r="O118" s="2" t="s">
        <v>143</v>
      </c>
      <c r="P118" t="s">
        <v>144</v>
      </c>
      <c r="Q118" s="3" t="s">
        <v>145</v>
      </c>
      <c r="R118" t="s">
        <v>146</v>
      </c>
      <c r="S118" t="s">
        <v>148</v>
      </c>
      <c r="T118" t="s">
        <v>147</v>
      </c>
      <c r="U118" t="s">
        <v>142</v>
      </c>
      <c r="V118" t="str">
        <f t="shared" si="11"/>
        <v>        if(isset($_POST['r48'])){$query = strtolower($_POST['r48']);$lastline = exec('swipl -s Prolog/Codigo.pl -g "esta_encendido(Y,'.$query.')" -t halt.',$output);foreach($output as $line){echo $line.'&lt;br&gt;';}$query = NULL;$output = NULL;$lastline=NULL;}</v>
      </c>
      <c r="Z118" t="str">
        <f t="shared" si="12"/>
        <v>        if(isset($_POST['r48'])){$query = strtolower($_POST['r48']);$lastline = exec('swipl -s Prolog/Codigo.pl -g "esta_encendido(Y,'.$query.')" -t halt.',$output</v>
      </c>
    </row>
    <row r="119" spans="9:26" x14ac:dyDescent="0.25">
      <c r="I119" t="s">
        <v>139</v>
      </c>
      <c r="J119" t="s">
        <v>132</v>
      </c>
      <c r="K119" s="2">
        <v>49</v>
      </c>
      <c r="L119" s="2" t="s">
        <v>140</v>
      </c>
      <c r="M119" t="s">
        <v>132</v>
      </c>
      <c r="N119" s="2">
        <v>49</v>
      </c>
      <c r="O119" s="2" t="s">
        <v>143</v>
      </c>
      <c r="P119" t="s">
        <v>144</v>
      </c>
      <c r="Q119" s="3" t="s">
        <v>145</v>
      </c>
      <c r="R119" t="s">
        <v>146</v>
      </c>
      <c r="S119" t="s">
        <v>148</v>
      </c>
      <c r="T119" t="s">
        <v>147</v>
      </c>
      <c r="U119" t="s">
        <v>142</v>
      </c>
      <c r="V119" t="str">
        <f t="shared" si="11"/>
        <v>        if(isset($_POST['r49'])){$query = strtolower($_POST['r49']);$lastline = exec('swipl -s Prolog/Codigo.pl -g "esta_encendido(Y,'.$query.')" -t halt.',$output);foreach($output as $line){echo $line.'&lt;br&gt;';}$query = NULL;$output = NULL;$lastline=NULL;}</v>
      </c>
      <c r="Z119" t="str">
        <f t="shared" si="12"/>
        <v>        if(isset($_POST['r49'])){$query = strtolower($_POST['r49']);$lastline = exec('swipl -s Prolog/Codigo.pl -g "esta_encendido(Y,'.$query.')" -t halt.',$output</v>
      </c>
    </row>
    <row r="120" spans="9:26" x14ac:dyDescent="0.25">
      <c r="I120" t="s">
        <v>139</v>
      </c>
      <c r="J120" t="s">
        <v>132</v>
      </c>
      <c r="K120" s="2">
        <v>50</v>
      </c>
      <c r="L120" s="2" t="s">
        <v>140</v>
      </c>
      <c r="M120" t="s">
        <v>132</v>
      </c>
      <c r="N120" s="2">
        <v>50</v>
      </c>
      <c r="O120" s="2" t="s">
        <v>143</v>
      </c>
      <c r="P120" t="s">
        <v>144</v>
      </c>
      <c r="Q120" s="3" t="s">
        <v>145</v>
      </c>
      <c r="R120" t="s">
        <v>146</v>
      </c>
      <c r="S120" t="s">
        <v>148</v>
      </c>
      <c r="T120" t="s">
        <v>147</v>
      </c>
      <c r="U120" t="s">
        <v>142</v>
      </c>
      <c r="V120" t="str">
        <f t="shared" si="11"/>
        <v>        if(isset($_POST['r50'])){$query = strtolower($_POST['r50']);$lastline = exec('swipl -s Prolog/Codigo.pl -g "esta_encendido(Y,'.$query.')" -t halt.',$output);foreach($output as $line){echo $line.'&lt;br&gt;';}$query = NULL;$output = NULL;$lastline=NULL;}</v>
      </c>
      <c r="Z120" t="str">
        <f t="shared" si="12"/>
        <v>        if(isset($_POST['r50'])){$query = strtolower($_POST['r50']);$lastline = exec('swipl -s Prolog/Codigo.pl -g "esta_encendido(Y,'.$query.')" -t halt.',$output</v>
      </c>
    </row>
    <row r="121" spans="9:26" x14ac:dyDescent="0.25">
      <c r="I121" t="s">
        <v>139</v>
      </c>
      <c r="J121" t="s">
        <v>132</v>
      </c>
      <c r="K121" s="2">
        <v>51</v>
      </c>
      <c r="L121" s="2" t="s">
        <v>140</v>
      </c>
      <c r="M121" t="s">
        <v>132</v>
      </c>
      <c r="N121" s="2">
        <v>51</v>
      </c>
      <c r="O121" s="2" t="s">
        <v>143</v>
      </c>
      <c r="P121" t="s">
        <v>144</v>
      </c>
      <c r="Q121" s="3" t="s">
        <v>145</v>
      </c>
      <c r="R121" t="s">
        <v>146</v>
      </c>
      <c r="S121" t="s">
        <v>148</v>
      </c>
      <c r="T121" t="s">
        <v>147</v>
      </c>
      <c r="U121" t="s">
        <v>142</v>
      </c>
      <c r="V121" t="str">
        <f t="shared" si="11"/>
        <v>        if(isset($_POST['r51'])){$query = strtolower($_POST['r51']);$lastline = exec('swipl -s Prolog/Codigo.pl -g "esta_encendido(Y,'.$query.')" -t halt.',$output);foreach($output as $line){echo $line.'&lt;br&gt;';}$query = NULL;$output = NULL;$lastline=NULL;}</v>
      </c>
      <c r="Z121" t="str">
        <f t="shared" si="12"/>
        <v>        if(isset($_POST['r51'])){$query = strtolower($_POST['r51']);$lastline = exec('swipl -s Prolog/Codigo.pl -g "esta_encendido(Y,'.$query.')" -t halt.',$output</v>
      </c>
    </row>
    <row r="122" spans="9:26" x14ac:dyDescent="0.25">
      <c r="I122" t="s">
        <v>139</v>
      </c>
      <c r="J122" t="s">
        <v>132</v>
      </c>
      <c r="K122" s="2">
        <v>52</v>
      </c>
      <c r="L122" s="2" t="s">
        <v>140</v>
      </c>
      <c r="M122" t="s">
        <v>132</v>
      </c>
      <c r="N122" s="2">
        <v>52</v>
      </c>
      <c r="O122" s="2" t="s">
        <v>143</v>
      </c>
      <c r="P122" t="s">
        <v>144</v>
      </c>
      <c r="Q122" s="3" t="s">
        <v>145</v>
      </c>
      <c r="R122" t="s">
        <v>146</v>
      </c>
      <c r="S122" t="s">
        <v>148</v>
      </c>
      <c r="T122" t="s">
        <v>147</v>
      </c>
      <c r="U122" t="s">
        <v>142</v>
      </c>
      <c r="V122" t="str">
        <f t="shared" si="11"/>
        <v>        if(isset($_POST['r52'])){$query = strtolower($_POST['r52']);$lastline = exec('swipl -s Prolog/Codigo.pl -g "esta_encendido(Y,'.$query.')" -t halt.',$output);foreach($output as $line){echo $line.'&lt;br&gt;';}$query = NULL;$output = NULL;$lastline=NULL;}</v>
      </c>
      <c r="Z122" t="str">
        <f t="shared" si="12"/>
        <v>        if(isset($_POST['r52'])){$query = strtolower($_POST['r52']);$lastline = exec('swipl -s Prolog/Codigo.pl -g "esta_encendido(Y,'.$query.')" -t halt.',$output</v>
      </c>
    </row>
    <row r="123" spans="9:26" x14ac:dyDescent="0.25">
      <c r="I123" t="s">
        <v>139</v>
      </c>
      <c r="J123" t="s">
        <v>132</v>
      </c>
      <c r="K123" s="2">
        <v>53</v>
      </c>
      <c r="L123" s="2" t="s">
        <v>140</v>
      </c>
      <c r="M123" t="s">
        <v>132</v>
      </c>
      <c r="N123" s="2">
        <v>53</v>
      </c>
      <c r="O123" s="2" t="s">
        <v>143</v>
      </c>
      <c r="P123" t="s">
        <v>144</v>
      </c>
      <c r="Q123" s="3" t="s">
        <v>145</v>
      </c>
      <c r="R123" t="s">
        <v>146</v>
      </c>
      <c r="S123" t="s">
        <v>148</v>
      </c>
      <c r="T123" t="s">
        <v>147</v>
      </c>
      <c r="U123" t="s">
        <v>142</v>
      </c>
      <c r="V123" t="str">
        <f t="shared" si="11"/>
        <v>        if(isset($_POST['r53'])){$query = strtolower($_POST['r53']);$lastline = exec('swipl -s Prolog/Codigo.pl -g "esta_encendido(Y,'.$query.')" -t halt.',$output);foreach($output as $line){echo $line.'&lt;br&gt;';}$query = NULL;$output = NULL;$lastline=NULL;}</v>
      </c>
      <c r="Z123" t="str">
        <f t="shared" si="12"/>
        <v>        if(isset($_POST['r53'])){$query = strtolower($_POST['r53']);$lastline = exec('swipl -s Prolog/Codigo.pl -g "esta_encendido(Y,'.$query.')" -t halt.',$output</v>
      </c>
    </row>
    <row r="124" spans="9:26" x14ac:dyDescent="0.25">
      <c r="I124" t="s">
        <v>139</v>
      </c>
      <c r="J124" t="s">
        <v>132</v>
      </c>
      <c r="K124" s="2">
        <v>54</v>
      </c>
      <c r="L124" s="2" t="s">
        <v>140</v>
      </c>
      <c r="M124" t="s">
        <v>132</v>
      </c>
      <c r="N124" s="2">
        <v>54</v>
      </c>
      <c r="O124" s="2" t="s">
        <v>143</v>
      </c>
      <c r="P124" t="s">
        <v>144</v>
      </c>
      <c r="Q124" s="3" t="s">
        <v>145</v>
      </c>
      <c r="R124" t="s">
        <v>146</v>
      </c>
      <c r="S124" t="s">
        <v>148</v>
      </c>
      <c r="T124" t="s">
        <v>147</v>
      </c>
      <c r="U124" t="s">
        <v>142</v>
      </c>
      <c r="V124" t="str">
        <f t="shared" si="11"/>
        <v>        if(isset($_POST['r54'])){$query = strtolower($_POST['r54']);$lastline = exec('swipl -s Prolog/Codigo.pl -g "esta_encendido(Y,'.$query.')" -t halt.',$output);foreach($output as $line){echo $line.'&lt;br&gt;';}$query = NULL;$output = NULL;$lastline=NULL;}</v>
      </c>
      <c r="Z124" t="str">
        <f t="shared" si="12"/>
        <v>        if(isset($_POST['r54'])){$query = strtolower($_POST['r54']);$lastline = exec('swipl -s Prolog/Codigo.pl -g "esta_encendido(Y,'.$query.')" -t halt.',$output</v>
      </c>
    </row>
    <row r="125" spans="9:26" x14ac:dyDescent="0.25">
      <c r="I125" t="s">
        <v>139</v>
      </c>
      <c r="J125" t="s">
        <v>132</v>
      </c>
      <c r="K125" s="2">
        <v>55</v>
      </c>
      <c r="L125" s="2" t="s">
        <v>140</v>
      </c>
      <c r="M125" t="s">
        <v>132</v>
      </c>
      <c r="N125" s="2">
        <v>55</v>
      </c>
      <c r="O125" s="2" t="s">
        <v>143</v>
      </c>
      <c r="P125" t="s">
        <v>144</v>
      </c>
      <c r="Q125" s="3" t="s">
        <v>145</v>
      </c>
      <c r="R125" t="s">
        <v>146</v>
      </c>
      <c r="S125" t="s">
        <v>148</v>
      </c>
      <c r="T125" t="s">
        <v>147</v>
      </c>
      <c r="U125" t="s">
        <v>142</v>
      </c>
      <c r="V125" t="str">
        <f t="shared" si="11"/>
        <v>        if(isset($_POST['r55'])){$query = strtolower($_POST['r55']);$lastline = exec('swipl -s Prolog/Codigo.pl -g "esta_encendido(Y,'.$query.')" -t halt.',$output);foreach($output as $line){echo $line.'&lt;br&gt;';}$query = NULL;$output = NULL;$lastline=NULL;}</v>
      </c>
      <c r="Z125" t="str">
        <f t="shared" si="12"/>
        <v>        if(isset($_POST['r55'])){$query = strtolower($_POST['r55']);$lastline = exec('swipl -s Prolog/Codigo.pl -g "esta_encendido(Y,'.$query.')" -t halt.',$output</v>
      </c>
    </row>
    <row r="126" spans="9:26" x14ac:dyDescent="0.25">
      <c r="I126" t="s">
        <v>139</v>
      </c>
      <c r="J126" t="s">
        <v>132</v>
      </c>
      <c r="K126" s="2">
        <v>56</v>
      </c>
      <c r="L126" s="2" t="s">
        <v>140</v>
      </c>
      <c r="M126" t="s">
        <v>132</v>
      </c>
      <c r="N126" s="2">
        <v>56</v>
      </c>
      <c r="O126" s="2" t="s">
        <v>143</v>
      </c>
      <c r="P126" t="s">
        <v>144</v>
      </c>
      <c r="Q126" s="3" t="s">
        <v>145</v>
      </c>
      <c r="R126" t="s">
        <v>146</v>
      </c>
      <c r="S126" t="s">
        <v>148</v>
      </c>
      <c r="T126" t="s">
        <v>147</v>
      </c>
      <c r="U126" t="s">
        <v>142</v>
      </c>
      <c r="V126" t="str">
        <f t="shared" si="11"/>
        <v>        if(isset($_POST['r56'])){$query = strtolower($_POST['r56']);$lastline = exec('swipl -s Prolog/Codigo.pl -g "esta_encendido(Y,'.$query.')" -t halt.',$output);foreach($output as $line){echo $line.'&lt;br&gt;';}$query = NULL;$output = NULL;$lastline=NULL;}</v>
      </c>
      <c r="Z126" t="str">
        <f t="shared" si="12"/>
        <v>        if(isset($_POST['r56'])){$query = strtolower($_POST['r56']);$lastline = exec('swipl -s Prolog/Codigo.pl -g "esta_encendido(Y,'.$query.')" -t halt.',$output</v>
      </c>
    </row>
    <row r="127" spans="9:26" x14ac:dyDescent="0.25">
      <c r="I127" t="s">
        <v>139</v>
      </c>
      <c r="J127" t="s">
        <v>132</v>
      </c>
      <c r="K127" s="2">
        <v>57</v>
      </c>
      <c r="L127" s="2" t="s">
        <v>140</v>
      </c>
      <c r="M127" t="s">
        <v>132</v>
      </c>
      <c r="N127" s="2">
        <v>57</v>
      </c>
      <c r="O127" s="2" t="s">
        <v>143</v>
      </c>
      <c r="P127" t="s">
        <v>144</v>
      </c>
      <c r="Q127" s="3" t="s">
        <v>145</v>
      </c>
      <c r="R127" t="s">
        <v>146</v>
      </c>
      <c r="S127" t="s">
        <v>148</v>
      </c>
      <c r="T127" t="s">
        <v>147</v>
      </c>
      <c r="U127" t="s">
        <v>142</v>
      </c>
      <c r="V127" t="str">
        <f t="shared" si="11"/>
        <v>        if(isset($_POST['r57'])){$query = strtolower($_POST['r57']);$lastline = exec('swipl -s Prolog/Codigo.pl -g "esta_encendido(Y,'.$query.')" -t halt.',$output);foreach($output as $line){echo $line.'&lt;br&gt;';}$query = NULL;$output = NULL;$lastline=NULL;}</v>
      </c>
      <c r="Z127" t="str">
        <f t="shared" si="12"/>
        <v>        if(isset($_POST['r57'])){$query = strtolower($_POST['r57']);$lastline = exec('swipl -s Prolog/Codigo.pl -g "esta_encendido(Y,'.$query.')" -t halt.',$output</v>
      </c>
    </row>
    <row r="128" spans="9:26" x14ac:dyDescent="0.25">
      <c r="I128" t="s">
        <v>139</v>
      </c>
      <c r="J128" t="s">
        <v>132</v>
      </c>
      <c r="K128" s="2">
        <v>58</v>
      </c>
      <c r="L128" s="2" t="s">
        <v>140</v>
      </c>
      <c r="M128" t="s">
        <v>132</v>
      </c>
      <c r="N128" s="2">
        <v>58</v>
      </c>
      <c r="O128" s="2" t="s">
        <v>143</v>
      </c>
      <c r="P128" t="s">
        <v>144</v>
      </c>
      <c r="Q128" s="3" t="s">
        <v>145</v>
      </c>
      <c r="R128" t="s">
        <v>146</v>
      </c>
      <c r="S128" t="s">
        <v>148</v>
      </c>
      <c r="T128" t="s">
        <v>147</v>
      </c>
      <c r="U128" t="s">
        <v>142</v>
      </c>
      <c r="V128" t="str">
        <f t="shared" si="11"/>
        <v>        if(isset($_POST['r58'])){$query = strtolower($_POST['r58']);$lastline = exec('swipl -s Prolog/Codigo.pl -g "esta_encendido(Y,'.$query.')" -t halt.',$output);foreach($output as $line){echo $line.'&lt;br&gt;';}$query = NULL;$output = NULL;$lastline=NULL;}</v>
      </c>
      <c r="Z128" t="str">
        <f t="shared" si="12"/>
        <v>        if(isset($_POST['r58'])){$query = strtolower($_POST['r58']);$lastline = exec('swipl -s Prolog/Codigo.pl -g "esta_encendido(Y,'.$query.')" -t halt.',$output</v>
      </c>
    </row>
    <row r="129" spans="9:26" x14ac:dyDescent="0.25">
      <c r="I129" t="s">
        <v>139</v>
      </c>
      <c r="J129" t="s">
        <v>132</v>
      </c>
      <c r="K129" s="2">
        <v>59</v>
      </c>
      <c r="L129" s="2" t="s">
        <v>140</v>
      </c>
      <c r="M129" t="s">
        <v>132</v>
      </c>
      <c r="N129" s="2">
        <v>59</v>
      </c>
      <c r="O129" s="2" t="s">
        <v>143</v>
      </c>
      <c r="P129" t="s">
        <v>144</v>
      </c>
      <c r="Q129" s="3" t="s">
        <v>145</v>
      </c>
      <c r="R129" t="s">
        <v>146</v>
      </c>
      <c r="S129" t="s">
        <v>148</v>
      </c>
      <c r="T129" t="s">
        <v>147</v>
      </c>
      <c r="U129" t="s">
        <v>142</v>
      </c>
      <c r="V129" t="str">
        <f t="shared" si="11"/>
        <v>        if(isset($_POST['r59'])){$query = strtolower($_POST['r59']);$lastline = exec('swipl -s Prolog/Codigo.pl -g "esta_encendido(Y,'.$query.')" -t halt.',$output);foreach($output as $line){echo $line.'&lt;br&gt;';}$query = NULL;$output = NULL;$lastline=NULL;}</v>
      </c>
      <c r="Z129" t="str">
        <f t="shared" si="12"/>
        <v>        if(isset($_POST['r59'])){$query = strtolower($_POST['r59']);$lastline = exec('swipl -s Prolog/Codigo.pl -g "esta_encendido(Y,'.$query.')" -t halt.',$output</v>
      </c>
    </row>
    <row r="130" spans="9:26" x14ac:dyDescent="0.25">
      <c r="I130" t="s">
        <v>139</v>
      </c>
      <c r="J130" t="s">
        <v>132</v>
      </c>
      <c r="K130" s="2">
        <v>60</v>
      </c>
      <c r="L130" s="2" t="s">
        <v>140</v>
      </c>
      <c r="M130" t="s">
        <v>132</v>
      </c>
      <c r="N130" s="2">
        <v>60</v>
      </c>
      <c r="O130" s="2" t="s">
        <v>143</v>
      </c>
      <c r="P130" t="s">
        <v>144</v>
      </c>
      <c r="Q130" s="3" t="s">
        <v>145</v>
      </c>
      <c r="R130" t="s">
        <v>146</v>
      </c>
      <c r="S130" t="s">
        <v>148</v>
      </c>
      <c r="T130" t="s">
        <v>147</v>
      </c>
      <c r="U130" t="s">
        <v>142</v>
      </c>
      <c r="V130" t="str">
        <f t="shared" si="11"/>
        <v>        if(isset($_POST['r60'])){$query = strtolower($_POST['r60']);$lastline = exec('swipl -s Prolog/Codigo.pl -g "esta_encendido(Y,'.$query.')" -t halt.',$output);foreach($output as $line){echo $line.'&lt;br&gt;';}$query = NULL;$output = NULL;$lastline=NULL;}</v>
      </c>
      <c r="Z130" t="str">
        <f t="shared" si="12"/>
        <v>        if(isset($_POST['r60'])){$query = strtolower($_POST['r60']);$lastline = exec('swipl -s Prolog/Codigo.pl -g "esta_encendido(Y,'.$query.')" -t halt.',$output</v>
      </c>
    </row>
    <row r="131" spans="9:26" x14ac:dyDescent="0.25">
      <c r="I131" t="s">
        <v>139</v>
      </c>
      <c r="J131" t="s">
        <v>132</v>
      </c>
      <c r="K131" s="2">
        <v>61</v>
      </c>
      <c r="L131" s="2" t="s">
        <v>140</v>
      </c>
      <c r="M131" t="s">
        <v>132</v>
      </c>
      <c r="N131" s="2">
        <v>61</v>
      </c>
      <c r="O131" s="2" t="s">
        <v>143</v>
      </c>
      <c r="P131" t="s">
        <v>144</v>
      </c>
      <c r="Q131" s="3" t="s">
        <v>145</v>
      </c>
      <c r="R131" t="s">
        <v>146</v>
      </c>
      <c r="S131" t="s">
        <v>148</v>
      </c>
      <c r="T131" t="s">
        <v>147</v>
      </c>
      <c r="U131" t="s">
        <v>142</v>
      </c>
      <c r="V131" t="str">
        <f t="shared" si="11"/>
        <v>        if(isset($_POST['r61'])){$query = strtolower($_POST['r61']);$lastline = exec('swipl -s Prolog/Codigo.pl -g "esta_encendido(Y,'.$query.')" -t halt.',$output);foreach($output as $line){echo $line.'&lt;br&gt;';}$query = NULL;$output = NULL;$lastline=NULL;}</v>
      </c>
      <c r="Z131" t="str">
        <f t="shared" si="12"/>
        <v>        if(isset($_POST['r61'])){$query = strtolower($_POST['r61']);$lastline = exec('swipl -s Prolog/Codigo.pl -g "esta_encendido(Y,'.$query.')" -t halt.',$output</v>
      </c>
    </row>
    <row r="132" spans="9:26" x14ac:dyDescent="0.25">
      <c r="I132" t="s">
        <v>139</v>
      </c>
      <c r="J132" t="s">
        <v>132</v>
      </c>
      <c r="K132" s="2">
        <v>62</v>
      </c>
      <c r="L132" s="2" t="s">
        <v>140</v>
      </c>
      <c r="M132" t="s">
        <v>132</v>
      </c>
      <c r="N132" s="2">
        <v>62</v>
      </c>
      <c r="O132" s="2" t="s">
        <v>143</v>
      </c>
      <c r="P132" t="s">
        <v>144</v>
      </c>
      <c r="Q132" s="3" t="s">
        <v>145</v>
      </c>
      <c r="R132" t="s">
        <v>146</v>
      </c>
      <c r="S132" t="s">
        <v>148</v>
      </c>
      <c r="T132" t="s">
        <v>147</v>
      </c>
      <c r="U132" t="s">
        <v>142</v>
      </c>
      <c r="V132" t="str">
        <f t="shared" si="11"/>
        <v>        if(isset($_POST['r62'])){$query = strtolower($_POST['r62']);$lastline = exec('swipl -s Prolog/Codigo.pl -g "esta_encendido(Y,'.$query.')" -t halt.',$output);foreach($output as $line){echo $line.'&lt;br&gt;';}$query = NULL;$output = NULL;$lastline=NULL;}</v>
      </c>
      <c r="Z132" t="str">
        <f t="shared" si="12"/>
        <v>        if(isset($_POST['r62'])){$query = strtolower($_POST['r62']);$lastline = exec('swipl -s Prolog/Codigo.pl -g "esta_encendido(Y,'.$query.')" -t halt.',$output</v>
      </c>
    </row>
    <row r="133" spans="9:26" x14ac:dyDescent="0.25">
      <c r="I133" t="s">
        <v>139</v>
      </c>
      <c r="J133" t="s">
        <v>132</v>
      </c>
      <c r="K133" s="2">
        <v>63</v>
      </c>
      <c r="L133" s="2" t="s">
        <v>140</v>
      </c>
      <c r="M133" t="s">
        <v>132</v>
      </c>
      <c r="N133" s="2">
        <v>63</v>
      </c>
      <c r="O133" s="2" t="s">
        <v>143</v>
      </c>
      <c r="P133" t="s">
        <v>144</v>
      </c>
      <c r="Q133" s="3" t="s">
        <v>145</v>
      </c>
      <c r="R133" t="s">
        <v>146</v>
      </c>
      <c r="S133" t="s">
        <v>148</v>
      </c>
      <c r="T133" t="s">
        <v>147</v>
      </c>
      <c r="U133" t="s">
        <v>142</v>
      </c>
      <c r="V133" t="str">
        <f t="shared" si="11"/>
        <v>        if(isset($_POST['r63'])){$query = strtolower($_POST['r63']);$lastline = exec('swipl -s Prolog/Codigo.pl -g "esta_encendido(Y,'.$query.')" -t halt.',$output);foreach($output as $line){echo $line.'&lt;br&gt;';}$query = NULL;$output = NULL;$lastline=NULL;}</v>
      </c>
      <c r="Z133" t="str">
        <f t="shared" si="12"/>
        <v>        if(isset($_POST['r63'])){$query = strtolower($_POST['r63']);$lastline = exec('swipl -s Prolog/Codigo.pl -g "esta_encendido(Y,'.$query.')" -t halt.',$output</v>
      </c>
    </row>
    <row r="134" spans="9:26" x14ac:dyDescent="0.25">
      <c r="I134" t="s">
        <v>139</v>
      </c>
      <c r="J134" t="s">
        <v>132</v>
      </c>
      <c r="K134" s="2">
        <v>64</v>
      </c>
      <c r="L134" s="2" t="s">
        <v>140</v>
      </c>
      <c r="M134" t="s">
        <v>132</v>
      </c>
      <c r="N134" s="2">
        <v>64</v>
      </c>
      <c r="O134" s="2" t="s">
        <v>143</v>
      </c>
      <c r="P134" t="s">
        <v>144</v>
      </c>
      <c r="Q134" s="3" t="s">
        <v>145</v>
      </c>
      <c r="R134" t="s">
        <v>146</v>
      </c>
      <c r="S134" t="s">
        <v>148</v>
      </c>
      <c r="T134" t="s">
        <v>147</v>
      </c>
      <c r="U134" t="s">
        <v>142</v>
      </c>
      <c r="V134" t="str">
        <f t="shared" si="11"/>
        <v>        if(isset($_POST['r64'])){$query = strtolower($_POST['r64']);$lastline = exec('swipl -s Prolog/Codigo.pl -g "esta_encendido(Y,'.$query.')" -t halt.',$output);foreach($output as $line){echo $line.'&lt;br&gt;';}$query = NULL;$output = NULL;$lastline=NULL;}</v>
      </c>
      <c r="Z134" t="str">
        <f t="shared" si="12"/>
        <v>        if(isset($_POST['r64'])){$query = strtolower($_POST['r64']);$lastline = exec('swipl -s Prolog/Codigo.pl -g "esta_encendido(Y,'.$query.')" -t halt.',$output</v>
      </c>
    </row>
    <row r="135" spans="9:26" x14ac:dyDescent="0.25">
      <c r="I135" t="s">
        <v>139</v>
      </c>
      <c r="J135" t="s">
        <v>132</v>
      </c>
      <c r="K135" s="2">
        <v>65</v>
      </c>
      <c r="L135" s="2" t="s">
        <v>140</v>
      </c>
      <c r="M135" t="s">
        <v>132</v>
      </c>
      <c r="N135" s="2">
        <v>65</v>
      </c>
      <c r="O135" s="2" t="s">
        <v>143</v>
      </c>
      <c r="P135" t="s">
        <v>144</v>
      </c>
      <c r="Q135" s="3" t="s">
        <v>145</v>
      </c>
      <c r="R135" t="s">
        <v>146</v>
      </c>
      <c r="S135" t="s">
        <v>148</v>
      </c>
      <c r="T135" t="s">
        <v>147</v>
      </c>
      <c r="U135" t="s">
        <v>142</v>
      </c>
      <c r="V135" t="str">
        <f t="shared" si="11"/>
        <v>        if(isset($_POST['r65'])){$query = strtolower($_POST['r65']);$lastline = exec('swipl -s Prolog/Codigo.pl -g "esta_encendido(Y,'.$query.')" -t halt.',$output);foreach($output as $line){echo $line.'&lt;br&gt;';}$query = NULL;$output = NULL;$lastline=NULL;}</v>
      </c>
      <c r="Z135" t="str">
        <f t="shared" si="12"/>
        <v>        if(isset($_POST['r65'])){$query = strtolower($_POST['r65']);$lastline = exec('swipl -s Prolog/Codigo.pl -g "esta_encendido(Y,'.$query.')" -t halt.',$output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Sanchez</dc:creator>
  <cp:lastModifiedBy>Antonio Sanchez</cp:lastModifiedBy>
  <dcterms:created xsi:type="dcterms:W3CDTF">2023-05-23T04:12:23Z</dcterms:created>
  <dcterms:modified xsi:type="dcterms:W3CDTF">2023-05-23T07:31:15Z</dcterms:modified>
</cp:coreProperties>
</file>