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.valencia/met/cs555/assignments/03/"/>
    </mc:Choice>
  </mc:AlternateContent>
  <xr:revisionPtr revIDLastSave="0" documentId="13_ncr:1_{1DB0CE64-2F2C-7344-A0C7-4D366D93C040}" xr6:coauthVersionLast="31" xr6:coauthVersionMax="31" xr10:uidLastSave="{00000000-0000-0000-0000-000000000000}"/>
  <bookViews>
    <workbookView xWindow="380" yWindow="460" windowWidth="28040" windowHeight="16140" xr2:uid="{4DEDB5FC-B86B-CF4D-A31A-305DBC3547E0}"/>
  </bookViews>
  <sheets>
    <sheet name="Sheet1" sheetId="1" r:id="rId1"/>
  </sheets>
  <definedNames>
    <definedName name="data" localSheetId="0">Sheet1!$A$1:$B$102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1" l="1"/>
  <c r="C110" i="1"/>
  <c r="D107" i="1" l="1"/>
  <c r="C4" i="1"/>
  <c r="F4" i="1" s="1"/>
  <c r="G4" i="1" s="1"/>
  <c r="C5" i="1"/>
  <c r="F5" i="1" s="1"/>
  <c r="G5" i="1" s="1"/>
  <c r="C6" i="1"/>
  <c r="F6" i="1" s="1"/>
  <c r="G6" i="1" s="1"/>
  <c r="C7" i="1"/>
  <c r="F7" i="1" s="1"/>
  <c r="G7" i="1" s="1"/>
  <c r="C8" i="1"/>
  <c r="F8" i="1" s="1"/>
  <c r="G8" i="1" s="1"/>
  <c r="C9" i="1"/>
  <c r="F9" i="1" s="1"/>
  <c r="G9" i="1" s="1"/>
  <c r="C10" i="1"/>
  <c r="F10" i="1" s="1"/>
  <c r="G10" i="1" s="1"/>
  <c r="C11" i="1"/>
  <c r="D11" i="1" s="1"/>
  <c r="E11" i="1" s="1"/>
  <c r="C12" i="1"/>
  <c r="F12" i="1" s="1"/>
  <c r="G12" i="1" s="1"/>
  <c r="C13" i="1"/>
  <c r="D13" i="1" s="1"/>
  <c r="E13" i="1" s="1"/>
  <c r="C14" i="1"/>
  <c r="F14" i="1" s="1"/>
  <c r="G14" i="1" s="1"/>
  <c r="C15" i="1"/>
  <c r="F15" i="1" s="1"/>
  <c r="G15" i="1" s="1"/>
  <c r="C16" i="1"/>
  <c r="F16" i="1" s="1"/>
  <c r="G16" i="1" s="1"/>
  <c r="C17" i="1"/>
  <c r="F17" i="1" s="1"/>
  <c r="G17" i="1" s="1"/>
  <c r="C18" i="1"/>
  <c r="F18" i="1" s="1"/>
  <c r="G18" i="1" s="1"/>
  <c r="C19" i="1"/>
  <c r="D19" i="1" s="1"/>
  <c r="E19" i="1" s="1"/>
  <c r="C20" i="1"/>
  <c r="F20" i="1" s="1"/>
  <c r="G20" i="1" s="1"/>
  <c r="C21" i="1"/>
  <c r="D21" i="1" s="1"/>
  <c r="E21" i="1" s="1"/>
  <c r="C22" i="1"/>
  <c r="F22" i="1" s="1"/>
  <c r="G22" i="1" s="1"/>
  <c r="C23" i="1"/>
  <c r="F23" i="1" s="1"/>
  <c r="G23" i="1" s="1"/>
  <c r="C24" i="1"/>
  <c r="F24" i="1" s="1"/>
  <c r="G24" i="1" s="1"/>
  <c r="C25" i="1"/>
  <c r="F25" i="1" s="1"/>
  <c r="G25" i="1" s="1"/>
  <c r="C26" i="1"/>
  <c r="F26" i="1" s="1"/>
  <c r="G26" i="1" s="1"/>
  <c r="C27" i="1"/>
  <c r="D27" i="1" s="1"/>
  <c r="E27" i="1" s="1"/>
  <c r="C28" i="1"/>
  <c r="F28" i="1" s="1"/>
  <c r="G28" i="1" s="1"/>
  <c r="C29" i="1"/>
  <c r="D29" i="1" s="1"/>
  <c r="E29" i="1" s="1"/>
  <c r="C30" i="1"/>
  <c r="F30" i="1" s="1"/>
  <c r="G30" i="1" s="1"/>
  <c r="C31" i="1"/>
  <c r="F31" i="1" s="1"/>
  <c r="G31" i="1" s="1"/>
  <c r="C32" i="1"/>
  <c r="F32" i="1" s="1"/>
  <c r="G32" i="1" s="1"/>
  <c r="C33" i="1"/>
  <c r="F33" i="1" s="1"/>
  <c r="G33" i="1" s="1"/>
  <c r="C34" i="1"/>
  <c r="F34" i="1" s="1"/>
  <c r="G34" i="1" s="1"/>
  <c r="C35" i="1"/>
  <c r="D35" i="1" s="1"/>
  <c r="E35" i="1" s="1"/>
  <c r="C36" i="1"/>
  <c r="F36" i="1" s="1"/>
  <c r="G36" i="1" s="1"/>
  <c r="C37" i="1"/>
  <c r="D37" i="1" s="1"/>
  <c r="E37" i="1" s="1"/>
  <c r="C38" i="1"/>
  <c r="F38" i="1" s="1"/>
  <c r="G38" i="1" s="1"/>
  <c r="C39" i="1"/>
  <c r="F39" i="1" s="1"/>
  <c r="G39" i="1" s="1"/>
  <c r="C40" i="1"/>
  <c r="F40" i="1" s="1"/>
  <c r="G40" i="1" s="1"/>
  <c r="C41" i="1"/>
  <c r="F41" i="1" s="1"/>
  <c r="G41" i="1" s="1"/>
  <c r="C42" i="1"/>
  <c r="F42" i="1" s="1"/>
  <c r="G42" i="1" s="1"/>
  <c r="C43" i="1"/>
  <c r="D43" i="1" s="1"/>
  <c r="E43" i="1" s="1"/>
  <c r="C44" i="1"/>
  <c r="F44" i="1" s="1"/>
  <c r="G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F49" i="1" s="1"/>
  <c r="G49" i="1" s="1"/>
  <c r="C50" i="1"/>
  <c r="D50" i="1" s="1"/>
  <c r="E50" i="1" s="1"/>
  <c r="C51" i="1"/>
  <c r="F51" i="1" s="1"/>
  <c r="G51" i="1" s="1"/>
  <c r="C52" i="1"/>
  <c r="D52" i="1" s="1"/>
  <c r="E52" i="1" s="1"/>
  <c r="C53" i="1"/>
  <c r="D53" i="1" s="1"/>
  <c r="E53" i="1" s="1"/>
  <c r="C54" i="1"/>
  <c r="D54" i="1" s="1"/>
  <c r="E54" i="1" s="1"/>
  <c r="C55" i="1"/>
  <c r="F55" i="1" s="1"/>
  <c r="G55" i="1" s="1"/>
  <c r="C56" i="1"/>
  <c r="F56" i="1" s="1"/>
  <c r="G56" i="1" s="1"/>
  <c r="C57" i="1"/>
  <c r="F57" i="1" s="1"/>
  <c r="G57" i="1" s="1"/>
  <c r="C58" i="1"/>
  <c r="D58" i="1" s="1"/>
  <c r="E58" i="1" s="1"/>
  <c r="C59" i="1"/>
  <c r="D59" i="1" s="1"/>
  <c r="E59" i="1" s="1"/>
  <c r="C60" i="1"/>
  <c r="F60" i="1" s="1"/>
  <c r="G60" i="1" s="1"/>
  <c r="C61" i="1"/>
  <c r="F61" i="1" s="1"/>
  <c r="G61" i="1" s="1"/>
  <c r="C62" i="1"/>
  <c r="D62" i="1" s="1"/>
  <c r="E62" i="1" s="1"/>
  <c r="C63" i="1"/>
  <c r="D63" i="1" s="1"/>
  <c r="E63" i="1" s="1"/>
  <c r="C64" i="1"/>
  <c r="D64" i="1" s="1"/>
  <c r="E64" i="1" s="1"/>
  <c r="C65" i="1"/>
  <c r="F65" i="1" s="1"/>
  <c r="G65" i="1" s="1"/>
  <c r="C66" i="1"/>
  <c r="D66" i="1" s="1"/>
  <c r="E66" i="1" s="1"/>
  <c r="C67" i="1"/>
  <c r="F67" i="1" s="1"/>
  <c r="G67" i="1" s="1"/>
  <c r="C68" i="1"/>
  <c r="D68" i="1" s="1"/>
  <c r="E68" i="1" s="1"/>
  <c r="C69" i="1"/>
  <c r="D69" i="1" s="1"/>
  <c r="E69" i="1" s="1"/>
  <c r="C70" i="1"/>
  <c r="D70" i="1" s="1"/>
  <c r="E70" i="1" s="1"/>
  <c r="C71" i="1"/>
  <c r="F71" i="1" s="1"/>
  <c r="G71" i="1" s="1"/>
  <c r="C72" i="1"/>
  <c r="F72" i="1" s="1"/>
  <c r="G72" i="1" s="1"/>
  <c r="C73" i="1"/>
  <c r="F73" i="1" s="1"/>
  <c r="G73" i="1" s="1"/>
  <c r="C74" i="1"/>
  <c r="D74" i="1" s="1"/>
  <c r="E74" i="1" s="1"/>
  <c r="C75" i="1"/>
  <c r="D75" i="1" s="1"/>
  <c r="E75" i="1" s="1"/>
  <c r="C76" i="1"/>
  <c r="F76" i="1" s="1"/>
  <c r="G76" i="1" s="1"/>
  <c r="C77" i="1"/>
  <c r="F77" i="1" s="1"/>
  <c r="G77" i="1" s="1"/>
  <c r="C78" i="1"/>
  <c r="D78" i="1" s="1"/>
  <c r="E78" i="1" s="1"/>
  <c r="C79" i="1"/>
  <c r="D79" i="1" s="1"/>
  <c r="E79" i="1" s="1"/>
  <c r="C80" i="1"/>
  <c r="D80" i="1" s="1"/>
  <c r="E80" i="1" s="1"/>
  <c r="C81" i="1"/>
  <c r="F81" i="1" s="1"/>
  <c r="G81" i="1" s="1"/>
  <c r="C82" i="1"/>
  <c r="D82" i="1" s="1"/>
  <c r="E82" i="1" s="1"/>
  <c r="C83" i="1"/>
  <c r="F83" i="1" s="1"/>
  <c r="G83" i="1" s="1"/>
  <c r="C84" i="1"/>
  <c r="D84" i="1" s="1"/>
  <c r="E84" i="1" s="1"/>
  <c r="C85" i="1"/>
  <c r="D85" i="1" s="1"/>
  <c r="E85" i="1" s="1"/>
  <c r="C86" i="1"/>
  <c r="D86" i="1" s="1"/>
  <c r="E86" i="1" s="1"/>
  <c r="C87" i="1"/>
  <c r="F87" i="1" s="1"/>
  <c r="G87" i="1" s="1"/>
  <c r="C88" i="1"/>
  <c r="F88" i="1" s="1"/>
  <c r="G88" i="1" s="1"/>
  <c r="C89" i="1"/>
  <c r="F89" i="1" s="1"/>
  <c r="G89" i="1" s="1"/>
  <c r="C90" i="1"/>
  <c r="D90" i="1" s="1"/>
  <c r="E90" i="1" s="1"/>
  <c r="C91" i="1"/>
  <c r="D91" i="1" s="1"/>
  <c r="E91" i="1" s="1"/>
  <c r="C92" i="1"/>
  <c r="F92" i="1" s="1"/>
  <c r="G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F97" i="1" s="1"/>
  <c r="G97" i="1" s="1"/>
  <c r="C98" i="1"/>
  <c r="D98" i="1" s="1"/>
  <c r="E98" i="1" s="1"/>
  <c r="C99" i="1"/>
  <c r="F99" i="1" s="1"/>
  <c r="G99" i="1" s="1"/>
  <c r="C100" i="1"/>
  <c r="D100" i="1" s="1"/>
  <c r="E100" i="1" s="1"/>
  <c r="C101" i="1"/>
  <c r="D101" i="1" s="1"/>
  <c r="E101" i="1" s="1"/>
  <c r="C102" i="1"/>
  <c r="F102" i="1" s="1"/>
  <c r="G102" i="1" s="1"/>
  <c r="C3" i="1"/>
  <c r="D3" i="1" s="1"/>
  <c r="E3" i="1" s="1"/>
  <c r="D40" i="1" l="1"/>
  <c r="E40" i="1" s="1"/>
  <c r="D8" i="1"/>
  <c r="E8" i="1" s="1"/>
  <c r="D32" i="1"/>
  <c r="E32" i="1" s="1"/>
  <c r="D16" i="1"/>
  <c r="E16" i="1" s="1"/>
  <c r="D24" i="1"/>
  <c r="E24" i="1" s="1"/>
  <c r="D42" i="1"/>
  <c r="E42" i="1" s="1"/>
  <c r="D34" i="1"/>
  <c r="E34" i="1" s="1"/>
  <c r="D26" i="1"/>
  <c r="E26" i="1" s="1"/>
  <c r="D18" i="1"/>
  <c r="E18" i="1" s="1"/>
  <c r="D10" i="1"/>
  <c r="E10" i="1" s="1"/>
  <c r="D99" i="1"/>
  <c r="E99" i="1" s="1"/>
  <c r="D67" i="1"/>
  <c r="E67" i="1" s="1"/>
  <c r="F50" i="1"/>
  <c r="G50" i="1" s="1"/>
  <c r="D88" i="1"/>
  <c r="E88" i="1" s="1"/>
  <c r="D56" i="1"/>
  <c r="E56" i="1" s="1"/>
  <c r="D38" i="1"/>
  <c r="E38" i="1" s="1"/>
  <c r="D30" i="1"/>
  <c r="E30" i="1" s="1"/>
  <c r="D22" i="1"/>
  <c r="E22" i="1" s="1"/>
  <c r="D14" i="1"/>
  <c r="E14" i="1" s="1"/>
  <c r="D6" i="1"/>
  <c r="E6" i="1" s="1"/>
  <c r="D83" i="1"/>
  <c r="E83" i="1" s="1"/>
  <c r="D51" i="1"/>
  <c r="E51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D72" i="1"/>
  <c r="E72" i="1" s="1"/>
  <c r="D77" i="1"/>
  <c r="E77" i="1" s="1"/>
  <c r="F96" i="1"/>
  <c r="G96" i="1" s="1"/>
  <c r="F91" i="1"/>
  <c r="G91" i="1" s="1"/>
  <c r="F80" i="1"/>
  <c r="G80" i="1" s="1"/>
  <c r="F75" i="1"/>
  <c r="G75" i="1" s="1"/>
  <c r="F64" i="1"/>
  <c r="G64" i="1" s="1"/>
  <c r="F59" i="1"/>
  <c r="G59" i="1" s="1"/>
  <c r="F48" i="1"/>
  <c r="G48" i="1" s="1"/>
  <c r="F43" i="1"/>
  <c r="G43" i="1" s="1"/>
  <c r="F35" i="1"/>
  <c r="G35" i="1" s="1"/>
  <c r="F27" i="1"/>
  <c r="G27" i="1" s="1"/>
  <c r="F19" i="1"/>
  <c r="G19" i="1" s="1"/>
  <c r="F11" i="1"/>
  <c r="G11" i="1" s="1"/>
  <c r="D61" i="1"/>
  <c r="E61" i="1" s="1"/>
  <c r="D39" i="1"/>
  <c r="E39" i="1" s="1"/>
  <c r="D31" i="1"/>
  <c r="E31" i="1" s="1"/>
  <c r="D23" i="1"/>
  <c r="E23" i="1" s="1"/>
  <c r="D15" i="1"/>
  <c r="E15" i="1" s="1"/>
  <c r="D7" i="1"/>
  <c r="E7" i="1" s="1"/>
  <c r="D102" i="1"/>
  <c r="E102" i="1" s="1"/>
  <c r="D97" i="1"/>
  <c r="E97" i="1" s="1"/>
  <c r="D92" i="1"/>
  <c r="E92" i="1" s="1"/>
  <c r="D87" i="1"/>
  <c r="E87" i="1" s="1"/>
  <c r="D81" i="1"/>
  <c r="E81" i="1" s="1"/>
  <c r="D76" i="1"/>
  <c r="E76" i="1" s="1"/>
  <c r="D71" i="1"/>
  <c r="E71" i="1" s="1"/>
  <c r="D65" i="1"/>
  <c r="E65" i="1" s="1"/>
  <c r="D60" i="1"/>
  <c r="E60" i="1" s="1"/>
  <c r="D55" i="1"/>
  <c r="E55" i="1" s="1"/>
  <c r="D49" i="1"/>
  <c r="E49" i="1" s="1"/>
  <c r="F3" i="1"/>
  <c r="G3" i="1" s="1"/>
  <c r="F101" i="1"/>
  <c r="G101" i="1" s="1"/>
  <c r="F98" i="1"/>
  <c r="G98" i="1" s="1"/>
  <c r="F93" i="1"/>
  <c r="G93" i="1" s="1"/>
  <c r="F90" i="1"/>
  <c r="G90" i="1" s="1"/>
  <c r="F85" i="1"/>
  <c r="G85" i="1" s="1"/>
  <c r="F82" i="1"/>
  <c r="G82" i="1" s="1"/>
  <c r="F74" i="1"/>
  <c r="G74" i="1" s="1"/>
  <c r="F69" i="1"/>
  <c r="G69" i="1" s="1"/>
  <c r="F66" i="1"/>
  <c r="G66" i="1" s="1"/>
  <c r="F58" i="1"/>
  <c r="G58" i="1" s="1"/>
  <c r="F53" i="1"/>
  <c r="G53" i="1" s="1"/>
  <c r="F45" i="1"/>
  <c r="G45" i="1" s="1"/>
  <c r="F37" i="1"/>
  <c r="G37" i="1" s="1"/>
  <c r="F29" i="1"/>
  <c r="G29" i="1" s="1"/>
  <c r="F21" i="1"/>
  <c r="G21" i="1" s="1"/>
  <c r="F13" i="1"/>
  <c r="G13" i="1" s="1"/>
  <c r="F100" i="1"/>
  <c r="G100" i="1" s="1"/>
  <c r="F95" i="1"/>
  <c r="G95" i="1" s="1"/>
  <c r="F84" i="1"/>
  <c r="G84" i="1" s="1"/>
  <c r="F79" i="1"/>
  <c r="G79" i="1" s="1"/>
  <c r="F68" i="1"/>
  <c r="G68" i="1" s="1"/>
  <c r="F63" i="1"/>
  <c r="G63" i="1" s="1"/>
  <c r="F52" i="1"/>
  <c r="G52" i="1" s="1"/>
  <c r="F47" i="1"/>
  <c r="G47" i="1" s="1"/>
  <c r="D41" i="1"/>
  <c r="E41" i="1" s="1"/>
  <c r="D33" i="1"/>
  <c r="E33" i="1" s="1"/>
  <c r="D25" i="1"/>
  <c r="E25" i="1" s="1"/>
  <c r="D17" i="1"/>
  <c r="E17" i="1" s="1"/>
  <c r="D9" i="1"/>
  <c r="E9" i="1" s="1"/>
  <c r="D5" i="1"/>
  <c r="E5" i="1" s="1"/>
  <c r="D89" i="1"/>
  <c r="E89" i="1" s="1"/>
  <c r="D73" i="1"/>
  <c r="E73" i="1" s="1"/>
  <c r="D57" i="1"/>
  <c r="E57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G103" i="1" l="1"/>
  <c r="E103" i="1"/>
  <c r="C106" i="1" s="1"/>
  <c r="C108" i="1" s="1"/>
  <c r="C107" i="1"/>
  <c r="E107" i="1" s="1"/>
  <c r="E1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" type="6" refreshedVersion="6" background="1" saveData="1">
    <textPr sourceFile="/Users/anthony.valencia/met/cs555/assignments/03/data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<sst xmlns="http://schemas.openxmlformats.org/spreadsheetml/2006/main" count="16" uniqueCount="16">
  <si>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x</t>
  </si>
  <si>
    <t>y</t>
  </si>
  <si>
    <t>y_hat</t>
  </si>
  <si>
    <t>y_hat - y_mean</t>
  </si>
  <si>
    <t>(y_hat - y_mean)^2</t>
  </si>
  <si>
    <t>y - y_hat</t>
  </si>
  <si>
    <t>(y - y_hat)^2</t>
  </si>
  <si>
    <t>Regression</t>
  </si>
  <si>
    <t>Residual</t>
  </si>
  <si>
    <t>SS</t>
  </si>
  <si>
    <t>df</t>
  </si>
  <si>
    <t>MS</t>
  </si>
  <si>
    <t>Total</t>
  </si>
  <si>
    <t>meals with fish</t>
  </si>
  <si>
    <t>Hg in mg/g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</si>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</sst>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11C8-E1C6-0345-B79D-AD9549DD0EA2}">
  <dimension ref="A1:G110"/>
  <sheetViews>
    <sheetView tabSelected="1" topLeftCell="A89" workbookViewId="0">
      <selection activeCell="G108" sqref="G108"/>
    </sheetView>
  </sheetViews>
  <sheetFormatPr baseColWidth="10" defaultRowHeight="16" x14ac:dyDescent="0.2"/>
  <cols>
    <col min="1" max="1" width="13.83203125" bestFit="1" customWidth="1"/>
    <col min="2" max="2" width="10.33203125" bestFit="1" customWidth="1"/>
    <col min="3" max="3" width="12.1640625" bestFit="1" customWidth="1"/>
    <col min="4" max="4" width="13.83203125" bestFit="1" customWidth="1"/>
    <col min="5" max="5" width="17.33203125" bestFit="1" customWidth="1"/>
    <col min="6" max="6" width="8.1640625" bestFit="1" customWidth="1"/>
    <col min="7" max="7" width="11.5" bestFit="1" customWidth="1"/>
  </cols>
  <sheetData>
    <row r="1" spans="1:7" x14ac:dyDescent="0.2">
      <c r="A1" t="s">
        <v>13</v>
      </c>
      <c r="B1" t="s">
        <v>14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14</v>
      </c>
      <c r="B3" s="1">
        <v>4.484</v>
      </c>
      <c r="C3" s="1">
        <f>1.687643+(A3*0.2759503)</f>
        <v>5.5509471999999995</v>
      </c>
      <c r="D3" s="1">
        <f>C3-AVERAGE($B$3:$B$102)</f>
        <v>1.5729172000000009</v>
      </c>
      <c r="E3" s="1">
        <f>POWER(D3,2)</f>
        <v>2.474068518055843</v>
      </c>
      <c r="F3" s="1">
        <f>B3-C3</f>
        <v>-1.0669471999999995</v>
      </c>
      <c r="G3" s="1">
        <f>POWER(F3,2)</f>
        <v>1.1383763275878389</v>
      </c>
    </row>
    <row r="4" spans="1:7" x14ac:dyDescent="0.2">
      <c r="A4">
        <v>7</v>
      </c>
      <c r="B4" s="1">
        <v>4.7889999999999997</v>
      </c>
      <c r="C4" s="1">
        <f t="shared" ref="C4:C67" si="0">1.687643+(A4*0.2759503)</f>
        <v>3.6192951</v>
      </c>
      <c r="D4" s="1">
        <f t="shared" ref="D4:D67" si="1">C4-AVERAGE($B$3:$B$102)</f>
        <v>-0.35873489999999864</v>
      </c>
      <c r="E4" s="1">
        <f t="shared" ref="E4:E67" si="2">POWER(D4,2)</f>
        <v>0.12869072847800903</v>
      </c>
      <c r="F4" s="1">
        <f t="shared" ref="F4:F67" si="3">B4-C4</f>
        <v>1.1697048999999997</v>
      </c>
      <c r="G4" s="1">
        <f t="shared" ref="G4:G67" si="4">POWER(F4,2)</f>
        <v>1.3682095530840093</v>
      </c>
    </row>
    <row r="5" spans="1:7" x14ac:dyDescent="0.2">
      <c r="A5">
        <v>5</v>
      </c>
      <c r="B5" s="1">
        <v>3.8559999999999999</v>
      </c>
      <c r="C5" s="1">
        <f t="shared" si="0"/>
        <v>3.0673944999999998</v>
      </c>
      <c r="D5" s="1">
        <f t="shared" si="1"/>
        <v>-0.91063549999999882</v>
      </c>
      <c r="E5" s="1">
        <f t="shared" si="2"/>
        <v>0.82925701386024786</v>
      </c>
      <c r="F5" s="1">
        <f t="shared" si="3"/>
        <v>0.78860550000000007</v>
      </c>
      <c r="G5" s="1">
        <f t="shared" si="4"/>
        <v>0.62189863463025008</v>
      </c>
    </row>
    <row r="6" spans="1:7" x14ac:dyDescent="0.2">
      <c r="A6">
        <v>8</v>
      </c>
      <c r="B6" s="1">
        <v>4.8879999999999999</v>
      </c>
      <c r="C6" s="1">
        <f t="shared" si="0"/>
        <v>3.8952453999999999</v>
      </c>
      <c r="D6" s="1">
        <f t="shared" si="1"/>
        <v>-8.2784599999998765E-2</v>
      </c>
      <c r="E6" s="1">
        <f t="shared" si="2"/>
        <v>6.8532899971597951E-3</v>
      </c>
      <c r="F6" s="1">
        <f t="shared" si="3"/>
        <v>0.99275460000000004</v>
      </c>
      <c r="G6" s="1">
        <f t="shared" si="4"/>
        <v>0.98556169582116004</v>
      </c>
    </row>
    <row r="7" spans="1:7" x14ac:dyDescent="0.2">
      <c r="A7">
        <v>21</v>
      </c>
      <c r="B7" s="1">
        <v>10.849</v>
      </c>
      <c r="C7" s="1">
        <f t="shared" si="0"/>
        <v>7.4825993000000004</v>
      </c>
      <c r="D7" s="1">
        <f t="shared" si="1"/>
        <v>3.5045693000000018</v>
      </c>
      <c r="E7" s="1">
        <f t="shared" si="2"/>
        <v>12.282005978502502</v>
      </c>
      <c r="F7" s="1">
        <f t="shared" si="3"/>
        <v>3.3664006999999998</v>
      </c>
      <c r="G7" s="1">
        <f t="shared" si="4"/>
        <v>11.332653672960488</v>
      </c>
    </row>
    <row r="8" spans="1:7" x14ac:dyDescent="0.2">
      <c r="A8">
        <v>18</v>
      </c>
      <c r="B8" s="1">
        <v>6.4569999999999999</v>
      </c>
      <c r="C8" s="1">
        <f t="shared" si="0"/>
        <v>6.654748399999999</v>
      </c>
      <c r="D8" s="1">
        <f t="shared" si="1"/>
        <v>2.6767184000000004</v>
      </c>
      <c r="E8" s="1">
        <f t="shared" si="2"/>
        <v>7.1648213928985625</v>
      </c>
      <c r="F8" s="1">
        <f t="shared" si="3"/>
        <v>-0.19774839999999916</v>
      </c>
      <c r="G8" s="1">
        <f t="shared" si="4"/>
        <v>3.9104429702559666E-2</v>
      </c>
    </row>
    <row r="9" spans="1:7" x14ac:dyDescent="0.2">
      <c r="A9">
        <v>22</v>
      </c>
      <c r="B9" s="1">
        <v>11.222</v>
      </c>
      <c r="C9" s="1">
        <f t="shared" si="0"/>
        <v>7.7585496000000003</v>
      </c>
      <c r="D9" s="1">
        <f t="shared" si="1"/>
        <v>3.7805196000000016</v>
      </c>
      <c r="E9" s="1">
        <f t="shared" si="2"/>
        <v>14.292328445984172</v>
      </c>
      <c r="F9" s="1">
        <f t="shared" si="3"/>
        <v>3.4634503999999993</v>
      </c>
      <c r="G9" s="1">
        <f t="shared" si="4"/>
        <v>11.995488673260155</v>
      </c>
    </row>
    <row r="10" spans="1:7" x14ac:dyDescent="0.2">
      <c r="A10">
        <v>6</v>
      </c>
      <c r="B10" s="1">
        <v>4.9080000000000004</v>
      </c>
      <c r="C10" s="1">
        <f t="shared" si="0"/>
        <v>3.3433447999999997</v>
      </c>
      <c r="D10" s="1">
        <f t="shared" si="1"/>
        <v>-0.63468519999999895</v>
      </c>
      <c r="E10" s="1">
        <f t="shared" si="2"/>
        <v>0.40282530309903869</v>
      </c>
      <c r="F10" s="1">
        <f t="shared" si="3"/>
        <v>1.5646552000000007</v>
      </c>
      <c r="G10" s="1">
        <f t="shared" si="4"/>
        <v>2.448145894887042</v>
      </c>
    </row>
    <row r="11" spans="1:7" x14ac:dyDescent="0.2">
      <c r="A11">
        <v>19</v>
      </c>
      <c r="B11" s="1">
        <v>10.116</v>
      </c>
      <c r="C11" s="1">
        <f t="shared" si="0"/>
        <v>6.9306986999999989</v>
      </c>
      <c r="D11" s="1">
        <f t="shared" si="1"/>
        <v>2.9526687000000003</v>
      </c>
      <c r="E11" s="1">
        <f t="shared" si="2"/>
        <v>8.7182524519596907</v>
      </c>
      <c r="F11" s="1">
        <f t="shared" si="3"/>
        <v>3.1853013000000008</v>
      </c>
      <c r="G11" s="1">
        <f t="shared" si="4"/>
        <v>10.146144371781695</v>
      </c>
    </row>
    <row r="12" spans="1:7" x14ac:dyDescent="0.2">
      <c r="A12">
        <v>7</v>
      </c>
      <c r="B12" s="1">
        <v>3.5670000000000002</v>
      </c>
      <c r="C12" s="1">
        <f t="shared" si="0"/>
        <v>3.6192951</v>
      </c>
      <c r="D12" s="1">
        <f t="shared" si="1"/>
        <v>-0.35873489999999864</v>
      </c>
      <c r="E12" s="1">
        <f t="shared" si="2"/>
        <v>0.12869072847800903</v>
      </c>
      <c r="F12" s="1">
        <f t="shared" si="3"/>
        <v>-5.2295099999999817E-2</v>
      </c>
      <c r="G12" s="1">
        <f t="shared" si="4"/>
        <v>2.7347774840099808E-3</v>
      </c>
    </row>
    <row r="13" spans="1:7" x14ac:dyDescent="0.2">
      <c r="A13">
        <v>16</v>
      </c>
      <c r="B13" s="1">
        <v>6.0919999999999996</v>
      </c>
      <c r="C13" s="1">
        <f t="shared" si="0"/>
        <v>6.1028477999999993</v>
      </c>
      <c r="D13" s="1">
        <f t="shared" si="1"/>
        <v>2.1248178000000006</v>
      </c>
      <c r="E13" s="1">
        <f t="shared" si="2"/>
        <v>4.5148506831968431</v>
      </c>
      <c r="F13" s="1">
        <f t="shared" si="3"/>
        <v>-1.084779999999963E-2</v>
      </c>
      <c r="G13" s="1">
        <f t="shared" si="4"/>
        <v>1.1767476483999197E-4</v>
      </c>
    </row>
    <row r="14" spans="1:7" x14ac:dyDescent="0.2">
      <c r="A14">
        <v>17</v>
      </c>
      <c r="B14" s="1">
        <v>3.7989999999999999</v>
      </c>
      <c r="C14" s="1">
        <f t="shared" si="0"/>
        <v>6.3787980999999991</v>
      </c>
      <c r="D14" s="1">
        <f t="shared" si="1"/>
        <v>2.4007681000000005</v>
      </c>
      <c r="E14" s="1">
        <f t="shared" si="2"/>
        <v>5.7636874699776124</v>
      </c>
      <c r="F14" s="1">
        <f t="shared" si="3"/>
        <v>-2.5797980999999992</v>
      </c>
      <c r="G14" s="1">
        <f t="shared" si="4"/>
        <v>6.6553582367636057</v>
      </c>
    </row>
    <row r="15" spans="1:7" x14ac:dyDescent="0.2">
      <c r="A15">
        <v>20</v>
      </c>
      <c r="B15" s="1">
        <v>6.7809999999999997</v>
      </c>
      <c r="C15" s="1">
        <f t="shared" si="0"/>
        <v>7.2066489999999988</v>
      </c>
      <c r="D15" s="1">
        <f t="shared" si="1"/>
        <v>3.2286190000000001</v>
      </c>
      <c r="E15" s="1">
        <f t="shared" si="2"/>
        <v>10.423980647161001</v>
      </c>
      <c r="F15" s="1">
        <f t="shared" si="3"/>
        <v>-0.42564899999999906</v>
      </c>
      <c r="G15" s="1">
        <f t="shared" si="4"/>
        <v>0.18117707120099918</v>
      </c>
    </row>
    <row r="16" spans="1:7" x14ac:dyDescent="0.2">
      <c r="A16">
        <v>5</v>
      </c>
      <c r="B16" s="1">
        <v>5.9950000000000001</v>
      </c>
      <c r="C16" s="1">
        <f t="shared" si="0"/>
        <v>3.0673944999999998</v>
      </c>
      <c r="D16" s="1">
        <f t="shared" si="1"/>
        <v>-0.91063549999999882</v>
      </c>
      <c r="E16" s="1">
        <f t="shared" si="2"/>
        <v>0.82925701386024786</v>
      </c>
      <c r="F16" s="1">
        <f t="shared" si="3"/>
        <v>2.9276055000000003</v>
      </c>
      <c r="G16" s="1">
        <f t="shared" si="4"/>
        <v>8.5708739636302518</v>
      </c>
    </row>
    <row r="17" spans="1:7" x14ac:dyDescent="0.2">
      <c r="A17">
        <v>7</v>
      </c>
      <c r="B17" s="1">
        <v>1.7170000000000001</v>
      </c>
      <c r="C17" s="1">
        <f t="shared" si="0"/>
        <v>3.6192951</v>
      </c>
      <c r="D17" s="1">
        <f t="shared" si="1"/>
        <v>-0.35873489999999864</v>
      </c>
      <c r="E17" s="1">
        <f t="shared" si="2"/>
        <v>0.12869072847800903</v>
      </c>
      <c r="F17" s="1">
        <f t="shared" si="3"/>
        <v>-1.9022950999999999</v>
      </c>
      <c r="G17" s="1">
        <f t="shared" si="4"/>
        <v>3.6187266474840096</v>
      </c>
    </row>
    <row r="18" spans="1:7" x14ac:dyDescent="0.2">
      <c r="A18">
        <v>14</v>
      </c>
      <c r="B18" s="1">
        <v>4.6150000000000002</v>
      </c>
      <c r="C18" s="1">
        <f t="shared" si="0"/>
        <v>5.5509471999999995</v>
      </c>
      <c r="D18" s="1">
        <f t="shared" si="1"/>
        <v>1.5729172000000009</v>
      </c>
      <c r="E18" s="1">
        <f t="shared" si="2"/>
        <v>2.474068518055843</v>
      </c>
      <c r="F18" s="1">
        <f t="shared" si="3"/>
        <v>-0.93594719999999931</v>
      </c>
      <c r="G18" s="1">
        <f t="shared" si="4"/>
        <v>0.87599716118783877</v>
      </c>
    </row>
    <row r="19" spans="1:7" x14ac:dyDescent="0.2">
      <c r="A19">
        <v>1</v>
      </c>
      <c r="B19" s="1">
        <v>3.3620000000000001</v>
      </c>
      <c r="C19" s="1">
        <f t="shared" si="0"/>
        <v>1.9635932999999999</v>
      </c>
      <c r="D19" s="1">
        <f t="shared" si="1"/>
        <v>-2.0144366999999987</v>
      </c>
      <c r="E19" s="1">
        <f t="shared" si="2"/>
        <v>4.0579552183068852</v>
      </c>
      <c r="F19" s="1">
        <f t="shared" si="3"/>
        <v>1.3984067000000002</v>
      </c>
      <c r="G19" s="1">
        <f t="shared" si="4"/>
        <v>1.9555412986048906</v>
      </c>
    </row>
    <row r="20" spans="1:7" x14ac:dyDescent="0.2">
      <c r="A20">
        <v>6</v>
      </c>
      <c r="B20" s="1">
        <v>3.9279999999999999</v>
      </c>
      <c r="C20" s="1">
        <f t="shared" si="0"/>
        <v>3.3433447999999997</v>
      </c>
      <c r="D20" s="1">
        <f t="shared" si="1"/>
        <v>-0.63468519999999895</v>
      </c>
      <c r="E20" s="1">
        <f t="shared" si="2"/>
        <v>0.40282530309903869</v>
      </c>
      <c r="F20" s="1">
        <f t="shared" si="3"/>
        <v>0.58465520000000026</v>
      </c>
      <c r="G20" s="1">
        <f t="shared" si="4"/>
        <v>0.34182170288704034</v>
      </c>
    </row>
    <row r="21" spans="1:7" x14ac:dyDescent="0.2">
      <c r="A21">
        <v>9</v>
      </c>
      <c r="B21" s="1">
        <v>1.833</v>
      </c>
      <c r="C21" s="1">
        <f t="shared" si="0"/>
        <v>4.1711957000000002</v>
      </c>
      <c r="D21" s="1">
        <f t="shared" si="1"/>
        <v>0.19316570000000155</v>
      </c>
      <c r="E21" s="1">
        <f t="shared" si="2"/>
        <v>3.7312987656490597E-2</v>
      </c>
      <c r="F21" s="1">
        <f t="shared" si="3"/>
        <v>-2.3381957</v>
      </c>
      <c r="G21" s="1">
        <f t="shared" si="4"/>
        <v>5.46715913149849</v>
      </c>
    </row>
    <row r="22" spans="1:7" x14ac:dyDescent="0.2">
      <c r="A22">
        <v>10</v>
      </c>
      <c r="B22" s="1">
        <v>5.6680000000000001</v>
      </c>
      <c r="C22" s="1">
        <f t="shared" si="0"/>
        <v>4.447146</v>
      </c>
      <c r="D22" s="1">
        <f t="shared" si="1"/>
        <v>0.46911600000000142</v>
      </c>
      <c r="E22" s="1">
        <f t="shared" si="2"/>
        <v>0.22006982145600135</v>
      </c>
      <c r="F22" s="1">
        <f t="shared" si="3"/>
        <v>1.2208540000000001</v>
      </c>
      <c r="G22" s="1">
        <f t="shared" si="4"/>
        <v>1.4904844893160003</v>
      </c>
    </row>
    <row r="23" spans="1:7" x14ac:dyDescent="0.2">
      <c r="A23">
        <v>13</v>
      </c>
      <c r="B23" s="1">
        <v>4.7</v>
      </c>
      <c r="C23" s="1">
        <f t="shared" si="0"/>
        <v>5.2749968999999997</v>
      </c>
      <c r="D23" s="1">
        <f t="shared" si="1"/>
        <v>1.296966900000001</v>
      </c>
      <c r="E23" s="1">
        <f t="shared" si="2"/>
        <v>1.6821231396956127</v>
      </c>
      <c r="F23" s="1">
        <f t="shared" si="3"/>
        <v>-0.57499689999999948</v>
      </c>
      <c r="G23" s="1">
        <f t="shared" si="4"/>
        <v>0.33062143500960939</v>
      </c>
    </row>
    <row r="24" spans="1:7" x14ac:dyDescent="0.2">
      <c r="A24">
        <v>9</v>
      </c>
      <c r="B24" s="1">
        <v>2.2719999999999998</v>
      </c>
      <c r="C24" s="1">
        <f t="shared" si="0"/>
        <v>4.1711957000000002</v>
      </c>
      <c r="D24" s="1">
        <f t="shared" si="1"/>
        <v>0.19316570000000155</v>
      </c>
      <c r="E24" s="1">
        <f t="shared" si="2"/>
        <v>3.7312987656490597E-2</v>
      </c>
      <c r="F24" s="1">
        <f t="shared" si="3"/>
        <v>-1.8991957000000004</v>
      </c>
      <c r="G24" s="1">
        <f t="shared" si="4"/>
        <v>3.6069443068984914</v>
      </c>
    </row>
    <row r="25" spans="1:7" x14ac:dyDescent="0.2">
      <c r="A25">
        <v>16</v>
      </c>
      <c r="B25" s="1">
        <v>4.8120000000000003</v>
      </c>
      <c r="C25" s="1">
        <f t="shared" si="0"/>
        <v>6.1028477999999993</v>
      </c>
      <c r="D25" s="1">
        <f t="shared" si="1"/>
        <v>2.1248178000000006</v>
      </c>
      <c r="E25" s="1">
        <f t="shared" si="2"/>
        <v>4.5148506831968431</v>
      </c>
      <c r="F25" s="1">
        <f t="shared" si="3"/>
        <v>-1.290847799999999</v>
      </c>
      <c r="G25" s="1">
        <f t="shared" si="4"/>
        <v>1.6662880427648374</v>
      </c>
    </row>
    <row r="26" spans="1:7" x14ac:dyDescent="0.2">
      <c r="A26">
        <v>5</v>
      </c>
      <c r="B26" s="1">
        <v>1.3420000000000001</v>
      </c>
      <c r="C26" s="1">
        <f t="shared" si="0"/>
        <v>3.0673944999999998</v>
      </c>
      <c r="D26" s="1">
        <f t="shared" si="1"/>
        <v>-0.91063549999999882</v>
      </c>
      <c r="E26" s="1">
        <f t="shared" si="2"/>
        <v>0.82925701386024786</v>
      </c>
      <c r="F26" s="1">
        <f t="shared" si="3"/>
        <v>-1.7253944999999997</v>
      </c>
      <c r="G26" s="1">
        <f t="shared" si="4"/>
        <v>2.9769861806302491</v>
      </c>
    </row>
    <row r="27" spans="1:7" x14ac:dyDescent="0.2">
      <c r="A27">
        <v>18</v>
      </c>
      <c r="B27" s="1">
        <v>6.1230000000000002</v>
      </c>
      <c r="C27" s="1">
        <f t="shared" si="0"/>
        <v>6.654748399999999</v>
      </c>
      <c r="D27" s="1">
        <f t="shared" si="1"/>
        <v>2.6767184000000004</v>
      </c>
      <c r="E27" s="1">
        <f t="shared" si="2"/>
        <v>7.1648213928985625</v>
      </c>
      <c r="F27" s="1">
        <f t="shared" si="3"/>
        <v>-0.53174839999999879</v>
      </c>
      <c r="G27" s="1">
        <f t="shared" si="4"/>
        <v>0.28275636090255873</v>
      </c>
    </row>
    <row r="28" spans="1:7" x14ac:dyDescent="0.2">
      <c r="A28">
        <v>7</v>
      </c>
      <c r="B28" s="1">
        <v>4.6219999999999999</v>
      </c>
      <c r="C28" s="1">
        <f t="shared" si="0"/>
        <v>3.6192951</v>
      </c>
      <c r="D28" s="1">
        <f t="shared" si="1"/>
        <v>-0.35873489999999864</v>
      </c>
      <c r="E28" s="1">
        <f t="shared" si="2"/>
        <v>0.12869072847800903</v>
      </c>
      <c r="F28" s="1">
        <f t="shared" si="3"/>
        <v>1.0027048999999999</v>
      </c>
      <c r="G28" s="1">
        <f t="shared" si="4"/>
        <v>1.0054171164840098</v>
      </c>
    </row>
    <row r="29" spans="1:7" x14ac:dyDescent="0.2">
      <c r="A29">
        <v>8</v>
      </c>
      <c r="B29" s="1">
        <v>7.8049999999999997</v>
      </c>
      <c r="C29" s="1">
        <f t="shared" si="0"/>
        <v>3.8952453999999999</v>
      </c>
      <c r="D29" s="1">
        <f t="shared" si="1"/>
        <v>-8.2784599999998765E-2</v>
      </c>
      <c r="E29" s="1">
        <f t="shared" si="2"/>
        <v>6.8532899971597951E-3</v>
      </c>
      <c r="F29" s="1">
        <f t="shared" si="3"/>
        <v>3.9097545999999999</v>
      </c>
      <c r="G29" s="1">
        <f t="shared" si="4"/>
        <v>15.286181032221158</v>
      </c>
    </row>
    <row r="30" spans="1:7" x14ac:dyDescent="0.2">
      <c r="A30">
        <v>7</v>
      </c>
      <c r="B30" s="1">
        <v>2.6429999999999998</v>
      </c>
      <c r="C30" s="1">
        <f t="shared" si="0"/>
        <v>3.6192951</v>
      </c>
      <c r="D30" s="1">
        <f t="shared" si="1"/>
        <v>-0.35873489999999864</v>
      </c>
      <c r="E30" s="1">
        <f t="shared" si="2"/>
        <v>0.12869072847800903</v>
      </c>
      <c r="F30" s="1">
        <f t="shared" si="3"/>
        <v>-0.97629510000000019</v>
      </c>
      <c r="G30" s="1">
        <f t="shared" si="4"/>
        <v>0.95315212228401036</v>
      </c>
    </row>
    <row r="31" spans="1:7" x14ac:dyDescent="0.2">
      <c r="A31">
        <v>8</v>
      </c>
      <c r="B31" s="1">
        <v>6.1109999999999998</v>
      </c>
      <c r="C31" s="1">
        <f t="shared" si="0"/>
        <v>3.8952453999999999</v>
      </c>
      <c r="D31" s="1">
        <f t="shared" si="1"/>
        <v>-8.2784599999998765E-2</v>
      </c>
      <c r="E31" s="1">
        <f t="shared" si="2"/>
        <v>6.8532899971597951E-3</v>
      </c>
      <c r="F31" s="1">
        <f t="shared" si="3"/>
        <v>2.2157545999999999</v>
      </c>
      <c r="G31" s="1">
        <f t="shared" si="4"/>
        <v>4.9095684474211598</v>
      </c>
    </row>
    <row r="32" spans="1:7" x14ac:dyDescent="0.2">
      <c r="A32">
        <v>7</v>
      </c>
      <c r="B32" s="1">
        <v>2.476</v>
      </c>
      <c r="C32" s="1">
        <f t="shared" si="0"/>
        <v>3.6192951</v>
      </c>
      <c r="D32" s="1">
        <f t="shared" si="1"/>
        <v>-0.35873489999999864</v>
      </c>
      <c r="E32" s="1">
        <f t="shared" si="2"/>
        <v>0.12869072847800903</v>
      </c>
      <c r="F32" s="1">
        <f t="shared" si="3"/>
        <v>-1.1432951</v>
      </c>
      <c r="G32" s="1">
        <f t="shared" si="4"/>
        <v>1.3071236856840101</v>
      </c>
    </row>
    <row r="33" spans="1:7" x14ac:dyDescent="0.2">
      <c r="A33">
        <v>10</v>
      </c>
      <c r="B33" s="1">
        <v>4.3170000000000002</v>
      </c>
      <c r="C33" s="1">
        <f t="shared" si="0"/>
        <v>4.447146</v>
      </c>
      <c r="D33" s="1">
        <f t="shared" si="1"/>
        <v>0.46911600000000142</v>
      </c>
      <c r="E33" s="1">
        <f t="shared" si="2"/>
        <v>0.22006982145600135</v>
      </c>
      <c r="F33" s="1">
        <f t="shared" si="3"/>
        <v>-0.13014599999999987</v>
      </c>
      <c r="G33" s="1">
        <f t="shared" si="4"/>
        <v>1.6937981315999967E-2</v>
      </c>
    </row>
    <row r="34" spans="1:7" x14ac:dyDescent="0.2">
      <c r="A34">
        <v>4</v>
      </c>
      <c r="B34" s="1">
        <v>1.7889999999999999</v>
      </c>
      <c r="C34" s="1">
        <f t="shared" si="0"/>
        <v>2.7914441999999999</v>
      </c>
      <c r="D34" s="1">
        <f t="shared" si="1"/>
        <v>-1.1865857999999987</v>
      </c>
      <c r="E34" s="1">
        <f t="shared" si="2"/>
        <v>1.4079858607616369</v>
      </c>
      <c r="F34" s="1">
        <f t="shared" si="3"/>
        <v>-1.0024442</v>
      </c>
      <c r="G34" s="1">
        <f t="shared" si="4"/>
        <v>1.00489437411364</v>
      </c>
    </row>
    <row r="35" spans="1:7" x14ac:dyDescent="0.2">
      <c r="A35">
        <v>4</v>
      </c>
      <c r="B35" s="1">
        <v>2.484</v>
      </c>
      <c r="C35" s="1">
        <f t="shared" si="0"/>
        <v>2.7914441999999999</v>
      </c>
      <c r="D35" s="1">
        <f t="shared" si="1"/>
        <v>-1.1865857999999987</v>
      </c>
      <c r="E35" s="1">
        <f t="shared" si="2"/>
        <v>1.4079858607616369</v>
      </c>
      <c r="F35" s="1">
        <f t="shared" si="3"/>
        <v>-0.30744419999999995</v>
      </c>
      <c r="G35" s="1">
        <f t="shared" si="4"/>
        <v>9.4521936113639973E-2</v>
      </c>
    </row>
    <row r="36" spans="1:7" x14ac:dyDescent="0.2">
      <c r="A36">
        <v>7</v>
      </c>
      <c r="B36" s="1">
        <v>1.7569999999999999</v>
      </c>
      <c r="C36" s="1">
        <f t="shared" si="0"/>
        <v>3.6192951</v>
      </c>
      <c r="D36" s="1">
        <f t="shared" si="1"/>
        <v>-0.35873489999999864</v>
      </c>
      <c r="E36" s="1">
        <f t="shared" si="2"/>
        <v>0.12869072847800903</v>
      </c>
      <c r="F36" s="1">
        <f t="shared" si="3"/>
        <v>-1.8622951000000001</v>
      </c>
      <c r="G36" s="1">
        <f t="shared" si="4"/>
        <v>3.4681430394840103</v>
      </c>
    </row>
    <row r="37" spans="1:7" x14ac:dyDescent="0.2">
      <c r="A37">
        <v>6</v>
      </c>
      <c r="B37" s="1">
        <v>1.2390000000000001</v>
      </c>
      <c r="C37" s="1">
        <f t="shared" si="0"/>
        <v>3.3433447999999997</v>
      </c>
      <c r="D37" s="1">
        <f t="shared" si="1"/>
        <v>-0.63468519999999895</v>
      </c>
      <c r="E37" s="1">
        <f t="shared" si="2"/>
        <v>0.40282530309903869</v>
      </c>
      <c r="F37" s="1">
        <f t="shared" si="3"/>
        <v>-2.1043447999999998</v>
      </c>
      <c r="G37" s="1">
        <f t="shared" si="4"/>
        <v>4.4282670372870392</v>
      </c>
    </row>
    <row r="38" spans="1:7" x14ac:dyDescent="0.2">
      <c r="A38">
        <v>5</v>
      </c>
      <c r="B38" s="1">
        <v>5.3109999999999999</v>
      </c>
      <c r="C38" s="1">
        <f t="shared" si="0"/>
        <v>3.0673944999999998</v>
      </c>
      <c r="D38" s="1">
        <f t="shared" si="1"/>
        <v>-0.91063549999999882</v>
      </c>
      <c r="E38" s="1">
        <f t="shared" si="2"/>
        <v>0.82925701386024786</v>
      </c>
      <c r="F38" s="1">
        <f t="shared" si="3"/>
        <v>2.2436055000000001</v>
      </c>
      <c r="G38" s="1">
        <f t="shared" si="4"/>
        <v>5.0337656396302508</v>
      </c>
    </row>
    <row r="39" spans="1:7" x14ac:dyDescent="0.2">
      <c r="A39">
        <v>19</v>
      </c>
      <c r="B39" s="1">
        <v>6.1029999999999998</v>
      </c>
      <c r="C39" s="1">
        <f t="shared" si="0"/>
        <v>6.9306986999999989</v>
      </c>
      <c r="D39" s="1">
        <f t="shared" si="1"/>
        <v>2.9526687000000003</v>
      </c>
      <c r="E39" s="1">
        <f t="shared" si="2"/>
        <v>8.7182524519596907</v>
      </c>
      <c r="F39" s="1">
        <f t="shared" si="3"/>
        <v>-0.82769869999999912</v>
      </c>
      <c r="G39" s="1">
        <f t="shared" si="4"/>
        <v>0.68508513798168857</v>
      </c>
    </row>
    <row r="40" spans="1:7" x14ac:dyDescent="0.2">
      <c r="A40">
        <v>3</v>
      </c>
      <c r="B40" s="1">
        <v>1.984</v>
      </c>
      <c r="C40" s="1">
        <f t="shared" si="0"/>
        <v>2.5154939000000001</v>
      </c>
      <c r="D40" s="1">
        <f t="shared" si="1"/>
        <v>-1.4625360999999986</v>
      </c>
      <c r="E40" s="1">
        <f t="shared" si="2"/>
        <v>2.139011843803206</v>
      </c>
      <c r="F40" s="1">
        <f t="shared" si="3"/>
        <v>-0.53149390000000007</v>
      </c>
      <c r="G40" s="1">
        <f t="shared" si="4"/>
        <v>0.28248576573721007</v>
      </c>
    </row>
    <row r="41" spans="1:7" x14ac:dyDescent="0.2">
      <c r="A41">
        <v>4</v>
      </c>
      <c r="B41" s="1">
        <v>2.6970000000000001</v>
      </c>
      <c r="C41" s="1">
        <f t="shared" si="0"/>
        <v>2.7914441999999999</v>
      </c>
      <c r="D41" s="1">
        <f t="shared" si="1"/>
        <v>-1.1865857999999987</v>
      </c>
      <c r="E41" s="1">
        <f t="shared" si="2"/>
        <v>1.4079858607616369</v>
      </c>
      <c r="F41" s="1">
        <f t="shared" si="3"/>
        <v>-9.4444199999999867E-2</v>
      </c>
      <c r="G41" s="1">
        <f t="shared" si="4"/>
        <v>8.9197069136399756E-3</v>
      </c>
    </row>
    <row r="42" spans="1:7" x14ac:dyDescent="0.2">
      <c r="A42">
        <v>7</v>
      </c>
      <c r="B42" s="1">
        <v>0.69199999999999995</v>
      </c>
      <c r="C42" s="1">
        <f t="shared" si="0"/>
        <v>3.6192951</v>
      </c>
      <c r="D42" s="1">
        <f t="shared" si="1"/>
        <v>-0.35873489999999864</v>
      </c>
      <c r="E42" s="1">
        <f t="shared" si="2"/>
        <v>0.12869072847800903</v>
      </c>
      <c r="F42" s="1">
        <f t="shared" si="3"/>
        <v>-2.9272951000000003</v>
      </c>
      <c r="G42" s="1">
        <f t="shared" si="4"/>
        <v>8.5690566024840109</v>
      </c>
    </row>
    <row r="43" spans="1:7" x14ac:dyDescent="0.2">
      <c r="A43">
        <v>7</v>
      </c>
      <c r="B43" s="1">
        <v>2.4039999999999999</v>
      </c>
      <c r="C43" s="1">
        <f t="shared" si="0"/>
        <v>3.6192951</v>
      </c>
      <c r="D43" s="1">
        <f t="shared" si="1"/>
        <v>-0.35873489999999864</v>
      </c>
      <c r="E43" s="1">
        <f t="shared" si="2"/>
        <v>0.12869072847800903</v>
      </c>
      <c r="F43" s="1">
        <f t="shared" si="3"/>
        <v>-1.2152951000000001</v>
      </c>
      <c r="G43" s="1">
        <f t="shared" si="4"/>
        <v>1.4769421800840101</v>
      </c>
    </row>
    <row r="44" spans="1:7" x14ac:dyDescent="0.2">
      <c r="A44">
        <v>9</v>
      </c>
      <c r="B44" s="1">
        <v>1.5029999999999999</v>
      </c>
      <c r="C44" s="1">
        <f t="shared" si="0"/>
        <v>4.1711957000000002</v>
      </c>
      <c r="D44" s="1">
        <f t="shared" si="1"/>
        <v>0.19316570000000155</v>
      </c>
      <c r="E44" s="1">
        <f t="shared" si="2"/>
        <v>3.7312987656490597E-2</v>
      </c>
      <c r="F44" s="1">
        <f t="shared" si="3"/>
        <v>-2.6681957000000001</v>
      </c>
      <c r="G44" s="1">
        <f t="shared" si="4"/>
        <v>7.1192682934984903</v>
      </c>
    </row>
    <row r="45" spans="1:7" x14ac:dyDescent="0.2">
      <c r="A45">
        <v>17</v>
      </c>
      <c r="B45" s="1">
        <v>8.2309999999999999</v>
      </c>
      <c r="C45" s="1">
        <f t="shared" si="0"/>
        <v>6.3787980999999991</v>
      </c>
      <c r="D45" s="1">
        <f t="shared" si="1"/>
        <v>2.4007681000000005</v>
      </c>
      <c r="E45" s="1">
        <f t="shared" si="2"/>
        <v>5.7636874699776124</v>
      </c>
      <c r="F45" s="1">
        <f t="shared" si="3"/>
        <v>1.8522019000000007</v>
      </c>
      <c r="G45" s="1">
        <f t="shared" si="4"/>
        <v>3.4306518783636126</v>
      </c>
    </row>
    <row r="46" spans="1:7" x14ac:dyDescent="0.2">
      <c r="A46">
        <v>14</v>
      </c>
      <c r="B46" s="1">
        <v>5.3209999999999997</v>
      </c>
      <c r="C46" s="1">
        <f t="shared" si="0"/>
        <v>5.5509471999999995</v>
      </c>
      <c r="D46" s="1">
        <f t="shared" si="1"/>
        <v>1.5729172000000009</v>
      </c>
      <c r="E46" s="1">
        <f t="shared" si="2"/>
        <v>2.474068518055843</v>
      </c>
      <c r="F46" s="1">
        <f t="shared" si="3"/>
        <v>-0.2299471999999998</v>
      </c>
      <c r="G46" s="1">
        <f t="shared" si="4"/>
        <v>5.2875714787839909E-2</v>
      </c>
    </row>
    <row r="47" spans="1:7" x14ac:dyDescent="0.2">
      <c r="A47">
        <v>7</v>
      </c>
      <c r="B47" s="1">
        <v>3.81</v>
      </c>
      <c r="C47" s="1">
        <f t="shared" si="0"/>
        <v>3.6192951</v>
      </c>
      <c r="D47" s="1">
        <f t="shared" si="1"/>
        <v>-0.35873489999999864</v>
      </c>
      <c r="E47" s="1">
        <f t="shared" si="2"/>
        <v>0.12869072847800903</v>
      </c>
      <c r="F47" s="1">
        <f t="shared" si="3"/>
        <v>0.19070490000000007</v>
      </c>
      <c r="G47" s="1">
        <f t="shared" si="4"/>
        <v>3.6368358884010028E-2</v>
      </c>
    </row>
    <row r="48" spans="1:7" x14ac:dyDescent="0.2">
      <c r="A48">
        <v>21</v>
      </c>
      <c r="B48" s="1">
        <v>1.7649999999999999</v>
      </c>
      <c r="C48" s="1">
        <f t="shared" si="0"/>
        <v>7.4825993000000004</v>
      </c>
      <c r="D48" s="1">
        <f t="shared" si="1"/>
        <v>3.5045693000000018</v>
      </c>
      <c r="E48" s="1">
        <f t="shared" si="2"/>
        <v>12.282005978502502</v>
      </c>
      <c r="F48" s="1">
        <f t="shared" si="3"/>
        <v>-5.7175993000000007</v>
      </c>
      <c r="G48" s="1">
        <f t="shared" si="4"/>
        <v>32.690941755360498</v>
      </c>
    </row>
    <row r="49" spans="1:7" x14ac:dyDescent="0.2">
      <c r="A49">
        <v>4</v>
      </c>
      <c r="B49" s="1">
        <v>0.40799999999999997</v>
      </c>
      <c r="C49" s="1">
        <f t="shared" si="0"/>
        <v>2.7914441999999999</v>
      </c>
      <c r="D49" s="1">
        <f t="shared" si="1"/>
        <v>-1.1865857999999987</v>
      </c>
      <c r="E49" s="1">
        <f t="shared" si="2"/>
        <v>1.4079858607616369</v>
      </c>
      <c r="F49" s="1">
        <f t="shared" si="3"/>
        <v>-2.3834442</v>
      </c>
      <c r="G49" s="1">
        <f t="shared" si="4"/>
        <v>5.68080625451364</v>
      </c>
    </row>
    <row r="50" spans="1:7" x14ac:dyDescent="0.2">
      <c r="A50">
        <v>7</v>
      </c>
      <c r="B50" s="1">
        <v>3.9009999999999998</v>
      </c>
      <c r="C50" s="1">
        <f t="shared" si="0"/>
        <v>3.6192951</v>
      </c>
      <c r="D50" s="1">
        <f t="shared" si="1"/>
        <v>-0.35873489999999864</v>
      </c>
      <c r="E50" s="1">
        <f t="shared" si="2"/>
        <v>0.12869072847800903</v>
      </c>
      <c r="F50" s="1">
        <f t="shared" si="3"/>
        <v>0.28170489999999981</v>
      </c>
      <c r="G50" s="1">
        <f t="shared" si="4"/>
        <v>7.9357650684009892E-2</v>
      </c>
    </row>
    <row r="51" spans="1:7" x14ac:dyDescent="0.2">
      <c r="A51">
        <v>10</v>
      </c>
      <c r="B51" s="1">
        <v>0.48</v>
      </c>
      <c r="C51" s="1">
        <f t="shared" si="0"/>
        <v>4.447146</v>
      </c>
      <c r="D51" s="1">
        <f t="shared" si="1"/>
        <v>0.46911600000000142</v>
      </c>
      <c r="E51" s="1">
        <f t="shared" si="2"/>
        <v>0.22006982145600135</v>
      </c>
      <c r="F51" s="1">
        <f t="shared" si="3"/>
        <v>-3.9671460000000001</v>
      </c>
      <c r="G51" s="1">
        <f t="shared" si="4"/>
        <v>15.738247385316001</v>
      </c>
    </row>
    <row r="52" spans="1:7" x14ac:dyDescent="0.2">
      <c r="A52">
        <v>11</v>
      </c>
      <c r="B52" s="1">
        <v>3.8260000000000001</v>
      </c>
      <c r="C52" s="1">
        <f t="shared" si="0"/>
        <v>4.7230962999999999</v>
      </c>
      <c r="D52" s="1">
        <f t="shared" si="1"/>
        <v>0.74506630000000129</v>
      </c>
      <c r="E52" s="1">
        <f t="shared" si="2"/>
        <v>0.5551237913956919</v>
      </c>
      <c r="F52" s="1">
        <f t="shared" si="3"/>
        <v>-0.89709629999999985</v>
      </c>
      <c r="G52" s="1">
        <f t="shared" si="4"/>
        <v>0.80478177147368968</v>
      </c>
    </row>
    <row r="53" spans="1:7" x14ac:dyDescent="0.2">
      <c r="A53">
        <v>7</v>
      </c>
      <c r="B53" s="1">
        <v>3.4510000000000001</v>
      </c>
      <c r="C53" s="1">
        <f t="shared" si="0"/>
        <v>3.6192951</v>
      </c>
      <c r="D53" s="1">
        <f t="shared" si="1"/>
        <v>-0.35873489999999864</v>
      </c>
      <c r="E53" s="1">
        <f t="shared" si="2"/>
        <v>0.12869072847800903</v>
      </c>
      <c r="F53" s="1">
        <f t="shared" si="3"/>
        <v>-0.16829509999999992</v>
      </c>
      <c r="G53" s="1">
        <f t="shared" si="4"/>
        <v>2.8323240684009973E-2</v>
      </c>
    </row>
    <row r="54" spans="1:7" x14ac:dyDescent="0.2">
      <c r="A54">
        <v>9</v>
      </c>
      <c r="B54" s="1">
        <v>2.3199999999999998</v>
      </c>
      <c r="C54" s="1">
        <f t="shared" si="0"/>
        <v>4.1711957000000002</v>
      </c>
      <c r="D54" s="1">
        <f t="shared" si="1"/>
        <v>0.19316570000000155</v>
      </c>
      <c r="E54" s="1">
        <f t="shared" si="2"/>
        <v>3.7312987656490597E-2</v>
      </c>
      <c r="F54" s="1">
        <f t="shared" si="3"/>
        <v>-1.8511957000000003</v>
      </c>
      <c r="G54" s="1">
        <f t="shared" si="4"/>
        <v>3.4269255196984911</v>
      </c>
    </row>
    <row r="55" spans="1:7" x14ac:dyDescent="0.2">
      <c r="A55">
        <v>2</v>
      </c>
      <c r="B55" s="1">
        <v>4.0860000000000003</v>
      </c>
      <c r="C55" s="1">
        <f t="shared" si="0"/>
        <v>2.2395436000000002</v>
      </c>
      <c r="D55" s="1">
        <f t="shared" si="1"/>
        <v>-1.7384863999999984</v>
      </c>
      <c r="E55" s="1">
        <f t="shared" si="2"/>
        <v>3.0223349629849547</v>
      </c>
      <c r="F55" s="1">
        <f t="shared" si="3"/>
        <v>1.8464564000000001</v>
      </c>
      <c r="G55" s="1">
        <f t="shared" si="4"/>
        <v>3.4094012371009605</v>
      </c>
    </row>
    <row r="56" spans="1:7" x14ac:dyDescent="0.2">
      <c r="A56">
        <v>7</v>
      </c>
      <c r="B56" s="1">
        <v>2.2719999999999998</v>
      </c>
      <c r="C56" s="1">
        <f t="shared" si="0"/>
        <v>3.6192951</v>
      </c>
      <c r="D56" s="1">
        <f t="shared" si="1"/>
        <v>-0.35873489999999864</v>
      </c>
      <c r="E56" s="1">
        <f t="shared" si="2"/>
        <v>0.12869072847800903</v>
      </c>
      <c r="F56" s="1">
        <f t="shared" si="3"/>
        <v>-1.3472951000000002</v>
      </c>
      <c r="G56" s="1">
        <f t="shared" si="4"/>
        <v>1.8152040864840104</v>
      </c>
    </row>
    <row r="57" spans="1:7" x14ac:dyDescent="0.2">
      <c r="A57">
        <v>3</v>
      </c>
      <c r="B57" s="1">
        <v>2.5640000000000001</v>
      </c>
      <c r="C57" s="1">
        <f t="shared" si="0"/>
        <v>2.5154939000000001</v>
      </c>
      <c r="D57" s="1">
        <f t="shared" si="1"/>
        <v>-1.4625360999999986</v>
      </c>
      <c r="E57" s="1">
        <f t="shared" si="2"/>
        <v>2.139011843803206</v>
      </c>
      <c r="F57" s="1">
        <f t="shared" si="3"/>
        <v>4.8506099999999996E-2</v>
      </c>
      <c r="G57" s="1">
        <f t="shared" si="4"/>
        <v>2.3528417372099997E-3</v>
      </c>
    </row>
    <row r="58" spans="1:7" x14ac:dyDescent="0.2">
      <c r="A58">
        <v>7</v>
      </c>
      <c r="B58" s="1">
        <v>7.9980000000000002</v>
      </c>
      <c r="C58" s="1">
        <f t="shared" si="0"/>
        <v>3.6192951</v>
      </c>
      <c r="D58" s="1">
        <f t="shared" si="1"/>
        <v>-0.35873489999999864</v>
      </c>
      <c r="E58" s="1">
        <f t="shared" si="2"/>
        <v>0.12869072847800903</v>
      </c>
      <c r="F58" s="1">
        <f t="shared" si="3"/>
        <v>4.3787049000000007</v>
      </c>
      <c r="G58" s="1">
        <f t="shared" si="4"/>
        <v>19.173056601284017</v>
      </c>
    </row>
    <row r="59" spans="1:7" x14ac:dyDescent="0.2">
      <c r="A59">
        <v>11</v>
      </c>
      <c r="B59" s="1">
        <v>5.0810000000000004</v>
      </c>
      <c r="C59" s="1">
        <f t="shared" si="0"/>
        <v>4.7230962999999999</v>
      </c>
      <c r="D59" s="1">
        <f t="shared" si="1"/>
        <v>0.74506630000000129</v>
      </c>
      <c r="E59" s="1">
        <f t="shared" si="2"/>
        <v>0.5551237913956919</v>
      </c>
      <c r="F59" s="1">
        <f t="shared" si="3"/>
        <v>0.35790370000000049</v>
      </c>
      <c r="G59" s="1">
        <f t="shared" si="4"/>
        <v>0.12809505847369035</v>
      </c>
    </row>
    <row r="60" spans="1:7" x14ac:dyDescent="0.2">
      <c r="A60">
        <v>8</v>
      </c>
      <c r="B60" s="1">
        <v>0.36599999999999999</v>
      </c>
      <c r="C60" s="1">
        <f t="shared" si="0"/>
        <v>3.8952453999999999</v>
      </c>
      <c r="D60" s="1">
        <f t="shared" si="1"/>
        <v>-8.2784599999998765E-2</v>
      </c>
      <c r="E60" s="1">
        <f t="shared" si="2"/>
        <v>6.8532899971597951E-3</v>
      </c>
      <c r="F60" s="1">
        <f t="shared" si="3"/>
        <v>-3.5292453999999998</v>
      </c>
      <c r="G60" s="1">
        <f t="shared" si="4"/>
        <v>12.455573093421158</v>
      </c>
    </row>
    <row r="61" spans="1:7" x14ac:dyDescent="0.2">
      <c r="A61">
        <v>7</v>
      </c>
      <c r="B61" s="1">
        <v>2.4769999999999999</v>
      </c>
      <c r="C61" s="1">
        <f t="shared" si="0"/>
        <v>3.6192951</v>
      </c>
      <c r="D61" s="1">
        <f t="shared" si="1"/>
        <v>-0.35873489999999864</v>
      </c>
      <c r="E61" s="1">
        <f t="shared" si="2"/>
        <v>0.12869072847800903</v>
      </c>
      <c r="F61" s="1">
        <f t="shared" si="3"/>
        <v>-1.1422951000000001</v>
      </c>
      <c r="G61" s="1">
        <f t="shared" si="4"/>
        <v>1.3048380954840102</v>
      </c>
    </row>
    <row r="62" spans="1:7" x14ac:dyDescent="0.2">
      <c r="A62">
        <v>4</v>
      </c>
      <c r="B62" s="1">
        <v>5.2880000000000003</v>
      </c>
      <c r="C62" s="1">
        <f t="shared" si="0"/>
        <v>2.7914441999999999</v>
      </c>
      <c r="D62" s="1">
        <f t="shared" si="1"/>
        <v>-1.1865857999999987</v>
      </c>
      <c r="E62" s="1">
        <f t="shared" si="2"/>
        <v>1.4079858607616369</v>
      </c>
      <c r="F62" s="1">
        <f t="shared" si="3"/>
        <v>2.4965558000000003</v>
      </c>
      <c r="G62" s="1">
        <f t="shared" si="4"/>
        <v>6.2327908625136414</v>
      </c>
    </row>
    <row r="63" spans="1:7" x14ac:dyDescent="0.2">
      <c r="A63">
        <v>7</v>
      </c>
      <c r="B63" s="1">
        <v>5.6760000000000002</v>
      </c>
      <c r="C63" s="1">
        <f t="shared" si="0"/>
        <v>3.6192951</v>
      </c>
      <c r="D63" s="1">
        <f t="shared" si="1"/>
        <v>-0.35873489999999864</v>
      </c>
      <c r="E63" s="1">
        <f t="shared" si="2"/>
        <v>0.12869072847800903</v>
      </c>
      <c r="F63" s="1">
        <f t="shared" si="3"/>
        <v>2.0567049000000002</v>
      </c>
      <c r="G63" s="1">
        <f t="shared" si="4"/>
        <v>4.2300350456840103</v>
      </c>
    </row>
    <row r="64" spans="1:7" x14ac:dyDescent="0.2">
      <c r="A64">
        <v>7</v>
      </c>
      <c r="B64" s="1">
        <v>2.2959999999999998</v>
      </c>
      <c r="C64" s="1">
        <f t="shared" si="0"/>
        <v>3.6192951</v>
      </c>
      <c r="D64" s="1">
        <f t="shared" si="1"/>
        <v>-0.35873489999999864</v>
      </c>
      <c r="E64" s="1">
        <f t="shared" si="2"/>
        <v>0.12869072847800903</v>
      </c>
      <c r="F64" s="1">
        <f t="shared" si="3"/>
        <v>-1.3232951000000002</v>
      </c>
      <c r="G64" s="1">
        <f t="shared" si="4"/>
        <v>1.7511099216840105</v>
      </c>
    </row>
    <row r="65" spans="1:7" x14ac:dyDescent="0.2">
      <c r="A65">
        <v>21</v>
      </c>
      <c r="B65" s="1">
        <v>6.11</v>
      </c>
      <c r="C65" s="1">
        <f t="shared" si="0"/>
        <v>7.4825993000000004</v>
      </c>
      <c r="D65" s="1">
        <f t="shared" si="1"/>
        <v>3.5045693000000018</v>
      </c>
      <c r="E65" s="1">
        <f t="shared" si="2"/>
        <v>12.282005978502502</v>
      </c>
      <c r="F65" s="1">
        <f t="shared" si="3"/>
        <v>-1.3725993000000001</v>
      </c>
      <c r="G65" s="1">
        <f t="shared" si="4"/>
        <v>1.8840288383604902</v>
      </c>
    </row>
    <row r="66" spans="1:7" x14ac:dyDescent="0.2">
      <c r="A66">
        <v>4</v>
      </c>
      <c r="B66" s="1">
        <v>1.502</v>
      </c>
      <c r="C66" s="1">
        <f t="shared" si="0"/>
        <v>2.7914441999999999</v>
      </c>
      <c r="D66" s="1">
        <f t="shared" si="1"/>
        <v>-1.1865857999999987</v>
      </c>
      <c r="E66" s="1">
        <f t="shared" si="2"/>
        <v>1.4079858607616369</v>
      </c>
      <c r="F66" s="1">
        <f t="shared" si="3"/>
        <v>-1.2894441999999999</v>
      </c>
      <c r="G66" s="1">
        <f t="shared" si="4"/>
        <v>1.6626663449136398</v>
      </c>
    </row>
    <row r="67" spans="1:7" x14ac:dyDescent="0.2">
      <c r="A67">
        <v>7</v>
      </c>
      <c r="B67" s="1">
        <v>3.71</v>
      </c>
      <c r="C67" s="1">
        <f t="shared" si="0"/>
        <v>3.6192951</v>
      </c>
      <c r="D67" s="1">
        <f t="shared" si="1"/>
        <v>-0.35873489999999864</v>
      </c>
      <c r="E67" s="1">
        <f t="shared" si="2"/>
        <v>0.12869072847800903</v>
      </c>
      <c r="F67" s="1">
        <f t="shared" si="3"/>
        <v>9.0704899999999977E-2</v>
      </c>
      <c r="G67" s="1">
        <f t="shared" si="4"/>
        <v>8.2273788840099959E-3</v>
      </c>
    </row>
    <row r="68" spans="1:7" x14ac:dyDescent="0.2">
      <c r="A68">
        <v>3</v>
      </c>
      <c r="B68" s="1">
        <v>2.7519999999999998</v>
      </c>
      <c r="C68" s="1">
        <f t="shared" ref="C68:C102" si="5">1.687643+(A68*0.2759503)</f>
        <v>2.5154939000000001</v>
      </c>
      <c r="D68" s="1">
        <f t="shared" ref="D68:D102" si="6">C68-AVERAGE($B$3:$B$102)</f>
        <v>-1.4625360999999986</v>
      </c>
      <c r="E68" s="1">
        <f t="shared" ref="E68:E102" si="7">POWER(D68,2)</f>
        <v>2.139011843803206</v>
      </c>
      <c r="F68" s="1">
        <f t="shared" ref="F68:F102" si="8">B68-C68</f>
        <v>0.23650609999999972</v>
      </c>
      <c r="G68" s="1">
        <f t="shared" ref="G68:G102" si="9">POWER(F68,2)</f>
        <v>5.5935135337209868E-2</v>
      </c>
    </row>
    <row r="69" spans="1:7" x14ac:dyDescent="0.2">
      <c r="A69">
        <v>3</v>
      </c>
      <c r="B69" s="1">
        <v>0.98699999999999999</v>
      </c>
      <c r="C69" s="1">
        <f t="shared" si="5"/>
        <v>2.5154939000000001</v>
      </c>
      <c r="D69" s="1">
        <f t="shared" si="6"/>
        <v>-1.4625360999999986</v>
      </c>
      <c r="E69" s="1">
        <f t="shared" si="7"/>
        <v>2.139011843803206</v>
      </c>
      <c r="F69" s="1">
        <f t="shared" si="8"/>
        <v>-1.5284939</v>
      </c>
      <c r="G69" s="1">
        <f t="shared" si="9"/>
        <v>2.3362936023372098</v>
      </c>
    </row>
    <row r="70" spans="1:7" x14ac:dyDescent="0.2">
      <c r="A70">
        <v>19</v>
      </c>
      <c r="B70" s="1">
        <v>10.14</v>
      </c>
      <c r="C70" s="1">
        <f t="shared" si="5"/>
        <v>6.9306986999999989</v>
      </c>
      <c r="D70" s="1">
        <f t="shared" si="6"/>
        <v>2.9526687000000003</v>
      </c>
      <c r="E70" s="1">
        <f t="shared" si="7"/>
        <v>8.7182524519596907</v>
      </c>
      <c r="F70" s="1">
        <f t="shared" si="8"/>
        <v>3.2093013000000017</v>
      </c>
      <c r="G70" s="1">
        <f t="shared" si="9"/>
        <v>10.299614834181702</v>
      </c>
    </row>
    <row r="71" spans="1:7" x14ac:dyDescent="0.2">
      <c r="A71">
        <v>7</v>
      </c>
      <c r="B71" s="1">
        <v>1.6160000000000001</v>
      </c>
      <c r="C71" s="1">
        <f t="shared" si="5"/>
        <v>3.6192951</v>
      </c>
      <c r="D71" s="1">
        <f t="shared" si="6"/>
        <v>-0.35873489999999864</v>
      </c>
      <c r="E71" s="1">
        <f t="shared" si="7"/>
        <v>0.12869072847800903</v>
      </c>
      <c r="F71" s="1">
        <f t="shared" si="8"/>
        <v>-2.0032950999999999</v>
      </c>
      <c r="G71" s="1">
        <f t="shared" si="9"/>
        <v>4.0131912576840092</v>
      </c>
    </row>
    <row r="72" spans="1:7" x14ac:dyDescent="0.2">
      <c r="A72">
        <v>12</v>
      </c>
      <c r="B72" s="1">
        <v>4.6500000000000004</v>
      </c>
      <c r="C72" s="1">
        <f t="shared" si="5"/>
        <v>4.9990465999999998</v>
      </c>
      <c r="D72" s="1">
        <f t="shared" si="6"/>
        <v>1.0210166000000012</v>
      </c>
      <c r="E72" s="1">
        <f t="shared" si="7"/>
        <v>1.0424748974755624</v>
      </c>
      <c r="F72" s="1">
        <f t="shared" si="8"/>
        <v>-0.34904659999999943</v>
      </c>
      <c r="G72" s="1">
        <f t="shared" si="9"/>
        <v>0.12183352897155961</v>
      </c>
    </row>
    <row r="73" spans="1:7" x14ac:dyDescent="0.2">
      <c r="A73">
        <v>13</v>
      </c>
      <c r="B73" s="1">
        <v>7.2409999999999997</v>
      </c>
      <c r="C73" s="1">
        <f t="shared" si="5"/>
        <v>5.2749968999999997</v>
      </c>
      <c r="D73" s="1">
        <f t="shared" si="6"/>
        <v>1.296966900000001</v>
      </c>
      <c r="E73" s="1">
        <f t="shared" si="7"/>
        <v>1.6821231396956127</v>
      </c>
      <c r="F73" s="1">
        <f t="shared" si="8"/>
        <v>1.9660031</v>
      </c>
      <c r="G73" s="1">
        <f t="shared" si="9"/>
        <v>3.8651681892096099</v>
      </c>
    </row>
    <row r="74" spans="1:7" x14ac:dyDescent="0.2">
      <c r="A74">
        <v>18</v>
      </c>
      <c r="B74" s="1">
        <v>9.36</v>
      </c>
      <c r="C74" s="1">
        <f t="shared" si="5"/>
        <v>6.654748399999999</v>
      </c>
      <c r="D74" s="1">
        <f t="shared" si="6"/>
        <v>2.6767184000000004</v>
      </c>
      <c r="E74" s="1">
        <f t="shared" si="7"/>
        <v>7.1648213928985625</v>
      </c>
      <c r="F74" s="1">
        <f t="shared" si="8"/>
        <v>2.7052516000000004</v>
      </c>
      <c r="G74" s="1">
        <f t="shared" si="9"/>
        <v>7.3183862193025622</v>
      </c>
    </row>
    <row r="75" spans="1:7" x14ac:dyDescent="0.2">
      <c r="A75">
        <v>7</v>
      </c>
      <c r="B75" s="1">
        <v>3.7530000000000001</v>
      </c>
      <c r="C75" s="1">
        <f t="shared" si="5"/>
        <v>3.6192951</v>
      </c>
      <c r="D75" s="1">
        <f t="shared" si="6"/>
        <v>-0.35873489999999864</v>
      </c>
      <c r="E75" s="1">
        <f t="shared" si="7"/>
        <v>0.12869072847800903</v>
      </c>
      <c r="F75" s="1">
        <f t="shared" si="8"/>
        <v>0.13370490000000013</v>
      </c>
      <c r="G75" s="1">
        <f t="shared" si="9"/>
        <v>1.7877000284010035E-2</v>
      </c>
    </row>
    <row r="76" spans="1:7" x14ac:dyDescent="0.2">
      <c r="A76">
        <v>13</v>
      </c>
      <c r="B76" s="1">
        <v>4.008</v>
      </c>
      <c r="C76" s="1">
        <f t="shared" si="5"/>
        <v>5.2749968999999997</v>
      </c>
      <c r="D76" s="1">
        <f t="shared" si="6"/>
        <v>1.296966900000001</v>
      </c>
      <c r="E76" s="1">
        <f t="shared" si="7"/>
        <v>1.6821231396956127</v>
      </c>
      <c r="F76" s="1">
        <f t="shared" si="8"/>
        <v>-1.2669968999999996</v>
      </c>
      <c r="G76" s="1">
        <f t="shared" si="9"/>
        <v>1.6052811446096091</v>
      </c>
    </row>
    <row r="77" spans="1:7" x14ac:dyDescent="0.2">
      <c r="A77">
        <v>21</v>
      </c>
      <c r="B77" s="1">
        <v>5.3449999999999998</v>
      </c>
      <c r="C77" s="1">
        <f t="shared" si="5"/>
        <v>7.4825993000000004</v>
      </c>
      <c r="D77" s="1">
        <f t="shared" si="6"/>
        <v>3.5045693000000018</v>
      </c>
      <c r="E77" s="1">
        <f t="shared" si="7"/>
        <v>12.282005978502502</v>
      </c>
      <c r="F77" s="1">
        <f t="shared" si="8"/>
        <v>-2.1375993000000006</v>
      </c>
      <c r="G77" s="1">
        <f t="shared" si="9"/>
        <v>4.5693307673604924</v>
      </c>
    </row>
    <row r="78" spans="1:7" x14ac:dyDescent="0.2">
      <c r="A78">
        <v>1</v>
      </c>
      <c r="B78" s="1">
        <v>2.4550000000000001</v>
      </c>
      <c r="C78" s="1">
        <f t="shared" si="5"/>
        <v>1.9635932999999999</v>
      </c>
      <c r="D78" s="1">
        <f t="shared" si="6"/>
        <v>-2.0144366999999987</v>
      </c>
      <c r="E78" s="1">
        <f t="shared" si="7"/>
        <v>4.0579552183068852</v>
      </c>
      <c r="F78" s="1">
        <f t="shared" si="8"/>
        <v>0.4914067000000002</v>
      </c>
      <c r="G78" s="1">
        <f t="shared" si="9"/>
        <v>0.2414805448048902</v>
      </c>
    </row>
    <row r="79" spans="1:7" x14ac:dyDescent="0.2">
      <c r="A79">
        <v>0</v>
      </c>
      <c r="B79" s="1">
        <v>0.94099999999999995</v>
      </c>
      <c r="C79" s="1">
        <f t="shared" si="5"/>
        <v>1.687643</v>
      </c>
      <c r="D79" s="1">
        <f t="shared" si="6"/>
        <v>-2.2903869999999986</v>
      </c>
      <c r="E79" s="1">
        <f t="shared" si="7"/>
        <v>5.2458726097689938</v>
      </c>
      <c r="F79" s="1">
        <f t="shared" si="8"/>
        <v>-0.74664300000000006</v>
      </c>
      <c r="G79" s="1">
        <f t="shared" si="9"/>
        <v>0.55747576944900012</v>
      </c>
    </row>
    <row r="80" spans="1:7" x14ac:dyDescent="0.2">
      <c r="A80">
        <v>1</v>
      </c>
      <c r="B80" s="1">
        <v>2.4780000000000002</v>
      </c>
      <c r="C80" s="1">
        <f t="shared" si="5"/>
        <v>1.9635932999999999</v>
      </c>
      <c r="D80" s="1">
        <f t="shared" si="6"/>
        <v>-2.0144366999999987</v>
      </c>
      <c r="E80" s="1">
        <f t="shared" si="7"/>
        <v>4.0579552183068852</v>
      </c>
      <c r="F80" s="1">
        <f t="shared" si="8"/>
        <v>0.51440670000000033</v>
      </c>
      <c r="G80" s="1">
        <f t="shared" si="9"/>
        <v>0.26461425300489033</v>
      </c>
    </row>
    <row r="81" spans="1:7" x14ac:dyDescent="0.2">
      <c r="A81">
        <v>1</v>
      </c>
      <c r="B81" s="1">
        <v>3.2120000000000002</v>
      </c>
      <c r="C81" s="1">
        <f t="shared" si="5"/>
        <v>1.9635932999999999</v>
      </c>
      <c r="D81" s="1">
        <f t="shared" si="6"/>
        <v>-2.0144366999999987</v>
      </c>
      <c r="E81" s="1">
        <f t="shared" si="7"/>
        <v>4.0579552183068852</v>
      </c>
      <c r="F81" s="1">
        <f t="shared" si="8"/>
        <v>1.2484067000000003</v>
      </c>
      <c r="G81" s="1">
        <f t="shared" si="9"/>
        <v>1.5585192886048909</v>
      </c>
    </row>
    <row r="82" spans="1:7" x14ac:dyDescent="0.2">
      <c r="A82">
        <v>10</v>
      </c>
      <c r="B82" s="1">
        <v>5.2140000000000004</v>
      </c>
      <c r="C82" s="1">
        <f t="shared" si="5"/>
        <v>4.447146</v>
      </c>
      <c r="D82" s="1">
        <f t="shared" si="6"/>
        <v>0.46911600000000142</v>
      </c>
      <c r="E82" s="1">
        <f t="shared" si="7"/>
        <v>0.22006982145600135</v>
      </c>
      <c r="F82" s="1">
        <f t="shared" si="8"/>
        <v>0.76685400000000037</v>
      </c>
      <c r="G82" s="1">
        <f t="shared" si="9"/>
        <v>0.58806505731600056</v>
      </c>
    </row>
    <row r="83" spans="1:7" x14ac:dyDescent="0.2">
      <c r="A83">
        <v>0</v>
      </c>
      <c r="B83" s="1">
        <v>1.1200000000000001</v>
      </c>
      <c r="C83" s="1">
        <f t="shared" si="5"/>
        <v>1.687643</v>
      </c>
      <c r="D83" s="1">
        <f t="shared" si="6"/>
        <v>-2.2903869999999986</v>
      </c>
      <c r="E83" s="1">
        <f t="shared" si="7"/>
        <v>5.2458726097689938</v>
      </c>
      <c r="F83" s="1">
        <f t="shared" si="8"/>
        <v>-0.5676429999999999</v>
      </c>
      <c r="G83" s="1">
        <f t="shared" si="9"/>
        <v>0.3222185754489999</v>
      </c>
    </row>
    <row r="84" spans="1:7" x14ac:dyDescent="0.2">
      <c r="A84">
        <v>0</v>
      </c>
      <c r="B84" s="1">
        <v>0.745</v>
      </c>
      <c r="C84" s="1">
        <f t="shared" si="5"/>
        <v>1.687643</v>
      </c>
      <c r="D84" s="1">
        <f t="shared" si="6"/>
        <v>-2.2903869999999986</v>
      </c>
      <c r="E84" s="1">
        <f t="shared" si="7"/>
        <v>5.2458726097689938</v>
      </c>
      <c r="F84" s="1">
        <f t="shared" si="8"/>
        <v>-0.94264300000000001</v>
      </c>
      <c r="G84" s="1">
        <f t="shared" si="9"/>
        <v>0.88857582544900005</v>
      </c>
    </row>
    <row r="85" spans="1:7" x14ac:dyDescent="0.2">
      <c r="A85">
        <v>2</v>
      </c>
      <c r="B85" s="1">
        <v>4.6449999999999996</v>
      </c>
      <c r="C85" s="1">
        <f t="shared" si="5"/>
        <v>2.2395436000000002</v>
      </c>
      <c r="D85" s="1">
        <f t="shared" si="6"/>
        <v>-1.7384863999999984</v>
      </c>
      <c r="E85" s="1">
        <f t="shared" si="7"/>
        <v>3.0223349629849547</v>
      </c>
      <c r="F85" s="1">
        <f t="shared" si="8"/>
        <v>2.4054563999999994</v>
      </c>
      <c r="G85" s="1">
        <f t="shared" si="9"/>
        <v>5.7862204923009575</v>
      </c>
    </row>
    <row r="86" spans="1:7" x14ac:dyDescent="0.2">
      <c r="A86">
        <v>2</v>
      </c>
      <c r="B86" s="1">
        <v>4.9809999999999999</v>
      </c>
      <c r="C86" s="1">
        <f t="shared" si="5"/>
        <v>2.2395436000000002</v>
      </c>
      <c r="D86" s="1">
        <f t="shared" si="6"/>
        <v>-1.7384863999999984</v>
      </c>
      <c r="E86" s="1">
        <f t="shared" si="7"/>
        <v>3.0223349629849547</v>
      </c>
      <c r="F86" s="1">
        <f t="shared" si="8"/>
        <v>2.7414563999999997</v>
      </c>
      <c r="G86" s="1">
        <f t="shared" si="9"/>
        <v>7.5155831931009587</v>
      </c>
    </row>
    <row r="87" spans="1:7" x14ac:dyDescent="0.2">
      <c r="A87">
        <v>1</v>
      </c>
      <c r="B87" s="1">
        <v>2.8119999999999998</v>
      </c>
      <c r="C87" s="1">
        <f t="shared" si="5"/>
        <v>1.9635932999999999</v>
      </c>
      <c r="D87" s="1">
        <f t="shared" si="6"/>
        <v>-2.0144366999999987</v>
      </c>
      <c r="E87" s="1">
        <f t="shared" si="7"/>
        <v>4.0579552183068852</v>
      </c>
      <c r="F87" s="1">
        <f t="shared" si="8"/>
        <v>0.84840669999999996</v>
      </c>
      <c r="G87" s="1">
        <f t="shared" si="9"/>
        <v>0.71979392860488989</v>
      </c>
    </row>
    <row r="88" spans="1:7" x14ac:dyDescent="0.2">
      <c r="A88">
        <v>0</v>
      </c>
      <c r="B88" s="1">
        <v>0.84599999999999997</v>
      </c>
      <c r="C88" s="1">
        <f t="shared" si="5"/>
        <v>1.687643</v>
      </c>
      <c r="D88" s="1">
        <f t="shared" si="6"/>
        <v>-2.2903869999999986</v>
      </c>
      <c r="E88" s="1">
        <f t="shared" si="7"/>
        <v>5.2458726097689938</v>
      </c>
      <c r="F88" s="1">
        <f t="shared" si="8"/>
        <v>-0.84164300000000003</v>
      </c>
      <c r="G88" s="1">
        <f t="shared" si="9"/>
        <v>0.70836293944900008</v>
      </c>
    </row>
    <row r="89" spans="1:7" x14ac:dyDescent="0.2">
      <c r="A89">
        <v>2</v>
      </c>
      <c r="B89" s="1">
        <v>5.1420000000000003</v>
      </c>
      <c r="C89" s="1">
        <f t="shared" si="5"/>
        <v>2.2395436000000002</v>
      </c>
      <c r="D89" s="1">
        <f t="shared" si="6"/>
        <v>-1.7384863999999984</v>
      </c>
      <c r="E89" s="1">
        <f t="shared" si="7"/>
        <v>3.0223349629849547</v>
      </c>
      <c r="F89" s="1">
        <f t="shared" si="8"/>
        <v>2.9024564000000002</v>
      </c>
      <c r="G89" s="1">
        <f t="shared" si="9"/>
        <v>8.4242531539009615</v>
      </c>
    </row>
    <row r="90" spans="1:7" x14ac:dyDescent="0.2">
      <c r="A90">
        <v>0</v>
      </c>
      <c r="B90" s="1">
        <v>1.111</v>
      </c>
      <c r="C90" s="1">
        <f t="shared" si="5"/>
        <v>1.687643</v>
      </c>
      <c r="D90" s="1">
        <f t="shared" si="6"/>
        <v>-2.2903869999999986</v>
      </c>
      <c r="E90" s="1">
        <f t="shared" si="7"/>
        <v>5.2458726097689938</v>
      </c>
      <c r="F90" s="1">
        <f t="shared" si="8"/>
        <v>-0.57664300000000002</v>
      </c>
      <c r="G90" s="1">
        <f t="shared" si="9"/>
        <v>0.33251714944900002</v>
      </c>
    </row>
    <row r="91" spans="1:7" x14ac:dyDescent="0.2">
      <c r="A91">
        <v>0</v>
      </c>
      <c r="B91" s="1">
        <v>1.0940000000000001</v>
      </c>
      <c r="C91" s="1">
        <f t="shared" si="5"/>
        <v>1.687643</v>
      </c>
      <c r="D91" s="1">
        <f t="shared" si="6"/>
        <v>-2.2903869999999986</v>
      </c>
      <c r="E91" s="1">
        <f t="shared" si="7"/>
        <v>5.2458726097689938</v>
      </c>
      <c r="F91" s="1">
        <f t="shared" si="8"/>
        <v>-0.59364299999999992</v>
      </c>
      <c r="G91" s="1">
        <f t="shared" si="9"/>
        <v>0.35241201144899992</v>
      </c>
    </row>
    <row r="92" spans="1:7" x14ac:dyDescent="0.2">
      <c r="A92">
        <v>2</v>
      </c>
      <c r="B92" s="1">
        <v>2.9780000000000002</v>
      </c>
      <c r="C92" s="1">
        <f t="shared" si="5"/>
        <v>2.2395436000000002</v>
      </c>
      <c r="D92" s="1">
        <f t="shared" si="6"/>
        <v>-1.7384863999999984</v>
      </c>
      <c r="E92" s="1">
        <f t="shared" si="7"/>
        <v>3.0223349629849547</v>
      </c>
      <c r="F92" s="1">
        <f t="shared" si="8"/>
        <v>0.73845640000000001</v>
      </c>
      <c r="G92" s="1">
        <f t="shared" si="9"/>
        <v>0.54531785470096006</v>
      </c>
    </row>
    <row r="93" spans="1:7" x14ac:dyDescent="0.2">
      <c r="A93">
        <v>2</v>
      </c>
      <c r="B93" s="1">
        <v>3.9420000000000002</v>
      </c>
      <c r="C93" s="1">
        <f t="shared" si="5"/>
        <v>2.2395436000000002</v>
      </c>
      <c r="D93" s="1">
        <f t="shared" si="6"/>
        <v>-1.7384863999999984</v>
      </c>
      <c r="E93" s="1">
        <f t="shared" si="7"/>
        <v>3.0223349629849547</v>
      </c>
      <c r="F93" s="1">
        <f t="shared" si="8"/>
        <v>1.7024564</v>
      </c>
      <c r="G93" s="1">
        <f t="shared" si="9"/>
        <v>2.8983577939009599</v>
      </c>
    </row>
    <row r="94" spans="1:7" x14ac:dyDescent="0.2">
      <c r="A94">
        <v>0</v>
      </c>
      <c r="B94" s="1">
        <v>1.131</v>
      </c>
      <c r="C94" s="1">
        <f t="shared" si="5"/>
        <v>1.687643</v>
      </c>
      <c r="D94" s="1">
        <f t="shared" si="6"/>
        <v>-2.2903869999999986</v>
      </c>
      <c r="E94" s="1">
        <f t="shared" si="7"/>
        <v>5.2458726097689938</v>
      </c>
      <c r="F94" s="1">
        <f t="shared" si="8"/>
        <v>-0.556643</v>
      </c>
      <c r="G94" s="1">
        <f t="shared" si="9"/>
        <v>0.30985142944900002</v>
      </c>
    </row>
    <row r="95" spans="1:7" x14ac:dyDescent="0.2">
      <c r="A95">
        <v>0</v>
      </c>
      <c r="B95" s="1">
        <v>0.97899999999999998</v>
      </c>
      <c r="C95" s="1">
        <f t="shared" si="5"/>
        <v>1.687643</v>
      </c>
      <c r="D95" s="1">
        <f t="shared" si="6"/>
        <v>-2.2903869999999986</v>
      </c>
      <c r="E95" s="1">
        <f t="shared" si="7"/>
        <v>5.2458726097689938</v>
      </c>
      <c r="F95" s="1">
        <f t="shared" si="8"/>
        <v>-0.70864300000000002</v>
      </c>
      <c r="G95" s="1">
        <f t="shared" si="9"/>
        <v>0.50217490144900001</v>
      </c>
    </row>
    <row r="96" spans="1:7" x14ac:dyDescent="0.2">
      <c r="A96">
        <v>0</v>
      </c>
      <c r="B96" s="1">
        <v>0.84399999999999997</v>
      </c>
      <c r="C96" s="1">
        <f t="shared" si="5"/>
        <v>1.687643</v>
      </c>
      <c r="D96" s="1">
        <f t="shared" si="6"/>
        <v>-2.2903869999999986</v>
      </c>
      <c r="E96" s="1">
        <f t="shared" si="7"/>
        <v>5.2458726097689938</v>
      </c>
      <c r="F96" s="1">
        <f t="shared" si="8"/>
        <v>-0.84364300000000003</v>
      </c>
      <c r="G96" s="1">
        <f t="shared" si="9"/>
        <v>0.7117335114490001</v>
      </c>
    </row>
    <row r="97" spans="1:7" x14ac:dyDescent="0.2">
      <c r="A97">
        <v>1</v>
      </c>
      <c r="B97" s="1">
        <v>2.411</v>
      </c>
      <c r="C97" s="1">
        <f t="shared" si="5"/>
        <v>1.9635932999999999</v>
      </c>
      <c r="D97" s="1">
        <f t="shared" si="6"/>
        <v>-2.0144366999999987</v>
      </c>
      <c r="E97" s="1">
        <f t="shared" si="7"/>
        <v>4.0579552183068852</v>
      </c>
      <c r="F97" s="1">
        <f t="shared" si="8"/>
        <v>0.44740670000000016</v>
      </c>
      <c r="G97" s="1">
        <f t="shared" si="9"/>
        <v>0.20017275520489014</v>
      </c>
    </row>
    <row r="98" spans="1:7" x14ac:dyDescent="0.2">
      <c r="A98">
        <v>1</v>
      </c>
      <c r="B98" s="1">
        <v>2.4969999999999999</v>
      </c>
      <c r="C98" s="1">
        <f t="shared" si="5"/>
        <v>1.9635932999999999</v>
      </c>
      <c r="D98" s="1">
        <f t="shared" si="6"/>
        <v>-2.0144366999999987</v>
      </c>
      <c r="E98" s="1">
        <f t="shared" si="7"/>
        <v>4.0579552183068852</v>
      </c>
      <c r="F98" s="1">
        <f t="shared" si="8"/>
        <v>0.53340670000000001</v>
      </c>
      <c r="G98" s="1">
        <f t="shared" si="9"/>
        <v>0.28452270760489001</v>
      </c>
    </row>
    <row r="99" spans="1:7" x14ac:dyDescent="0.2">
      <c r="A99">
        <v>10</v>
      </c>
      <c r="B99" s="1">
        <v>3.7639999999999998</v>
      </c>
      <c r="C99" s="1">
        <f t="shared" si="5"/>
        <v>4.447146</v>
      </c>
      <c r="D99" s="1">
        <f t="shared" si="6"/>
        <v>0.46911600000000142</v>
      </c>
      <c r="E99" s="1">
        <f t="shared" si="7"/>
        <v>0.22006982145600135</v>
      </c>
      <c r="F99" s="1">
        <f t="shared" si="8"/>
        <v>-0.68314600000000025</v>
      </c>
      <c r="G99" s="1">
        <f t="shared" si="9"/>
        <v>0.46668845731600034</v>
      </c>
    </row>
    <row r="100" spans="1:7" x14ac:dyDescent="0.2">
      <c r="A100">
        <v>20</v>
      </c>
      <c r="B100" s="1">
        <v>8.1780000000000008</v>
      </c>
      <c r="C100" s="1">
        <f t="shared" si="5"/>
        <v>7.2066489999999988</v>
      </c>
      <c r="D100" s="1">
        <f t="shared" si="6"/>
        <v>3.2286190000000001</v>
      </c>
      <c r="E100" s="1">
        <f t="shared" si="7"/>
        <v>10.423980647161001</v>
      </c>
      <c r="F100" s="1">
        <f t="shared" si="8"/>
        <v>0.97135100000000207</v>
      </c>
      <c r="G100" s="1">
        <f t="shared" si="9"/>
        <v>0.94352276520100398</v>
      </c>
    </row>
    <row r="101" spans="1:7" x14ac:dyDescent="0.2">
      <c r="A101">
        <v>19</v>
      </c>
      <c r="B101" s="1">
        <v>7.6639999999999997</v>
      </c>
      <c r="C101" s="1">
        <f t="shared" si="5"/>
        <v>6.9306986999999989</v>
      </c>
      <c r="D101" s="1">
        <f t="shared" si="6"/>
        <v>2.9526687000000003</v>
      </c>
      <c r="E101" s="1">
        <f t="shared" si="7"/>
        <v>8.7182524519596907</v>
      </c>
      <c r="F101" s="1">
        <f t="shared" si="8"/>
        <v>0.73330130000000082</v>
      </c>
      <c r="G101" s="1">
        <f t="shared" si="9"/>
        <v>0.53773079658169121</v>
      </c>
    </row>
    <row r="102" spans="1:7" x14ac:dyDescent="0.2">
      <c r="A102">
        <v>22</v>
      </c>
      <c r="B102" s="1">
        <v>9.7159999999999993</v>
      </c>
      <c r="C102" s="1">
        <f t="shared" si="5"/>
        <v>7.7585496000000003</v>
      </c>
      <c r="D102" s="1">
        <f t="shared" si="6"/>
        <v>3.7805196000000016</v>
      </c>
      <c r="E102" s="1">
        <f t="shared" si="7"/>
        <v>14.292328445984172</v>
      </c>
      <c r="F102" s="1">
        <f t="shared" si="8"/>
        <v>1.957450399999999</v>
      </c>
      <c r="G102" s="1">
        <f t="shared" si="9"/>
        <v>3.831612068460156</v>
      </c>
    </row>
    <row r="103" spans="1:7" x14ac:dyDescent="0.2">
      <c r="B103" s="1"/>
      <c r="C103" s="1"/>
      <c r="D103" s="1"/>
      <c r="E103" s="1">
        <f>SUM(E3:E102)</f>
        <v>309.23933493265929</v>
      </c>
      <c r="F103" s="1"/>
      <c r="G103" s="1">
        <f>SUM(G3:G102)</f>
        <v>323.4702496721996</v>
      </c>
    </row>
    <row r="105" spans="1:7" x14ac:dyDescent="0.2">
      <c r="C105" t="s">
        <v>9</v>
      </c>
      <c r="D105" t="s">
        <v>10</v>
      </c>
      <c r="E105" t="s">
        <v>11</v>
      </c>
    </row>
    <row r="106" spans="1:7" x14ac:dyDescent="0.2">
      <c r="B106" t="s">
        <v>7</v>
      </c>
      <c r="C106">
        <f>E103</f>
        <v>309.23933493265929</v>
      </c>
      <c r="D106">
        <v>1</v>
      </c>
      <c r="E106">
        <f>C106/D106</f>
        <v>309.23933493265929</v>
      </c>
    </row>
    <row r="107" spans="1:7" x14ac:dyDescent="0.2">
      <c r="B107" t="s">
        <v>8</v>
      </c>
      <c r="C107">
        <f>G103</f>
        <v>323.4702496721996</v>
      </c>
      <c r="D107">
        <f>100-D106-1</f>
        <v>98</v>
      </c>
      <c r="E107">
        <f>C107/D107</f>
        <v>3.3007168333897918</v>
      </c>
      <c r="G107">
        <f>E106/E107</f>
        <v>93.688538139478823</v>
      </c>
    </row>
    <row r="108" spans="1:7" x14ac:dyDescent="0.2">
      <c r="B108" t="s">
        <v>12</v>
      </c>
      <c r="C108">
        <f>C106+C107</f>
        <v>632.70958460485895</v>
      </c>
    </row>
    <row r="110" spans="1:7" x14ac:dyDescent="0.2">
      <c r="B110" t="s">
        <v>15</v>
      </c>
      <c r="C110">
        <f>C106/C108</f>
        <v>0.48875399149482784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Valencia</dc:creator>
  <cp:lastModifiedBy>Anthony Valencia</cp:lastModifiedBy>
  <dcterms:created xsi:type="dcterms:W3CDTF">2018-03-17T05:14:21Z</dcterms:created>
  <dcterms:modified xsi:type="dcterms:W3CDTF">2018-03-17T06:01:38Z</dcterms:modified>
</cp:coreProperties>
</file>