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24226"/>
  <mc:AlternateContent xmlns:mc="http://schemas.openxmlformats.org/markup-compatibility/2006">
    <mc:Choice Requires="x15">
      <x15ac:absPath xmlns:x15ac="http://schemas.microsoft.com/office/spreadsheetml/2010/11/ac" url="C:\Users\91876\Downloads\"/>
    </mc:Choice>
  </mc:AlternateContent>
  <xr:revisionPtr revIDLastSave="0" documentId="13_ncr:1_{CACD6CD4-70A7-4968-A102-8EF0CC1851B8}" xr6:coauthVersionLast="47" xr6:coauthVersionMax="47" xr10:uidLastSave="{00000000-0000-0000-0000-000000000000}"/>
  <bookViews>
    <workbookView xWindow="-108" yWindow="-108" windowWidth="23256" windowHeight="12456" activeTab="2" xr2:uid="{00000000-000D-0000-FFFF-FFFF00000000}"/>
  </bookViews>
  <sheets>
    <sheet name="KPI" sheetId="2" r:id="rId1"/>
    <sheet name="DASHBOARD" sheetId="3" r:id="rId2"/>
    <sheet name="main data" sheetId="1" r:id="rId3"/>
  </sheets>
  <definedNames>
    <definedName name="_xlnm._FilterDatabase" localSheetId="2" hidden="1">'main data'!$A$1:$M$501</definedName>
    <definedName name="_xlchart.v2.0" hidden="1">KPI!$W$4:$W$10</definedName>
    <definedName name="_xlchart.v2.1" hidden="1">KPI!$X$3</definedName>
    <definedName name="_xlchart.v2.2" hidden="1">KPI!$X$4:$X$10</definedName>
    <definedName name="_xlchart.v2.3" hidden="1">KPI!$W$4:$W$10</definedName>
    <definedName name="_xlchart.v2.4" hidden="1">KPI!$X$3</definedName>
    <definedName name="_xlchart.v2.5" hidden="1">KPI!$X$4:$X$10</definedName>
    <definedName name="_xlchart.v2.6" hidden="1">KPI!$W$4:$W$10</definedName>
    <definedName name="_xlchart.v2.7" hidden="1">KPI!$X$3</definedName>
    <definedName name="_xlchart.v2.8" hidden="1">KPI!$X$4:$X$10</definedName>
    <definedName name="Slicer_Age">#N/A</definedName>
    <definedName name="Slicer_Payment_Mode">#N/A</definedName>
    <definedName name="Slicer_Policy_Type">#N/A</definedName>
    <definedName name="Slicer_Status">#N/A</definedName>
  </definedNames>
  <calcPr calcId="191029"/>
  <pivotCaches>
    <pivotCache cacheId="2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3" i="1"/>
  <c r="K2" i="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416" i="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2" i="1"/>
  <c r="E2" i="1" s="1"/>
  <c r="U8" i="2"/>
  <c r="X4" i="2"/>
  <c r="X8" i="2"/>
  <c r="X6" i="2"/>
  <c r="X10" i="2"/>
  <c r="X9" i="2"/>
  <c r="X5" i="2"/>
  <c r="X7" i="2"/>
  <c r="G8" i="2"/>
  <c r="F5" i="2"/>
  <c r="A2" i="2"/>
</calcChain>
</file>

<file path=xl/sharedStrings.xml><?xml version="1.0" encoding="utf-8"?>
<sst xmlns="http://schemas.openxmlformats.org/spreadsheetml/2006/main" count="4585" uniqueCount="2177">
  <si>
    <t>Policy ID</t>
  </si>
  <si>
    <t>Customer Name</t>
  </si>
  <si>
    <t>Date of Birth</t>
  </si>
  <si>
    <t>Policy Type</t>
  </si>
  <si>
    <t>Policy Start Date</t>
  </si>
  <si>
    <t>Premium Amount (₹)</t>
  </si>
  <si>
    <t>Payment Mode</t>
  </si>
  <si>
    <t>Status</t>
  </si>
  <si>
    <t>Next Due Date</t>
  </si>
  <si>
    <t>Contact No.</t>
  </si>
  <si>
    <t>P1001</t>
  </si>
  <si>
    <t>P1002</t>
  </si>
  <si>
    <t>P1003</t>
  </si>
  <si>
    <t>P1004</t>
  </si>
  <si>
    <t>P1005</t>
  </si>
  <si>
    <t>P1006</t>
  </si>
  <si>
    <t>P1007</t>
  </si>
  <si>
    <t>P1008</t>
  </si>
  <si>
    <t>P1009</t>
  </si>
  <si>
    <t>P1010</t>
  </si>
  <si>
    <t>P1011</t>
  </si>
  <si>
    <t>P1012</t>
  </si>
  <si>
    <t>P1013</t>
  </si>
  <si>
    <t>P1014</t>
  </si>
  <si>
    <t>P1015</t>
  </si>
  <si>
    <t>P1016</t>
  </si>
  <si>
    <t>P1017</t>
  </si>
  <si>
    <t>P1018</t>
  </si>
  <si>
    <t>P1019</t>
  </si>
  <si>
    <t>P1020</t>
  </si>
  <si>
    <t>P1021</t>
  </si>
  <si>
    <t>P1022</t>
  </si>
  <si>
    <t>P1023</t>
  </si>
  <si>
    <t>P1024</t>
  </si>
  <si>
    <t>P1025</t>
  </si>
  <si>
    <t>P1026</t>
  </si>
  <si>
    <t>P1027</t>
  </si>
  <si>
    <t>P1028</t>
  </si>
  <si>
    <t>P1029</t>
  </si>
  <si>
    <t>P1030</t>
  </si>
  <si>
    <t>P1031</t>
  </si>
  <si>
    <t>P1032</t>
  </si>
  <si>
    <t>P1033</t>
  </si>
  <si>
    <t>P1034</t>
  </si>
  <si>
    <t>P1035</t>
  </si>
  <si>
    <t>P1036</t>
  </si>
  <si>
    <t>P1037</t>
  </si>
  <si>
    <t>P1038</t>
  </si>
  <si>
    <t>P1039</t>
  </si>
  <si>
    <t>P1040</t>
  </si>
  <si>
    <t>P1041</t>
  </si>
  <si>
    <t>P1042</t>
  </si>
  <si>
    <t>P1043</t>
  </si>
  <si>
    <t>P1044</t>
  </si>
  <si>
    <t>P1045</t>
  </si>
  <si>
    <t>P1046</t>
  </si>
  <si>
    <t>P1047</t>
  </si>
  <si>
    <t>P1048</t>
  </si>
  <si>
    <t>P1049</t>
  </si>
  <si>
    <t>P1050</t>
  </si>
  <si>
    <t>P1051</t>
  </si>
  <si>
    <t>P1052</t>
  </si>
  <si>
    <t>P1053</t>
  </si>
  <si>
    <t>P1054</t>
  </si>
  <si>
    <t>P1055</t>
  </si>
  <si>
    <t>P1056</t>
  </si>
  <si>
    <t>P1057</t>
  </si>
  <si>
    <t>P1058</t>
  </si>
  <si>
    <t>P1059</t>
  </si>
  <si>
    <t>P1060</t>
  </si>
  <si>
    <t>P1061</t>
  </si>
  <si>
    <t>P1062</t>
  </si>
  <si>
    <t>P1063</t>
  </si>
  <si>
    <t>P1064</t>
  </si>
  <si>
    <t>P1065</t>
  </si>
  <si>
    <t>P1066</t>
  </si>
  <si>
    <t>P1067</t>
  </si>
  <si>
    <t>P1068</t>
  </si>
  <si>
    <t>P1069</t>
  </si>
  <si>
    <t>P1070</t>
  </si>
  <si>
    <t>P1071</t>
  </si>
  <si>
    <t>P1072</t>
  </si>
  <si>
    <t>P1073</t>
  </si>
  <si>
    <t>P1074</t>
  </si>
  <si>
    <t>P1075</t>
  </si>
  <si>
    <t>P1076</t>
  </si>
  <si>
    <t>P1077</t>
  </si>
  <si>
    <t>P1078</t>
  </si>
  <si>
    <t>P1079</t>
  </si>
  <si>
    <t>P1080</t>
  </si>
  <si>
    <t>P1081</t>
  </si>
  <si>
    <t>P1082</t>
  </si>
  <si>
    <t>P1083</t>
  </si>
  <si>
    <t>P1084</t>
  </si>
  <si>
    <t>P1085</t>
  </si>
  <si>
    <t>P1086</t>
  </si>
  <si>
    <t>P1087</t>
  </si>
  <si>
    <t>P1088</t>
  </si>
  <si>
    <t>P1089</t>
  </si>
  <si>
    <t>P1090</t>
  </si>
  <si>
    <t>P1091</t>
  </si>
  <si>
    <t>P1092</t>
  </si>
  <si>
    <t>P1093</t>
  </si>
  <si>
    <t>P1094</t>
  </si>
  <si>
    <t>P1095</t>
  </si>
  <si>
    <t>P1096</t>
  </si>
  <si>
    <t>P1097</t>
  </si>
  <si>
    <t>P1098</t>
  </si>
  <si>
    <t>P1099</t>
  </si>
  <si>
    <t>P1100</t>
  </si>
  <si>
    <t>P1101</t>
  </si>
  <si>
    <t>P1102</t>
  </si>
  <si>
    <t>P1103</t>
  </si>
  <si>
    <t>P1104</t>
  </si>
  <si>
    <t>P1105</t>
  </si>
  <si>
    <t>P1106</t>
  </si>
  <si>
    <t>P1107</t>
  </si>
  <si>
    <t>P1108</t>
  </si>
  <si>
    <t>P1109</t>
  </si>
  <si>
    <t>P1110</t>
  </si>
  <si>
    <t>P1111</t>
  </si>
  <si>
    <t>P1112</t>
  </si>
  <si>
    <t>P1113</t>
  </si>
  <si>
    <t>P1114</t>
  </si>
  <si>
    <t>P1115</t>
  </si>
  <si>
    <t>P1116</t>
  </si>
  <si>
    <t>P1117</t>
  </si>
  <si>
    <t>P1118</t>
  </si>
  <si>
    <t>P1119</t>
  </si>
  <si>
    <t>P1120</t>
  </si>
  <si>
    <t>P1121</t>
  </si>
  <si>
    <t>P1122</t>
  </si>
  <si>
    <t>P1123</t>
  </si>
  <si>
    <t>P1124</t>
  </si>
  <si>
    <t>P1125</t>
  </si>
  <si>
    <t>P1126</t>
  </si>
  <si>
    <t>P1127</t>
  </si>
  <si>
    <t>P1128</t>
  </si>
  <si>
    <t>P1129</t>
  </si>
  <si>
    <t>P1130</t>
  </si>
  <si>
    <t>P1131</t>
  </si>
  <si>
    <t>P1132</t>
  </si>
  <si>
    <t>P1133</t>
  </si>
  <si>
    <t>P1134</t>
  </si>
  <si>
    <t>P1135</t>
  </si>
  <si>
    <t>P1136</t>
  </si>
  <si>
    <t>P1137</t>
  </si>
  <si>
    <t>P1138</t>
  </si>
  <si>
    <t>P1139</t>
  </si>
  <si>
    <t>P1140</t>
  </si>
  <si>
    <t>P1141</t>
  </si>
  <si>
    <t>P1142</t>
  </si>
  <si>
    <t>P1143</t>
  </si>
  <si>
    <t>P1144</t>
  </si>
  <si>
    <t>P1145</t>
  </si>
  <si>
    <t>P1146</t>
  </si>
  <si>
    <t>P1147</t>
  </si>
  <si>
    <t>P1148</t>
  </si>
  <si>
    <t>P1149</t>
  </si>
  <si>
    <t>P1150</t>
  </si>
  <si>
    <t>P1151</t>
  </si>
  <si>
    <t>P1152</t>
  </si>
  <si>
    <t>P1153</t>
  </si>
  <si>
    <t>P1154</t>
  </si>
  <si>
    <t>P1155</t>
  </si>
  <si>
    <t>P1156</t>
  </si>
  <si>
    <t>P1157</t>
  </si>
  <si>
    <t>P1158</t>
  </si>
  <si>
    <t>P1159</t>
  </si>
  <si>
    <t>P1160</t>
  </si>
  <si>
    <t>P1161</t>
  </si>
  <si>
    <t>P1162</t>
  </si>
  <si>
    <t>P1163</t>
  </si>
  <si>
    <t>P1164</t>
  </si>
  <si>
    <t>P1165</t>
  </si>
  <si>
    <t>P1166</t>
  </si>
  <si>
    <t>P1167</t>
  </si>
  <si>
    <t>P1168</t>
  </si>
  <si>
    <t>P1169</t>
  </si>
  <si>
    <t>P1170</t>
  </si>
  <si>
    <t>P1171</t>
  </si>
  <si>
    <t>P1172</t>
  </si>
  <si>
    <t>P1173</t>
  </si>
  <si>
    <t>P1174</t>
  </si>
  <si>
    <t>P1175</t>
  </si>
  <si>
    <t>P1176</t>
  </si>
  <si>
    <t>P1177</t>
  </si>
  <si>
    <t>P1178</t>
  </si>
  <si>
    <t>P1179</t>
  </si>
  <si>
    <t>P1180</t>
  </si>
  <si>
    <t>P1181</t>
  </si>
  <si>
    <t>P1182</t>
  </si>
  <si>
    <t>P1183</t>
  </si>
  <si>
    <t>P1184</t>
  </si>
  <si>
    <t>P1185</t>
  </si>
  <si>
    <t>P1186</t>
  </si>
  <si>
    <t>P1187</t>
  </si>
  <si>
    <t>P1188</t>
  </si>
  <si>
    <t>P1189</t>
  </si>
  <si>
    <t>P1190</t>
  </si>
  <si>
    <t>P1191</t>
  </si>
  <si>
    <t>P1192</t>
  </si>
  <si>
    <t>P1193</t>
  </si>
  <si>
    <t>P1194</t>
  </si>
  <si>
    <t>P1195</t>
  </si>
  <si>
    <t>P1196</t>
  </si>
  <si>
    <t>P1197</t>
  </si>
  <si>
    <t>P1198</t>
  </si>
  <si>
    <t>P1199</t>
  </si>
  <si>
    <t>P1200</t>
  </si>
  <si>
    <t>P1201</t>
  </si>
  <si>
    <t>P1202</t>
  </si>
  <si>
    <t>P1203</t>
  </si>
  <si>
    <t>P1204</t>
  </si>
  <si>
    <t>P1205</t>
  </si>
  <si>
    <t>P1206</t>
  </si>
  <si>
    <t>P1207</t>
  </si>
  <si>
    <t>P1208</t>
  </si>
  <si>
    <t>P1209</t>
  </si>
  <si>
    <t>P1210</t>
  </si>
  <si>
    <t>P1211</t>
  </si>
  <si>
    <t>P1212</t>
  </si>
  <si>
    <t>P1213</t>
  </si>
  <si>
    <t>P1214</t>
  </si>
  <si>
    <t>P1215</t>
  </si>
  <si>
    <t>P1216</t>
  </si>
  <si>
    <t>P1217</t>
  </si>
  <si>
    <t>P1218</t>
  </si>
  <si>
    <t>P1219</t>
  </si>
  <si>
    <t>P1220</t>
  </si>
  <si>
    <t>P1221</t>
  </si>
  <si>
    <t>P1222</t>
  </si>
  <si>
    <t>P1223</t>
  </si>
  <si>
    <t>P1224</t>
  </si>
  <si>
    <t>P1225</t>
  </si>
  <si>
    <t>P1226</t>
  </si>
  <si>
    <t>P1227</t>
  </si>
  <si>
    <t>P1228</t>
  </si>
  <si>
    <t>P1229</t>
  </si>
  <si>
    <t>P1230</t>
  </si>
  <si>
    <t>P1231</t>
  </si>
  <si>
    <t>P1232</t>
  </si>
  <si>
    <t>P1233</t>
  </si>
  <si>
    <t>P1234</t>
  </si>
  <si>
    <t>P1235</t>
  </si>
  <si>
    <t>P1236</t>
  </si>
  <si>
    <t>P1237</t>
  </si>
  <si>
    <t>P1238</t>
  </si>
  <si>
    <t>P1239</t>
  </si>
  <si>
    <t>P1240</t>
  </si>
  <si>
    <t>P1241</t>
  </si>
  <si>
    <t>P1242</t>
  </si>
  <si>
    <t>P1243</t>
  </si>
  <si>
    <t>P1244</t>
  </si>
  <si>
    <t>P1245</t>
  </si>
  <si>
    <t>P1246</t>
  </si>
  <si>
    <t>P1247</t>
  </si>
  <si>
    <t>P1248</t>
  </si>
  <si>
    <t>P1249</t>
  </si>
  <si>
    <t>P1250</t>
  </si>
  <si>
    <t>P1251</t>
  </si>
  <si>
    <t>P1252</t>
  </si>
  <si>
    <t>P1253</t>
  </si>
  <si>
    <t>P1254</t>
  </si>
  <si>
    <t>P1255</t>
  </si>
  <si>
    <t>P1256</t>
  </si>
  <si>
    <t>P1257</t>
  </si>
  <si>
    <t>P1258</t>
  </si>
  <si>
    <t>P1259</t>
  </si>
  <si>
    <t>P1260</t>
  </si>
  <si>
    <t>P1261</t>
  </si>
  <si>
    <t>P1262</t>
  </si>
  <si>
    <t>P1263</t>
  </si>
  <si>
    <t>P1264</t>
  </si>
  <si>
    <t>P1265</t>
  </si>
  <si>
    <t>P1266</t>
  </si>
  <si>
    <t>P1267</t>
  </si>
  <si>
    <t>P1268</t>
  </si>
  <si>
    <t>P1269</t>
  </si>
  <si>
    <t>P1270</t>
  </si>
  <si>
    <t>P1271</t>
  </si>
  <si>
    <t>P1272</t>
  </si>
  <si>
    <t>P1273</t>
  </si>
  <si>
    <t>P1274</t>
  </si>
  <si>
    <t>P1275</t>
  </si>
  <si>
    <t>P1276</t>
  </si>
  <si>
    <t>P1277</t>
  </si>
  <si>
    <t>P1278</t>
  </si>
  <si>
    <t>P1279</t>
  </si>
  <si>
    <t>P1280</t>
  </si>
  <si>
    <t>P1281</t>
  </si>
  <si>
    <t>P1282</t>
  </si>
  <si>
    <t>P1283</t>
  </si>
  <si>
    <t>P1284</t>
  </si>
  <si>
    <t>P1285</t>
  </si>
  <si>
    <t>P1286</t>
  </si>
  <si>
    <t>P1287</t>
  </si>
  <si>
    <t>P1288</t>
  </si>
  <si>
    <t>P1289</t>
  </si>
  <si>
    <t>P1290</t>
  </si>
  <si>
    <t>P1291</t>
  </si>
  <si>
    <t>P1292</t>
  </si>
  <si>
    <t>P1293</t>
  </si>
  <si>
    <t>P1294</t>
  </si>
  <si>
    <t>P1295</t>
  </si>
  <si>
    <t>P1296</t>
  </si>
  <si>
    <t>P1297</t>
  </si>
  <si>
    <t>P1298</t>
  </si>
  <si>
    <t>P1299</t>
  </si>
  <si>
    <t>P1300</t>
  </si>
  <si>
    <t>P1301</t>
  </si>
  <si>
    <t>P1302</t>
  </si>
  <si>
    <t>P1303</t>
  </si>
  <si>
    <t>P1304</t>
  </si>
  <si>
    <t>P1305</t>
  </si>
  <si>
    <t>P1306</t>
  </si>
  <si>
    <t>P1307</t>
  </si>
  <si>
    <t>P1308</t>
  </si>
  <si>
    <t>P1309</t>
  </si>
  <si>
    <t>P1310</t>
  </si>
  <si>
    <t>P1311</t>
  </si>
  <si>
    <t>P1312</t>
  </si>
  <si>
    <t>P1313</t>
  </si>
  <si>
    <t>P1314</t>
  </si>
  <si>
    <t>P1315</t>
  </si>
  <si>
    <t>P1316</t>
  </si>
  <si>
    <t>P1317</t>
  </si>
  <si>
    <t>P1318</t>
  </si>
  <si>
    <t>P1319</t>
  </si>
  <si>
    <t>P1320</t>
  </si>
  <si>
    <t>P1321</t>
  </si>
  <si>
    <t>P1322</t>
  </si>
  <si>
    <t>P1323</t>
  </si>
  <si>
    <t>P1324</t>
  </si>
  <si>
    <t>P1325</t>
  </si>
  <si>
    <t>P1326</t>
  </si>
  <si>
    <t>P1327</t>
  </si>
  <si>
    <t>P1328</t>
  </si>
  <si>
    <t>P1329</t>
  </si>
  <si>
    <t>P1330</t>
  </si>
  <si>
    <t>P1331</t>
  </si>
  <si>
    <t>P1332</t>
  </si>
  <si>
    <t>P1333</t>
  </si>
  <si>
    <t>P1334</t>
  </si>
  <si>
    <t>P1335</t>
  </si>
  <si>
    <t>P1336</t>
  </si>
  <si>
    <t>P1337</t>
  </si>
  <si>
    <t>P1338</t>
  </si>
  <si>
    <t>P1339</t>
  </si>
  <si>
    <t>P1340</t>
  </si>
  <si>
    <t>P1341</t>
  </si>
  <si>
    <t>P1342</t>
  </si>
  <si>
    <t>P1343</t>
  </si>
  <si>
    <t>P1344</t>
  </si>
  <si>
    <t>P1345</t>
  </si>
  <si>
    <t>P1346</t>
  </si>
  <si>
    <t>P1347</t>
  </si>
  <si>
    <t>P1348</t>
  </si>
  <si>
    <t>P1349</t>
  </si>
  <si>
    <t>P1350</t>
  </si>
  <si>
    <t>P1351</t>
  </si>
  <si>
    <t>P1352</t>
  </si>
  <si>
    <t>P1353</t>
  </si>
  <si>
    <t>P1354</t>
  </si>
  <si>
    <t>P1355</t>
  </si>
  <si>
    <t>P1356</t>
  </si>
  <si>
    <t>P1357</t>
  </si>
  <si>
    <t>P1358</t>
  </si>
  <si>
    <t>P1359</t>
  </si>
  <si>
    <t>P1360</t>
  </si>
  <si>
    <t>P1361</t>
  </si>
  <si>
    <t>P1362</t>
  </si>
  <si>
    <t>P1363</t>
  </si>
  <si>
    <t>P1364</t>
  </si>
  <si>
    <t>P1365</t>
  </si>
  <si>
    <t>P1366</t>
  </si>
  <si>
    <t>P1367</t>
  </si>
  <si>
    <t>P1368</t>
  </si>
  <si>
    <t>P1369</t>
  </si>
  <si>
    <t>P1370</t>
  </si>
  <si>
    <t>P1371</t>
  </si>
  <si>
    <t>P1372</t>
  </si>
  <si>
    <t>P1373</t>
  </si>
  <si>
    <t>P1374</t>
  </si>
  <si>
    <t>P1375</t>
  </si>
  <si>
    <t>P1376</t>
  </si>
  <si>
    <t>P1377</t>
  </si>
  <si>
    <t>P1378</t>
  </si>
  <si>
    <t>P1379</t>
  </si>
  <si>
    <t>P1380</t>
  </si>
  <si>
    <t>P1381</t>
  </si>
  <si>
    <t>P1382</t>
  </si>
  <si>
    <t>P1383</t>
  </si>
  <si>
    <t>P1384</t>
  </si>
  <si>
    <t>P1385</t>
  </si>
  <si>
    <t>P1386</t>
  </si>
  <si>
    <t>P1387</t>
  </si>
  <si>
    <t>P1388</t>
  </si>
  <si>
    <t>P1389</t>
  </si>
  <si>
    <t>P1390</t>
  </si>
  <si>
    <t>P1391</t>
  </si>
  <si>
    <t>P1392</t>
  </si>
  <si>
    <t>P1393</t>
  </si>
  <si>
    <t>P1394</t>
  </si>
  <si>
    <t>P1395</t>
  </si>
  <si>
    <t>P1396</t>
  </si>
  <si>
    <t>P1397</t>
  </si>
  <si>
    <t>P1398</t>
  </si>
  <si>
    <t>P1399</t>
  </si>
  <si>
    <t>P1400</t>
  </si>
  <si>
    <t>P1401</t>
  </si>
  <si>
    <t>P1402</t>
  </si>
  <si>
    <t>P1403</t>
  </si>
  <si>
    <t>P1404</t>
  </si>
  <si>
    <t>P1405</t>
  </si>
  <si>
    <t>P1406</t>
  </si>
  <si>
    <t>P1407</t>
  </si>
  <si>
    <t>P1408</t>
  </si>
  <si>
    <t>P1409</t>
  </si>
  <si>
    <t>P1410</t>
  </si>
  <si>
    <t>P1411</t>
  </si>
  <si>
    <t>P1412</t>
  </si>
  <si>
    <t>P1413</t>
  </si>
  <si>
    <t>P1414</t>
  </si>
  <si>
    <t>P1415</t>
  </si>
  <si>
    <t>P1416</t>
  </si>
  <si>
    <t>P1417</t>
  </si>
  <si>
    <t>P1418</t>
  </si>
  <si>
    <t>P1419</t>
  </si>
  <si>
    <t>P1420</t>
  </si>
  <si>
    <t>P1421</t>
  </si>
  <si>
    <t>P1422</t>
  </si>
  <si>
    <t>P1423</t>
  </si>
  <si>
    <t>P1424</t>
  </si>
  <si>
    <t>P1425</t>
  </si>
  <si>
    <t>P1426</t>
  </si>
  <si>
    <t>P1427</t>
  </si>
  <si>
    <t>P1428</t>
  </si>
  <si>
    <t>P1429</t>
  </si>
  <si>
    <t>P1430</t>
  </si>
  <si>
    <t>P1431</t>
  </si>
  <si>
    <t>P1432</t>
  </si>
  <si>
    <t>P1433</t>
  </si>
  <si>
    <t>P1434</t>
  </si>
  <si>
    <t>P1435</t>
  </si>
  <si>
    <t>P1436</t>
  </si>
  <si>
    <t>P1437</t>
  </si>
  <si>
    <t>P1438</t>
  </si>
  <si>
    <t>P1439</t>
  </si>
  <si>
    <t>P1440</t>
  </si>
  <si>
    <t>P1441</t>
  </si>
  <si>
    <t>P1442</t>
  </si>
  <si>
    <t>P1443</t>
  </si>
  <si>
    <t>P1444</t>
  </si>
  <si>
    <t>P1445</t>
  </si>
  <si>
    <t>P1446</t>
  </si>
  <si>
    <t>P1447</t>
  </si>
  <si>
    <t>P1448</t>
  </si>
  <si>
    <t>P1449</t>
  </si>
  <si>
    <t>P1450</t>
  </si>
  <si>
    <t>P1451</t>
  </si>
  <si>
    <t>P1452</t>
  </si>
  <si>
    <t>P1453</t>
  </si>
  <si>
    <t>P1454</t>
  </si>
  <si>
    <t>P1455</t>
  </si>
  <si>
    <t>P1456</t>
  </si>
  <si>
    <t>P1457</t>
  </si>
  <si>
    <t>P1458</t>
  </si>
  <si>
    <t>P1459</t>
  </si>
  <si>
    <t>P1460</t>
  </si>
  <si>
    <t>P1461</t>
  </si>
  <si>
    <t>P1462</t>
  </si>
  <si>
    <t>P1463</t>
  </si>
  <si>
    <t>P1464</t>
  </si>
  <si>
    <t>P1465</t>
  </si>
  <si>
    <t>P1466</t>
  </si>
  <si>
    <t>P1467</t>
  </si>
  <si>
    <t>P1468</t>
  </si>
  <si>
    <t>P1469</t>
  </si>
  <si>
    <t>P1470</t>
  </si>
  <si>
    <t>P1471</t>
  </si>
  <si>
    <t>P1472</t>
  </si>
  <si>
    <t>P1473</t>
  </si>
  <si>
    <t>P1474</t>
  </si>
  <si>
    <t>P1475</t>
  </si>
  <si>
    <t>P1476</t>
  </si>
  <si>
    <t>P1477</t>
  </si>
  <si>
    <t>P1478</t>
  </si>
  <si>
    <t>P1479</t>
  </si>
  <si>
    <t>P1480</t>
  </si>
  <si>
    <t>P1481</t>
  </si>
  <si>
    <t>P1482</t>
  </si>
  <si>
    <t>P1483</t>
  </si>
  <si>
    <t>P1484</t>
  </si>
  <si>
    <t>P1485</t>
  </si>
  <si>
    <t>P1486</t>
  </si>
  <si>
    <t>P1487</t>
  </si>
  <si>
    <t>P1488</t>
  </si>
  <si>
    <t>P1489</t>
  </si>
  <si>
    <t>P1490</t>
  </si>
  <si>
    <t>P1491</t>
  </si>
  <si>
    <t>P1492</t>
  </si>
  <si>
    <t>P1493</t>
  </si>
  <si>
    <t>P1494</t>
  </si>
  <si>
    <t>P1495</t>
  </si>
  <si>
    <t>P1496</t>
  </si>
  <si>
    <t>P1497</t>
  </si>
  <si>
    <t>P1498</t>
  </si>
  <si>
    <t>P1499</t>
  </si>
  <si>
    <t>P1500</t>
  </si>
  <si>
    <t>Neha Agarwal</t>
  </si>
  <si>
    <t>Anil Sharma</t>
  </si>
  <si>
    <t>Meera Paul</t>
  </si>
  <si>
    <t>Sourav Ghosh</t>
  </si>
  <si>
    <t>Sneha Gupta</t>
  </si>
  <si>
    <t>Ramesh Das</t>
  </si>
  <si>
    <t>Rajiv Sen</t>
  </si>
  <si>
    <t>Priya Saha</t>
  </si>
  <si>
    <t>Ananya Dutta</t>
  </si>
  <si>
    <t>Vikram Jain</t>
  </si>
  <si>
    <t>Rekha Rani</t>
  </si>
  <si>
    <t>Amit Roy</t>
  </si>
  <si>
    <t>Sanjay Bose</t>
  </si>
  <si>
    <t>Pooja Mishra</t>
  </si>
  <si>
    <t>Kiran Banerjee</t>
  </si>
  <si>
    <t>10-09-1997</t>
  </si>
  <si>
    <t>20-02-2004</t>
  </si>
  <si>
    <t>27-07-2005</t>
  </si>
  <si>
    <t>17-01-1972</t>
  </si>
  <si>
    <t>14-03-2001</t>
  </si>
  <si>
    <t>13-03-1968</t>
  </si>
  <si>
    <t>05-01-2002</t>
  </si>
  <si>
    <t>28-08-1997</t>
  </si>
  <si>
    <t>26-10-1993</t>
  </si>
  <si>
    <t>07-07-2006</t>
  </si>
  <si>
    <t>16-12-2004</t>
  </si>
  <si>
    <t>30-01-2002</t>
  </si>
  <si>
    <t>18-12-1982</t>
  </si>
  <si>
    <t>04-07-2013</t>
  </si>
  <si>
    <t>23-05-2002</t>
  </si>
  <si>
    <t>10-05-2006</t>
  </si>
  <si>
    <t>27-02-1978</t>
  </si>
  <si>
    <t>18-06-1977</t>
  </si>
  <si>
    <t>14-06-1990</t>
  </si>
  <si>
    <t>12-10-1969</t>
  </si>
  <si>
    <t>06-08-2015</t>
  </si>
  <si>
    <t>06-09-1976</t>
  </si>
  <si>
    <t>11-11-1972</t>
  </si>
  <si>
    <t>07-12-2003</t>
  </si>
  <si>
    <t>10-01-2001</t>
  </si>
  <si>
    <t>01-02-1987</t>
  </si>
  <si>
    <t>05-11-1979</t>
  </si>
  <si>
    <t>22-12-1988</t>
  </si>
  <si>
    <t>31-10-2004</t>
  </si>
  <si>
    <t>20-03-2011</t>
  </si>
  <si>
    <t>26-01-1967</t>
  </si>
  <si>
    <t>11-02-2000</t>
  </si>
  <si>
    <t>11-08-1976</t>
  </si>
  <si>
    <t>24-11-1984</t>
  </si>
  <si>
    <t>21-09-2011</t>
  </si>
  <si>
    <t>22-11-1983</t>
  </si>
  <si>
    <t>18-05-1975</t>
  </si>
  <si>
    <t>23-11-1973</t>
  </si>
  <si>
    <t>31-10-1992</t>
  </si>
  <si>
    <t>03-12-1997</t>
  </si>
  <si>
    <t>23-06-2000</t>
  </si>
  <si>
    <t>11-02-1977</t>
  </si>
  <si>
    <t>19-12-1968</t>
  </si>
  <si>
    <t>22-07-1969</t>
  </si>
  <si>
    <t>02-01-1994</t>
  </si>
  <si>
    <t>28-05-2009</t>
  </si>
  <si>
    <t>14-06-1997</t>
  </si>
  <si>
    <t>09-08-1969</t>
  </si>
  <si>
    <t>29-06-1979</t>
  </si>
  <si>
    <t>17-03-1983</t>
  </si>
  <si>
    <t>02-11-1980</t>
  </si>
  <si>
    <t>23-04-1985</t>
  </si>
  <si>
    <t>30-12-2001</t>
  </si>
  <si>
    <t>01-09-2011</t>
  </si>
  <si>
    <t>17-04-2016</t>
  </si>
  <si>
    <t>09-06-2013</t>
  </si>
  <si>
    <t>16-04-2009</t>
  </si>
  <si>
    <t>20-12-1992</t>
  </si>
  <si>
    <t>12-07-2014</t>
  </si>
  <si>
    <t>03-02-2014</t>
  </si>
  <si>
    <t>23-08-1989</t>
  </si>
  <si>
    <t>21-03-1996</t>
  </si>
  <si>
    <t>16-02-1970</t>
  </si>
  <si>
    <t>09-10-1993</t>
  </si>
  <si>
    <t>18-04-2002</t>
  </si>
  <si>
    <t>06-04-2010</t>
  </si>
  <si>
    <t>09-05-1971</t>
  </si>
  <si>
    <t>01-03-2017</t>
  </si>
  <si>
    <t>09-09-2003</t>
  </si>
  <si>
    <t>28-06-2017</t>
  </si>
  <si>
    <t>16-04-1984</t>
  </si>
  <si>
    <t>18-06-1978</t>
  </si>
  <si>
    <t>31-08-2011</t>
  </si>
  <si>
    <t>06-01-2004</t>
  </si>
  <si>
    <t>20-09-1965</t>
  </si>
  <si>
    <t>12-07-1977</t>
  </si>
  <si>
    <t>14-03-2009</t>
  </si>
  <si>
    <t>13-10-1980</t>
  </si>
  <si>
    <t>24-02-1989</t>
  </si>
  <si>
    <t>04-08-1987</t>
  </si>
  <si>
    <t>07-01-1977</t>
  </si>
  <si>
    <t>30-04-1977</t>
  </si>
  <si>
    <t>30-06-1976</t>
  </si>
  <si>
    <t>30-08-1975</t>
  </si>
  <si>
    <t>02-11-2004</t>
  </si>
  <si>
    <t>05-03-1991</t>
  </si>
  <si>
    <t>08-03-1975</t>
  </si>
  <si>
    <t>15-05-2001</t>
  </si>
  <si>
    <t>20-07-2002</t>
  </si>
  <si>
    <t>24-02-1992</t>
  </si>
  <si>
    <t>22-02-2015</t>
  </si>
  <si>
    <t>29-03-1974</t>
  </si>
  <si>
    <t>17-06-1999</t>
  </si>
  <si>
    <t>10-03-1967</t>
  </si>
  <si>
    <t>12-08-2012</t>
  </si>
  <si>
    <t>06-08-2012</t>
  </si>
  <si>
    <t>15-07-2012</t>
  </si>
  <si>
    <t>20-11-1982</t>
  </si>
  <si>
    <t>29-09-2015</t>
  </si>
  <si>
    <t>20-09-2007</t>
  </si>
  <si>
    <t>11-08-1981</t>
  </si>
  <si>
    <t>08-11-1975</t>
  </si>
  <si>
    <t>03-10-1990</t>
  </si>
  <si>
    <t>09-10-1989</t>
  </si>
  <si>
    <t>03-09-1986</t>
  </si>
  <si>
    <t>08-11-1993</t>
  </si>
  <si>
    <t>19-06-2007</t>
  </si>
  <si>
    <t>04-11-1982</t>
  </si>
  <si>
    <t>10-07-1970</t>
  </si>
  <si>
    <t>03-05-2010</t>
  </si>
  <si>
    <t>23-10-2006</t>
  </si>
  <si>
    <t>06-09-2006</t>
  </si>
  <si>
    <t>12-05-1984</t>
  </si>
  <si>
    <t>09-01-1969</t>
  </si>
  <si>
    <t>01-05-2003</t>
  </si>
  <si>
    <t>12-01-2011</t>
  </si>
  <si>
    <t>01-08-2012</t>
  </si>
  <si>
    <t>08-09-1965</t>
  </si>
  <si>
    <t>09-04-1993</t>
  </si>
  <si>
    <t>27-03-2012</t>
  </si>
  <si>
    <t>28-11-1969</t>
  </si>
  <si>
    <t>24-04-1996</t>
  </si>
  <si>
    <t>11-12-1978</t>
  </si>
  <si>
    <t>06-12-1977</t>
  </si>
  <si>
    <t>28-05-1982</t>
  </si>
  <si>
    <t>11-02-2002</t>
  </si>
  <si>
    <t>21-07-1998</t>
  </si>
  <si>
    <t>16-02-2016</t>
  </si>
  <si>
    <t>25-06-2003</t>
  </si>
  <si>
    <t>03-03-1969</t>
  </si>
  <si>
    <t>07-10-1976</t>
  </si>
  <si>
    <t>03-03-2000</t>
  </si>
  <si>
    <t>11-03-1980</t>
  </si>
  <si>
    <t>21-01-2013</t>
  </si>
  <si>
    <t>08-06-2000</t>
  </si>
  <si>
    <t>16-10-1985</t>
  </si>
  <si>
    <t>18-08-2003</t>
  </si>
  <si>
    <t>30-10-1998</t>
  </si>
  <si>
    <t>23-11-2004</t>
  </si>
  <si>
    <t>25-03-1972</t>
  </si>
  <si>
    <t>19-06-2019</t>
  </si>
  <si>
    <t>07-04-2006</t>
  </si>
  <si>
    <t>15-01-1983</t>
  </si>
  <si>
    <t>28-10-1995</t>
  </si>
  <si>
    <t>21-03-1970</t>
  </si>
  <si>
    <t>22-05-2001</t>
  </si>
  <si>
    <t>08-05-1999</t>
  </si>
  <si>
    <t>10-05-2015</t>
  </si>
  <si>
    <t>29-04-1993</t>
  </si>
  <si>
    <t>26-10-2016</t>
  </si>
  <si>
    <t>31-03-1969</t>
  </si>
  <si>
    <t>02-01-1996</t>
  </si>
  <si>
    <t>31-08-1965</t>
  </si>
  <si>
    <t>06-08-1968</t>
  </si>
  <si>
    <t>09-09-2009</t>
  </si>
  <si>
    <t>05-08-1982</t>
  </si>
  <si>
    <t>24-05-1993</t>
  </si>
  <si>
    <t>01-08-2002</t>
  </si>
  <si>
    <t>02-10-1966</t>
  </si>
  <si>
    <t>24-12-1969</t>
  </si>
  <si>
    <t>30-07-1965</t>
  </si>
  <si>
    <t>02-03-1978</t>
  </si>
  <si>
    <t>20-11-1974</t>
  </si>
  <si>
    <t>22-10-1992</t>
  </si>
  <si>
    <t>17-01-1985</t>
  </si>
  <si>
    <t>31-03-2011</t>
  </si>
  <si>
    <t>10-10-1987</t>
  </si>
  <si>
    <t>29-12-2007</t>
  </si>
  <si>
    <t>12-04-1981</t>
  </si>
  <si>
    <t>16-07-2013</t>
  </si>
  <si>
    <t>07-07-1965</t>
  </si>
  <si>
    <t>12-08-1968</t>
  </si>
  <si>
    <t>12-05-2005</t>
  </si>
  <si>
    <t>02-09-1969</t>
  </si>
  <si>
    <t>28-12-2002</t>
  </si>
  <si>
    <t>03-09-1966</t>
  </si>
  <si>
    <t>15-08-1983</t>
  </si>
  <si>
    <t>08-11-2005</t>
  </si>
  <si>
    <t>20-06-1997</t>
  </si>
  <si>
    <t>19-06-2003</t>
  </si>
  <si>
    <t>17-09-1984</t>
  </si>
  <si>
    <t>09-11-1973</t>
  </si>
  <si>
    <t>09-11-1993</t>
  </si>
  <si>
    <t>04-06-2000</t>
  </si>
  <si>
    <t>15-03-2007</t>
  </si>
  <si>
    <t>28-05-2006</t>
  </si>
  <si>
    <t>14-12-2018</t>
  </si>
  <si>
    <t>01-07-2018</t>
  </si>
  <si>
    <t>22-08-1998</t>
  </si>
  <si>
    <t>08-05-2017</t>
  </si>
  <si>
    <t>07-11-2002</t>
  </si>
  <si>
    <t>30-12-1996</t>
  </si>
  <si>
    <t>26-10-1983</t>
  </si>
  <si>
    <t>24-10-1991</t>
  </si>
  <si>
    <t>16-12-1980</t>
  </si>
  <si>
    <t>11-01-1992</t>
  </si>
  <si>
    <t>02-09-1987</t>
  </si>
  <si>
    <t>12-02-1984</t>
  </si>
  <si>
    <t>09-01-1990</t>
  </si>
  <si>
    <t>13-06-2007</t>
  </si>
  <si>
    <t>25-04-1997</t>
  </si>
  <si>
    <t>30-12-1976</t>
  </si>
  <si>
    <t>31-01-1991</t>
  </si>
  <si>
    <t>24-05-1988</t>
  </si>
  <si>
    <t>24-02-2004</t>
  </si>
  <si>
    <t>20-07-2019</t>
  </si>
  <si>
    <t>13-09-1985</t>
  </si>
  <si>
    <t>16-09-2002</t>
  </si>
  <si>
    <t>02-05-2003</t>
  </si>
  <si>
    <t>03-10-1970</t>
  </si>
  <si>
    <t>29-07-2016</t>
  </si>
  <si>
    <t>02-10-1979</t>
  </si>
  <si>
    <t>11-03-2001</t>
  </si>
  <si>
    <t>05-01-1965</t>
  </si>
  <si>
    <t>31-01-1970</t>
  </si>
  <si>
    <t>28-06-1974</t>
  </si>
  <si>
    <t>12-06-1993</t>
  </si>
  <si>
    <t>20-04-1997</t>
  </si>
  <si>
    <t>26-03-1968</t>
  </si>
  <si>
    <t>12-04-1995</t>
  </si>
  <si>
    <t>10-11-2003</t>
  </si>
  <si>
    <t>02-05-1979</t>
  </si>
  <si>
    <t>01-08-1990</t>
  </si>
  <si>
    <t>09-11-1967</t>
  </si>
  <si>
    <t>16-10-1973</t>
  </si>
  <si>
    <t>24-05-1985</t>
  </si>
  <si>
    <t>30-10-1986</t>
  </si>
  <si>
    <t>14-11-1983</t>
  </si>
  <si>
    <t>22-02-1985</t>
  </si>
  <si>
    <t>21-10-1967</t>
  </si>
  <si>
    <t>04-02-1983</t>
  </si>
  <si>
    <t>27-09-1998</t>
  </si>
  <si>
    <t>18-01-2001</t>
  </si>
  <si>
    <t>09-07-1987</t>
  </si>
  <si>
    <t>06-06-1968</t>
  </si>
  <si>
    <t>27-08-2000</t>
  </si>
  <si>
    <t>24-04-2007</t>
  </si>
  <si>
    <t>18-01-1990</t>
  </si>
  <si>
    <t>30-05-2018</t>
  </si>
  <si>
    <t>29-07-1966</t>
  </si>
  <si>
    <t>26-12-1970</t>
  </si>
  <si>
    <t>03-08-2018</t>
  </si>
  <si>
    <t>02-08-2009</t>
  </si>
  <si>
    <t>14-07-1974</t>
  </si>
  <si>
    <t>02-10-2014</t>
  </si>
  <si>
    <t>24-03-1979</t>
  </si>
  <si>
    <t>06-12-1993</t>
  </si>
  <si>
    <t>13-10-1968</t>
  </si>
  <si>
    <t>01-01-2019</t>
  </si>
  <si>
    <t>04-08-1990</t>
  </si>
  <si>
    <t>13-03-2004</t>
  </si>
  <si>
    <t>24-05-1992</t>
  </si>
  <si>
    <t>31-03-2015</t>
  </si>
  <si>
    <t>30-08-2006</t>
  </si>
  <si>
    <t>16-09-1992</t>
  </si>
  <si>
    <t>07-12-1978</t>
  </si>
  <si>
    <t>28-02-1978</t>
  </si>
  <si>
    <t>30-10-1966</t>
  </si>
  <si>
    <t>22-02-1977</t>
  </si>
  <si>
    <t>30-09-1967</t>
  </si>
  <si>
    <t>16-07-2004</t>
  </si>
  <si>
    <t>12-11-1967</t>
  </si>
  <si>
    <t>06-06-2007</t>
  </si>
  <si>
    <t>16-08-2006</t>
  </si>
  <si>
    <t>21-12-1993</t>
  </si>
  <si>
    <t>04-01-1977</t>
  </si>
  <si>
    <t>07-10-2018</t>
  </si>
  <si>
    <t>27-07-1967</t>
  </si>
  <si>
    <t>25-03-2012</t>
  </si>
  <si>
    <t>19-02-1995</t>
  </si>
  <si>
    <t>20-01-1996</t>
  </si>
  <si>
    <t>05-12-1978</t>
  </si>
  <si>
    <t>25-09-2007</t>
  </si>
  <si>
    <t>09-07-2008</t>
  </si>
  <si>
    <t>28-10-1985</t>
  </si>
  <si>
    <t>20-10-2011</t>
  </si>
  <si>
    <t>19-11-1970</t>
  </si>
  <si>
    <t>31-07-2015</t>
  </si>
  <si>
    <t>20-08-2015</t>
  </si>
  <si>
    <t>08-09-1998</t>
  </si>
  <si>
    <t>27-11-1965</t>
  </si>
  <si>
    <t>25-03-1970</t>
  </si>
  <si>
    <t>11-11-1980</t>
  </si>
  <si>
    <t>15-01-2008</t>
  </si>
  <si>
    <t>02-10-1982</t>
  </si>
  <si>
    <t>10-11-2013</t>
  </si>
  <si>
    <t>02-10-1989</t>
  </si>
  <si>
    <t>22-12-2004</t>
  </si>
  <si>
    <t>19-03-1987</t>
  </si>
  <si>
    <t>18-02-2014</t>
  </si>
  <si>
    <t>02-02-1992</t>
  </si>
  <si>
    <t>04-10-1988</t>
  </si>
  <si>
    <t>19-12-1973</t>
  </si>
  <si>
    <t>19-04-2004</t>
  </si>
  <si>
    <t>20-01-1977</t>
  </si>
  <si>
    <t>30-03-1969</t>
  </si>
  <si>
    <t>24-12-1968</t>
  </si>
  <si>
    <t>18-07-1974</t>
  </si>
  <si>
    <t>26-08-2005</t>
  </si>
  <si>
    <t>23-03-2018</t>
  </si>
  <si>
    <t>20-04-2008</t>
  </si>
  <si>
    <t>12-12-2005</t>
  </si>
  <si>
    <t>01-03-1982</t>
  </si>
  <si>
    <t>05-04-1980</t>
  </si>
  <si>
    <t>24-06-1972</t>
  </si>
  <si>
    <t>06-07-1975</t>
  </si>
  <si>
    <t>03-11-1998</t>
  </si>
  <si>
    <t>19-08-1991</t>
  </si>
  <si>
    <t>17-04-1987</t>
  </si>
  <si>
    <t>19-11-1972</t>
  </si>
  <si>
    <t>07-04-1993</t>
  </si>
  <si>
    <t>21-04-1986</t>
  </si>
  <si>
    <t>10-06-2013</t>
  </si>
  <si>
    <t>06-05-2012</t>
  </si>
  <si>
    <t>21-11-1980</t>
  </si>
  <si>
    <t>29-04-1976</t>
  </si>
  <si>
    <t>03-12-2012</t>
  </si>
  <si>
    <t>13-06-1967</t>
  </si>
  <si>
    <t>27-03-1978</t>
  </si>
  <si>
    <t>29-11-2006</t>
  </si>
  <si>
    <t>28-04-2011</t>
  </si>
  <si>
    <t>16-10-2008</t>
  </si>
  <si>
    <t>15-12-1980</t>
  </si>
  <si>
    <t>17-12-1993</t>
  </si>
  <si>
    <t>06-09-1974</t>
  </si>
  <si>
    <t>08-02-2007</t>
  </si>
  <si>
    <t>19-01-1990</t>
  </si>
  <si>
    <t>07-08-1997</t>
  </si>
  <si>
    <t>21-06-1972</t>
  </si>
  <si>
    <t>28-07-1973</t>
  </si>
  <si>
    <t>23-12-1986</t>
  </si>
  <si>
    <t>26-02-2000</t>
  </si>
  <si>
    <t>02-04-1996</t>
  </si>
  <si>
    <t>13-02-1987</t>
  </si>
  <si>
    <t>30-06-1980</t>
  </si>
  <si>
    <t>02-12-2016</t>
  </si>
  <si>
    <t>03-08-2005</t>
  </si>
  <si>
    <t>22-06-1995</t>
  </si>
  <si>
    <t>02-02-2006</t>
  </si>
  <si>
    <t>28-08-2008</t>
  </si>
  <si>
    <t>29-07-2017</t>
  </si>
  <si>
    <t>16-05-1997</t>
  </si>
  <si>
    <t>06-07-2016</t>
  </si>
  <si>
    <t>15-04-1978</t>
  </si>
  <si>
    <t>11-07-1981</t>
  </si>
  <si>
    <t>03-08-1969</t>
  </si>
  <si>
    <t>21-07-1981</t>
  </si>
  <si>
    <t>22-01-1970</t>
  </si>
  <si>
    <t>13-10-1972</t>
  </si>
  <si>
    <t>08-04-1986</t>
  </si>
  <si>
    <t>09-09-1966</t>
  </si>
  <si>
    <t>25-03-1968</t>
  </si>
  <si>
    <t>02-06-1979</t>
  </si>
  <si>
    <t>03-06-1999</t>
  </si>
  <si>
    <t>14-11-1985</t>
  </si>
  <si>
    <t>09-04-2018</t>
  </si>
  <si>
    <t>05-10-2012</t>
  </si>
  <si>
    <t>13-10-1994</t>
  </si>
  <si>
    <t>14-02-1992</t>
  </si>
  <si>
    <t>23-08-1987</t>
  </si>
  <si>
    <t>06-03-1994</t>
  </si>
  <si>
    <t>14-07-1984</t>
  </si>
  <si>
    <t>08-12-2008</t>
  </si>
  <si>
    <t>14-04-2007</t>
  </si>
  <si>
    <t>03-03-1984</t>
  </si>
  <si>
    <t>30-05-1972</t>
  </si>
  <si>
    <t>09-06-1985</t>
  </si>
  <si>
    <t>02-07-1999</t>
  </si>
  <si>
    <t>19-05-1977</t>
  </si>
  <si>
    <t>11-12-1985</t>
  </si>
  <si>
    <t>18-06-1965</t>
  </si>
  <si>
    <t>17-02-1966</t>
  </si>
  <si>
    <t>15-02-1985</t>
  </si>
  <si>
    <t>10-10-1982</t>
  </si>
  <si>
    <t>15-11-1971</t>
  </si>
  <si>
    <t>08-01-1985</t>
  </si>
  <si>
    <t>19-03-2008</t>
  </si>
  <si>
    <t>08-09-1995</t>
  </si>
  <si>
    <t>13-05-2019</t>
  </si>
  <si>
    <t>18-05-1987</t>
  </si>
  <si>
    <t>28-11-2012</t>
  </si>
  <si>
    <t>13-12-1974</t>
  </si>
  <si>
    <t>25-03-1967</t>
  </si>
  <si>
    <t>04-04-2016</t>
  </si>
  <si>
    <t>28-08-2001</t>
  </si>
  <si>
    <t>22-07-1998</t>
  </si>
  <si>
    <t>19-04-1993</t>
  </si>
  <si>
    <t>07-02-1980</t>
  </si>
  <si>
    <t>19-10-2011</t>
  </si>
  <si>
    <t>08-10-1979</t>
  </si>
  <si>
    <t>03-05-1980</t>
  </si>
  <si>
    <t>08-05-2004</t>
  </si>
  <si>
    <t>26-03-1980</t>
  </si>
  <si>
    <t>24-03-2008</t>
  </si>
  <si>
    <t>26-12-1974</t>
  </si>
  <si>
    <t>09-11-1979</t>
  </si>
  <si>
    <t>05-12-2000</t>
  </si>
  <si>
    <t>16-06-1978</t>
  </si>
  <si>
    <t>01-06-2004</t>
  </si>
  <si>
    <t>02-01-1967</t>
  </si>
  <si>
    <t>11-11-2005</t>
  </si>
  <si>
    <t>11-05-1966</t>
  </si>
  <si>
    <t>16-08-1984</t>
  </si>
  <si>
    <t>08-10-1966</t>
  </si>
  <si>
    <t>12-03-1988</t>
  </si>
  <si>
    <t>03-01-2019</t>
  </si>
  <si>
    <t>31-05-1969</t>
  </si>
  <si>
    <t>07-03-1999</t>
  </si>
  <si>
    <t>13-01-1975</t>
  </si>
  <si>
    <t>21-05-2017</t>
  </si>
  <si>
    <t>26-05-1971</t>
  </si>
  <si>
    <t>28-05-1999</t>
  </si>
  <si>
    <t>02-12-1992</t>
  </si>
  <si>
    <t>07-03-1985</t>
  </si>
  <si>
    <t>15-11-2002</t>
  </si>
  <si>
    <t>16-05-1980</t>
  </si>
  <si>
    <t>06-09-1980</t>
  </si>
  <si>
    <t>18-03-2007</t>
  </si>
  <si>
    <t>10-02-1969</t>
  </si>
  <si>
    <t>24-01-2008</t>
  </si>
  <si>
    <t>20-02-1991</t>
  </si>
  <si>
    <t>12-05-2011</t>
  </si>
  <si>
    <t>14-12-2005</t>
  </si>
  <si>
    <t>18-07-2002</t>
  </si>
  <si>
    <t>05-09-1979</t>
  </si>
  <si>
    <t>18-05-2010</t>
  </si>
  <si>
    <t>02-08-1988</t>
  </si>
  <si>
    <t>07-05-1979</t>
  </si>
  <si>
    <t>14-01-1965</t>
  </si>
  <si>
    <t>13-12-1975</t>
  </si>
  <si>
    <t>30-12-1972</t>
  </si>
  <si>
    <t>08-08-1997</t>
  </si>
  <si>
    <t>02-05-2015</t>
  </si>
  <si>
    <t>14-03-2016</t>
  </si>
  <si>
    <t>15-02-1993</t>
  </si>
  <si>
    <t>23-04-1980</t>
  </si>
  <si>
    <t>06-11-2016</t>
  </si>
  <si>
    <t>21-07-1991</t>
  </si>
  <si>
    <t>05-07-1993</t>
  </si>
  <si>
    <t>02-10-1967</t>
  </si>
  <si>
    <t>07-12-1987</t>
  </si>
  <si>
    <t>22-05-2005</t>
  </si>
  <si>
    <t>01-03-2004</t>
  </si>
  <si>
    <t>23-02-1975</t>
  </si>
  <si>
    <t>29-06-1984</t>
  </si>
  <si>
    <t>06-06-1997</t>
  </si>
  <si>
    <t>05-11-1965</t>
  </si>
  <si>
    <t>27-02-1970</t>
  </si>
  <si>
    <t>08-08-2002</t>
  </si>
  <si>
    <t>12-06-2000</t>
  </si>
  <si>
    <t>18-10-2000</t>
  </si>
  <si>
    <t>10-05-1979</t>
  </si>
  <si>
    <t>03-11-2004</t>
  </si>
  <si>
    <t>12-05-1998</t>
  </si>
  <si>
    <t>14-09-1995</t>
  </si>
  <si>
    <t>28-01-1999</t>
  </si>
  <si>
    <t>21-01-2005</t>
  </si>
  <si>
    <t>02-11-2000</t>
  </si>
  <si>
    <t>12-09-1984</t>
  </si>
  <si>
    <t>11-09-1965</t>
  </si>
  <si>
    <t>12-08-1994</t>
  </si>
  <si>
    <t>13-08-1984</t>
  </si>
  <si>
    <t>04-09-1986</t>
  </si>
  <si>
    <t>04-07-1981</t>
  </si>
  <si>
    <t>05-11-1994</t>
  </si>
  <si>
    <t>07-08-2006</t>
  </si>
  <si>
    <t>13-11-1979</t>
  </si>
  <si>
    <t>17-11-1967</t>
  </si>
  <si>
    <t>08-11-1992</t>
  </si>
  <si>
    <t>09-05-2003</t>
  </si>
  <si>
    <t>24-05-1974</t>
  </si>
  <si>
    <t>10-10-2018</t>
  </si>
  <si>
    <t>26-09-1986</t>
  </si>
  <si>
    <t>18-11-1986</t>
  </si>
  <si>
    <t>12-04-1996</t>
  </si>
  <si>
    <t>23-09-2000</t>
  </si>
  <si>
    <t>04-01-2007</t>
  </si>
  <si>
    <t>04-11-2011</t>
  </si>
  <si>
    <t>11-11-2003</t>
  </si>
  <si>
    <t>17-08-2007</t>
  </si>
  <si>
    <t>30-01-1986</t>
  </si>
  <si>
    <t>05-09-2017</t>
  </si>
  <si>
    <t>14-12-1981</t>
  </si>
  <si>
    <t>05-06-2015</t>
  </si>
  <si>
    <t>07-01-2000</t>
  </si>
  <si>
    <t>01-09-1989</t>
  </si>
  <si>
    <t>30-01-1984</t>
  </si>
  <si>
    <t>27-11-1966</t>
  </si>
  <si>
    <t>05-07-1968</t>
  </si>
  <si>
    <t>28-09-1983</t>
  </si>
  <si>
    <t>03-10-2001</t>
  </si>
  <si>
    <t>28-05-1971</t>
  </si>
  <si>
    <t>25-05-2013</t>
  </si>
  <si>
    <t>06-01-2015</t>
  </si>
  <si>
    <t>28-05-2005</t>
  </si>
  <si>
    <t>Money Back</t>
  </si>
  <si>
    <t>Child Plan</t>
  </si>
  <si>
    <t>ULIP</t>
  </si>
  <si>
    <t>Endowment Plan</t>
  </si>
  <si>
    <t>Term Insurance</t>
  </si>
  <si>
    <t>Health Insurance</t>
  </si>
  <si>
    <t>Pension Plan</t>
  </si>
  <si>
    <t>29-12-2023</t>
  </si>
  <si>
    <t>20-01-2021</t>
  </si>
  <si>
    <t>13-09-2017</t>
  </si>
  <si>
    <t>15-06-2015</t>
  </si>
  <si>
    <t>27-07-2016</t>
  </si>
  <si>
    <t>08-12-2023</t>
  </si>
  <si>
    <t>17-02-2015</t>
  </si>
  <si>
    <t>24-06-2016</t>
  </si>
  <si>
    <t>25-11-2022</t>
  </si>
  <si>
    <t>28-07-2016</t>
  </si>
  <si>
    <t>13-02-2024</t>
  </si>
  <si>
    <t>13-08-2019</t>
  </si>
  <si>
    <t>26-05-2018</t>
  </si>
  <si>
    <t>30-09-2016</t>
  </si>
  <si>
    <t>04-12-2024</t>
  </si>
  <si>
    <t>16-05-2016</t>
  </si>
  <si>
    <t>26-06-2018</t>
  </si>
  <si>
    <t>08-03-2019</t>
  </si>
  <si>
    <t>15-11-2018</t>
  </si>
  <si>
    <t>05-06-2021</t>
  </si>
  <si>
    <t>16-07-2024</t>
  </si>
  <si>
    <t>08-09-2016</t>
  </si>
  <si>
    <t>08-08-2024</t>
  </si>
  <si>
    <t>30-09-2020</t>
  </si>
  <si>
    <t>25-09-2022</t>
  </si>
  <si>
    <t>15-09-2018</t>
  </si>
  <si>
    <t>06-06-2018</t>
  </si>
  <si>
    <t>26-08-2017</t>
  </si>
  <si>
    <t>08-09-2015</t>
  </si>
  <si>
    <t>23-01-2017</t>
  </si>
  <si>
    <t>17-06-2021</t>
  </si>
  <si>
    <t>09-06-2019</t>
  </si>
  <si>
    <t>22-06-2022</t>
  </si>
  <si>
    <t>14-07-2020</t>
  </si>
  <si>
    <t>02-10-2021</t>
  </si>
  <si>
    <t>04-09-2020</t>
  </si>
  <si>
    <t>16-08-2018</t>
  </si>
  <si>
    <t>21-05-2018</t>
  </si>
  <si>
    <t>07-10-2022</t>
  </si>
  <si>
    <t>10-11-2022</t>
  </si>
  <si>
    <t>19-07-2021</t>
  </si>
  <si>
    <t>04-01-2016</t>
  </si>
  <si>
    <t>15-12-2020</t>
  </si>
  <si>
    <t>24-12-2024</t>
  </si>
  <si>
    <t>21-03-2021</t>
  </si>
  <si>
    <t>04-10-2020</t>
  </si>
  <si>
    <t>22-02-2017</t>
  </si>
  <si>
    <t>07-01-2022</t>
  </si>
  <si>
    <t>08-10-2020</t>
  </si>
  <si>
    <t>11-06-2024</t>
  </si>
  <si>
    <t>05-11-2021</t>
  </si>
  <si>
    <t>25-09-2021</t>
  </si>
  <si>
    <t>20-01-2018</t>
  </si>
  <si>
    <t>10-05-2019</t>
  </si>
  <si>
    <t>17-01-2020</t>
  </si>
  <si>
    <t>25-10-2019</t>
  </si>
  <si>
    <t>15-08-2015</t>
  </si>
  <si>
    <t>05-10-2020</t>
  </si>
  <si>
    <t>16-07-2017</t>
  </si>
  <si>
    <t>26-11-2020</t>
  </si>
  <si>
    <t>13-09-2018</t>
  </si>
  <si>
    <t>11-07-2020</t>
  </si>
  <si>
    <t>09-04-2016</t>
  </si>
  <si>
    <t>30-09-2015</t>
  </si>
  <si>
    <t>25-01-2022</t>
  </si>
  <si>
    <t>04-02-2021</t>
  </si>
  <si>
    <t>22-04-2022</t>
  </si>
  <si>
    <t>27-08-2024</t>
  </si>
  <si>
    <t>07-03-2018</t>
  </si>
  <si>
    <t>02-08-2021</t>
  </si>
  <si>
    <t>02-03-2020</t>
  </si>
  <si>
    <t>05-10-2023</t>
  </si>
  <si>
    <t>10-12-2018</t>
  </si>
  <si>
    <t>16-07-2022</t>
  </si>
  <si>
    <t>23-01-2024</t>
  </si>
  <si>
    <t>18-06-2019</t>
  </si>
  <si>
    <t>29-06-2016</t>
  </si>
  <si>
    <t>28-05-2023</t>
  </si>
  <si>
    <t>17-01-2016</t>
  </si>
  <si>
    <t>12-11-2023</t>
  </si>
  <si>
    <t>24-03-2022</t>
  </si>
  <si>
    <t>09-09-2018</t>
  </si>
  <si>
    <t>25-07-2015</t>
  </si>
  <si>
    <t>15-06-2016</t>
  </si>
  <si>
    <t>20-02-2016</t>
  </si>
  <si>
    <t>31-03-2016</t>
  </si>
  <si>
    <t>07-05-2021</t>
  </si>
  <si>
    <t>12-11-2016</t>
  </si>
  <si>
    <t>11-08-2024</t>
  </si>
  <si>
    <t>30-04-2016</t>
  </si>
  <si>
    <t>18-01-2024</t>
  </si>
  <si>
    <t>14-12-2024</t>
  </si>
  <si>
    <t>21-02-2017</t>
  </si>
  <si>
    <t>21-05-2024</t>
  </si>
  <si>
    <t>28-11-2015</t>
  </si>
  <si>
    <t>31-07-2020</t>
  </si>
  <si>
    <t>29-05-2018</t>
  </si>
  <si>
    <t>22-01-2017</t>
  </si>
  <si>
    <t>14-01-2020</t>
  </si>
  <si>
    <t>11-05-2019</t>
  </si>
  <si>
    <t>26-11-2023</t>
  </si>
  <si>
    <t>06-07-2019</t>
  </si>
  <si>
    <t>15-07-2015</t>
  </si>
  <si>
    <t>13-01-2017</t>
  </si>
  <si>
    <t>31-01-2024</t>
  </si>
  <si>
    <t>21-01-2021</t>
  </si>
  <si>
    <t>24-05-2024</t>
  </si>
  <si>
    <t>12-07-2015</t>
  </si>
  <si>
    <t>17-11-2017</t>
  </si>
  <si>
    <t>26-09-2020</t>
  </si>
  <si>
    <t>27-06-2015</t>
  </si>
  <si>
    <t>05-02-2016</t>
  </si>
  <si>
    <t>15-12-2024</t>
  </si>
  <si>
    <t>02-09-2020</t>
  </si>
  <si>
    <t>10-06-2020</t>
  </si>
  <si>
    <t>01-06-2018</t>
  </si>
  <si>
    <t>29-05-2015</t>
  </si>
  <si>
    <t>07-10-2023</t>
  </si>
  <si>
    <t>15-12-2023</t>
  </si>
  <si>
    <t>10-04-2021</t>
  </si>
  <si>
    <t>20-06-2024</t>
  </si>
  <si>
    <t>22-07-2018</t>
  </si>
  <si>
    <t>07-09-2022</t>
  </si>
  <si>
    <t>19-11-2021</t>
  </si>
  <si>
    <t>04-02-2016</t>
  </si>
  <si>
    <t>17-11-2015</t>
  </si>
  <si>
    <t>28-05-2024</t>
  </si>
  <si>
    <t>09-07-2017</t>
  </si>
  <si>
    <t>19-12-2020</t>
  </si>
  <si>
    <t>17-04-2020</t>
  </si>
  <si>
    <t>03-12-2024</t>
  </si>
  <si>
    <t>07-08-2015</t>
  </si>
  <si>
    <t>14-11-2017</t>
  </si>
  <si>
    <t>06-01-2018</t>
  </si>
  <si>
    <t>25-06-2022</t>
  </si>
  <si>
    <t>24-05-2023</t>
  </si>
  <si>
    <t>25-02-2020</t>
  </si>
  <si>
    <t>09-12-2019</t>
  </si>
  <si>
    <t>13-03-2019</t>
  </si>
  <si>
    <t>14-08-2020</t>
  </si>
  <si>
    <t>02-11-2016</t>
  </si>
  <si>
    <t>12-04-2019</t>
  </si>
  <si>
    <t>14-07-2019</t>
  </si>
  <si>
    <t>23-01-2023</t>
  </si>
  <si>
    <t>03-05-2021</t>
  </si>
  <si>
    <t>05-12-2021</t>
  </si>
  <si>
    <t>31-07-2021</t>
  </si>
  <si>
    <t>26-04-2024</t>
  </si>
  <si>
    <t>08-03-2017</t>
  </si>
  <si>
    <t>04-10-2019</t>
  </si>
  <si>
    <t>30-08-2020</t>
  </si>
  <si>
    <t>17-11-2018</t>
  </si>
  <si>
    <t>26-09-2024</t>
  </si>
  <si>
    <t>08-05-2018</t>
  </si>
  <si>
    <t>13-01-2021</t>
  </si>
  <si>
    <t>05-09-2018</t>
  </si>
  <si>
    <t>01-09-2016</t>
  </si>
  <si>
    <t>23-10-2015</t>
  </si>
  <si>
    <t>17-03-2023</t>
  </si>
  <si>
    <t>05-07-2015</t>
  </si>
  <si>
    <t>07-11-2021</t>
  </si>
  <si>
    <t>14-06-2017</t>
  </si>
  <si>
    <t>12-04-2022</t>
  </si>
  <si>
    <t>28-09-2018</t>
  </si>
  <si>
    <t>08-12-2019</t>
  </si>
  <si>
    <t>10-11-2024</t>
  </si>
  <si>
    <t>25-02-2019</t>
  </si>
  <si>
    <t>22-10-2019</t>
  </si>
  <si>
    <t>12-01-2017</t>
  </si>
  <si>
    <t>13-02-2022</t>
  </si>
  <si>
    <t>26-10-2017</t>
  </si>
  <si>
    <t>26-09-2021</t>
  </si>
  <si>
    <t>21-04-2016</t>
  </si>
  <si>
    <t>15-08-2018</t>
  </si>
  <si>
    <t>26-10-2023</t>
  </si>
  <si>
    <t>08-06-2016</t>
  </si>
  <si>
    <t>29-01-2020</t>
  </si>
  <si>
    <t>11-11-2016</t>
  </si>
  <si>
    <t>10-04-2019</t>
  </si>
  <si>
    <t>07-08-2024</t>
  </si>
  <si>
    <t>22-03-2018</t>
  </si>
  <si>
    <t>18-04-2018</t>
  </si>
  <si>
    <t>04-01-2023</t>
  </si>
  <si>
    <t>16-01-2023</t>
  </si>
  <si>
    <t>15-01-2019</t>
  </si>
  <si>
    <t>19-10-2024</t>
  </si>
  <si>
    <t>10-06-2016</t>
  </si>
  <si>
    <t>27-04-2024</t>
  </si>
  <si>
    <t>06-11-2021</t>
  </si>
  <si>
    <t>21-08-2018</t>
  </si>
  <si>
    <t>02-01-2015</t>
  </si>
  <si>
    <t>12-03-2016</t>
  </si>
  <si>
    <t>03-07-2022</t>
  </si>
  <si>
    <t>12-03-2024</t>
  </si>
  <si>
    <t>25-01-2021</t>
  </si>
  <si>
    <t>27-08-2015</t>
  </si>
  <si>
    <t>05-03-2020</t>
  </si>
  <si>
    <t>24-07-2024</t>
  </si>
  <si>
    <t>12-02-2019</t>
  </si>
  <si>
    <t>24-06-2017</t>
  </si>
  <si>
    <t>30-12-2017</t>
  </si>
  <si>
    <t>16-07-2015</t>
  </si>
  <si>
    <t>30-09-2022</t>
  </si>
  <si>
    <t>19-05-2016</t>
  </si>
  <si>
    <t>17-03-2021</t>
  </si>
  <si>
    <t>01-07-2021</t>
  </si>
  <si>
    <t>17-12-2016</t>
  </si>
  <si>
    <t>11-06-2016</t>
  </si>
  <si>
    <t>07-07-2018</t>
  </si>
  <si>
    <t>19-09-2021</t>
  </si>
  <si>
    <t>19-04-2018</t>
  </si>
  <si>
    <t>14-05-2023</t>
  </si>
  <si>
    <t>12-04-2024</t>
  </si>
  <si>
    <t>25-10-2021</t>
  </si>
  <si>
    <t>14-01-2023</t>
  </si>
  <si>
    <t>20-01-2016</t>
  </si>
  <si>
    <t>11-11-2015</t>
  </si>
  <si>
    <t>07-08-2017</t>
  </si>
  <si>
    <t>10-07-2017</t>
  </si>
  <si>
    <t>13-05-2016</t>
  </si>
  <si>
    <t>04-07-2024</t>
  </si>
  <si>
    <t>18-11-2021</t>
  </si>
  <si>
    <t>25-01-2015</t>
  </si>
  <si>
    <t>08-10-2021</t>
  </si>
  <si>
    <t>21-01-2018</t>
  </si>
  <si>
    <t>22-10-2018</t>
  </si>
  <si>
    <t>27-08-2018</t>
  </si>
  <si>
    <t>15-08-2019</t>
  </si>
  <si>
    <t>02-10-2020</t>
  </si>
  <si>
    <t>13-03-2018</t>
  </si>
  <si>
    <t>06-08-2023</t>
  </si>
  <si>
    <t>21-03-2017</t>
  </si>
  <si>
    <t>12-10-2024</t>
  </si>
  <si>
    <t>28-07-2015</t>
  </si>
  <si>
    <t>22-09-2020</t>
  </si>
  <si>
    <t>18-04-2021</t>
  </si>
  <si>
    <t>15-06-2018</t>
  </si>
  <si>
    <t>23-10-2021</t>
  </si>
  <si>
    <t>11-10-2017</t>
  </si>
  <si>
    <t>30-08-2022</t>
  </si>
  <si>
    <t>15-07-2017</t>
  </si>
  <si>
    <t>05-08-2015</t>
  </si>
  <si>
    <t>24-08-2018</t>
  </si>
  <si>
    <t>26-07-2015</t>
  </si>
  <si>
    <t>02-08-2016</t>
  </si>
  <si>
    <t>06-11-2015</t>
  </si>
  <si>
    <t>20-08-2016</t>
  </si>
  <si>
    <t>28-07-2017</t>
  </si>
  <si>
    <t>03-05-2015</t>
  </si>
  <si>
    <t>13-02-2017</t>
  </si>
  <si>
    <t>19-09-2020</t>
  </si>
  <si>
    <t>22-01-2016</t>
  </si>
  <si>
    <t>13-05-2021</t>
  </si>
  <si>
    <t>21-04-2023</t>
  </si>
  <si>
    <t>06-03-2018</t>
  </si>
  <si>
    <t>07-05-2022</t>
  </si>
  <si>
    <t>29-06-2020</t>
  </si>
  <si>
    <t>07-01-2024</t>
  </si>
  <si>
    <t>28-11-2024</t>
  </si>
  <si>
    <t>13-05-2015</t>
  </si>
  <si>
    <t>15-05-2015</t>
  </si>
  <si>
    <t>26-09-2017</t>
  </si>
  <si>
    <t>10-12-2020</t>
  </si>
  <si>
    <t>03-09-2017</t>
  </si>
  <si>
    <t>29-03-2021</t>
  </si>
  <si>
    <t>17-07-2017</t>
  </si>
  <si>
    <t>26-03-2019</t>
  </si>
  <si>
    <t>16-09-2016</t>
  </si>
  <si>
    <t>25-03-2017</t>
  </si>
  <si>
    <t>18-10-2018</t>
  </si>
  <si>
    <t>27-07-2015</t>
  </si>
  <si>
    <t>01-09-2022</t>
  </si>
  <si>
    <t>26-06-2016</t>
  </si>
  <si>
    <t>19-04-2015</t>
  </si>
  <si>
    <t>02-09-2019</t>
  </si>
  <si>
    <t>25-12-2015</t>
  </si>
  <si>
    <t>12-11-2021</t>
  </si>
  <si>
    <t>03-09-2024</t>
  </si>
  <si>
    <t>10-02-2020</t>
  </si>
  <si>
    <t>19-10-2016</t>
  </si>
  <si>
    <t>12-02-2021</t>
  </si>
  <si>
    <t>23-03-2016</t>
  </si>
  <si>
    <t>06-08-2022</t>
  </si>
  <si>
    <t>04-10-2023</t>
  </si>
  <si>
    <t>07-09-2015</t>
  </si>
  <si>
    <t>24-03-2023</t>
  </si>
  <si>
    <t>20-02-2019</t>
  </si>
  <si>
    <t>26-11-2016</t>
  </si>
  <si>
    <t>20-03-2021</t>
  </si>
  <si>
    <t>06-05-2016</t>
  </si>
  <si>
    <t>30-07-2018</t>
  </si>
  <si>
    <t>21-10-2022</t>
  </si>
  <si>
    <t>20-12-2022</t>
  </si>
  <si>
    <t>23-06-2016</t>
  </si>
  <si>
    <t>30-03-2024</t>
  </si>
  <si>
    <t>06-06-2015</t>
  </si>
  <si>
    <t>15-05-2022</t>
  </si>
  <si>
    <t>23-06-2023</t>
  </si>
  <si>
    <t>21-05-2016</t>
  </si>
  <si>
    <t>22-06-2020</t>
  </si>
  <si>
    <t>09-10-2021</t>
  </si>
  <si>
    <t>12-06-2024</t>
  </si>
  <si>
    <t>29-04-2015</t>
  </si>
  <si>
    <t>10-12-2021</t>
  </si>
  <si>
    <t>30-09-2021</t>
  </si>
  <si>
    <t>15-10-2023</t>
  </si>
  <si>
    <t>06-09-2019</t>
  </si>
  <si>
    <t>23-07-2020</t>
  </si>
  <si>
    <t>16-09-2017</t>
  </si>
  <si>
    <t>07-11-2022</t>
  </si>
  <si>
    <t>09-07-2018</t>
  </si>
  <si>
    <t>10-05-2023</t>
  </si>
  <si>
    <t>06-05-2023</t>
  </si>
  <si>
    <t>21-08-2022</t>
  </si>
  <si>
    <t>03-12-2016</t>
  </si>
  <si>
    <t>05-03-2016</t>
  </si>
  <si>
    <t>24-04-2023</t>
  </si>
  <si>
    <t>25-03-2020</t>
  </si>
  <si>
    <t>01-12-2020</t>
  </si>
  <si>
    <t>04-12-2019</t>
  </si>
  <si>
    <t>25-05-2023</t>
  </si>
  <si>
    <t>26-05-2024</t>
  </si>
  <si>
    <t>30-08-2023</t>
  </si>
  <si>
    <t>11-02-2020</t>
  </si>
  <si>
    <t>10-08-2022</t>
  </si>
  <si>
    <t>15-03-2022</t>
  </si>
  <si>
    <t>18-09-2016</t>
  </si>
  <si>
    <t>05-11-2018</t>
  </si>
  <si>
    <t>18-05-2016</t>
  </si>
  <si>
    <t>28-09-2024</t>
  </si>
  <si>
    <t>24-01-2018</t>
  </si>
  <si>
    <t>11-05-2016</t>
  </si>
  <si>
    <t>15-01-2020</t>
  </si>
  <si>
    <t>15-12-2019</t>
  </si>
  <si>
    <t>26-11-2024</t>
  </si>
  <si>
    <t>04-12-2018</t>
  </si>
  <si>
    <t>19-12-2021</t>
  </si>
  <si>
    <t>09-03-2020</t>
  </si>
  <si>
    <t>29-11-2023</t>
  </si>
  <si>
    <t>18-11-2020</t>
  </si>
  <si>
    <t>15-08-2020</t>
  </si>
  <si>
    <t>12-10-2016</t>
  </si>
  <si>
    <t>18-01-2018</t>
  </si>
  <si>
    <t>27-01-2017</t>
  </si>
  <si>
    <t>26-02-2020</t>
  </si>
  <si>
    <t>01-10-2020</t>
  </si>
  <si>
    <t>09-09-2021</t>
  </si>
  <si>
    <t>25-01-2017</t>
  </si>
  <si>
    <t>12-02-2017</t>
  </si>
  <si>
    <t>14-10-2015</t>
  </si>
  <si>
    <t>09-03-2016</t>
  </si>
  <si>
    <t>29-11-2022</t>
  </si>
  <si>
    <t>26-03-2020</t>
  </si>
  <si>
    <t>19-02-2021</t>
  </si>
  <si>
    <t>12-06-2017</t>
  </si>
  <si>
    <t>27-09-2018</t>
  </si>
  <si>
    <t>17-08-2017</t>
  </si>
  <si>
    <t>12-05-2016</t>
  </si>
  <si>
    <t>23-04-2019</t>
  </si>
  <si>
    <t>02-04-2022</t>
  </si>
  <si>
    <t>26-07-2024</t>
  </si>
  <si>
    <t>03-02-2022</t>
  </si>
  <si>
    <t>05-04-2024</t>
  </si>
  <si>
    <t>27-01-2024</t>
  </si>
  <si>
    <t>17-10-2022</t>
  </si>
  <si>
    <t>07-01-2016</t>
  </si>
  <si>
    <t>13-04-2022</t>
  </si>
  <si>
    <t>12-11-2019</t>
  </si>
  <si>
    <t>03-01-2018</t>
  </si>
  <si>
    <t>14-04-2024</t>
  </si>
  <si>
    <t>28-02-2021</t>
  </si>
  <si>
    <t>15-01-2017</t>
  </si>
  <si>
    <t>02-03-2023</t>
  </si>
  <si>
    <t>09-12-2017</t>
  </si>
  <si>
    <t>16-05-2017</t>
  </si>
  <si>
    <t>05-06-2024</t>
  </si>
  <si>
    <t>20-10-2021</t>
  </si>
  <si>
    <t>27-03-2023</t>
  </si>
  <si>
    <t>03-02-2016</t>
  </si>
  <si>
    <t>04-07-2019</t>
  </si>
  <si>
    <t>30-12-2016</t>
  </si>
  <si>
    <t>06-10-2015</t>
  </si>
  <si>
    <t>14-02-2019</t>
  </si>
  <si>
    <t>26-02-2023</t>
  </si>
  <si>
    <t>25-07-2020</t>
  </si>
  <si>
    <t>25-07-2021</t>
  </si>
  <si>
    <t>02-06-2019</t>
  </si>
  <si>
    <t>03-08-2017</t>
  </si>
  <si>
    <t>06-04-2023</t>
  </si>
  <si>
    <t>15-01-2021</t>
  </si>
  <si>
    <t>17-12-2024</t>
  </si>
  <si>
    <t>12-11-2015</t>
  </si>
  <si>
    <t>18-01-2022</t>
  </si>
  <si>
    <t>06-03-2015</t>
  </si>
  <si>
    <t>10-03-2022</t>
  </si>
  <si>
    <t>26-03-2022</t>
  </si>
  <si>
    <t>26-11-2015</t>
  </si>
  <si>
    <t>27-06-2024</t>
  </si>
  <si>
    <t>29-06-2017</t>
  </si>
  <si>
    <t>20-04-2020</t>
  </si>
  <si>
    <t>08-03-2020</t>
  </si>
  <si>
    <t>10-02-2016</t>
  </si>
  <si>
    <t>04-09-2015</t>
  </si>
  <si>
    <t>21-09-2024</t>
  </si>
  <si>
    <t>07-03-2016</t>
  </si>
  <si>
    <t>15-05-2019</t>
  </si>
  <si>
    <t>14-07-2024</t>
  </si>
  <si>
    <t>10-06-2023</t>
  </si>
  <si>
    <t>26-07-2019</t>
  </si>
  <si>
    <t>02-04-2015</t>
  </si>
  <si>
    <t>20-11-2021</t>
  </si>
  <si>
    <t>16-01-2024</t>
  </si>
  <si>
    <t>31-03-2019</t>
  </si>
  <si>
    <t>31-10-2016</t>
  </si>
  <si>
    <t>14-06-2024</t>
  </si>
  <si>
    <t>31-12-2020</t>
  </si>
  <si>
    <t>17-06-2024</t>
  </si>
  <si>
    <t>20-05-2016</t>
  </si>
  <si>
    <t>21-09-2022</t>
  </si>
  <si>
    <t>24-11-2018</t>
  </si>
  <si>
    <t>06-02-2018</t>
  </si>
  <si>
    <t>30-07-2023</t>
  </si>
  <si>
    <t>11-03-2023</t>
  </si>
  <si>
    <t>03-09-2022</t>
  </si>
  <si>
    <t>04-11-2017</t>
  </si>
  <si>
    <t>21-06-2019</t>
  </si>
  <si>
    <t>28-11-2023</t>
  </si>
  <si>
    <t>18-10-2021</t>
  </si>
  <si>
    <t>17-10-2015</t>
  </si>
  <si>
    <t>09-09-2017</t>
  </si>
  <si>
    <t>21-08-2023</t>
  </si>
  <si>
    <t>09-10-2016</t>
  </si>
  <si>
    <t>02-02-2018</t>
  </si>
  <si>
    <t>16-05-2023</t>
  </si>
  <si>
    <t>28-10-2018</t>
  </si>
  <si>
    <t>31-01-2021</t>
  </si>
  <si>
    <t>30-07-2017</t>
  </si>
  <si>
    <t>03-04-2023</t>
  </si>
  <si>
    <t>26-06-2019</t>
  </si>
  <si>
    <t>04-12-2015</t>
  </si>
  <si>
    <t>30-04-2020</t>
  </si>
  <si>
    <t>14-06-2016</t>
  </si>
  <si>
    <t>09-01-2017</t>
  </si>
  <si>
    <t>11-03-2018</t>
  </si>
  <si>
    <t>23-11-2023</t>
  </si>
  <si>
    <t>23-03-2019</t>
  </si>
  <si>
    <t>15-09-2020</t>
  </si>
  <si>
    <t>09-08-2021</t>
  </si>
  <si>
    <t>11-02-2023</t>
  </si>
  <si>
    <t>07-12-2015</t>
  </si>
  <si>
    <t>26-04-2019</t>
  </si>
  <si>
    <t>16-05-2019</t>
  </si>
  <si>
    <t>23-05-2017</t>
  </si>
  <si>
    <t>05-02-2019</t>
  </si>
  <si>
    <t>24-05-2021</t>
  </si>
  <si>
    <t>03-04-2020</t>
  </si>
  <si>
    <t>14-05-2019</t>
  </si>
  <si>
    <t>08-02-2023</t>
  </si>
  <si>
    <t>13-09-2020</t>
  </si>
  <si>
    <t>19-02-2024</t>
  </si>
  <si>
    <t>26-07-2022</t>
  </si>
  <si>
    <t>26-07-2016</t>
  </si>
  <si>
    <t>12-04-2017</t>
  </si>
  <si>
    <t>Quarterly</t>
  </si>
  <si>
    <t>Half-Yearly</t>
  </si>
  <si>
    <t>Yearly</t>
  </si>
  <si>
    <t>Monthly</t>
  </si>
  <si>
    <t>Lapsed</t>
  </si>
  <si>
    <t>Active</t>
  </si>
  <si>
    <t>Matured</t>
  </si>
  <si>
    <t>-</t>
  </si>
  <si>
    <t>24-04-2022</t>
  </si>
  <si>
    <t>25-08-2018</t>
  </si>
  <si>
    <t>29-09-2023</t>
  </si>
  <si>
    <t>04-09-2016</t>
  </si>
  <si>
    <t>25-02-2021</t>
  </si>
  <si>
    <t>25-01-2019</t>
  </si>
  <si>
    <t>14-08-2025</t>
  </si>
  <si>
    <t>07-10-2017</t>
  </si>
  <si>
    <t>25-09-2024</t>
  </si>
  <si>
    <t>23-05-2019</t>
  </si>
  <si>
    <t>17-02-2022</t>
  </si>
  <si>
    <t>01-06-2024</t>
  </si>
  <si>
    <t>01-11-2023</t>
  </si>
  <si>
    <t>06-07-2024</t>
  </si>
  <si>
    <t>20-10-2016</t>
  </si>
  <si>
    <t>07-12-2022</t>
  </si>
  <si>
    <t>13-08-2024</t>
  </si>
  <si>
    <t>10-09-2023</t>
  </si>
  <si>
    <t>28-03-2020</t>
  </si>
  <si>
    <t>06-06-2016</t>
  </si>
  <si>
    <t>06-01-2022</t>
  </si>
  <si>
    <t>05-05-2019</t>
  </si>
  <si>
    <t>26-10-2022</t>
  </si>
  <si>
    <t>24-10-2022</t>
  </si>
  <si>
    <t>30-05-2023</t>
  </si>
  <si>
    <t>03-04-2026</t>
  </si>
  <si>
    <t>01-02-2018</t>
  </si>
  <si>
    <t>04-08-2018</t>
  </si>
  <si>
    <t>04-10-2026</t>
  </si>
  <si>
    <t>18-10-2019</t>
  </si>
  <si>
    <t>09-11-2019</t>
  </si>
  <si>
    <t>05-08-2019</t>
  </si>
  <si>
    <t>24-02-2016</t>
  </si>
  <si>
    <t>01-01-2025</t>
  </si>
  <si>
    <t>28-07-2019</t>
  </si>
  <si>
    <t>13-12-2020</t>
  </si>
  <si>
    <t>23-11-2016</t>
  </si>
  <si>
    <t>30-07-2022</t>
  </si>
  <si>
    <t>13-12-2022</t>
  </si>
  <si>
    <t>02-10-2025</t>
  </si>
  <si>
    <t>30-01-2022</t>
  </si>
  <si>
    <t>02-05-2018</t>
  </si>
  <si>
    <t>24-05-2027</t>
  </si>
  <si>
    <t>06-12-2020</t>
  </si>
  <si>
    <t>09-03-2018</t>
  </si>
  <si>
    <t>11-05-2020</t>
  </si>
  <si>
    <t>15-01-2024</t>
  </si>
  <si>
    <t>15-05-2023</t>
  </si>
  <si>
    <t>01-06-2019</t>
  </si>
  <si>
    <t>24-06-2023</t>
  </si>
  <si>
    <t>29-11-2016</t>
  </si>
  <si>
    <t>12-02-2024</t>
  </si>
  <si>
    <t>25-03-2022</t>
  </si>
  <si>
    <t>21-09-2026</t>
  </si>
  <si>
    <t>15-06-2021</t>
  </si>
  <si>
    <t>06-10-2021</t>
  </si>
  <si>
    <t>24-03-2019</t>
  </si>
  <si>
    <t>06-10-2018</t>
  </si>
  <si>
    <t>16-02-2024</t>
  </si>
  <si>
    <t>07-11-2020</t>
  </si>
  <si>
    <t>15-02-2019</t>
  </si>
  <si>
    <t>19-05-2019</t>
  </si>
  <si>
    <t>19-09-2019</t>
  </si>
  <si>
    <t>08-02-2016</t>
  </si>
  <si>
    <t>05-01-2017</t>
  </si>
  <si>
    <t>25-02-2018</t>
  </si>
  <si>
    <t>18-02-2022</t>
  </si>
  <si>
    <t>19-11-2022</t>
  </si>
  <si>
    <t>16-11-2024</t>
  </si>
  <si>
    <t>14-04-2026</t>
  </si>
  <si>
    <t>22-08-2019</t>
  </si>
  <si>
    <t>11-03-2019</t>
  </si>
  <si>
    <t>24-01-2022</t>
  </si>
  <si>
    <t>23-12-2019</t>
  </si>
  <si>
    <t>26-03-2027</t>
  </si>
  <si>
    <t>17-06-2017</t>
  </si>
  <si>
    <t>16-06-2024</t>
  </si>
  <si>
    <t>18-07-2023</t>
  </si>
  <si>
    <t>08-01-2017</t>
  </si>
  <si>
    <t>18-05-2018</t>
  </si>
  <si>
    <t>12-03-2017</t>
  </si>
  <si>
    <t>30-09-2023</t>
  </si>
  <si>
    <t>08-08-2021</t>
  </si>
  <si>
    <t>24-07-2016</t>
  </si>
  <si>
    <t>31-12-2019</t>
  </si>
  <si>
    <t>07-06-2019</t>
  </si>
  <si>
    <t>19-03-2019</t>
  </si>
  <si>
    <t>11-12-2015</t>
  </si>
  <si>
    <t>04-01-2021</t>
  </si>
  <si>
    <t>30-08-2017</t>
  </si>
  <si>
    <t>15-04-2023</t>
  </si>
  <si>
    <t>07-07-2020</t>
  </si>
  <si>
    <t>31-01-2026</t>
  </si>
  <si>
    <t>26-09-2018</t>
  </si>
  <si>
    <t>14-07-2017</t>
  </si>
  <si>
    <t>11-04-2018</t>
  </si>
  <si>
    <t>21-09-2023</t>
  </si>
  <si>
    <t>27-10-2017</t>
  </si>
  <si>
    <t>02-06-2022</t>
  </si>
  <si>
    <t>20-03-2022</t>
  </si>
  <si>
    <t>28-06-2022</t>
  </si>
  <si>
    <t>07-02-2026</t>
  </si>
  <si>
    <t>02-03-2024</t>
  </si>
  <si>
    <t>03-11-2018</t>
  </si>
  <si>
    <t>29-01-2025</t>
  </si>
  <si>
    <t>03-01-2024</t>
  </si>
  <si>
    <t>21-06-2025</t>
  </si>
  <si>
    <t>21-06-2022</t>
  </si>
  <si>
    <t>16-05-2021</t>
  </si>
  <si>
    <t>07-06-2018</t>
  </si>
  <si>
    <t>16-01-2025</t>
  </si>
  <si>
    <t>21-03-2024</t>
  </si>
  <si>
    <t>11-09-2024</t>
  </si>
  <si>
    <t>21-03-2020</t>
  </si>
  <si>
    <t>02-09-2021</t>
  </si>
  <si>
    <t>02-09-2018</t>
  </si>
  <si>
    <t>08-06-2022</t>
  </si>
  <si>
    <t>29-10-2019</t>
  </si>
  <si>
    <t>13-08-2026</t>
  </si>
  <si>
    <t>20-04-2025</t>
  </si>
  <si>
    <t>19-08-2025</t>
  </si>
  <si>
    <t>26-07-2017</t>
  </si>
  <si>
    <t>09-05-2023</t>
  </si>
  <si>
    <t>16-03-2026</t>
  </si>
  <si>
    <t>08-05-2019</t>
  </si>
  <si>
    <t>14-05-2018</t>
  </si>
  <si>
    <t>11-01-2024</t>
  </si>
  <si>
    <t>12-01-2025</t>
  </si>
  <si>
    <t>02-01-2017</t>
  </si>
  <si>
    <t>16-05-2022</t>
  </si>
  <si>
    <t>20-02-2023</t>
  </si>
  <si>
    <t>14-10-2020</t>
  </si>
  <si>
    <t>01-06-2025</t>
  </si>
  <si>
    <t>09-07-2026</t>
  </si>
  <si>
    <t>23-05-2022</t>
  </si>
  <si>
    <t>19-05-2020</t>
  </si>
  <si>
    <t>22-05-2027</t>
  </si>
  <si>
    <t>17-08-2024</t>
  </si>
  <si>
    <t>03-02-2026</t>
  </si>
  <si>
    <t>07-08-2019</t>
  </si>
  <si>
    <t>21-07-2026</t>
  </si>
  <si>
    <t>23-10-2018</t>
  </si>
  <si>
    <t>01-09-2021</t>
  </si>
  <si>
    <t>29-06-2018</t>
  </si>
  <si>
    <t>08-06-2025</t>
  </si>
  <si>
    <t>05-08-2021</t>
  </si>
  <si>
    <t>06-09-2018</t>
  </si>
  <si>
    <t>09-07-2024</t>
  </si>
  <si>
    <t>30-05-2019</t>
  </si>
  <si>
    <t>20-11-2024</t>
  </si>
  <si>
    <t>03-12-2023</t>
  </si>
  <si>
    <t>04-06-2022</t>
  </si>
  <si>
    <t>05-06-2025</t>
  </si>
  <si>
    <t>01-08-2020</t>
  </si>
  <si>
    <t>19-03-2025</t>
  </si>
  <si>
    <t>13-07-2020</t>
  </si>
  <si>
    <t>03-08-2023</t>
  </si>
  <si>
    <t>05-02-2022</t>
  </si>
  <si>
    <t>14-11-2023</t>
  </si>
  <si>
    <t>25-03-2024</t>
  </si>
  <si>
    <t>9370659732</t>
  </si>
  <si>
    <t>9654417989</t>
  </si>
  <si>
    <t>9849825047</t>
  </si>
  <si>
    <t>9580396360</t>
  </si>
  <si>
    <t>9160046036</t>
  </si>
  <si>
    <t>9468520095</t>
  </si>
  <si>
    <t>9813700876</t>
  </si>
  <si>
    <t>9048831048</t>
  </si>
  <si>
    <t>9500609754</t>
  </si>
  <si>
    <t>9691882840</t>
  </si>
  <si>
    <t>9012002327</t>
  </si>
  <si>
    <t>9851556487</t>
  </si>
  <si>
    <t>9799945376</t>
  </si>
  <si>
    <t>9563633068</t>
  </si>
  <si>
    <t>9052838977</t>
  </si>
  <si>
    <t>9379623576</t>
  </si>
  <si>
    <t>9781218736</t>
  </si>
  <si>
    <t>9366845232</t>
  </si>
  <si>
    <t>9428757141</t>
  </si>
  <si>
    <t>9449165418</t>
  </si>
  <si>
    <t>9309299142</t>
  </si>
  <si>
    <t>9001832223</t>
  </si>
  <si>
    <t>9588737646</t>
  </si>
  <si>
    <t>9803263776</t>
  </si>
  <si>
    <t>9172112363</t>
  </si>
  <si>
    <t>9642014985</t>
  </si>
  <si>
    <t>9638830426</t>
  </si>
  <si>
    <t>9480222625</t>
  </si>
  <si>
    <t>9570889757</t>
  </si>
  <si>
    <t>9958701594</t>
  </si>
  <si>
    <t>9404427190</t>
  </si>
  <si>
    <t>9512838298</t>
  </si>
  <si>
    <t>9626779607</t>
  </si>
  <si>
    <t>9270970327</t>
  </si>
  <si>
    <t>9551767907</t>
  </si>
  <si>
    <t>9135484115</t>
  </si>
  <si>
    <t>9918824714</t>
  </si>
  <si>
    <t>9580799334</t>
  </si>
  <si>
    <t>9071869968</t>
  </si>
  <si>
    <t>9077256007</t>
  </si>
  <si>
    <t>9709457879</t>
  </si>
  <si>
    <t>9075161327</t>
  </si>
  <si>
    <t>9807362912</t>
  </si>
  <si>
    <t>9208885731</t>
  </si>
  <si>
    <t>9601920454</t>
  </si>
  <si>
    <t>9794824767</t>
  </si>
  <si>
    <t>9191991652</t>
  </si>
  <si>
    <t>9387147166</t>
  </si>
  <si>
    <t>9363394357</t>
  </si>
  <si>
    <t>9072128193</t>
  </si>
  <si>
    <t>9120502163</t>
  </si>
  <si>
    <t>9760574453</t>
  </si>
  <si>
    <t>9342565102</t>
  </si>
  <si>
    <t>9134265671</t>
  </si>
  <si>
    <t>9067918692</t>
  </si>
  <si>
    <t>9204497327</t>
  </si>
  <si>
    <t>9152323466</t>
  </si>
  <si>
    <t>9231904600</t>
  </si>
  <si>
    <t>9663034769</t>
  </si>
  <si>
    <t>9151619526</t>
  </si>
  <si>
    <t>9697000287</t>
  </si>
  <si>
    <t>9168109219</t>
  </si>
  <si>
    <t>9815757754</t>
  </si>
  <si>
    <t>9386405215</t>
  </si>
  <si>
    <t>9465765816</t>
  </si>
  <si>
    <t>9560039447</t>
  </si>
  <si>
    <t>9454163393</t>
  </si>
  <si>
    <t>9737158746</t>
  </si>
  <si>
    <t>9303656496</t>
  </si>
  <si>
    <t>9394550672</t>
  </si>
  <si>
    <t>9190743124</t>
  </si>
  <si>
    <t>9465960690</t>
  </si>
  <si>
    <t>9261227376</t>
  </si>
  <si>
    <t>9497027554</t>
  </si>
  <si>
    <t>9119085045</t>
  </si>
  <si>
    <t>9626626265</t>
  </si>
  <si>
    <t>9932095081</t>
  </si>
  <si>
    <t>9498640290</t>
  </si>
  <si>
    <t>9776809010</t>
  </si>
  <si>
    <t>9702861661</t>
  </si>
  <si>
    <t>9047813729</t>
  </si>
  <si>
    <t>9259701370</t>
  </si>
  <si>
    <t>9506039787</t>
  </si>
  <si>
    <t>9437644309</t>
  </si>
  <si>
    <t>9161587213</t>
  </si>
  <si>
    <t>9543143043</t>
  </si>
  <si>
    <t>9497350018</t>
  </si>
  <si>
    <t>9740920565</t>
  </si>
  <si>
    <t>9683895577</t>
  </si>
  <si>
    <t>9865320628</t>
  </si>
  <si>
    <t>9341285895</t>
  </si>
  <si>
    <t>9179976072</t>
  </si>
  <si>
    <t>9880494919</t>
  </si>
  <si>
    <t>9065620640</t>
  </si>
  <si>
    <t>9454583720</t>
  </si>
  <si>
    <t>9617604800</t>
  </si>
  <si>
    <t>9914832050</t>
  </si>
  <si>
    <t>9873455442</t>
  </si>
  <si>
    <t>9253954848</t>
  </si>
  <si>
    <t>9010019028</t>
  </si>
  <si>
    <t>9971653983</t>
  </si>
  <si>
    <t>9378776154</t>
  </si>
  <si>
    <t>9393502385</t>
  </si>
  <si>
    <t>9732341914</t>
  </si>
  <si>
    <t>9261826667</t>
  </si>
  <si>
    <t>9183474727</t>
  </si>
  <si>
    <t>9654190524</t>
  </si>
  <si>
    <t>9610099584</t>
  </si>
  <si>
    <t>9646873866</t>
  </si>
  <si>
    <t>9787763905</t>
  </si>
  <si>
    <t>9075954729</t>
  </si>
  <si>
    <t>9218418465</t>
  </si>
  <si>
    <t>9251227509</t>
  </si>
  <si>
    <t>9030106649</t>
  </si>
  <si>
    <t>9880575219</t>
  </si>
  <si>
    <t>9917776414</t>
  </si>
  <si>
    <t>9877307751</t>
  </si>
  <si>
    <t>9917314347</t>
  </si>
  <si>
    <t>9712926458</t>
  </si>
  <si>
    <t>9161365778</t>
  </si>
  <si>
    <t>9357661509</t>
  </si>
  <si>
    <t>9212513393</t>
  </si>
  <si>
    <t>9276262063</t>
  </si>
  <si>
    <t>9133413092</t>
  </si>
  <si>
    <t>9334845087</t>
  </si>
  <si>
    <t>9177120406</t>
  </si>
  <si>
    <t>9695923246</t>
  </si>
  <si>
    <t>9088165157</t>
  </si>
  <si>
    <t>9660911435</t>
  </si>
  <si>
    <t>9003743880</t>
  </si>
  <si>
    <t>9414266964</t>
  </si>
  <si>
    <t>9365562027</t>
  </si>
  <si>
    <t>9583511259</t>
  </si>
  <si>
    <t>9168521904</t>
  </si>
  <si>
    <t>9292423682</t>
  </si>
  <si>
    <t>9055298498</t>
  </si>
  <si>
    <t>9441202186</t>
  </si>
  <si>
    <t>9644425042</t>
  </si>
  <si>
    <t>9629495635</t>
  </si>
  <si>
    <t>9249755671</t>
  </si>
  <si>
    <t>9845733053</t>
  </si>
  <si>
    <t>9640451593</t>
  </si>
  <si>
    <t>9368244443</t>
  </si>
  <si>
    <t>9349634622</t>
  </si>
  <si>
    <t>9277168779</t>
  </si>
  <si>
    <t>9942572236</t>
  </si>
  <si>
    <t>9809507913</t>
  </si>
  <si>
    <t>9271483471</t>
  </si>
  <si>
    <t>9151453773</t>
  </si>
  <si>
    <t>9905732055</t>
  </si>
  <si>
    <t>9937095219</t>
  </si>
  <si>
    <t>9924051349</t>
  </si>
  <si>
    <t>9352308441</t>
  </si>
  <si>
    <t>9306575718</t>
  </si>
  <si>
    <t>9289105487</t>
  </si>
  <si>
    <t>9057816338</t>
  </si>
  <si>
    <t>9399902587</t>
  </si>
  <si>
    <t>9956427118</t>
  </si>
  <si>
    <t>9973574640</t>
  </si>
  <si>
    <t>9881058496</t>
  </si>
  <si>
    <t>9746595049</t>
  </si>
  <si>
    <t>9889512405</t>
  </si>
  <si>
    <t>9898842235</t>
  </si>
  <si>
    <t>9897823526</t>
  </si>
  <si>
    <t>9558676197</t>
  </si>
  <si>
    <t>9863112940</t>
  </si>
  <si>
    <t>9292690333</t>
  </si>
  <si>
    <t>9904384405</t>
  </si>
  <si>
    <t>9989557574</t>
  </si>
  <si>
    <t>9678581915</t>
  </si>
  <si>
    <t>9522452296</t>
  </si>
  <si>
    <t>9639517071</t>
  </si>
  <si>
    <t>9254571199</t>
  </si>
  <si>
    <t>9665510249</t>
  </si>
  <si>
    <t>9116134841</t>
  </si>
  <si>
    <t>9900858116</t>
  </si>
  <si>
    <t>9661608338</t>
  </si>
  <si>
    <t>9021727698</t>
  </si>
  <si>
    <t>9278226929</t>
  </si>
  <si>
    <t>9460108072</t>
  </si>
  <si>
    <t>9974604213</t>
  </si>
  <si>
    <t>9101282601</t>
  </si>
  <si>
    <t>9140335586</t>
  </si>
  <si>
    <t>9734020259</t>
  </si>
  <si>
    <t>9571278765</t>
  </si>
  <si>
    <t>9237760672</t>
  </si>
  <si>
    <t>9354399006</t>
  </si>
  <si>
    <t>9143783601</t>
  </si>
  <si>
    <t>9149496967</t>
  </si>
  <si>
    <t>9254853863</t>
  </si>
  <si>
    <t>9486351131</t>
  </si>
  <si>
    <t>9152076601</t>
  </si>
  <si>
    <t>9559493721</t>
  </si>
  <si>
    <t>9056595205</t>
  </si>
  <si>
    <t>9430792783</t>
  </si>
  <si>
    <t>9626883451</t>
  </si>
  <si>
    <t>9925113772</t>
  </si>
  <si>
    <t>9606257888</t>
  </si>
  <si>
    <t>9268313682</t>
  </si>
  <si>
    <t>9691810247</t>
  </si>
  <si>
    <t>9443479582</t>
  </si>
  <si>
    <t>9570166747</t>
  </si>
  <si>
    <t>9625275075</t>
  </si>
  <si>
    <t>9484358062</t>
  </si>
  <si>
    <t>9106227153</t>
  </si>
  <si>
    <t>9168681532</t>
  </si>
  <si>
    <t>9793674712</t>
  </si>
  <si>
    <t>9355907154</t>
  </si>
  <si>
    <t>9486012187</t>
  </si>
  <si>
    <t>9874452122</t>
  </si>
  <si>
    <t>9647278583</t>
  </si>
  <si>
    <t>9125864992</t>
  </si>
  <si>
    <t>9840258696</t>
  </si>
  <si>
    <t>9526965953</t>
  </si>
  <si>
    <t>9957030993</t>
  </si>
  <si>
    <t>9192358590</t>
  </si>
  <si>
    <t>9247480299</t>
  </si>
  <si>
    <t>9458673513</t>
  </si>
  <si>
    <t>9055015250</t>
  </si>
  <si>
    <t>9311811704</t>
  </si>
  <si>
    <t>9299631588</t>
  </si>
  <si>
    <t>9352863548</t>
  </si>
  <si>
    <t>9177242843</t>
  </si>
  <si>
    <t>9596907187</t>
  </si>
  <si>
    <t>9121419581</t>
  </si>
  <si>
    <t>9137772007</t>
  </si>
  <si>
    <t>9877637227</t>
  </si>
  <si>
    <t>9824798595</t>
  </si>
  <si>
    <t>9673847875</t>
  </si>
  <si>
    <t>9075680427</t>
  </si>
  <si>
    <t>9939238419</t>
  </si>
  <si>
    <t>9211868289</t>
  </si>
  <si>
    <t>9924267746</t>
  </si>
  <si>
    <t>9643222617</t>
  </si>
  <si>
    <t>9503772420</t>
  </si>
  <si>
    <t>9282052281</t>
  </si>
  <si>
    <t>9661096484</t>
  </si>
  <si>
    <t>9572343118</t>
  </si>
  <si>
    <t>9832105675</t>
  </si>
  <si>
    <t>9893526488</t>
  </si>
  <si>
    <t>9849643284</t>
  </si>
  <si>
    <t>9103329934</t>
  </si>
  <si>
    <t>9729331119</t>
  </si>
  <si>
    <t>9305675148</t>
  </si>
  <si>
    <t>9466135817</t>
  </si>
  <si>
    <t>9580939770</t>
  </si>
  <si>
    <t>9292176668</t>
  </si>
  <si>
    <t>9577519101</t>
  </si>
  <si>
    <t>9578833932</t>
  </si>
  <si>
    <t>9010543065</t>
  </si>
  <si>
    <t>9724155252</t>
  </si>
  <si>
    <t>9503632506</t>
  </si>
  <si>
    <t>9031819645</t>
  </si>
  <si>
    <t>9887949741</t>
  </si>
  <si>
    <t>9251028864</t>
  </si>
  <si>
    <t>9845372920</t>
  </si>
  <si>
    <t>9535184849</t>
  </si>
  <si>
    <t>9661638794</t>
  </si>
  <si>
    <t>9347395736</t>
  </si>
  <si>
    <t>9512457183</t>
  </si>
  <si>
    <t>9858742425</t>
  </si>
  <si>
    <t>9153450312</t>
  </si>
  <si>
    <t>9567216158</t>
  </si>
  <si>
    <t>9929269806</t>
  </si>
  <si>
    <t>9756774280</t>
  </si>
  <si>
    <t>9798019603</t>
  </si>
  <si>
    <t>9990312002</t>
  </si>
  <si>
    <t>9923211865</t>
  </si>
  <si>
    <t>9519093431</t>
  </si>
  <si>
    <t>9304470418</t>
  </si>
  <si>
    <t>9393559528</t>
  </si>
  <si>
    <t>9418494019</t>
  </si>
  <si>
    <t>9436046214</t>
  </si>
  <si>
    <t>9968593098</t>
  </si>
  <si>
    <t>9987245066</t>
  </si>
  <si>
    <t>9531147445</t>
  </si>
  <si>
    <t>9753488917</t>
  </si>
  <si>
    <t>9010944670</t>
  </si>
  <si>
    <t>9497185036</t>
  </si>
  <si>
    <t>9097519030</t>
  </si>
  <si>
    <t>9718222610</t>
  </si>
  <si>
    <t>9938430824</t>
  </si>
  <si>
    <t>9194691796</t>
  </si>
  <si>
    <t>9499158969</t>
  </si>
  <si>
    <t>9780043212</t>
  </si>
  <si>
    <t>9034331500</t>
  </si>
  <si>
    <t>9073578972</t>
  </si>
  <si>
    <t>9715984769</t>
  </si>
  <si>
    <t>9565887780</t>
  </si>
  <si>
    <t>9814526737</t>
  </si>
  <si>
    <t>9469450635</t>
  </si>
  <si>
    <t>9454930964</t>
  </si>
  <si>
    <t>9786103485</t>
  </si>
  <si>
    <t>9294889141</t>
  </si>
  <si>
    <t>9636178494</t>
  </si>
  <si>
    <t>9771469762</t>
  </si>
  <si>
    <t>9901178435</t>
  </si>
  <si>
    <t>9517168576</t>
  </si>
  <si>
    <t>9206241508</t>
  </si>
  <si>
    <t>9566400606</t>
  </si>
  <si>
    <t>9622821678</t>
  </si>
  <si>
    <t>9260106765</t>
  </si>
  <si>
    <t>9678197397</t>
  </si>
  <si>
    <t>9937081961</t>
  </si>
  <si>
    <t>9397492150</t>
  </si>
  <si>
    <t>9754268058</t>
  </si>
  <si>
    <t>9094015553</t>
  </si>
  <si>
    <t>9583172578</t>
  </si>
  <si>
    <t>9149652407</t>
  </si>
  <si>
    <t>9787108369</t>
  </si>
  <si>
    <t>9115313322</t>
  </si>
  <si>
    <t>9987197134</t>
  </si>
  <si>
    <t>9407426195</t>
  </si>
  <si>
    <t>9040601200</t>
  </si>
  <si>
    <t>9281822826</t>
  </si>
  <si>
    <t>9799564140</t>
  </si>
  <si>
    <t>9167042272</t>
  </si>
  <si>
    <t>9242100582</t>
  </si>
  <si>
    <t>9469064407</t>
  </si>
  <si>
    <t>9128267205</t>
  </si>
  <si>
    <t>9199690010</t>
  </si>
  <si>
    <t>9592576081</t>
  </si>
  <si>
    <t>9556325593</t>
  </si>
  <si>
    <t>9689488008</t>
  </si>
  <si>
    <t>9252504841</t>
  </si>
  <si>
    <t>9501516526</t>
  </si>
  <si>
    <t>9538671319</t>
  </si>
  <si>
    <t>9057320002</t>
  </si>
  <si>
    <t>9929935145</t>
  </si>
  <si>
    <t>9007173043</t>
  </si>
  <si>
    <t>9370103762</t>
  </si>
  <si>
    <t>9335965828</t>
  </si>
  <si>
    <t>9472578907</t>
  </si>
  <si>
    <t>9469704798</t>
  </si>
  <si>
    <t>9045357309</t>
  </si>
  <si>
    <t>9674785936</t>
  </si>
  <si>
    <t>9255737814</t>
  </si>
  <si>
    <t>9383646514</t>
  </si>
  <si>
    <t>9651512323</t>
  </si>
  <si>
    <t>9565981738</t>
  </si>
  <si>
    <t>9503116035</t>
  </si>
  <si>
    <t>9112772855</t>
  </si>
  <si>
    <t>9685167410</t>
  </si>
  <si>
    <t>9298048668</t>
  </si>
  <si>
    <t>9029852112</t>
  </si>
  <si>
    <t>9914908422</t>
  </si>
  <si>
    <t>9687719019</t>
  </si>
  <si>
    <t>9633789017</t>
  </si>
  <si>
    <t>9140042865</t>
  </si>
  <si>
    <t>9970233799</t>
  </si>
  <si>
    <t>9440072354</t>
  </si>
  <si>
    <t>9336318982</t>
  </si>
  <si>
    <t>9603447281</t>
  </si>
  <si>
    <t>9086455748</t>
  </si>
  <si>
    <t>9905293084</t>
  </si>
  <si>
    <t>9989636132</t>
  </si>
  <si>
    <t>9678680885</t>
  </si>
  <si>
    <t>9370751696</t>
  </si>
  <si>
    <t>9577023456</t>
  </si>
  <si>
    <t>9816042036</t>
  </si>
  <si>
    <t>9368057712</t>
  </si>
  <si>
    <t>9994466572</t>
  </si>
  <si>
    <t>9660406192</t>
  </si>
  <si>
    <t>9569996167</t>
  </si>
  <si>
    <t>9149056643</t>
  </si>
  <si>
    <t>9329121622</t>
  </si>
  <si>
    <t>9903096873</t>
  </si>
  <si>
    <t>9359041116</t>
  </si>
  <si>
    <t>9503052169</t>
  </si>
  <si>
    <t>9843321136</t>
  </si>
  <si>
    <t>9056699803</t>
  </si>
  <si>
    <t>9905561915</t>
  </si>
  <si>
    <t>9197016600</t>
  </si>
  <si>
    <t>9360281241</t>
  </si>
  <si>
    <t>9437164506</t>
  </si>
  <si>
    <t>9090304785</t>
  </si>
  <si>
    <t>9549642351</t>
  </si>
  <si>
    <t>9834985041</t>
  </si>
  <si>
    <t>9018298354</t>
  </si>
  <si>
    <t>9771873479</t>
  </si>
  <si>
    <t>9354418285</t>
  </si>
  <si>
    <t>9105021625</t>
  </si>
  <si>
    <t>9598056228</t>
  </si>
  <si>
    <t>9909713175</t>
  </si>
  <si>
    <t>9378826132</t>
  </si>
  <si>
    <t>9659467452</t>
  </si>
  <si>
    <t>9710264727</t>
  </si>
  <si>
    <t>9715518122</t>
  </si>
  <si>
    <t>9938316180</t>
  </si>
  <si>
    <t>9608648175</t>
  </si>
  <si>
    <t>9698066765</t>
  </si>
  <si>
    <t>9190494863</t>
  </si>
  <si>
    <t>9245111335</t>
  </si>
  <si>
    <t>9856456946</t>
  </si>
  <si>
    <t>9372683896</t>
  </si>
  <si>
    <t>9669630816</t>
  </si>
  <si>
    <t>9998543433</t>
  </si>
  <si>
    <t>9084244830</t>
  </si>
  <si>
    <t>9710892760</t>
  </si>
  <si>
    <t>9744452768</t>
  </si>
  <si>
    <t>9434118997</t>
  </si>
  <si>
    <t>9419682051</t>
  </si>
  <si>
    <t>9723059408</t>
  </si>
  <si>
    <t>9309826143</t>
  </si>
  <si>
    <t>9976440009</t>
  </si>
  <si>
    <t>9381015518</t>
  </si>
  <si>
    <t>9653625617</t>
  </si>
  <si>
    <t>9884096264</t>
  </si>
  <si>
    <t>9163714825</t>
  </si>
  <si>
    <t>9783238195</t>
  </si>
  <si>
    <t>9025100230</t>
  </si>
  <si>
    <t>9713301732</t>
  </si>
  <si>
    <t>9970126372</t>
  </si>
  <si>
    <t>9083167317</t>
  </si>
  <si>
    <t>9694925100</t>
  </si>
  <si>
    <t>9789765648</t>
  </si>
  <si>
    <t>9685815608</t>
  </si>
  <si>
    <t>9845635390</t>
  </si>
  <si>
    <t>9895509286</t>
  </si>
  <si>
    <t>9351855301</t>
  </si>
  <si>
    <t>9126414162</t>
  </si>
  <si>
    <t>9576828427</t>
  </si>
  <si>
    <t>9038881516</t>
  </si>
  <si>
    <t>9936854074</t>
  </si>
  <si>
    <t>9120567195</t>
  </si>
  <si>
    <t>9308958705</t>
  </si>
  <si>
    <t>9381938347</t>
  </si>
  <si>
    <t>9829639203</t>
  </si>
  <si>
    <t>9245203420</t>
  </si>
  <si>
    <t>9950511210</t>
  </si>
  <si>
    <t>9455654696</t>
  </si>
  <si>
    <t>9544613676</t>
  </si>
  <si>
    <t>9447583342</t>
  </si>
  <si>
    <t>9419409521</t>
  </si>
  <si>
    <t>9991858002</t>
  </si>
  <si>
    <t>9381825453</t>
  </si>
  <si>
    <t>9642169272</t>
  </si>
  <si>
    <t>9941907694</t>
  </si>
  <si>
    <t>9571469868</t>
  </si>
  <si>
    <t>9640072228</t>
  </si>
  <si>
    <t>9180525104</t>
  </si>
  <si>
    <t>9319402855</t>
  </si>
  <si>
    <t>9799533553</t>
  </si>
  <si>
    <t>9639779277</t>
  </si>
  <si>
    <t>9973541220</t>
  </si>
  <si>
    <t>9826608452</t>
  </si>
  <si>
    <t>9291595270</t>
  </si>
  <si>
    <t>9977981445</t>
  </si>
  <si>
    <t>9704473082</t>
  </si>
  <si>
    <t>9303922073</t>
  </si>
  <si>
    <t>9491659664</t>
  </si>
  <si>
    <t>9082574347</t>
  </si>
  <si>
    <t>9080691588</t>
  </si>
  <si>
    <t>9615857529</t>
  </si>
  <si>
    <t>9015613546</t>
  </si>
  <si>
    <t>9380717180</t>
  </si>
  <si>
    <t>9253828293</t>
  </si>
  <si>
    <t>9695315113</t>
  </si>
  <si>
    <t>9236565159</t>
  </si>
  <si>
    <t>9519075421</t>
  </si>
  <si>
    <t>9126788292</t>
  </si>
  <si>
    <t>9190504736</t>
  </si>
  <si>
    <t>9960448539</t>
  </si>
  <si>
    <t>9539988937</t>
  </si>
  <si>
    <t>9124772361</t>
  </si>
  <si>
    <t>9851089799</t>
  </si>
  <si>
    <t>9430527755</t>
  </si>
  <si>
    <t>9504907964</t>
  </si>
  <si>
    <t>9873024505</t>
  </si>
  <si>
    <t>9064734510</t>
  </si>
  <si>
    <t>9755370002</t>
  </si>
  <si>
    <t>9419377850</t>
  </si>
  <si>
    <t>9556499434</t>
  </si>
  <si>
    <t>9743023078</t>
  </si>
  <si>
    <t>9330435546</t>
  </si>
  <si>
    <t>9613380330</t>
  </si>
  <si>
    <t>9221443073</t>
  </si>
  <si>
    <t>9529895358</t>
  </si>
  <si>
    <t>9764535800</t>
  </si>
  <si>
    <t>9619423864</t>
  </si>
  <si>
    <t>9431515613</t>
  </si>
  <si>
    <t>9853668119</t>
  </si>
  <si>
    <t>9909077681</t>
  </si>
  <si>
    <t>9692455590</t>
  </si>
  <si>
    <t>9799950502</t>
  </si>
  <si>
    <t>9210978510</t>
  </si>
  <si>
    <t>9652809221</t>
  </si>
  <si>
    <t>9905059769</t>
  </si>
  <si>
    <t>9399503349</t>
  </si>
  <si>
    <t>9321461661</t>
  </si>
  <si>
    <t>9664836040</t>
  </si>
  <si>
    <t>9763719752</t>
  </si>
  <si>
    <t>9002273581</t>
  </si>
  <si>
    <t>9700655042</t>
  </si>
  <si>
    <t>9085169449</t>
  </si>
  <si>
    <t>9389134978</t>
  </si>
  <si>
    <t>9831303600</t>
  </si>
  <si>
    <t>9627688930</t>
  </si>
  <si>
    <t>9257966784</t>
  </si>
  <si>
    <t>Sum of Premium Amount (₹)</t>
  </si>
  <si>
    <t>Age</t>
  </si>
  <si>
    <t>Row Labels</t>
  </si>
  <si>
    <t>Grand Total</t>
  </si>
  <si>
    <t>Count of Policy ID</t>
  </si>
  <si>
    <t>Age GROUP</t>
  </si>
  <si>
    <t>DUE date</t>
  </si>
  <si>
    <t>Jan</t>
  </si>
  <si>
    <t>Feb</t>
  </si>
  <si>
    <t>Mar</t>
  </si>
  <si>
    <t>Apr</t>
  </si>
  <si>
    <t>May</t>
  </si>
  <si>
    <t>Jun</t>
  </si>
  <si>
    <t>Jul</t>
  </si>
  <si>
    <t>Aug</t>
  </si>
  <si>
    <t>Sep</t>
  </si>
  <si>
    <t>Oct</t>
  </si>
  <si>
    <t>Nov</t>
  </si>
  <si>
    <t>Dec</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</si>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</sst>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5" formatCode="_ * #,##0_ ;_ * \-#,##0_ ;_ * &quot;-&quot;??_ ;_ @_ "/>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s>
  <cellStyleXfs count="2">
    <xf numFmtId="0" fontId="0" fillId="0" borderId="0"/>
    <xf numFmtId="43" fontId="2" fillId="0" borderId="0" applyFont="0" applyFill="0" applyBorder="0" applyAlignment="0" applyProtection="0"/>
  </cellStyleXfs>
  <cellXfs count="12">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xf>
    <xf numFmtId="1" fontId="1" fillId="0" borderId="1" xfId="0" applyNumberFormat="1" applyFont="1" applyBorder="1" applyAlignment="1">
      <alignment horizontal="center" vertical="top"/>
    </xf>
    <xf numFmtId="1" fontId="1" fillId="0" borderId="1" xfId="0" applyNumberFormat="1" applyFont="1" applyBorder="1" applyAlignment="1">
      <alignment horizontal="center"/>
    </xf>
    <xf numFmtId="1" fontId="0" fillId="0" borderId="0" xfId="0" applyNumberFormat="1"/>
    <xf numFmtId="0" fontId="0" fillId="0" borderId="0" xfId="0" applyNumberFormat="1"/>
    <xf numFmtId="0" fontId="1" fillId="2" borderId="2" xfId="0" applyFont="1" applyFill="1" applyBorder="1"/>
    <xf numFmtId="0" fontId="0" fillId="0" borderId="0" xfId="0" pivotButton="1"/>
    <xf numFmtId="0" fontId="0" fillId="0" borderId="0" xfId="0" applyAlignment="1">
      <alignment horizontal="left"/>
    </xf>
    <xf numFmtId="165" fontId="0" fillId="0" borderId="0" xfId="1" applyNumberFormat="1" applyFont="1"/>
    <xf numFmtId="10" fontId="0" fillId="0" borderId="0" xfId="0" applyNumberFormat="1"/>
  </cellXfs>
  <cellStyles count="2">
    <cellStyle name="Comma" xfId="1" builtinId="3"/>
    <cellStyle name="Normal" xfId="0" builtinId="0"/>
  </cellStyles>
  <dxfs count="0"/>
  <tableStyles count="0" defaultTableStyle="TableStyleMedium9"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[BackOffice_Executive_Data.xlsx]KPI!STATUS</c:name>
    <c:fmtId val="0"/>
  </c:pivotSource>
  <c:chart>
    <c:title>
      <c:tx>
        <c:strRef>
          <c:f>KPI!$F$5</c:f>
          <c:strCache>
            <c:ptCount val="1"/>
            <c:pt idx="0">
              <c:v> 1,94,04,725 </c:v>
            </c:pt>
          </c:strCache>
        </c:strRef>
      </c:tx>
      <c:layout>
        <c:manualLayout>
          <c:xMode val="edge"/>
          <c:yMode val="edge"/>
          <c:x val="0.36693788276465444"/>
          <c:y val="2.3148148148148147E-2"/>
        </c:manualLayout>
      </c:layout>
      <c:overlay val="0"/>
      <c:spPr>
        <a:noFill/>
        <a:ln>
          <a:noFill/>
        </a:ln>
        <a:effectLst/>
      </c:spPr>
      <c:txPr>
        <a:bodyPr rot="0" spcFirstLastPara="1" vertOverflow="ellipsis" vert="horz" wrap="square" anchor="ctr" anchorCtr="1"/>
        <a:lstStyle/>
        <a:p>
          <a:pPr>
            <a:defRPr sz="2000" b="1" i="0" u="none" strike="noStrike" kern="1200" cap="all" spc="50" baseline="0">
              <a:solidFill>
                <a:schemeClr val="tx2">
                  <a:lumMod val="7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KPI!$F$5</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KPI!$F$5</c:f>
              <c:strCache>
                <c:ptCount val="3"/>
                <c:pt idx="0">
                  <c:v>Active</c:v>
                </c:pt>
                <c:pt idx="1">
                  <c:v>Lapsed</c:v>
                </c:pt>
                <c:pt idx="2">
                  <c:v>Matured</c:v>
                </c:pt>
              </c:strCache>
            </c:strRef>
          </c:cat>
          <c:val>
            <c:numRef>
              <c:f>KPI!$F$5</c:f>
              <c:numCache>
                <c:formatCode>General</c:formatCode>
                <c:ptCount val="3"/>
                <c:pt idx="0">
                  <c:v>6891845</c:v>
                </c:pt>
                <c:pt idx="1">
                  <c:v>6643697</c:v>
                </c:pt>
                <c:pt idx="2">
                  <c:v>5869183</c:v>
                </c:pt>
              </c:numCache>
            </c:numRef>
          </c:val>
          <c:extLst>
            <c:ext xmlns:c16="http://schemas.microsoft.com/office/drawing/2014/chart" uri="{C3380CC4-5D6E-409C-BE32-E72D297353CC}">
              <c16:uniqueId val="{00000000-B388-4D73-A415-1BF06F77E74C}"/>
            </c:ext>
          </c:extLst>
        </c:ser>
        <c:dLbls>
          <c:showLegendKey val="0"/>
          <c:showVal val="0"/>
          <c:showCatName val="0"/>
          <c:showSerName val="0"/>
          <c:showPercent val="0"/>
          <c:showBubbleSize val="0"/>
        </c:dLbls>
        <c:gapWidth val="355"/>
        <c:overlap val="-70"/>
        <c:axId val="1600228496"/>
        <c:axId val="1600250576"/>
      </c:barChart>
      <c:catAx>
        <c:axId val="160022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600250576"/>
        <c:crosses val="autoZero"/>
        <c:auto val="1"/>
        <c:lblAlgn val="ctr"/>
        <c:lblOffset val="100"/>
        <c:noMultiLvlLbl val="0"/>
      </c:catAx>
      <c:valAx>
        <c:axId val="160025057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6002284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CC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[BackOffice_Executive_Data.xlsx]KPI!PivotTable7</c:name>
    <c:fmtId val="10"/>
  </c:pivotSource>
  <c:chart>
    <c:autoTitleDeleted val="1"/>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gradFill rotWithShape="1">
            <a:gsLst>
              <a:gs pos="0">
                <a:schemeClr val="accent2">
                  <a:shade val="65000"/>
                  <a:shade val="51000"/>
                  <a:satMod val="130000"/>
                </a:schemeClr>
              </a:gs>
              <a:gs pos="80000">
                <a:schemeClr val="accent2">
                  <a:shade val="65000"/>
                  <a:shade val="93000"/>
                  <a:satMod val="130000"/>
                </a:schemeClr>
              </a:gs>
              <a:gs pos="100000">
                <a:schemeClr val="accent2">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2">
                  <a:tint val="65000"/>
                  <a:shade val="51000"/>
                  <a:satMod val="130000"/>
                </a:schemeClr>
              </a:gs>
              <a:gs pos="80000">
                <a:schemeClr val="accent2">
                  <a:tint val="65000"/>
                  <a:shade val="93000"/>
                  <a:satMod val="130000"/>
                </a:schemeClr>
              </a:gs>
              <a:gs pos="100000">
                <a:schemeClr val="accent2">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gradFill rotWithShape="1">
            <a:gsLst>
              <a:gs pos="0">
                <a:schemeClr val="accent2">
                  <a:shade val="65000"/>
                  <a:shade val="51000"/>
                  <a:satMod val="130000"/>
                </a:schemeClr>
              </a:gs>
              <a:gs pos="80000">
                <a:schemeClr val="accent2">
                  <a:shade val="65000"/>
                  <a:shade val="93000"/>
                  <a:satMod val="130000"/>
                </a:schemeClr>
              </a:gs>
              <a:gs pos="100000">
                <a:schemeClr val="accent2">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2">
                  <a:tint val="65000"/>
                  <a:shade val="51000"/>
                  <a:satMod val="130000"/>
                </a:schemeClr>
              </a:gs>
              <a:gs pos="80000">
                <a:schemeClr val="accent2">
                  <a:tint val="65000"/>
                  <a:shade val="93000"/>
                  <a:satMod val="130000"/>
                </a:schemeClr>
              </a:gs>
              <a:gs pos="100000">
                <a:schemeClr val="accent2">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KPI!$R$21</c:f>
              <c:strCache>
                <c:ptCount val="1"/>
                <c:pt idx="0">
                  <c:v>Total</c:v>
                </c:pt>
              </c:strCache>
            </c:strRef>
          </c:tx>
          <c:dPt>
            <c:idx val="0"/>
            <c:bubble3D val="0"/>
            <c:spPr>
              <a:gradFill rotWithShape="1">
                <a:gsLst>
                  <a:gs pos="0">
                    <a:schemeClr val="accent2">
                      <a:shade val="65000"/>
                      <a:shade val="51000"/>
                      <a:satMod val="130000"/>
                    </a:schemeClr>
                  </a:gs>
                  <a:gs pos="80000">
                    <a:schemeClr val="accent2">
                      <a:shade val="65000"/>
                      <a:shade val="93000"/>
                      <a:satMod val="130000"/>
                    </a:schemeClr>
                  </a:gs>
                  <a:gs pos="100000">
                    <a:schemeClr val="accent2">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075-433C-951C-0933EB7818C7}"/>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075-433C-951C-0933EB7818C7}"/>
              </c:ext>
            </c:extLst>
          </c:dPt>
          <c:dPt>
            <c:idx val="2"/>
            <c:bubble3D val="0"/>
            <c:spPr>
              <a:gradFill rotWithShape="1">
                <a:gsLst>
                  <a:gs pos="0">
                    <a:schemeClr val="accent2">
                      <a:tint val="65000"/>
                      <a:shade val="51000"/>
                      <a:satMod val="130000"/>
                    </a:schemeClr>
                  </a:gs>
                  <a:gs pos="80000">
                    <a:schemeClr val="accent2">
                      <a:tint val="65000"/>
                      <a:shade val="93000"/>
                      <a:satMod val="130000"/>
                    </a:schemeClr>
                  </a:gs>
                  <a:gs pos="100000">
                    <a:schemeClr val="accent2">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B075-433C-951C-0933EB7818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KPI!$Q$22:$Q$25</c:f>
              <c:strCache>
                <c:ptCount val="3"/>
                <c:pt idx="0">
                  <c:v>Active</c:v>
                </c:pt>
                <c:pt idx="1">
                  <c:v>Lapsed</c:v>
                </c:pt>
                <c:pt idx="2">
                  <c:v>Matured</c:v>
                </c:pt>
              </c:strCache>
            </c:strRef>
          </c:cat>
          <c:val>
            <c:numRef>
              <c:f>KPI!$R$22:$R$25</c:f>
              <c:numCache>
                <c:formatCode>General</c:formatCode>
                <c:ptCount val="3"/>
                <c:pt idx="0">
                  <c:v>178</c:v>
                </c:pt>
                <c:pt idx="1">
                  <c:v>165</c:v>
                </c:pt>
                <c:pt idx="2">
                  <c:v>151</c:v>
                </c:pt>
              </c:numCache>
            </c:numRef>
          </c:val>
          <c:extLst>
            <c:ext xmlns:c16="http://schemas.microsoft.com/office/drawing/2014/chart" uri="{C3380CC4-5D6E-409C-BE32-E72D297353CC}">
              <c16:uniqueId val="{00000006-B075-433C-951C-0933EB7818C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CC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[BackOffice_Executive_Data.xlsx]KPI!POLICYTYPE</c:name>
    <c:fmtId val="0"/>
  </c:pivotSource>
  <c:chart>
    <c:title>
      <c:tx>
        <c:strRef>
          <c:f>KPI!$G$8</c:f>
          <c:strCache>
            <c:ptCount val="1"/>
            <c:pt idx="0">
              <c:v> 1,94,04,725 </c:v>
            </c:pt>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KPI!$G$8</c:f>
              <c:strCache>
                <c:ptCount val="1"/>
                <c:pt idx="0">
                  <c:v>Total</c:v>
                </c:pt>
              </c:strCache>
            </c:strRef>
          </c:tx>
          <c:spPr>
            <a:solidFill>
              <a:srgbClr val="0070C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KPI!$G$8</c:f>
              <c:strCache>
                <c:ptCount val="7"/>
                <c:pt idx="0">
                  <c:v>Child Plan</c:v>
                </c:pt>
                <c:pt idx="1">
                  <c:v>Endowment Plan</c:v>
                </c:pt>
                <c:pt idx="2">
                  <c:v>Health Insurance</c:v>
                </c:pt>
                <c:pt idx="3">
                  <c:v>Money Back</c:v>
                </c:pt>
                <c:pt idx="4">
                  <c:v>Pension Plan</c:v>
                </c:pt>
                <c:pt idx="5">
                  <c:v>Term Insurance</c:v>
                </c:pt>
                <c:pt idx="6">
                  <c:v>ULIP</c:v>
                </c:pt>
              </c:strCache>
            </c:strRef>
          </c:cat>
          <c:val>
            <c:numRef>
              <c:f>KPI!$G$8</c:f>
              <c:numCache>
                <c:formatCode>General</c:formatCode>
                <c:ptCount val="7"/>
                <c:pt idx="0">
                  <c:v>2752073</c:v>
                </c:pt>
                <c:pt idx="1">
                  <c:v>2573460</c:v>
                </c:pt>
                <c:pt idx="2">
                  <c:v>2498860</c:v>
                </c:pt>
                <c:pt idx="3">
                  <c:v>3659479</c:v>
                </c:pt>
                <c:pt idx="4">
                  <c:v>2517681</c:v>
                </c:pt>
                <c:pt idx="5">
                  <c:v>3051916</c:v>
                </c:pt>
                <c:pt idx="6">
                  <c:v>2351256</c:v>
                </c:pt>
              </c:numCache>
            </c:numRef>
          </c:val>
          <c:extLst>
            <c:ext xmlns:c16="http://schemas.microsoft.com/office/drawing/2014/chart" uri="{C3380CC4-5D6E-409C-BE32-E72D297353CC}">
              <c16:uniqueId val="{00000000-F6BE-4D35-8AE5-10B244FD4DFD}"/>
            </c:ext>
          </c:extLst>
        </c:ser>
        <c:dLbls>
          <c:showLegendKey val="0"/>
          <c:showVal val="0"/>
          <c:showCatName val="0"/>
          <c:showSerName val="0"/>
          <c:showPercent val="0"/>
          <c:showBubbleSize val="0"/>
        </c:dLbls>
        <c:gapWidth val="115"/>
        <c:overlap val="-20"/>
        <c:axId val="1890231744"/>
        <c:axId val="1890227424"/>
      </c:barChart>
      <c:catAx>
        <c:axId val="18902317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90227424"/>
        <c:crosses val="autoZero"/>
        <c:auto val="1"/>
        <c:lblAlgn val="ctr"/>
        <c:lblOffset val="100"/>
        <c:noMultiLvlLbl val="0"/>
      </c:catAx>
      <c:valAx>
        <c:axId val="1890227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902317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CC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[BackOffice_Executive_Data.xlsx]KPI!PAYMENTMODE</c:name>
    <c:fmtId val="0"/>
  </c:pivotSource>
  <c:chart>
    <c:autoTitleDeleted val="1"/>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KPI!$O$3</c:f>
              <c:strCache>
                <c:ptCount val="1"/>
                <c:pt idx="0">
                  <c:v>Total</c:v>
                </c:pt>
              </c:strCache>
            </c:strRef>
          </c:tx>
          <c:dPt>
            <c:idx val="0"/>
            <c:bubble3D val="0"/>
            <c:spPr>
              <a:solidFill>
                <a:schemeClr val="accent2">
                  <a:shade val="58000"/>
                </a:scheme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hade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430D-4714-AD70-5005002C4F0B}"/>
              </c:ext>
            </c:extLst>
          </c:dPt>
          <c:dPt>
            <c:idx val="2"/>
            <c:bubble3D val="0"/>
            <c:spPr>
              <a:solidFill>
                <a:schemeClr val="accent2">
                  <a:tint val="86000"/>
                </a:schemeClr>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2">
                  <a:tint val="58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KPI!$N$4:$N$8</c:f>
              <c:strCache>
                <c:ptCount val="4"/>
                <c:pt idx="0">
                  <c:v>Half-Yearly</c:v>
                </c:pt>
                <c:pt idx="1">
                  <c:v>Monthly</c:v>
                </c:pt>
                <c:pt idx="2">
                  <c:v>Quarterly</c:v>
                </c:pt>
                <c:pt idx="3">
                  <c:v>Yearly</c:v>
                </c:pt>
              </c:strCache>
            </c:strRef>
          </c:cat>
          <c:val>
            <c:numRef>
              <c:f>KPI!$O$4:$O$8</c:f>
              <c:numCache>
                <c:formatCode>0.00%</c:formatCode>
                <c:ptCount val="4"/>
                <c:pt idx="0">
                  <c:v>0.27920138007624434</c:v>
                </c:pt>
                <c:pt idx="1">
                  <c:v>0.21725986840833869</c:v>
                </c:pt>
                <c:pt idx="2">
                  <c:v>0.27907244240771256</c:v>
                </c:pt>
                <c:pt idx="3">
                  <c:v>0.22446630910770443</c:v>
                </c:pt>
              </c:numCache>
            </c:numRef>
          </c:val>
          <c:extLst>
            <c:ext xmlns:c16="http://schemas.microsoft.com/office/drawing/2014/chart" uri="{C3380CC4-5D6E-409C-BE32-E72D297353CC}">
              <c16:uniqueId val="{00000000-430D-4714-AD70-5005002C4F0B}"/>
            </c:ext>
          </c:extLst>
        </c:ser>
        <c:dLbls>
          <c:showLegendKey val="0"/>
          <c:showVal val="1"/>
          <c:showCatName val="0"/>
          <c:showSerName val="0"/>
          <c:showPercent val="0"/>
          <c:showBubbleSize val="0"/>
          <c:showLeaderLines val="1"/>
        </c:dLbls>
        <c:firstSliceAng val="90"/>
        <c:holeSize val="52"/>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CC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[BackOffice_Executive_Data.xlsx]KPI!PivotTable6</c:name>
    <c:fmtId val="0"/>
  </c:pivotSource>
  <c:chart>
    <c:autoTitleDeleted val="1"/>
    <c:pivotFmts>
      <c:pivotFmt>
        <c:idx val="0"/>
        <c:spPr>
          <a:ln w="34925" cap="rnd" cmpd="sng">
            <a:solidFill>
              <a:schemeClr val="bg1"/>
            </a:solidFill>
            <a:round/>
          </a:ln>
          <a:effectLst>
            <a:outerShdw dist="25400" dir="2700000" algn="tl" rotWithShape="0">
              <a:schemeClr val="accent1"/>
            </a:outerShdw>
          </a:effectLst>
        </c:spPr>
        <c:marker>
          <c:symbol val="circle"/>
          <c:size val="7"/>
          <c:spPr>
            <a:solidFill>
              <a:srgbClr val="00B0F0"/>
            </a:solidFill>
            <a:ln w="22225" cmpd="sng">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KPI!$L$21</c:f>
              <c:strCache>
                <c:ptCount val="1"/>
                <c:pt idx="0">
                  <c:v>Total</c:v>
                </c:pt>
              </c:strCache>
            </c:strRef>
          </c:tx>
          <c:spPr>
            <a:ln w="34925" cap="rnd" cmpd="sng">
              <a:solidFill>
                <a:schemeClr val="bg1"/>
              </a:solidFill>
              <a:round/>
            </a:ln>
            <a:effectLst>
              <a:outerShdw dist="25400" dir="2700000" algn="tl" rotWithShape="0">
                <a:schemeClr val="accent1"/>
              </a:outerShdw>
            </a:effectLst>
          </c:spPr>
          <c:marker>
            <c:symbol val="circle"/>
            <c:size val="7"/>
            <c:spPr>
              <a:solidFill>
                <a:srgbClr val="00B0F0"/>
              </a:solidFill>
              <a:ln w="22225" cmpd="sng">
                <a:solidFill>
                  <a:schemeClr val="lt1"/>
                </a:solidFill>
                <a:round/>
              </a:ln>
              <a:effectLst/>
            </c:spPr>
          </c:marker>
          <c:cat>
            <c:strRef>
              <c:f>KPI!$K$22:$K$26</c:f>
              <c:strCache>
                <c:ptCount val="4"/>
                <c:pt idx="0">
                  <c:v>Half-Yearly</c:v>
                </c:pt>
                <c:pt idx="1">
                  <c:v>Monthly</c:v>
                </c:pt>
                <c:pt idx="2">
                  <c:v>Quarterly</c:v>
                </c:pt>
                <c:pt idx="3">
                  <c:v>Yearly</c:v>
                </c:pt>
              </c:strCache>
            </c:strRef>
          </c:cat>
          <c:val>
            <c:numRef>
              <c:f>KPI!$L$22:$L$26</c:f>
              <c:numCache>
                <c:formatCode>General</c:formatCode>
                <c:ptCount val="4"/>
                <c:pt idx="0">
                  <c:v>137</c:v>
                </c:pt>
                <c:pt idx="1">
                  <c:v>111</c:v>
                </c:pt>
                <c:pt idx="2">
                  <c:v>139</c:v>
                </c:pt>
                <c:pt idx="3">
                  <c:v>107</c:v>
                </c:pt>
              </c:numCache>
            </c:numRef>
          </c:val>
          <c:smooth val="1"/>
          <c:extLst>
            <c:ext xmlns:c16="http://schemas.microsoft.com/office/drawing/2014/chart" uri="{C3380CC4-5D6E-409C-BE32-E72D297353CC}">
              <c16:uniqueId val="{00000000-7FC2-4EB0-9AEE-1CFFE65CFC6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90212544"/>
        <c:axId val="1890213504"/>
      </c:lineChart>
      <c:catAx>
        <c:axId val="189021254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bg1"/>
                </a:solidFill>
                <a:latin typeface="+mn-lt"/>
                <a:ea typeface="+mn-ea"/>
                <a:cs typeface="+mn-cs"/>
              </a:defRPr>
            </a:pPr>
            <a:endParaRPr lang="en-US"/>
          </a:p>
        </c:txPr>
        <c:crossAx val="1890213504"/>
        <c:crosses val="autoZero"/>
        <c:auto val="1"/>
        <c:lblAlgn val="ctr"/>
        <c:lblOffset val="100"/>
        <c:noMultiLvlLbl val="0"/>
      </c:catAx>
      <c:valAx>
        <c:axId val="1890213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890212544"/>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FFCC00"/>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[BackOffice_Executive_Data.xlsx]KPI!PivotTable7</c:name>
    <c:fmtId val="0"/>
  </c:pivotSource>
  <c:chart>
    <c:autoTitleDeleted val="1"/>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KPI!$R$21</c:f>
              <c:strCache>
                <c:ptCount val="1"/>
                <c:pt idx="0">
                  <c:v>Total</c:v>
                </c:pt>
              </c:strCache>
            </c:strRef>
          </c:tx>
          <c:dPt>
            <c:idx val="0"/>
            <c:bubble3D val="0"/>
            <c:spPr>
              <a:gradFill rotWithShape="1">
                <a:gsLst>
                  <a:gs pos="0">
                    <a:schemeClr val="accent2">
                      <a:shade val="65000"/>
                      <a:shade val="51000"/>
                      <a:satMod val="130000"/>
                    </a:schemeClr>
                  </a:gs>
                  <a:gs pos="80000">
                    <a:schemeClr val="accent2">
                      <a:shade val="65000"/>
                      <a:shade val="93000"/>
                      <a:satMod val="130000"/>
                    </a:schemeClr>
                  </a:gs>
                  <a:gs pos="100000">
                    <a:schemeClr val="accent2">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2">
                      <a:tint val="65000"/>
                      <a:shade val="51000"/>
                      <a:satMod val="130000"/>
                    </a:schemeClr>
                  </a:gs>
                  <a:gs pos="80000">
                    <a:schemeClr val="accent2">
                      <a:tint val="65000"/>
                      <a:shade val="93000"/>
                      <a:satMod val="130000"/>
                    </a:schemeClr>
                  </a:gs>
                  <a:gs pos="100000">
                    <a:schemeClr val="accent2">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KPI!$Q$22:$Q$25</c:f>
              <c:strCache>
                <c:ptCount val="3"/>
                <c:pt idx="0">
                  <c:v>Active</c:v>
                </c:pt>
                <c:pt idx="1">
                  <c:v>Lapsed</c:v>
                </c:pt>
                <c:pt idx="2">
                  <c:v>Matured</c:v>
                </c:pt>
              </c:strCache>
            </c:strRef>
          </c:cat>
          <c:val>
            <c:numRef>
              <c:f>KPI!$R$22:$R$25</c:f>
              <c:numCache>
                <c:formatCode>General</c:formatCode>
                <c:ptCount val="3"/>
                <c:pt idx="0">
                  <c:v>178</c:v>
                </c:pt>
                <c:pt idx="1">
                  <c:v>165</c:v>
                </c:pt>
                <c:pt idx="2">
                  <c:v>151</c:v>
                </c:pt>
              </c:numCache>
            </c:numRef>
          </c:val>
          <c:extLst>
            <c:ext xmlns:c16="http://schemas.microsoft.com/office/drawing/2014/chart" uri="{C3380CC4-5D6E-409C-BE32-E72D297353CC}">
              <c16:uniqueId val="{00000000-2A0B-4C8E-94C4-9F8CCA4C714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CC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[BackOffice_Executive_Data.xlsx]KPI!STATUS</c:name>
    <c:fmtId val="9"/>
  </c:pivotSource>
  <c:chart>
    <c:title>
      <c:tx>
        <c:strRef>
          <c:f>KPI!$F$5</c:f>
          <c:strCache>
            <c:ptCount val="1"/>
            <c:pt idx="0">
              <c:v> 1,94,04,725 </c:v>
            </c:pt>
          </c:strCache>
        </c:strRef>
      </c:tx>
      <c:layout>
        <c:manualLayout>
          <c:xMode val="edge"/>
          <c:yMode val="edge"/>
          <c:x val="0.36693788276465444"/>
          <c:y val="2.3148148148148147E-2"/>
        </c:manualLayout>
      </c:layout>
      <c:overlay val="0"/>
      <c:spPr>
        <a:noFill/>
        <a:ln>
          <a:noFill/>
        </a:ln>
        <a:effectLst/>
      </c:spPr>
      <c:txPr>
        <a:bodyPr rot="0" spcFirstLastPara="1" vertOverflow="ellipsis" vert="horz" wrap="square" anchor="ctr" anchorCtr="1"/>
        <a:lstStyle/>
        <a:p>
          <a:pPr>
            <a:defRPr sz="2000" b="1" i="0" u="none" strike="noStrike" kern="1200" cap="all" spc="50" baseline="0">
              <a:solidFill>
                <a:schemeClr val="tx2">
                  <a:lumMod val="7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KPI!$F$5</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KPI!$F$5</c:f>
              <c:strCache>
                <c:ptCount val="3"/>
                <c:pt idx="0">
                  <c:v>Active</c:v>
                </c:pt>
                <c:pt idx="1">
                  <c:v>Lapsed</c:v>
                </c:pt>
                <c:pt idx="2">
                  <c:v>Matured</c:v>
                </c:pt>
              </c:strCache>
            </c:strRef>
          </c:cat>
          <c:val>
            <c:numRef>
              <c:f>KPI!$F$5</c:f>
              <c:numCache>
                <c:formatCode>General</c:formatCode>
                <c:ptCount val="3"/>
                <c:pt idx="0">
                  <c:v>6891845</c:v>
                </c:pt>
                <c:pt idx="1">
                  <c:v>6643697</c:v>
                </c:pt>
                <c:pt idx="2">
                  <c:v>5869183</c:v>
                </c:pt>
              </c:numCache>
            </c:numRef>
          </c:val>
          <c:extLst>
            <c:ext xmlns:c16="http://schemas.microsoft.com/office/drawing/2014/chart" uri="{C3380CC4-5D6E-409C-BE32-E72D297353CC}">
              <c16:uniqueId val="{00000000-2289-456D-BCD5-CC6875C7CEFD}"/>
            </c:ext>
          </c:extLst>
        </c:ser>
        <c:dLbls>
          <c:showLegendKey val="0"/>
          <c:showVal val="0"/>
          <c:showCatName val="0"/>
          <c:showSerName val="0"/>
          <c:showPercent val="0"/>
          <c:showBubbleSize val="0"/>
        </c:dLbls>
        <c:gapWidth val="355"/>
        <c:overlap val="-70"/>
        <c:axId val="1600228496"/>
        <c:axId val="1600250576"/>
      </c:barChart>
      <c:catAx>
        <c:axId val="160022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600250576"/>
        <c:crosses val="autoZero"/>
        <c:auto val="1"/>
        <c:lblAlgn val="ctr"/>
        <c:lblOffset val="100"/>
        <c:noMultiLvlLbl val="0"/>
      </c:catAx>
      <c:valAx>
        <c:axId val="160025057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6002284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CC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[BackOffice_Executive_Data.xlsx]KPI!POLICYTYPE</c:name>
    <c:fmtId val="8"/>
  </c:pivotSource>
  <c:chart>
    <c:title>
      <c:tx>
        <c:strRef>
          <c:f>KPI!$G$8</c:f>
          <c:strCache>
            <c:ptCount val="1"/>
            <c:pt idx="0">
              <c:v> 1,94,04,725 </c:v>
            </c:pt>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KPI!$G$8</c:f>
              <c:strCache>
                <c:ptCount val="1"/>
                <c:pt idx="0">
                  <c:v>Total</c:v>
                </c:pt>
              </c:strCache>
            </c:strRef>
          </c:tx>
          <c:spPr>
            <a:solidFill>
              <a:srgbClr val="0070C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KPI!$G$8</c:f>
              <c:strCache>
                <c:ptCount val="7"/>
                <c:pt idx="0">
                  <c:v>Child Plan</c:v>
                </c:pt>
                <c:pt idx="1">
                  <c:v>Endowment Plan</c:v>
                </c:pt>
                <c:pt idx="2">
                  <c:v>Health Insurance</c:v>
                </c:pt>
                <c:pt idx="3">
                  <c:v>Money Back</c:v>
                </c:pt>
                <c:pt idx="4">
                  <c:v>Pension Plan</c:v>
                </c:pt>
                <c:pt idx="5">
                  <c:v>Term Insurance</c:v>
                </c:pt>
                <c:pt idx="6">
                  <c:v>ULIP</c:v>
                </c:pt>
              </c:strCache>
            </c:strRef>
          </c:cat>
          <c:val>
            <c:numRef>
              <c:f>KPI!$G$8</c:f>
              <c:numCache>
                <c:formatCode>General</c:formatCode>
                <c:ptCount val="7"/>
                <c:pt idx="0">
                  <c:v>2752073</c:v>
                </c:pt>
                <c:pt idx="1">
                  <c:v>2573460</c:v>
                </c:pt>
                <c:pt idx="2">
                  <c:v>2498860</c:v>
                </c:pt>
                <c:pt idx="3">
                  <c:v>3659479</c:v>
                </c:pt>
                <c:pt idx="4">
                  <c:v>2517681</c:v>
                </c:pt>
                <c:pt idx="5">
                  <c:v>3051916</c:v>
                </c:pt>
                <c:pt idx="6">
                  <c:v>2351256</c:v>
                </c:pt>
              </c:numCache>
            </c:numRef>
          </c:val>
          <c:extLst>
            <c:ext xmlns:c16="http://schemas.microsoft.com/office/drawing/2014/chart" uri="{C3380CC4-5D6E-409C-BE32-E72D297353CC}">
              <c16:uniqueId val="{00000000-C0CC-4379-9DE1-CA0CE960BAB4}"/>
            </c:ext>
          </c:extLst>
        </c:ser>
        <c:dLbls>
          <c:showLegendKey val="0"/>
          <c:showVal val="0"/>
          <c:showCatName val="0"/>
          <c:showSerName val="0"/>
          <c:showPercent val="0"/>
          <c:showBubbleSize val="0"/>
        </c:dLbls>
        <c:gapWidth val="115"/>
        <c:overlap val="-20"/>
        <c:axId val="1890231744"/>
        <c:axId val="1890227424"/>
      </c:barChart>
      <c:catAx>
        <c:axId val="18902317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90227424"/>
        <c:crosses val="autoZero"/>
        <c:auto val="1"/>
        <c:lblAlgn val="ctr"/>
        <c:lblOffset val="100"/>
        <c:noMultiLvlLbl val="0"/>
      </c:catAx>
      <c:valAx>
        <c:axId val="1890227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902317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CC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[BackOffice_Executive_Data.xlsx]KPI!PAYMENTMODE</c:name>
    <c:fmtId val="10"/>
  </c:pivotSource>
  <c:chart>
    <c:autoTitleDeleted val="1"/>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2">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tint val="58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2">
              <a:tint val="58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KPI!$O$3</c:f>
              <c:strCache>
                <c:ptCount val="1"/>
                <c:pt idx="0">
                  <c:v>Total</c:v>
                </c:pt>
              </c:strCache>
            </c:strRef>
          </c:tx>
          <c:dPt>
            <c:idx val="0"/>
            <c:bubble3D val="0"/>
            <c:spPr>
              <a:solidFill>
                <a:schemeClr val="accent2">
                  <a:shade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E28-4AAD-A017-0A95E2A74AF1}"/>
              </c:ext>
            </c:extLst>
          </c:dPt>
          <c:dPt>
            <c:idx val="1"/>
            <c:bubble3D val="0"/>
            <c:spPr>
              <a:solidFill>
                <a:schemeClr val="accent2">
                  <a:shade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E28-4AAD-A017-0A95E2A74AF1}"/>
              </c:ext>
            </c:extLst>
          </c:dPt>
          <c:dPt>
            <c:idx val="2"/>
            <c:bubble3D val="0"/>
            <c:spPr>
              <a:solidFill>
                <a:schemeClr val="accent2">
                  <a:tint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E28-4AAD-A017-0A95E2A74AF1}"/>
              </c:ext>
            </c:extLst>
          </c:dPt>
          <c:dPt>
            <c:idx val="3"/>
            <c:bubble3D val="0"/>
            <c:spPr>
              <a:solidFill>
                <a:schemeClr val="accent2">
                  <a:tint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E28-4AAD-A017-0A95E2A74AF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KPI!$N$4:$N$8</c:f>
              <c:strCache>
                <c:ptCount val="4"/>
                <c:pt idx="0">
                  <c:v>Half-Yearly</c:v>
                </c:pt>
                <c:pt idx="1">
                  <c:v>Monthly</c:v>
                </c:pt>
                <c:pt idx="2">
                  <c:v>Quarterly</c:v>
                </c:pt>
                <c:pt idx="3">
                  <c:v>Yearly</c:v>
                </c:pt>
              </c:strCache>
            </c:strRef>
          </c:cat>
          <c:val>
            <c:numRef>
              <c:f>KPI!$O$4:$O$8</c:f>
              <c:numCache>
                <c:formatCode>0.00%</c:formatCode>
                <c:ptCount val="4"/>
                <c:pt idx="0">
                  <c:v>0.27920138007624434</c:v>
                </c:pt>
                <c:pt idx="1">
                  <c:v>0.21725986840833869</c:v>
                </c:pt>
                <c:pt idx="2">
                  <c:v>0.27907244240771256</c:v>
                </c:pt>
                <c:pt idx="3">
                  <c:v>0.22446630910770443</c:v>
                </c:pt>
              </c:numCache>
            </c:numRef>
          </c:val>
          <c:extLst>
            <c:ext xmlns:c16="http://schemas.microsoft.com/office/drawing/2014/chart" uri="{C3380CC4-5D6E-409C-BE32-E72D297353CC}">
              <c16:uniqueId val="{00000008-7E28-4AAD-A017-0A95E2A74AF1}"/>
            </c:ext>
          </c:extLst>
        </c:ser>
        <c:dLbls>
          <c:showLegendKey val="0"/>
          <c:showVal val="1"/>
          <c:showCatName val="0"/>
          <c:showSerName val="0"/>
          <c:showPercent val="0"/>
          <c:showBubbleSize val="0"/>
          <c:showLeaderLines val="1"/>
        </c:dLbls>
        <c:firstSliceAng val="90"/>
        <c:holeSize val="52"/>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CC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[BackOffice_Executive_Data.xlsx]KPI!PivotTable6</c:name>
    <c:fmtId val="10"/>
  </c:pivotSource>
  <c:chart>
    <c:autoTitleDeleted val="1"/>
    <c:pivotFmts>
      <c:pivotFmt>
        <c:idx val="0"/>
        <c:spPr>
          <a:pattFill prst="ltUpDiag">
            <a:fgClr>
              <a:schemeClr val="accent1"/>
            </a:fgClr>
            <a:bgClr>
              <a:schemeClr val="lt1"/>
            </a:bgClr>
          </a:pattFill>
          <a:ln w="34925" cap="rnd" cmpd="sng">
            <a:solidFill>
              <a:schemeClr val="bg1"/>
            </a:solidFill>
            <a:round/>
          </a:ln>
          <a:effectLst>
            <a:outerShdw dist="25400" dir="2700000" algn="tl" rotWithShape="0">
              <a:schemeClr val="accent1"/>
            </a:outerShdw>
          </a:effectLst>
        </c:spPr>
        <c:marker>
          <c:symbol val="circle"/>
          <c:size val="7"/>
          <c:spPr>
            <a:solidFill>
              <a:srgbClr val="00B0F0"/>
            </a:solidFill>
            <a:ln w="22225" cmpd="sng">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cmpd="sng">
            <a:solidFill>
              <a:schemeClr val="bg1"/>
            </a:solidFill>
            <a:round/>
          </a:ln>
          <a:effectLst>
            <a:outerShdw dist="25400" dir="2700000" algn="tl" rotWithShape="0">
              <a:schemeClr val="accent1"/>
            </a:outerShdw>
          </a:effectLst>
        </c:spPr>
        <c:marker>
          <c:symbol val="circle"/>
          <c:size val="7"/>
          <c:spPr>
            <a:solidFill>
              <a:srgbClr val="00B0F0"/>
            </a:solidFill>
            <a:ln w="22225" cmpd="sng">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cmpd="sng">
            <a:solidFill>
              <a:schemeClr val="bg1"/>
            </a:solidFill>
            <a:round/>
          </a:ln>
          <a:effectLst>
            <a:outerShdw dist="25400" dir="2700000" algn="tl" rotWithShape="0">
              <a:schemeClr val="accent1"/>
            </a:outerShdw>
          </a:effectLst>
        </c:spPr>
        <c:marker>
          <c:symbol val="circle"/>
          <c:size val="7"/>
          <c:spPr>
            <a:solidFill>
              <a:srgbClr val="00B0F0"/>
            </a:solidFill>
            <a:ln w="22225" cmpd="sng">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863256149766447E-2"/>
          <c:y val="2.4196683048178881E-2"/>
          <c:w val="0.83864891387134577"/>
          <c:h val="0.86399629597368222"/>
        </c:manualLayout>
      </c:layout>
      <c:lineChart>
        <c:grouping val="stacked"/>
        <c:varyColors val="0"/>
        <c:ser>
          <c:idx val="0"/>
          <c:order val="0"/>
          <c:tx>
            <c:strRef>
              <c:f>KPI!$L$21</c:f>
              <c:strCache>
                <c:ptCount val="1"/>
                <c:pt idx="0">
                  <c:v>Total</c:v>
                </c:pt>
              </c:strCache>
            </c:strRef>
          </c:tx>
          <c:spPr>
            <a:ln w="34925" cap="rnd" cmpd="sng">
              <a:solidFill>
                <a:schemeClr val="bg1"/>
              </a:solidFill>
              <a:round/>
            </a:ln>
            <a:effectLst>
              <a:outerShdw dist="25400" dir="2700000" algn="tl" rotWithShape="0">
                <a:schemeClr val="accent1"/>
              </a:outerShdw>
            </a:effectLst>
          </c:spPr>
          <c:marker>
            <c:symbol val="circle"/>
            <c:size val="7"/>
            <c:spPr>
              <a:solidFill>
                <a:srgbClr val="00B0F0"/>
              </a:solidFill>
              <a:ln w="22225" cmpd="sng">
                <a:solidFill>
                  <a:schemeClr val="lt1"/>
                </a:solidFill>
                <a:round/>
              </a:ln>
              <a:effectLst/>
            </c:spPr>
          </c:marker>
          <c:cat>
            <c:strRef>
              <c:f>KPI!$K$22:$K$26</c:f>
              <c:strCache>
                <c:ptCount val="4"/>
                <c:pt idx="0">
                  <c:v>Half-Yearly</c:v>
                </c:pt>
                <c:pt idx="1">
                  <c:v>Monthly</c:v>
                </c:pt>
                <c:pt idx="2">
                  <c:v>Quarterly</c:v>
                </c:pt>
                <c:pt idx="3">
                  <c:v>Yearly</c:v>
                </c:pt>
              </c:strCache>
            </c:strRef>
          </c:cat>
          <c:val>
            <c:numRef>
              <c:f>KPI!$L$22:$L$26</c:f>
              <c:numCache>
                <c:formatCode>General</c:formatCode>
                <c:ptCount val="4"/>
                <c:pt idx="0">
                  <c:v>137</c:v>
                </c:pt>
                <c:pt idx="1">
                  <c:v>111</c:v>
                </c:pt>
                <c:pt idx="2">
                  <c:v>139</c:v>
                </c:pt>
                <c:pt idx="3">
                  <c:v>107</c:v>
                </c:pt>
              </c:numCache>
            </c:numRef>
          </c:val>
          <c:smooth val="1"/>
          <c:extLst>
            <c:ext xmlns:c16="http://schemas.microsoft.com/office/drawing/2014/chart" uri="{C3380CC4-5D6E-409C-BE32-E72D297353CC}">
              <c16:uniqueId val="{00000000-79BE-4657-B645-3A881BC18F01}"/>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90212544"/>
        <c:axId val="1890213504"/>
      </c:lineChart>
      <c:catAx>
        <c:axId val="189021254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bg1"/>
                </a:solidFill>
                <a:latin typeface="+mn-lt"/>
                <a:ea typeface="+mn-ea"/>
                <a:cs typeface="+mn-cs"/>
              </a:defRPr>
            </a:pPr>
            <a:endParaRPr lang="en-US"/>
          </a:p>
        </c:txPr>
        <c:crossAx val="1890213504"/>
        <c:crosses val="autoZero"/>
        <c:auto val="1"/>
        <c:lblAlgn val="ctr"/>
        <c:lblOffset val="100"/>
        <c:noMultiLvlLbl val="0"/>
      </c:catAx>
      <c:valAx>
        <c:axId val="1890213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890212544"/>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FFCC00"/>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8728CC65-42EA-4550-B0DE-D265A6C8F7AC}">
          <cx:tx>
            <cx:txData>
              <cx:f>_xlchart.v2.4</cx:f>
              <cx:v>Count of Policy ID</cx:v>
            </cx:txData>
          </cx:tx>
          <cx:spPr>
            <a:solidFill>
              <a:srgbClr val="0070C0"/>
            </a:solidFill>
          </cx:spPr>
          <cx:dataLabels>
            <cx:txPr>
              <a:bodyPr spcFirstLastPara="1" vertOverflow="ellipsis" horzOverflow="overflow" wrap="square" lIns="0" tIns="0" rIns="0" bIns="0" anchor="ctr" anchorCtr="1"/>
              <a:lstStyle/>
              <a:p>
                <a:pPr algn="ctr" rtl="0">
                  <a:defRPr sz="1100" b="1">
                    <a:solidFill>
                      <a:schemeClr val="bg1"/>
                    </a:solidFill>
                  </a:defRPr>
                </a:pPr>
                <a:endParaRPr lang="en-US" sz="1100" b="1" i="0" u="none" strike="noStrike" baseline="0">
                  <a:solidFill>
                    <a:schemeClr val="bg1"/>
                  </a:solidFill>
                  <a:latin typeface="Calibri"/>
                </a:endParaRPr>
              </a:p>
            </cx:txPr>
            <cx:visibility seriesName="0" categoryName="0" value="1"/>
          </cx:dataLabels>
          <cx:dataId val="0"/>
        </cx:series>
      </cx:plotAreaRegion>
      <cx:axis id="1">
        <cx:catScaling gapWidth="0.0599999987"/>
        <cx:tickLabels/>
        <cx:txPr>
          <a:bodyPr spcFirstLastPara="1" vertOverflow="ellipsis" horzOverflow="overflow" wrap="square" lIns="0" tIns="0" rIns="0" bIns="0" anchor="ctr" anchorCtr="1"/>
          <a:lstStyle/>
          <a:p>
            <a:pPr algn="ctr" rtl="0">
              <a:defRPr sz="1000" b="1">
                <a:solidFill>
                  <a:schemeClr val="bg1"/>
                </a:solidFill>
              </a:defRPr>
            </a:pPr>
            <a:endParaRPr lang="en-US" sz="1000" b="1" i="0" u="none" strike="noStrike" baseline="0">
              <a:solidFill>
                <a:schemeClr val="bg1"/>
              </a:solidFill>
              <a:latin typeface="Calibri"/>
            </a:endParaRPr>
          </a:p>
        </cx:txPr>
      </cx:axis>
    </cx:plotArea>
  </cx:chart>
  <cx:spPr>
    <a:solidFill>
      <a:srgbClr val="FFCC00"/>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series layoutId="funnel" uniqueId="{8728CC65-42EA-4550-B0DE-D265A6C8F7AC}">
          <cx:tx>
            <cx:txData>
              <cx:f>_xlchart.v2.7</cx:f>
              <cx:v>Count of Policy ID</cx:v>
            </cx:txData>
          </cx:tx>
          <cx:spPr>
            <a:solidFill>
              <a:srgbClr val="0070C0"/>
            </a:solidFill>
          </cx:spPr>
          <cx:dataLabels>
            <cx:txPr>
              <a:bodyPr spcFirstLastPara="1" vertOverflow="ellipsis" horzOverflow="overflow" wrap="square" lIns="0" tIns="0" rIns="0" bIns="0" anchor="ctr" anchorCtr="1"/>
              <a:lstStyle/>
              <a:p>
                <a:pPr algn="ctr" rtl="0">
                  <a:defRPr sz="1100" b="1">
                    <a:solidFill>
                      <a:schemeClr val="bg1"/>
                    </a:solidFill>
                  </a:defRPr>
                </a:pPr>
                <a:endParaRPr lang="en-US" sz="1100" b="1" i="0" u="none" strike="noStrike" baseline="0">
                  <a:solidFill>
                    <a:schemeClr val="bg1"/>
                  </a:solidFill>
                  <a:latin typeface="Calibri"/>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00" b="1">
                <a:solidFill>
                  <a:schemeClr val="bg1"/>
                </a:solidFill>
              </a:defRPr>
            </a:pPr>
            <a:endParaRPr lang="en-US" sz="1000" b="1" i="0" u="none" strike="noStrike" baseline="0">
              <a:solidFill>
                <a:schemeClr val="bg1"/>
              </a:solidFill>
              <a:latin typeface="Calibri"/>
            </a:endParaRPr>
          </a:p>
        </cx:txPr>
      </cx:axis>
    </cx:plotArea>
  </cx:chart>
  <cx:spPr>
    <a:solidFill>
      <a:srgbClr val="FFCC00"/>
    </a:solidFill>
  </cx:spPr>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25</xdr:col>
      <xdr:colOff>586740</xdr:colOff>
      <xdr:row>7</xdr:row>
      <xdr:rowOff>0</xdr:rowOff>
    </xdr:from>
    <xdr:to>
      <xdr:col>28</xdr:col>
      <xdr:colOff>586739</xdr:colOff>
      <xdr:row>20</xdr:row>
      <xdr:rowOff>89535</xdr:rowOff>
    </xdr:to>
    <mc:AlternateContent xmlns:mc="http://schemas.openxmlformats.org/markup-compatibility/2006">
      <mc:Choice xmlns:a14="http://schemas.microsoft.com/office/drawing/2010/main" Requires="a14">
        <xdr:graphicFrame macro="">
          <xdr:nvGraphicFramePr>
            <xdr:cNvPr id="2" name="Age">
              <a:extLst>
                <a:ext uri="{FF2B5EF4-FFF2-40B4-BE49-F238E27FC236}">
                  <a16:creationId xmlns:a16="http://schemas.microsoft.com/office/drawing/2014/main" id="{93D56354-15EE-C342-5213-E3F321274AF2}"/>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33315569" y="1300976"/>
              <a:ext cx="1839950" cy="25056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411480</xdr:colOff>
      <xdr:row>18</xdr:row>
      <xdr:rowOff>144780</xdr:rowOff>
    </xdr:from>
    <xdr:to>
      <xdr:col>29</xdr:col>
      <xdr:colOff>411478</xdr:colOff>
      <xdr:row>32</xdr:row>
      <xdr:rowOff>51435</xdr:rowOff>
    </xdr:to>
    <mc:AlternateContent xmlns:mc="http://schemas.openxmlformats.org/markup-compatibility/2006">
      <mc:Choice xmlns:a14="http://schemas.microsoft.com/office/drawing/2010/main" Requires="a14">
        <xdr:graphicFrame macro="">
          <xdr:nvGraphicFramePr>
            <xdr:cNvPr id="3" name="Payment Mode">
              <a:extLst>
                <a:ext uri="{FF2B5EF4-FFF2-40B4-BE49-F238E27FC236}">
                  <a16:creationId xmlns:a16="http://schemas.microsoft.com/office/drawing/2014/main" id="{7A659974-9E9D-D8DB-6887-C4BC0B1E05E6}"/>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33753626" y="3490146"/>
              <a:ext cx="1839950" cy="2508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601980</xdr:colOff>
      <xdr:row>25</xdr:row>
      <xdr:rowOff>15240</xdr:rowOff>
    </xdr:from>
    <xdr:to>
      <xdr:col>23</xdr:col>
      <xdr:colOff>1192650</xdr:colOff>
      <xdr:row>38</xdr:row>
      <xdr:rowOff>104775</xdr:rowOff>
    </xdr:to>
    <mc:AlternateContent xmlns:mc="http://schemas.openxmlformats.org/markup-compatibility/2006">
      <mc:Choice xmlns:a14="http://schemas.microsoft.com/office/drawing/2010/main" Requires="a14">
        <xdr:graphicFrame macro="">
          <xdr:nvGraphicFramePr>
            <xdr:cNvPr id="4" name="Policy Type">
              <a:extLst>
                <a:ext uri="{FF2B5EF4-FFF2-40B4-BE49-F238E27FC236}">
                  <a16:creationId xmlns:a16="http://schemas.microsoft.com/office/drawing/2014/main" id="{68C1FDC0-35B6-53A1-F500-CF499B7C8871}"/>
                </a:ext>
              </a:extLst>
            </xdr:cNvPr>
            <xdr:cNvGraphicFramePr/>
          </xdr:nvGraphicFramePr>
          <xdr:xfrm>
            <a:off x="0" y="0"/>
            <a:ext cx="0" cy="0"/>
          </xdr:xfrm>
          <a:graphic>
            <a:graphicData uri="http://schemas.microsoft.com/office/drawing/2010/slicer">
              <sle:slicer xmlns:sle="http://schemas.microsoft.com/office/drawing/2010/slicer" name="Policy Type"/>
            </a:graphicData>
          </a:graphic>
        </xdr:graphicFrame>
      </mc:Choice>
      <mc:Fallback>
        <xdr:sp macro="" textlink="">
          <xdr:nvSpPr>
            <xdr:cNvPr id="0" name=""/>
            <xdr:cNvSpPr>
              <a:spLocks noTextEdit="1"/>
            </xdr:cNvSpPr>
          </xdr:nvSpPr>
          <xdr:spPr>
            <a:xfrm>
              <a:off x="29743834" y="4661581"/>
              <a:ext cx="1817304" cy="2505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160020</xdr:colOff>
      <xdr:row>5</xdr:row>
      <xdr:rowOff>76200</xdr:rowOff>
    </xdr:from>
    <xdr:to>
      <xdr:col>0</xdr:col>
      <xdr:colOff>1493520</xdr:colOff>
      <xdr:row>7</xdr:row>
      <xdr:rowOff>38100</xdr:rowOff>
    </xdr:to>
    <xdr:sp macro="" textlink="">
      <xdr:nvSpPr>
        <xdr:cNvPr id="5" name="TextBox 4">
          <a:extLst>
            <a:ext uri="{FF2B5EF4-FFF2-40B4-BE49-F238E27FC236}">
              <a16:creationId xmlns:a16="http://schemas.microsoft.com/office/drawing/2014/main" id="{0C0B92C4-496B-24F6-7205-876857C5348C}"/>
            </a:ext>
          </a:extLst>
        </xdr:cNvPr>
        <xdr:cNvSpPr txBox="1"/>
      </xdr:nvSpPr>
      <xdr:spPr>
        <a:xfrm>
          <a:off x="160020" y="990600"/>
          <a:ext cx="133350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19703221</a:t>
          </a:r>
          <a:r>
            <a:rPr lang="en-IN"/>
            <a:t> </a:t>
          </a:r>
          <a:endParaRPr lang="en-IN" sz="1100"/>
        </a:p>
      </xdr:txBody>
    </xdr:sp>
    <xdr:clientData/>
  </xdr:twoCellAnchor>
  <xdr:twoCellAnchor>
    <xdr:from>
      <xdr:col>1</xdr:col>
      <xdr:colOff>68580</xdr:colOff>
      <xdr:row>8</xdr:row>
      <xdr:rowOff>26670</xdr:rowOff>
    </xdr:from>
    <xdr:to>
      <xdr:col>3</xdr:col>
      <xdr:colOff>1485900</xdr:colOff>
      <xdr:row>19</xdr:row>
      <xdr:rowOff>38100</xdr:rowOff>
    </xdr:to>
    <xdr:graphicFrame macro="">
      <xdr:nvGraphicFramePr>
        <xdr:cNvPr id="6" name="Chart 5">
          <a:extLst>
            <a:ext uri="{FF2B5EF4-FFF2-40B4-BE49-F238E27FC236}">
              <a16:creationId xmlns:a16="http://schemas.microsoft.com/office/drawing/2014/main" id="{B2FB6CEB-04CF-35D7-3B05-5E570EF28E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259080</xdr:colOff>
      <xdr:row>12</xdr:row>
      <xdr:rowOff>34290</xdr:rowOff>
    </xdr:from>
    <xdr:to>
      <xdr:col>9</xdr:col>
      <xdr:colOff>1181100</xdr:colOff>
      <xdr:row>24</xdr:row>
      <xdr:rowOff>76200</xdr:rowOff>
    </xdr:to>
    <xdr:graphicFrame macro="">
      <xdr:nvGraphicFramePr>
        <xdr:cNvPr id="7" name="Chart 6">
          <a:extLst>
            <a:ext uri="{FF2B5EF4-FFF2-40B4-BE49-F238E27FC236}">
              <a16:creationId xmlns:a16="http://schemas.microsoft.com/office/drawing/2014/main" id="{26ED063A-BD40-0BC9-7E04-EBCE87C6F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144780</xdr:colOff>
      <xdr:row>9</xdr:row>
      <xdr:rowOff>80010</xdr:rowOff>
    </xdr:from>
    <xdr:to>
      <xdr:col>14</xdr:col>
      <xdr:colOff>1546860</xdr:colOff>
      <xdr:row>18</xdr:row>
      <xdr:rowOff>0</xdr:rowOff>
    </xdr:to>
    <xdr:graphicFrame macro="">
      <xdr:nvGraphicFramePr>
        <xdr:cNvPr id="8" name="Chart 7">
          <a:extLst>
            <a:ext uri="{FF2B5EF4-FFF2-40B4-BE49-F238E27FC236}">
              <a16:creationId xmlns:a16="http://schemas.microsoft.com/office/drawing/2014/main" id="{572B623C-F27F-A688-1882-94C502409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876300</xdr:colOff>
      <xdr:row>11</xdr:row>
      <xdr:rowOff>11430</xdr:rowOff>
    </xdr:from>
    <xdr:to>
      <xdr:col>24</xdr:col>
      <xdr:colOff>281940</xdr:colOff>
      <xdr:row>24</xdr:row>
      <xdr:rowOff>175260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19DBAD78-3C2E-7442-E4E5-F27D936B1E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9819620" y="2023110"/>
              <a:ext cx="3848100" cy="25412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1812977</xdr:colOff>
      <xdr:row>28</xdr:row>
      <xdr:rowOff>88900</xdr:rowOff>
    </xdr:from>
    <xdr:to>
      <xdr:col>13</xdr:col>
      <xdr:colOff>717177</xdr:colOff>
      <xdr:row>45</xdr:row>
      <xdr:rowOff>53788</xdr:rowOff>
    </xdr:to>
    <xdr:graphicFrame macro="">
      <xdr:nvGraphicFramePr>
        <xdr:cNvPr id="10" name="Chart 9">
          <a:extLst>
            <a:ext uri="{FF2B5EF4-FFF2-40B4-BE49-F238E27FC236}">
              <a16:creationId xmlns:a16="http://schemas.microsoft.com/office/drawing/2014/main" id="{D12DC41A-B149-C811-0479-1DF64828B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1725706</xdr:colOff>
      <xdr:row>28</xdr:row>
      <xdr:rowOff>107577</xdr:rowOff>
    </xdr:from>
    <xdr:to>
      <xdr:col>18</xdr:col>
      <xdr:colOff>959223</xdr:colOff>
      <xdr:row>45</xdr:row>
      <xdr:rowOff>8965</xdr:rowOff>
    </xdr:to>
    <xdr:graphicFrame macro="">
      <xdr:nvGraphicFramePr>
        <xdr:cNvPr id="11" name="Chart 10">
          <a:extLst>
            <a:ext uri="{FF2B5EF4-FFF2-40B4-BE49-F238E27FC236}">
              <a16:creationId xmlns:a16="http://schemas.microsoft.com/office/drawing/2014/main" id="{1D2DA8BB-3240-4293-ADAA-1003AB444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587763</xdr:colOff>
      <xdr:row>29</xdr:row>
      <xdr:rowOff>29685</xdr:rowOff>
    </xdr:from>
    <xdr:to>
      <xdr:col>7</xdr:col>
      <xdr:colOff>488956</xdr:colOff>
      <xdr:row>35</xdr:row>
      <xdr:rowOff>90986</xdr:rowOff>
    </xdr:to>
    <mc:AlternateContent xmlns:mc="http://schemas.openxmlformats.org/markup-compatibility/2006">
      <mc:Choice xmlns:a14="http://schemas.microsoft.com/office/drawing/2010/main" Requires="a14">
        <xdr:graphicFrame macro="">
          <xdr:nvGraphicFramePr>
            <xdr:cNvPr id="21" name="Status">
              <a:extLst>
                <a:ext uri="{FF2B5EF4-FFF2-40B4-BE49-F238E27FC236}">
                  <a16:creationId xmlns:a16="http://schemas.microsoft.com/office/drawing/2014/main" id="{B5012D76-05C0-6F6E-A626-E130EDEA8404}"/>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8821080" y="5419441"/>
              <a:ext cx="1834071" cy="11764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441960</xdr:colOff>
      <xdr:row>0</xdr:row>
      <xdr:rowOff>15240</xdr:rowOff>
    </xdr:from>
    <xdr:to>
      <xdr:col>13</xdr:col>
      <xdr:colOff>518160</xdr:colOff>
      <xdr:row>3</xdr:row>
      <xdr:rowOff>121920</xdr:rowOff>
    </xdr:to>
    <xdr:sp macro="" textlink="">
      <xdr:nvSpPr>
        <xdr:cNvPr id="13" name="Rectangle 12">
          <a:extLst>
            <a:ext uri="{FF2B5EF4-FFF2-40B4-BE49-F238E27FC236}">
              <a16:creationId xmlns:a16="http://schemas.microsoft.com/office/drawing/2014/main" id="{668CDA72-9283-F0F4-6AC2-2CB6E2AB05F8}"/>
            </a:ext>
          </a:extLst>
        </xdr:cNvPr>
        <xdr:cNvSpPr/>
      </xdr:nvSpPr>
      <xdr:spPr>
        <a:xfrm>
          <a:off x="6537960" y="15240"/>
          <a:ext cx="1905000" cy="6553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ln>
                <a:solidFill>
                  <a:schemeClr val="bg1"/>
                </a:solidFill>
              </a:ln>
              <a:solidFill>
                <a:schemeClr val="bg1"/>
              </a:solidFill>
            </a:rPr>
            <a:t>TOTAL PREMIUM</a:t>
          </a:r>
          <a:r>
            <a:rPr lang="en-IN" sz="1200" baseline="0">
              <a:ln>
                <a:solidFill>
                  <a:schemeClr val="bg1"/>
                </a:solidFill>
              </a:ln>
              <a:solidFill>
                <a:schemeClr val="bg1"/>
              </a:solidFill>
            </a:rPr>
            <a:t> AMOUNT</a:t>
          </a:r>
          <a:endParaRPr lang="en-IN" sz="1200">
            <a:ln>
              <a:solidFill>
                <a:schemeClr val="bg1"/>
              </a:solidFill>
            </a:ln>
            <a:solidFill>
              <a:schemeClr val="bg1"/>
            </a:solidFill>
          </a:endParaRPr>
        </a:p>
      </xdr:txBody>
    </xdr:sp>
    <xdr:clientData/>
  </xdr:twoCellAnchor>
  <xdr:twoCellAnchor>
    <xdr:from>
      <xdr:col>0</xdr:col>
      <xdr:colOff>0</xdr:colOff>
      <xdr:row>0</xdr:row>
      <xdr:rowOff>0</xdr:rowOff>
    </xdr:from>
    <xdr:to>
      <xdr:col>4</xdr:col>
      <xdr:colOff>441600</xdr:colOff>
      <xdr:row>3</xdr:row>
      <xdr:rowOff>99360</xdr:rowOff>
    </xdr:to>
    <xdr:sp macro="" textlink="">
      <xdr:nvSpPr>
        <xdr:cNvPr id="2" name="TextBox 1">
          <a:extLst>
            <a:ext uri="{FF2B5EF4-FFF2-40B4-BE49-F238E27FC236}">
              <a16:creationId xmlns:a16="http://schemas.microsoft.com/office/drawing/2014/main" id="{473E73F8-4EF1-5256-A842-A962F8759161}"/>
            </a:ext>
          </a:extLst>
        </xdr:cNvPr>
        <xdr:cNvSpPr txBox="1"/>
      </xdr:nvSpPr>
      <xdr:spPr>
        <a:xfrm>
          <a:off x="0" y="0"/>
          <a:ext cx="2880000" cy="648000"/>
        </a:xfrm>
        <a:prstGeom prst="rect">
          <a:avLst/>
        </a:prstGeom>
        <a:solidFill>
          <a:srgbClr val="FFCC00"/>
        </a:solidFill>
        <a:ln w="9525" cmpd="sng">
          <a:solidFill>
            <a:srgbClr val="FFCC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n>
                <a:solidFill>
                  <a:schemeClr val="tx2">
                    <a:lumMod val="60000"/>
                    <a:lumOff val="40000"/>
                  </a:schemeClr>
                </a:solidFill>
              </a:ln>
              <a:solidFill>
                <a:schemeClr val="bg1"/>
              </a:solidFill>
            </a:rPr>
            <a:t>Life Insurance Dashboard</a:t>
          </a:r>
        </a:p>
      </xdr:txBody>
    </xdr:sp>
    <xdr:clientData/>
  </xdr:twoCellAnchor>
  <xdr:twoCellAnchor editAs="oneCell">
    <xdr:from>
      <xdr:col>0</xdr:col>
      <xdr:colOff>13855</xdr:colOff>
      <xdr:row>16</xdr:row>
      <xdr:rowOff>24936</xdr:rowOff>
    </xdr:from>
    <xdr:to>
      <xdr:col>4</xdr:col>
      <xdr:colOff>457200</xdr:colOff>
      <xdr:row>36</xdr:row>
      <xdr:rowOff>144779</xdr:rowOff>
    </xdr:to>
    <mc:AlternateContent xmlns:mc="http://schemas.openxmlformats.org/markup-compatibility/2006">
      <mc:Choice xmlns:a14="http://schemas.microsoft.com/office/drawing/2010/main" Requires="a14">
        <xdr:graphicFrame macro="">
          <xdr:nvGraphicFramePr>
            <xdr:cNvPr id="3" name="Age 1">
              <a:extLst>
                <a:ext uri="{FF2B5EF4-FFF2-40B4-BE49-F238E27FC236}">
                  <a16:creationId xmlns:a16="http://schemas.microsoft.com/office/drawing/2014/main" id="{8BCD2468-D5E8-40C0-9C8B-11F83F2AFBBC}"/>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13855" y="2951016"/>
              <a:ext cx="2881745" cy="3777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454063</xdr:colOff>
      <xdr:row>0</xdr:row>
      <xdr:rowOff>7620</xdr:rowOff>
    </xdr:from>
    <xdr:to>
      <xdr:col>10</xdr:col>
      <xdr:colOff>424792</xdr:colOff>
      <xdr:row>3</xdr:row>
      <xdr:rowOff>130241</xdr:rowOff>
    </xdr:to>
    <mc:AlternateContent xmlns:mc="http://schemas.openxmlformats.org/markup-compatibility/2006">
      <mc:Choice xmlns:a14="http://schemas.microsoft.com/office/drawing/2010/main" Requires="a14">
        <xdr:graphicFrame macro="">
          <xdr:nvGraphicFramePr>
            <xdr:cNvPr id="4" name="Payment Mode 1">
              <a:extLst>
                <a:ext uri="{FF2B5EF4-FFF2-40B4-BE49-F238E27FC236}">
                  <a16:creationId xmlns:a16="http://schemas.microsoft.com/office/drawing/2014/main" id="{AB8BE7C4-FB07-487D-95AF-3EA4C8835E6E}"/>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2892463" y="7620"/>
              <a:ext cx="3628329" cy="6712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15163</xdr:colOff>
      <xdr:row>3</xdr:row>
      <xdr:rowOff>133003</xdr:rowOff>
    </xdr:from>
    <xdr:to>
      <xdr:col>4</xdr:col>
      <xdr:colOff>457200</xdr:colOff>
      <xdr:row>15</xdr:row>
      <xdr:rowOff>166255</xdr:rowOff>
    </xdr:to>
    <mc:AlternateContent xmlns:mc="http://schemas.openxmlformats.org/markup-compatibility/2006">
      <mc:Choice xmlns:a14="http://schemas.microsoft.com/office/drawing/2010/main" Requires="a14">
        <xdr:graphicFrame macro="">
          <xdr:nvGraphicFramePr>
            <xdr:cNvPr id="5" name="Policy Type 1">
              <a:extLst>
                <a:ext uri="{FF2B5EF4-FFF2-40B4-BE49-F238E27FC236}">
                  <a16:creationId xmlns:a16="http://schemas.microsoft.com/office/drawing/2014/main" id="{C30E3325-AB38-4924-AFA9-A60A00083659}"/>
                </a:ext>
              </a:extLst>
            </xdr:cNvPr>
            <xdr:cNvGraphicFramePr/>
          </xdr:nvGraphicFramePr>
          <xdr:xfrm>
            <a:off x="0" y="0"/>
            <a:ext cx="0" cy="0"/>
          </xdr:xfrm>
          <a:graphic>
            <a:graphicData uri="http://schemas.microsoft.com/office/drawing/2010/slicer">
              <sle:slicer xmlns:sle="http://schemas.microsoft.com/office/drawing/2010/slicer" name="Policy Type 1"/>
            </a:graphicData>
          </a:graphic>
        </xdr:graphicFrame>
      </mc:Choice>
      <mc:Fallback>
        <xdr:sp macro="" textlink="">
          <xdr:nvSpPr>
            <xdr:cNvPr id="0" name=""/>
            <xdr:cNvSpPr>
              <a:spLocks noTextEdit="1"/>
            </xdr:cNvSpPr>
          </xdr:nvSpPr>
          <xdr:spPr>
            <a:xfrm>
              <a:off x="15163" y="681643"/>
              <a:ext cx="2880437" cy="22278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548640</xdr:colOff>
      <xdr:row>1</xdr:row>
      <xdr:rowOff>83820</xdr:rowOff>
    </xdr:from>
    <xdr:to>
      <xdr:col>13</xdr:col>
      <xdr:colOff>396240</xdr:colOff>
      <xdr:row>3</xdr:row>
      <xdr:rowOff>30480</xdr:rowOff>
    </xdr:to>
    <xdr:sp macro="" textlink="">
      <xdr:nvSpPr>
        <xdr:cNvPr id="6" name="TextBox 5">
          <a:extLst>
            <a:ext uri="{FF2B5EF4-FFF2-40B4-BE49-F238E27FC236}">
              <a16:creationId xmlns:a16="http://schemas.microsoft.com/office/drawing/2014/main" id="{AE5C027D-4ED6-4683-BF85-B52CF2221814}"/>
            </a:ext>
          </a:extLst>
        </xdr:cNvPr>
        <xdr:cNvSpPr txBox="1"/>
      </xdr:nvSpPr>
      <xdr:spPr>
        <a:xfrm>
          <a:off x="6644640" y="266700"/>
          <a:ext cx="1676400" cy="312420"/>
        </a:xfrm>
        <a:prstGeom prst="rect">
          <a:avLst/>
        </a:prstGeom>
        <a:solidFill>
          <a:srgbClr val="FFCC00"/>
        </a:solidFill>
        <a:ln w="9525" cmpd="sng">
          <a:solidFill>
            <a:srgbClr val="FFCC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0" i="0" u="none" strike="noStrike">
              <a:solidFill>
                <a:schemeClr val="bg1"/>
              </a:solidFill>
              <a:effectLst/>
              <a:latin typeface="+mn-lt"/>
              <a:ea typeface="+mn-ea"/>
              <a:cs typeface="+mn-cs"/>
            </a:rPr>
            <a:t>19703221</a:t>
          </a:r>
          <a:r>
            <a:rPr lang="en-IN"/>
            <a:t> </a:t>
          </a:r>
          <a:endParaRPr lang="en-IN" sz="1100"/>
        </a:p>
      </xdr:txBody>
    </xdr:sp>
    <xdr:clientData/>
  </xdr:twoCellAnchor>
  <xdr:twoCellAnchor>
    <xdr:from>
      <xdr:col>4</xdr:col>
      <xdr:colOff>459978</xdr:colOff>
      <xdr:row>3</xdr:row>
      <xdr:rowOff>130112</xdr:rowOff>
    </xdr:from>
    <xdr:to>
      <xdr:col>10</xdr:col>
      <xdr:colOff>150253</xdr:colOff>
      <xdr:row>15</xdr:row>
      <xdr:rowOff>160985</xdr:rowOff>
    </xdr:to>
    <xdr:graphicFrame macro="">
      <xdr:nvGraphicFramePr>
        <xdr:cNvPr id="7" name="Chart 6">
          <a:extLst>
            <a:ext uri="{FF2B5EF4-FFF2-40B4-BE49-F238E27FC236}">
              <a16:creationId xmlns:a16="http://schemas.microsoft.com/office/drawing/2014/main" id="{562DDDD5-6D63-4811-BA4A-37715AFA1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472145</xdr:colOff>
      <xdr:row>15</xdr:row>
      <xdr:rowOff>149774</xdr:rowOff>
    </xdr:from>
    <xdr:to>
      <xdr:col>13</xdr:col>
      <xdr:colOff>519043</xdr:colOff>
      <xdr:row>36</xdr:row>
      <xdr:rowOff>154608</xdr:rowOff>
    </xdr:to>
    <xdr:graphicFrame macro="">
      <xdr:nvGraphicFramePr>
        <xdr:cNvPr id="8" name="Chart 7">
          <a:extLst>
            <a:ext uri="{FF2B5EF4-FFF2-40B4-BE49-F238E27FC236}">
              <a16:creationId xmlns:a16="http://schemas.microsoft.com/office/drawing/2014/main" id="{AAB65D40-1485-41C0-8E7E-A37B61C8E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162798</xdr:colOff>
      <xdr:row>3</xdr:row>
      <xdr:rowOff>150254</xdr:rowOff>
    </xdr:from>
    <xdr:to>
      <xdr:col>13</xdr:col>
      <xdr:colOff>521391</xdr:colOff>
      <xdr:row>15</xdr:row>
      <xdr:rowOff>139521</xdr:rowOff>
    </xdr:to>
    <xdr:graphicFrame macro="">
      <xdr:nvGraphicFramePr>
        <xdr:cNvPr id="9" name="Chart 8">
          <a:extLst>
            <a:ext uri="{FF2B5EF4-FFF2-40B4-BE49-F238E27FC236}">
              <a16:creationId xmlns:a16="http://schemas.microsoft.com/office/drawing/2014/main" id="{36069481-DBC3-4E66-816E-03A7F6E21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228601</xdr:colOff>
      <xdr:row>0</xdr:row>
      <xdr:rowOff>0</xdr:rowOff>
    </xdr:from>
    <xdr:to>
      <xdr:col>23</xdr:col>
      <xdr:colOff>411480</xdr:colOff>
      <xdr:row>15</xdr:row>
      <xdr:rowOff>150845</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54CACA6C-D0C4-4A25-A01F-D78EB1B6DF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591801" y="0"/>
              <a:ext cx="3840479" cy="289404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524014</xdr:colOff>
      <xdr:row>15</xdr:row>
      <xdr:rowOff>141693</xdr:rowOff>
    </xdr:from>
    <xdr:to>
      <xdr:col>23</xdr:col>
      <xdr:colOff>426720</xdr:colOff>
      <xdr:row>36</xdr:row>
      <xdr:rowOff>175260</xdr:rowOff>
    </xdr:to>
    <xdr:graphicFrame macro="">
      <xdr:nvGraphicFramePr>
        <xdr:cNvPr id="11" name="Chart 10">
          <a:extLst>
            <a:ext uri="{FF2B5EF4-FFF2-40B4-BE49-F238E27FC236}">
              <a16:creationId xmlns:a16="http://schemas.microsoft.com/office/drawing/2014/main" id="{851EF20D-7F50-4B9C-848F-7547B1180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514947</xdr:colOff>
      <xdr:row>0</xdr:row>
      <xdr:rowOff>1</xdr:rowOff>
    </xdr:from>
    <xdr:to>
      <xdr:col>17</xdr:col>
      <xdr:colOff>220980</xdr:colOff>
      <xdr:row>10</xdr:row>
      <xdr:rowOff>22860</xdr:rowOff>
    </xdr:to>
    <xdr:graphicFrame macro="">
      <xdr:nvGraphicFramePr>
        <xdr:cNvPr id="12" name="Chart 11">
          <a:extLst>
            <a:ext uri="{FF2B5EF4-FFF2-40B4-BE49-F238E27FC236}">
              <a16:creationId xmlns:a16="http://schemas.microsoft.com/office/drawing/2014/main" id="{E0E1EC60-9337-4DA0-99FA-ED5CE30B2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528481</xdr:colOff>
      <xdr:row>10</xdr:row>
      <xdr:rowOff>35238</xdr:rowOff>
    </xdr:from>
    <xdr:to>
      <xdr:col>17</xdr:col>
      <xdr:colOff>229039</xdr:colOff>
      <xdr:row>15</xdr:row>
      <xdr:rowOff>123331</xdr:rowOff>
    </xdr:to>
    <mc:AlternateContent xmlns:mc="http://schemas.openxmlformats.org/markup-compatibility/2006">
      <mc:Choice xmlns:a14="http://schemas.microsoft.com/office/drawing/2010/main" Requires="a14">
        <xdr:graphicFrame macro="">
          <xdr:nvGraphicFramePr>
            <xdr:cNvPr id="14" name="Status 1">
              <a:extLst>
                <a:ext uri="{FF2B5EF4-FFF2-40B4-BE49-F238E27FC236}">
                  <a16:creationId xmlns:a16="http://schemas.microsoft.com/office/drawing/2014/main" id="{FA34D72C-E2D2-45C6-B58A-636C8B68BD4B}"/>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8453281" y="1864038"/>
              <a:ext cx="2138958" cy="10024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ttama Mondal" refreshedDate="45895.486757638886" createdVersion="8" refreshedVersion="8" minRefreshableVersion="3" recordCount="500" xr:uid="{D25B0894-E05D-4739-A544-91136EFA2E3E}">
  <cacheSource type="worksheet">
    <worksheetSource ref="A1:M501" sheet="main data"/>
  </cacheSource>
  <cacheFields count="13">
    <cacheField name="Policy ID" numFmtId="0">
      <sharedItems/>
    </cacheField>
    <cacheField name="Customer Name" numFmtId="0">
      <sharedItems/>
    </cacheField>
    <cacheField name="Date of Birth" numFmtId="0">
      <sharedItems/>
    </cacheField>
    <cacheField name="Age" numFmtId="0">
      <sharedItems containsSemiMixedTypes="0" containsString="0" containsNumber="1" containsInteger="1" minValue="6" maxValue="60" count="55">
        <n v="27"/>
        <n v="21"/>
        <n v="20"/>
        <n v="53"/>
        <n v="24"/>
        <n v="57"/>
        <n v="23"/>
        <n v="31"/>
        <n v="19"/>
        <n v="42"/>
        <n v="12"/>
        <n v="47"/>
        <n v="48"/>
        <n v="35"/>
        <n v="55"/>
        <n v="10"/>
        <n v="52"/>
        <n v="38"/>
        <n v="45"/>
        <n v="36"/>
        <n v="14"/>
        <n v="58"/>
        <n v="25"/>
        <n v="49"/>
        <n v="40"/>
        <n v="13"/>
        <n v="41"/>
        <n v="50"/>
        <n v="51"/>
        <n v="32"/>
        <n v="56"/>
        <n v="16"/>
        <n v="28"/>
        <n v="46"/>
        <n v="44"/>
        <n v="9"/>
        <n v="11"/>
        <n v="29"/>
        <n v="15"/>
        <n v="54"/>
        <n v="8"/>
        <n v="59"/>
        <n v="34"/>
        <n v="33"/>
        <n v="26"/>
        <n v="17"/>
        <n v="18"/>
        <n v="22"/>
        <n v="43"/>
        <n v="39"/>
        <n v="6"/>
        <n v="60"/>
        <n v="37"/>
        <n v="7"/>
        <n v="30"/>
      </sharedItems>
    </cacheField>
    <cacheField name="Age GROUP" numFmtId="0">
      <sharedItems/>
    </cacheField>
    <cacheField name="Policy Type" numFmtId="0">
      <sharedItems count="7">
        <s v="Money Back"/>
        <s v="Child Plan"/>
        <s v="ULIP"/>
        <s v="Endowment Plan"/>
        <s v="Term Insurance"/>
        <s v="Health Insurance"/>
        <s v="Pension Plan"/>
      </sharedItems>
    </cacheField>
    <cacheField name="Policy Start Date" numFmtId="0">
      <sharedItems/>
    </cacheField>
    <cacheField name="Premium Amount (₹)" numFmtId="0">
      <sharedItems containsSemiMixedTypes="0" containsString="0" containsNumber="1" containsInteger="1" minValue="10119" maxValue="69985"/>
    </cacheField>
    <cacheField name="Payment Mode" numFmtId="0">
      <sharedItems count="4">
        <s v="Quarterly"/>
        <s v="Half-Yearly"/>
        <s v="Yearly"/>
        <s v="Monthly"/>
      </sharedItems>
    </cacheField>
    <cacheField name="Status" numFmtId="0">
      <sharedItems count="3">
        <s v="Lapsed"/>
        <s v="Active"/>
        <s v="Matured"/>
      </sharedItems>
    </cacheField>
    <cacheField name="DUE date" numFmtId="0">
      <sharedItems count="13">
        <s v="-"/>
        <s v="Apr"/>
        <s v="Aug"/>
        <s v="Sep"/>
        <s v="Feb"/>
        <s v="Jan"/>
        <s v="Oct"/>
        <s v="May"/>
        <s v="Jun"/>
        <s v="Dec"/>
        <s v="Nov"/>
        <s v="Jul"/>
        <s v="Mar"/>
      </sharedItems>
    </cacheField>
    <cacheField name="Next Due Date" numFmtId="0">
      <sharedItems/>
    </cacheField>
    <cacheField name="Contact No." numFmtId="1">
      <sharedItems containsMixedTypes="1" containsNumber="1" containsInteger="1" minValue="9889070464" maxValue="9889070464"/>
    </cacheField>
  </cacheFields>
  <extLst>
    <ext xmlns:x14="http://schemas.microsoft.com/office/spreadsheetml/2009/9/main" uri="{725AE2AE-9491-48be-B2B4-4EB974FC3084}">
      <x14:pivotCacheDefinition pivotCacheId="14780462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P1001"/>
    <s v="Neha Agarwal"/>
    <s v="10-09-1997"/>
    <x v="0"/>
    <s v="Young"/>
    <x v="0"/>
    <s v="29-12-2023"/>
    <n v="64486"/>
    <x v="0"/>
    <x v="0"/>
    <x v="0"/>
    <s v="-"/>
    <n v="9889070464"/>
  </r>
  <r>
    <s v="P1002"/>
    <s v="Anil Sharma"/>
    <s v="20-02-2004"/>
    <x v="1"/>
    <s v="Young"/>
    <x v="0"/>
    <s v="20-01-2021"/>
    <n v="53256"/>
    <x v="1"/>
    <x v="1"/>
    <x v="1"/>
    <s v="24-04-2022"/>
    <s v="9370659732"/>
  </r>
  <r>
    <s v="P1003"/>
    <s v="Meera Paul"/>
    <s v="27-07-2005"/>
    <x v="2"/>
    <s v="Young"/>
    <x v="1"/>
    <s v="13-09-2017"/>
    <n v="37561"/>
    <x v="1"/>
    <x v="0"/>
    <x v="0"/>
    <s v="-"/>
    <s v="9654417989"/>
  </r>
  <r>
    <s v="P1004"/>
    <s v="Anil Sharma"/>
    <s v="17-01-1972"/>
    <x v="3"/>
    <s v="Senior"/>
    <x v="2"/>
    <s v="15-06-2015"/>
    <n v="28536"/>
    <x v="0"/>
    <x v="0"/>
    <x v="0"/>
    <s v="-"/>
    <s v="9849825047"/>
  </r>
  <r>
    <s v="P1005"/>
    <s v="Anil Sharma"/>
    <s v="14-03-2001"/>
    <x v="4"/>
    <s v="Young"/>
    <x v="3"/>
    <s v="27-07-2016"/>
    <n v="67489"/>
    <x v="2"/>
    <x v="0"/>
    <x v="0"/>
    <s v="-"/>
    <s v="9580396360"/>
  </r>
  <r>
    <s v="P1006"/>
    <s v="Meera Paul"/>
    <s v="13-03-1968"/>
    <x v="5"/>
    <s v="Senior"/>
    <x v="4"/>
    <s v="08-12-2023"/>
    <n v="56257"/>
    <x v="2"/>
    <x v="0"/>
    <x v="0"/>
    <s v="-"/>
    <s v="9160046036"/>
  </r>
  <r>
    <s v="P1007"/>
    <s v="Sourav Ghosh"/>
    <s v="05-01-2002"/>
    <x v="6"/>
    <s v="Young"/>
    <x v="3"/>
    <s v="17-02-2015"/>
    <n v="27927"/>
    <x v="2"/>
    <x v="0"/>
    <x v="0"/>
    <s v="-"/>
    <s v="9468520095"/>
  </r>
  <r>
    <s v="P1008"/>
    <s v="Sneha Gupta"/>
    <s v="28-08-1997"/>
    <x v="0"/>
    <s v="Young"/>
    <x v="5"/>
    <s v="24-06-2016"/>
    <n v="39903"/>
    <x v="1"/>
    <x v="1"/>
    <x v="2"/>
    <s v="25-08-2018"/>
    <s v="9813700876"/>
  </r>
  <r>
    <s v="P1009"/>
    <s v="Ramesh Das"/>
    <s v="26-10-1993"/>
    <x v="7"/>
    <s v="Middle Age"/>
    <x v="0"/>
    <s v="25-11-2022"/>
    <n v="62426"/>
    <x v="0"/>
    <x v="1"/>
    <x v="3"/>
    <s v="29-09-2023"/>
    <s v="9048831048"/>
  </r>
  <r>
    <s v="P1010"/>
    <s v="Rajiv Sen"/>
    <s v="07-07-2006"/>
    <x v="8"/>
    <s v="Young"/>
    <x v="3"/>
    <s v="28-07-2016"/>
    <n v="23869"/>
    <x v="0"/>
    <x v="2"/>
    <x v="0"/>
    <s v="-"/>
    <s v="9500609754"/>
  </r>
  <r>
    <s v="P1011"/>
    <s v="Ramesh Das"/>
    <s v="16-12-2004"/>
    <x v="2"/>
    <s v="Young"/>
    <x v="0"/>
    <s v="13-02-2024"/>
    <n v="37938"/>
    <x v="1"/>
    <x v="2"/>
    <x v="0"/>
    <s v="-"/>
    <s v="9691882840"/>
  </r>
  <r>
    <s v="P1012"/>
    <s v="Sneha Gupta"/>
    <s v="30-01-2002"/>
    <x v="6"/>
    <s v="Young"/>
    <x v="6"/>
    <s v="13-08-2019"/>
    <n v="57449"/>
    <x v="3"/>
    <x v="0"/>
    <x v="0"/>
    <s v="-"/>
    <s v="9012002327"/>
  </r>
  <r>
    <s v="P1013"/>
    <s v="Meera Paul"/>
    <s v="18-12-1982"/>
    <x v="9"/>
    <s v="Middle Age"/>
    <x v="3"/>
    <s v="26-05-2018"/>
    <n v="62641"/>
    <x v="0"/>
    <x v="2"/>
    <x v="0"/>
    <s v="-"/>
    <s v="9851556487"/>
  </r>
  <r>
    <s v="P1014"/>
    <s v="Rajiv Sen"/>
    <s v="04-07-2013"/>
    <x v="10"/>
    <s v="Young"/>
    <x v="2"/>
    <s v="30-09-2016"/>
    <n v="15396"/>
    <x v="3"/>
    <x v="0"/>
    <x v="0"/>
    <s v="-"/>
    <s v="9799945376"/>
  </r>
  <r>
    <s v="P1015"/>
    <s v="Anil Sharma"/>
    <s v="23-05-2002"/>
    <x v="6"/>
    <s v="Young"/>
    <x v="1"/>
    <s v="04-12-2024"/>
    <n v="27157"/>
    <x v="2"/>
    <x v="2"/>
    <x v="0"/>
    <s v="-"/>
    <s v="9563633068"/>
  </r>
  <r>
    <s v="P1016"/>
    <s v="Priya Saha"/>
    <s v="10-05-2006"/>
    <x v="8"/>
    <s v="Young"/>
    <x v="6"/>
    <s v="16-05-2016"/>
    <n v="17937"/>
    <x v="0"/>
    <x v="1"/>
    <x v="3"/>
    <s v="04-09-2016"/>
    <s v="9052838977"/>
  </r>
  <r>
    <s v="P1017"/>
    <s v="Ananya Dutta"/>
    <s v="27-02-1978"/>
    <x v="11"/>
    <s v="Middle Age"/>
    <x v="0"/>
    <s v="26-06-2018"/>
    <n v="66150"/>
    <x v="3"/>
    <x v="2"/>
    <x v="0"/>
    <s v="-"/>
    <s v="9379623576"/>
  </r>
  <r>
    <s v="P1018"/>
    <s v="Vikram Jain"/>
    <s v="18-06-1977"/>
    <x v="12"/>
    <s v="Middle Age"/>
    <x v="3"/>
    <s v="08-03-2019"/>
    <n v="10792"/>
    <x v="1"/>
    <x v="1"/>
    <x v="4"/>
    <s v="25-02-2021"/>
    <s v="9781218736"/>
  </r>
  <r>
    <s v="P1019"/>
    <s v="Anil Sharma"/>
    <s v="14-06-1990"/>
    <x v="13"/>
    <s v="Middle Age"/>
    <x v="2"/>
    <s v="15-11-2018"/>
    <n v="46357"/>
    <x v="3"/>
    <x v="1"/>
    <x v="5"/>
    <s v="25-01-2019"/>
    <s v="9366845232"/>
  </r>
  <r>
    <s v="P1020"/>
    <s v="Rekha Rani"/>
    <s v="12-10-1969"/>
    <x v="14"/>
    <s v="Senior"/>
    <x v="5"/>
    <s v="05-06-2021"/>
    <n v="34120"/>
    <x v="3"/>
    <x v="2"/>
    <x v="0"/>
    <s v="-"/>
    <s v="9428757141"/>
  </r>
  <r>
    <s v="P1021"/>
    <s v="Ananya Dutta"/>
    <s v="06-08-2015"/>
    <x v="15"/>
    <s v="Young"/>
    <x v="0"/>
    <s v="16-07-2024"/>
    <n v="37112"/>
    <x v="2"/>
    <x v="1"/>
    <x v="2"/>
    <s v="14-08-2025"/>
    <s v="9449165418"/>
  </r>
  <r>
    <s v="P1022"/>
    <s v="Sourav Ghosh"/>
    <s v="06-09-1976"/>
    <x v="12"/>
    <s v="Middle Age"/>
    <x v="5"/>
    <s v="08-09-2016"/>
    <n v="36073"/>
    <x v="1"/>
    <x v="1"/>
    <x v="6"/>
    <s v="07-10-2017"/>
    <s v="9309299142"/>
  </r>
  <r>
    <s v="P1023"/>
    <s v="Amit Roy"/>
    <s v="11-11-1972"/>
    <x v="16"/>
    <s v="Senior"/>
    <x v="0"/>
    <s v="08-08-2024"/>
    <n v="49572"/>
    <x v="0"/>
    <x v="2"/>
    <x v="0"/>
    <s v="-"/>
    <s v="9001832223"/>
  </r>
  <r>
    <s v="P1024"/>
    <s v="Sanjay Bose"/>
    <s v="07-12-2003"/>
    <x v="1"/>
    <s v="Young"/>
    <x v="1"/>
    <s v="30-09-2020"/>
    <n v="64200"/>
    <x v="2"/>
    <x v="2"/>
    <x v="0"/>
    <s v="-"/>
    <s v="9588737646"/>
  </r>
  <r>
    <s v="P1025"/>
    <s v="Sourav Ghosh"/>
    <s v="10-01-2001"/>
    <x v="4"/>
    <s v="Young"/>
    <x v="4"/>
    <s v="25-09-2022"/>
    <n v="22038"/>
    <x v="3"/>
    <x v="1"/>
    <x v="3"/>
    <s v="25-09-2024"/>
    <s v="9803263776"/>
  </r>
  <r>
    <s v="P1026"/>
    <s v="Ananya Dutta"/>
    <s v="01-02-1987"/>
    <x v="17"/>
    <s v="Middle Age"/>
    <x v="5"/>
    <s v="15-09-2018"/>
    <n v="57470"/>
    <x v="0"/>
    <x v="0"/>
    <x v="0"/>
    <s v="-"/>
    <s v="9172112363"/>
  </r>
  <r>
    <s v="P1027"/>
    <s v="Rekha Rani"/>
    <s v="05-11-1979"/>
    <x v="18"/>
    <s v="Middle Age"/>
    <x v="3"/>
    <s v="06-06-2018"/>
    <n v="41402"/>
    <x v="3"/>
    <x v="1"/>
    <x v="7"/>
    <s v="23-05-2019"/>
    <s v="9642014985"/>
  </r>
  <r>
    <s v="P1028"/>
    <s v="Sourav Ghosh"/>
    <s v="22-12-1988"/>
    <x v="19"/>
    <s v="Middle Age"/>
    <x v="1"/>
    <s v="26-08-2017"/>
    <n v="38465"/>
    <x v="0"/>
    <x v="2"/>
    <x v="0"/>
    <s v="-"/>
    <s v="9638830426"/>
  </r>
  <r>
    <s v="P1029"/>
    <s v="Sourav Ghosh"/>
    <s v="31-10-2004"/>
    <x v="2"/>
    <s v="Young"/>
    <x v="4"/>
    <s v="08-09-2015"/>
    <n v="19171"/>
    <x v="2"/>
    <x v="2"/>
    <x v="0"/>
    <s v="-"/>
    <s v="9480222625"/>
  </r>
  <r>
    <s v="P1030"/>
    <s v="Vikram Jain"/>
    <s v="20-03-2011"/>
    <x v="20"/>
    <s v="Young"/>
    <x v="0"/>
    <s v="23-01-2017"/>
    <n v="25120"/>
    <x v="3"/>
    <x v="0"/>
    <x v="0"/>
    <s v="-"/>
    <s v="9570889757"/>
  </r>
  <r>
    <s v="P1031"/>
    <s v="Meera Paul"/>
    <s v="26-01-1967"/>
    <x v="21"/>
    <s v="Senior"/>
    <x v="4"/>
    <s v="17-06-2021"/>
    <n v="27718"/>
    <x v="0"/>
    <x v="1"/>
    <x v="4"/>
    <s v="17-02-2022"/>
    <s v="9958701594"/>
  </r>
  <r>
    <s v="P1032"/>
    <s v="Pooja Mishra"/>
    <s v="11-02-2000"/>
    <x v="22"/>
    <s v="Young"/>
    <x v="2"/>
    <s v="09-06-2019"/>
    <n v="43536"/>
    <x v="0"/>
    <x v="2"/>
    <x v="0"/>
    <s v="-"/>
    <s v="9404427190"/>
  </r>
  <r>
    <s v="P1033"/>
    <s v="Priya Saha"/>
    <s v="11-08-1976"/>
    <x v="23"/>
    <s v="Middle Age"/>
    <x v="3"/>
    <s v="22-06-2022"/>
    <n v="33943"/>
    <x v="0"/>
    <x v="2"/>
    <x v="0"/>
    <s v="-"/>
    <s v="9512838298"/>
  </r>
  <r>
    <s v="P1034"/>
    <s v="Meera Paul"/>
    <s v="24-11-1984"/>
    <x v="24"/>
    <s v="Middle Age"/>
    <x v="1"/>
    <s v="14-07-2020"/>
    <n v="17902"/>
    <x v="1"/>
    <x v="1"/>
    <x v="3"/>
    <s v="22-09-2020"/>
    <s v="9626779607"/>
  </r>
  <r>
    <s v="P1035"/>
    <s v="Vikram Jain"/>
    <s v="21-09-2011"/>
    <x v="25"/>
    <s v="Young"/>
    <x v="3"/>
    <s v="02-10-2021"/>
    <n v="15216"/>
    <x v="0"/>
    <x v="1"/>
    <x v="8"/>
    <s v="01-06-2024"/>
    <s v="9270970327"/>
  </r>
  <r>
    <s v="P1036"/>
    <s v="Vikram Jain"/>
    <s v="22-11-1983"/>
    <x v="26"/>
    <s v="Middle Age"/>
    <x v="0"/>
    <s v="04-09-2020"/>
    <n v="11579"/>
    <x v="1"/>
    <x v="2"/>
    <x v="0"/>
    <s v="-"/>
    <s v="9551767907"/>
  </r>
  <r>
    <s v="P1037"/>
    <s v="Sanjay Bose"/>
    <s v="18-05-1975"/>
    <x v="27"/>
    <s v="Middle Age"/>
    <x v="1"/>
    <s v="16-08-2018"/>
    <n v="18070"/>
    <x v="3"/>
    <x v="0"/>
    <x v="0"/>
    <s v="-"/>
    <s v="9135484115"/>
  </r>
  <r>
    <s v="P1038"/>
    <s v="Sanjay Bose"/>
    <s v="23-11-1973"/>
    <x v="28"/>
    <s v="Senior"/>
    <x v="6"/>
    <s v="21-05-2018"/>
    <n v="33829"/>
    <x v="2"/>
    <x v="1"/>
    <x v="9"/>
    <s v="19-12-2020"/>
    <s v="9918824714"/>
  </r>
  <r>
    <s v="P1039"/>
    <s v="Neha Agarwal"/>
    <s v="31-10-1992"/>
    <x v="29"/>
    <s v="Middle Age"/>
    <x v="2"/>
    <s v="07-10-2022"/>
    <n v="21326"/>
    <x v="0"/>
    <x v="0"/>
    <x v="0"/>
    <s v="-"/>
    <s v="9580799334"/>
  </r>
  <r>
    <s v="P1040"/>
    <s v="Sanjay Bose"/>
    <s v="03-12-1997"/>
    <x v="0"/>
    <s v="Young"/>
    <x v="1"/>
    <s v="10-11-2022"/>
    <n v="36642"/>
    <x v="3"/>
    <x v="1"/>
    <x v="10"/>
    <s v="01-11-2023"/>
    <s v="9071869968"/>
  </r>
  <r>
    <s v="P1041"/>
    <s v="Anil Sharma"/>
    <s v="23-06-2000"/>
    <x v="22"/>
    <s v="Young"/>
    <x v="3"/>
    <s v="19-07-2021"/>
    <n v="55141"/>
    <x v="1"/>
    <x v="1"/>
    <x v="11"/>
    <s v="06-07-2024"/>
    <s v="9077256007"/>
  </r>
  <r>
    <s v="P1042"/>
    <s v="Ramesh Das"/>
    <s v="11-02-1977"/>
    <x v="12"/>
    <s v="Middle Age"/>
    <x v="5"/>
    <s v="04-01-2016"/>
    <n v="32091"/>
    <x v="3"/>
    <x v="1"/>
    <x v="6"/>
    <s v="20-10-2016"/>
    <s v="9709457879"/>
  </r>
  <r>
    <s v="P1043"/>
    <s v="Sanjay Bose"/>
    <s v="19-12-1968"/>
    <x v="30"/>
    <s v="Senior"/>
    <x v="1"/>
    <s v="15-12-2020"/>
    <n v="42913"/>
    <x v="2"/>
    <x v="0"/>
    <x v="0"/>
    <s v="-"/>
    <s v="9075161327"/>
  </r>
  <r>
    <s v="P1044"/>
    <s v="Sourav Ghosh"/>
    <s v="22-07-1969"/>
    <x v="30"/>
    <s v="Senior"/>
    <x v="6"/>
    <s v="24-12-2024"/>
    <n v="50698"/>
    <x v="1"/>
    <x v="0"/>
    <x v="0"/>
    <s v="-"/>
    <s v="9807362912"/>
  </r>
  <r>
    <s v="P1045"/>
    <s v="Rekha Rani"/>
    <s v="02-01-1994"/>
    <x v="7"/>
    <s v="Middle Age"/>
    <x v="3"/>
    <s v="21-03-2021"/>
    <n v="69810"/>
    <x v="3"/>
    <x v="0"/>
    <x v="0"/>
    <s v="-"/>
    <s v="9208885731"/>
  </r>
  <r>
    <s v="P1046"/>
    <s v="Neha Agarwal"/>
    <s v="28-05-2009"/>
    <x v="31"/>
    <s v="Young"/>
    <x v="0"/>
    <s v="04-10-2020"/>
    <n v="32270"/>
    <x v="2"/>
    <x v="2"/>
    <x v="0"/>
    <s v="-"/>
    <s v="9601920454"/>
  </r>
  <r>
    <s v="P1047"/>
    <s v="Neha Agarwal"/>
    <s v="14-06-1997"/>
    <x v="32"/>
    <s v="Young"/>
    <x v="2"/>
    <s v="22-02-2017"/>
    <n v="25869"/>
    <x v="0"/>
    <x v="0"/>
    <x v="0"/>
    <s v="-"/>
    <s v="9794824767"/>
  </r>
  <r>
    <s v="P1048"/>
    <s v="Kiran Banerjee"/>
    <s v="09-08-1969"/>
    <x v="30"/>
    <s v="Senior"/>
    <x v="4"/>
    <s v="07-01-2022"/>
    <n v="20691"/>
    <x v="2"/>
    <x v="1"/>
    <x v="9"/>
    <s v="07-12-2022"/>
    <s v="9191991652"/>
  </r>
  <r>
    <s v="P1049"/>
    <s v="Anil Sharma"/>
    <s v="29-06-1979"/>
    <x v="33"/>
    <s v="Middle Age"/>
    <x v="0"/>
    <s v="08-10-2020"/>
    <n v="12219"/>
    <x v="2"/>
    <x v="2"/>
    <x v="0"/>
    <s v="-"/>
    <s v="9387147166"/>
  </r>
  <r>
    <s v="P1050"/>
    <s v="Pooja Mishra"/>
    <s v="17-03-1983"/>
    <x v="9"/>
    <s v="Middle Age"/>
    <x v="6"/>
    <s v="11-06-2024"/>
    <n v="56469"/>
    <x v="2"/>
    <x v="1"/>
    <x v="2"/>
    <s v="13-08-2024"/>
    <s v="9363394357"/>
  </r>
  <r>
    <s v="P1051"/>
    <s v="Neha Agarwal"/>
    <s v="02-11-1980"/>
    <x v="34"/>
    <s v="Middle Age"/>
    <x v="2"/>
    <s v="05-11-2021"/>
    <n v="47502"/>
    <x v="2"/>
    <x v="0"/>
    <x v="0"/>
    <s v="-"/>
    <s v="9072128193"/>
  </r>
  <r>
    <s v="P1052"/>
    <s v="Sanjay Bose"/>
    <s v="23-04-1985"/>
    <x v="24"/>
    <s v="Middle Age"/>
    <x v="6"/>
    <s v="25-09-2021"/>
    <n v="36310"/>
    <x v="2"/>
    <x v="1"/>
    <x v="3"/>
    <s v="10-09-2023"/>
    <s v="9120502163"/>
  </r>
  <r>
    <s v="P1053"/>
    <s v="Vikram Jain"/>
    <s v="30-12-2001"/>
    <x v="6"/>
    <s v="Young"/>
    <x v="5"/>
    <s v="20-01-2018"/>
    <n v="38383"/>
    <x v="0"/>
    <x v="2"/>
    <x v="0"/>
    <s v="-"/>
    <s v="9760574453"/>
  </r>
  <r>
    <s v="P1054"/>
    <s v="Rekha Rani"/>
    <s v="01-09-2011"/>
    <x v="25"/>
    <s v="Young"/>
    <x v="5"/>
    <s v="10-05-2019"/>
    <n v="14362"/>
    <x v="2"/>
    <x v="2"/>
    <x v="0"/>
    <s v="-"/>
    <s v="9342565102"/>
  </r>
  <r>
    <s v="P1055"/>
    <s v="Sanjay Bose"/>
    <s v="17-04-2016"/>
    <x v="35"/>
    <s v="Young"/>
    <x v="5"/>
    <s v="17-01-2020"/>
    <n v="40611"/>
    <x v="0"/>
    <x v="0"/>
    <x v="0"/>
    <s v="-"/>
    <s v="9134265671"/>
  </r>
  <r>
    <s v="P1056"/>
    <s v="Amit Roy"/>
    <s v="09-06-2013"/>
    <x v="10"/>
    <s v="Young"/>
    <x v="5"/>
    <s v="25-10-2019"/>
    <n v="50609"/>
    <x v="0"/>
    <x v="1"/>
    <x v="12"/>
    <s v="28-03-2020"/>
    <s v="9067918692"/>
  </r>
  <r>
    <s v="P1057"/>
    <s v="Anil Sharma"/>
    <s v="16-04-2009"/>
    <x v="31"/>
    <s v="Young"/>
    <x v="4"/>
    <s v="15-08-2015"/>
    <n v="27552"/>
    <x v="1"/>
    <x v="1"/>
    <x v="8"/>
    <s v="06-06-2016"/>
    <s v="9204497327"/>
  </r>
  <r>
    <s v="P1058"/>
    <s v="Vikram Jain"/>
    <s v="20-12-1992"/>
    <x v="29"/>
    <s v="Middle Age"/>
    <x v="6"/>
    <s v="05-10-2020"/>
    <n v="18831"/>
    <x v="1"/>
    <x v="1"/>
    <x v="5"/>
    <s v="06-01-2022"/>
    <s v="9152323466"/>
  </r>
  <r>
    <s v="P1059"/>
    <s v="Kiran Banerjee"/>
    <s v="12-07-2014"/>
    <x v="36"/>
    <s v="Young"/>
    <x v="1"/>
    <s v="16-07-2017"/>
    <n v="25732"/>
    <x v="0"/>
    <x v="1"/>
    <x v="7"/>
    <s v="05-05-2019"/>
    <s v="9231904600"/>
  </r>
  <r>
    <s v="P1060"/>
    <s v="Amit Roy"/>
    <s v="03-02-2014"/>
    <x v="36"/>
    <s v="Young"/>
    <x v="3"/>
    <s v="29-12-2023"/>
    <n v="62917"/>
    <x v="0"/>
    <x v="2"/>
    <x v="0"/>
    <s v="-"/>
    <s v="9663034769"/>
  </r>
  <r>
    <s v="P1061"/>
    <s v="Sanjay Bose"/>
    <s v="23-08-1989"/>
    <x v="19"/>
    <s v="Middle Age"/>
    <x v="3"/>
    <s v="02-12-2016"/>
    <n v="30718"/>
    <x v="1"/>
    <x v="2"/>
    <x v="0"/>
    <s v="-"/>
    <s v="9151619526"/>
  </r>
  <r>
    <s v="P1062"/>
    <s v="Anil Sharma"/>
    <s v="21-03-1996"/>
    <x v="37"/>
    <s v="Young"/>
    <x v="2"/>
    <s v="26-11-2020"/>
    <n v="25993"/>
    <x v="0"/>
    <x v="1"/>
    <x v="6"/>
    <s v="26-10-2022"/>
    <s v="9697000287"/>
  </r>
  <r>
    <s v="P1063"/>
    <s v="Ananya Dutta"/>
    <s v="16-02-1970"/>
    <x v="14"/>
    <s v="Senior"/>
    <x v="4"/>
    <s v="13-09-2018"/>
    <n v="34909"/>
    <x v="0"/>
    <x v="2"/>
    <x v="0"/>
    <s v="-"/>
    <s v="9168109219"/>
  </r>
  <r>
    <s v="P1064"/>
    <s v="Ramesh Das"/>
    <s v="09-10-1993"/>
    <x v="7"/>
    <s v="Middle Age"/>
    <x v="0"/>
    <s v="11-07-2020"/>
    <n v="48829"/>
    <x v="3"/>
    <x v="0"/>
    <x v="0"/>
    <s v="-"/>
    <s v="9815757754"/>
  </r>
  <r>
    <s v="P1065"/>
    <s v="Sanjay Bose"/>
    <s v="18-04-2002"/>
    <x v="6"/>
    <s v="Young"/>
    <x v="0"/>
    <s v="09-04-2016"/>
    <n v="39093"/>
    <x v="2"/>
    <x v="0"/>
    <x v="0"/>
    <s v="-"/>
    <s v="9386405215"/>
  </r>
  <r>
    <s v="P1066"/>
    <s v="Vikram Jain"/>
    <s v="06-04-2010"/>
    <x v="38"/>
    <s v="Young"/>
    <x v="6"/>
    <s v="30-09-2015"/>
    <n v="19154"/>
    <x v="1"/>
    <x v="1"/>
    <x v="6"/>
    <s v="09-10-2016"/>
    <s v="9465765816"/>
  </r>
  <r>
    <s v="P1067"/>
    <s v="Kiran Banerjee"/>
    <s v="09-05-1971"/>
    <x v="39"/>
    <s v="Senior"/>
    <x v="0"/>
    <s v="25-01-2022"/>
    <n v="19542"/>
    <x v="3"/>
    <x v="1"/>
    <x v="6"/>
    <s v="15-10-2023"/>
    <s v="9560039447"/>
  </r>
  <r>
    <s v="P1068"/>
    <s v="Priya Saha"/>
    <s v="01-03-2017"/>
    <x v="40"/>
    <s v="Young"/>
    <x v="4"/>
    <s v="04-02-2021"/>
    <n v="36346"/>
    <x v="1"/>
    <x v="1"/>
    <x v="6"/>
    <s v="24-10-2022"/>
    <s v="9454163393"/>
  </r>
  <r>
    <s v="P1069"/>
    <s v="Anil Sharma"/>
    <s v="09-09-2003"/>
    <x v="1"/>
    <s v="Young"/>
    <x v="1"/>
    <s v="22-04-2022"/>
    <n v="36506"/>
    <x v="2"/>
    <x v="2"/>
    <x v="0"/>
    <s v="-"/>
    <s v="9737158746"/>
  </r>
  <r>
    <s v="P1070"/>
    <s v="Priya Saha"/>
    <s v="28-06-2017"/>
    <x v="40"/>
    <s v="Young"/>
    <x v="4"/>
    <s v="27-08-2024"/>
    <n v="16677"/>
    <x v="1"/>
    <x v="2"/>
    <x v="0"/>
    <s v="-"/>
    <s v="9303656496"/>
  </r>
  <r>
    <s v="P1071"/>
    <s v="Rekha Rani"/>
    <s v="16-04-1984"/>
    <x v="26"/>
    <s v="Middle Age"/>
    <x v="1"/>
    <s v="07-03-2018"/>
    <n v="24123"/>
    <x v="1"/>
    <x v="2"/>
    <x v="0"/>
    <s v="-"/>
    <s v="9394550672"/>
  </r>
  <r>
    <s v="P1072"/>
    <s v="Amit Roy"/>
    <s v="18-06-1978"/>
    <x v="11"/>
    <s v="Middle Age"/>
    <x v="5"/>
    <s v="02-08-2021"/>
    <n v="18674"/>
    <x v="0"/>
    <x v="1"/>
    <x v="7"/>
    <s v="30-05-2023"/>
    <s v="9190743124"/>
  </r>
  <r>
    <s v="P1073"/>
    <s v="Kiran Banerjee"/>
    <s v="31-08-2011"/>
    <x v="25"/>
    <s v="Young"/>
    <x v="5"/>
    <s v="02-03-2020"/>
    <n v="31140"/>
    <x v="1"/>
    <x v="2"/>
    <x v="0"/>
    <s v="-"/>
    <s v="9465960690"/>
  </r>
  <r>
    <s v="P1074"/>
    <s v="Kiran Banerjee"/>
    <s v="06-01-2004"/>
    <x v="1"/>
    <s v="Young"/>
    <x v="3"/>
    <s v="05-10-2023"/>
    <n v="23614"/>
    <x v="3"/>
    <x v="0"/>
    <x v="0"/>
    <s v="-"/>
    <s v="9261227376"/>
  </r>
  <r>
    <s v="P1075"/>
    <s v="Priya Saha"/>
    <s v="20-09-1965"/>
    <x v="41"/>
    <s v="Senior"/>
    <x v="5"/>
    <s v="10-12-2018"/>
    <n v="15996"/>
    <x v="0"/>
    <x v="0"/>
    <x v="0"/>
    <s v="-"/>
    <s v="9497027554"/>
  </r>
  <r>
    <s v="P1076"/>
    <s v="Rekha Rani"/>
    <s v="12-07-1977"/>
    <x v="12"/>
    <s v="Middle Age"/>
    <x v="0"/>
    <s v="16-07-2022"/>
    <n v="36038"/>
    <x v="0"/>
    <x v="2"/>
    <x v="0"/>
    <s v="-"/>
    <s v="9119085045"/>
  </r>
  <r>
    <s v="P1077"/>
    <s v="Amit Roy"/>
    <s v="14-03-2009"/>
    <x v="31"/>
    <s v="Young"/>
    <x v="4"/>
    <s v="23-01-2024"/>
    <n v="56982"/>
    <x v="1"/>
    <x v="2"/>
    <x v="0"/>
    <s v="-"/>
    <s v="9626626265"/>
  </r>
  <r>
    <s v="P1078"/>
    <s v="Meera Paul"/>
    <s v="13-10-1980"/>
    <x v="34"/>
    <s v="Middle Age"/>
    <x v="0"/>
    <s v="18-06-2019"/>
    <n v="17642"/>
    <x v="3"/>
    <x v="0"/>
    <x v="0"/>
    <s v="-"/>
    <s v="9932095081"/>
  </r>
  <r>
    <s v="P1079"/>
    <s v="Priya Saha"/>
    <s v="24-02-1989"/>
    <x v="19"/>
    <s v="Middle Age"/>
    <x v="0"/>
    <s v="29-06-2016"/>
    <n v="32345"/>
    <x v="1"/>
    <x v="0"/>
    <x v="0"/>
    <s v="-"/>
    <s v="9498640290"/>
  </r>
  <r>
    <s v="P1080"/>
    <s v="Amit Roy"/>
    <s v="04-08-1987"/>
    <x v="17"/>
    <s v="Middle Age"/>
    <x v="1"/>
    <s v="28-05-2023"/>
    <n v="14293"/>
    <x v="3"/>
    <x v="1"/>
    <x v="1"/>
    <s v="03-04-2026"/>
    <s v="9776809010"/>
  </r>
  <r>
    <s v="P1081"/>
    <s v="Ramesh Das"/>
    <s v="07-01-1977"/>
    <x v="12"/>
    <s v="Middle Age"/>
    <x v="1"/>
    <s v="17-01-2016"/>
    <n v="62948"/>
    <x v="1"/>
    <x v="0"/>
    <x v="0"/>
    <s v="-"/>
    <s v="9702861661"/>
  </r>
  <r>
    <s v="P1082"/>
    <s v="Rajiv Sen"/>
    <s v="30-04-1977"/>
    <x v="12"/>
    <s v="Middle Age"/>
    <x v="6"/>
    <s v="12-11-2023"/>
    <n v="59958"/>
    <x v="0"/>
    <x v="0"/>
    <x v="0"/>
    <s v="-"/>
    <s v="9047813729"/>
  </r>
  <r>
    <s v="P1083"/>
    <s v="Ramesh Das"/>
    <s v="30-06-1976"/>
    <x v="23"/>
    <s v="Middle Age"/>
    <x v="6"/>
    <s v="24-03-2022"/>
    <n v="16970"/>
    <x v="1"/>
    <x v="0"/>
    <x v="0"/>
    <s v="-"/>
    <s v="9259701370"/>
  </r>
  <r>
    <s v="P1084"/>
    <s v="Sneha Gupta"/>
    <s v="30-08-1975"/>
    <x v="23"/>
    <s v="Middle Age"/>
    <x v="2"/>
    <s v="09-09-2018"/>
    <n v="24729"/>
    <x v="0"/>
    <x v="0"/>
    <x v="0"/>
    <s v="-"/>
    <s v="9506039787"/>
  </r>
  <r>
    <s v="P1085"/>
    <s v="Ramesh Das"/>
    <s v="02-11-2004"/>
    <x v="2"/>
    <s v="Young"/>
    <x v="4"/>
    <s v="25-07-2015"/>
    <n v="18049"/>
    <x v="2"/>
    <x v="0"/>
    <x v="0"/>
    <s v="-"/>
    <s v="9437644309"/>
  </r>
  <r>
    <s v="P1086"/>
    <s v="Amit Roy"/>
    <s v="05-03-1991"/>
    <x v="42"/>
    <s v="Middle Age"/>
    <x v="0"/>
    <s v="15-06-2016"/>
    <n v="57106"/>
    <x v="1"/>
    <x v="0"/>
    <x v="0"/>
    <s v="-"/>
    <s v="9161587213"/>
  </r>
  <r>
    <s v="P1087"/>
    <s v="Sourav Ghosh"/>
    <s v="08-03-1975"/>
    <x v="27"/>
    <s v="Middle Age"/>
    <x v="0"/>
    <s v="20-02-2016"/>
    <n v="59850"/>
    <x v="1"/>
    <x v="2"/>
    <x v="0"/>
    <s v="-"/>
    <s v="9543143043"/>
  </r>
  <r>
    <s v="P1088"/>
    <s v="Ananya Dutta"/>
    <s v="15-05-2001"/>
    <x v="4"/>
    <s v="Young"/>
    <x v="5"/>
    <s v="31-03-2016"/>
    <n v="22270"/>
    <x v="3"/>
    <x v="1"/>
    <x v="4"/>
    <s v="01-02-2018"/>
    <s v="9497350018"/>
  </r>
  <r>
    <s v="P1089"/>
    <s v="Ananya Dutta"/>
    <s v="20-07-2002"/>
    <x v="6"/>
    <s v="Young"/>
    <x v="1"/>
    <s v="07-05-2021"/>
    <n v="35876"/>
    <x v="0"/>
    <x v="0"/>
    <x v="0"/>
    <s v="-"/>
    <s v="9740920565"/>
  </r>
  <r>
    <s v="P1090"/>
    <s v="Sanjay Bose"/>
    <s v="24-02-1992"/>
    <x v="43"/>
    <s v="Middle Age"/>
    <x v="2"/>
    <s v="12-11-2016"/>
    <n v="37887"/>
    <x v="0"/>
    <x v="1"/>
    <x v="2"/>
    <s v="25-08-2018"/>
    <s v="9683895577"/>
  </r>
  <r>
    <s v="P1091"/>
    <s v="Vikram Jain"/>
    <s v="22-02-2015"/>
    <x v="15"/>
    <s v="Young"/>
    <x v="4"/>
    <s v="11-08-2024"/>
    <n v="46249"/>
    <x v="0"/>
    <x v="2"/>
    <x v="0"/>
    <s v="-"/>
    <s v="9865320628"/>
  </r>
  <r>
    <s v="P1092"/>
    <s v="Anil Sharma"/>
    <s v="29-03-1974"/>
    <x v="28"/>
    <s v="Senior"/>
    <x v="6"/>
    <s v="30-04-2016"/>
    <n v="63581"/>
    <x v="0"/>
    <x v="1"/>
    <x v="2"/>
    <s v="04-08-2018"/>
    <s v="9341285895"/>
  </r>
  <r>
    <s v="P1093"/>
    <s v="Vikram Jain"/>
    <s v="17-06-1999"/>
    <x v="44"/>
    <s v="Young"/>
    <x v="0"/>
    <s v="18-01-2024"/>
    <n v="51314"/>
    <x v="3"/>
    <x v="0"/>
    <x v="0"/>
    <s v="-"/>
    <s v="9179976072"/>
  </r>
  <r>
    <s v="P1094"/>
    <s v="Neha Agarwal"/>
    <s v="10-03-1967"/>
    <x v="21"/>
    <s v="Senior"/>
    <x v="1"/>
    <s v="14-12-2024"/>
    <n v="34011"/>
    <x v="3"/>
    <x v="1"/>
    <x v="6"/>
    <s v="04-10-2026"/>
    <s v="9880494919"/>
  </r>
  <r>
    <s v="P1095"/>
    <s v="Ananya Dutta"/>
    <s v="12-08-2012"/>
    <x v="25"/>
    <s v="Young"/>
    <x v="4"/>
    <s v="21-02-2017"/>
    <n v="57773"/>
    <x v="0"/>
    <x v="1"/>
    <x v="6"/>
    <s v="18-10-2019"/>
    <s v="9065620640"/>
  </r>
  <r>
    <s v="P1096"/>
    <s v="Vikram Jain"/>
    <s v="06-08-2012"/>
    <x v="25"/>
    <s v="Young"/>
    <x v="4"/>
    <s v="21-05-2024"/>
    <n v="24219"/>
    <x v="3"/>
    <x v="0"/>
    <x v="0"/>
    <s v="-"/>
    <s v="9454583720"/>
  </r>
  <r>
    <s v="P1097"/>
    <s v="Sneha Gupta"/>
    <s v="15-07-2012"/>
    <x v="25"/>
    <s v="Young"/>
    <x v="6"/>
    <s v="28-11-2015"/>
    <n v="13444"/>
    <x v="1"/>
    <x v="2"/>
    <x v="0"/>
    <s v="-"/>
    <s v="9617604800"/>
  </r>
  <r>
    <s v="P1098"/>
    <s v="Vikram Jain"/>
    <s v="20-11-1982"/>
    <x v="9"/>
    <s v="Middle Age"/>
    <x v="4"/>
    <s v="31-07-2020"/>
    <n v="66410"/>
    <x v="2"/>
    <x v="0"/>
    <x v="0"/>
    <s v="-"/>
    <s v="9914832050"/>
  </r>
  <r>
    <s v="P1099"/>
    <s v="Sourav Ghosh"/>
    <s v="29-09-2015"/>
    <x v="35"/>
    <s v="Young"/>
    <x v="1"/>
    <s v="29-05-2018"/>
    <n v="56718"/>
    <x v="2"/>
    <x v="0"/>
    <x v="0"/>
    <s v="-"/>
    <s v="9873455442"/>
  </r>
  <r>
    <s v="P1100"/>
    <s v="Vikram Jain"/>
    <s v="20-09-2007"/>
    <x v="45"/>
    <s v="Young"/>
    <x v="5"/>
    <s v="22-01-2017"/>
    <n v="40852"/>
    <x v="0"/>
    <x v="1"/>
    <x v="10"/>
    <s v="09-11-2019"/>
    <s v="9253954848"/>
  </r>
  <r>
    <s v="P1101"/>
    <s v="Ananya Dutta"/>
    <s v="11-08-1981"/>
    <x v="34"/>
    <s v="Middle Age"/>
    <x v="0"/>
    <s v="14-01-2020"/>
    <n v="44577"/>
    <x v="0"/>
    <x v="2"/>
    <x v="0"/>
    <s v="-"/>
    <s v="9010019028"/>
  </r>
  <r>
    <s v="P1102"/>
    <s v="Amit Roy"/>
    <s v="08-11-1975"/>
    <x v="23"/>
    <s v="Middle Age"/>
    <x v="1"/>
    <s v="11-05-2019"/>
    <n v="29073"/>
    <x v="0"/>
    <x v="0"/>
    <x v="0"/>
    <s v="-"/>
    <s v="9971653983"/>
  </r>
  <r>
    <s v="P1103"/>
    <s v="Ananya Dutta"/>
    <s v="03-10-1990"/>
    <x v="42"/>
    <s v="Middle Age"/>
    <x v="2"/>
    <s v="26-11-2023"/>
    <n v="30601"/>
    <x v="0"/>
    <x v="0"/>
    <x v="0"/>
    <s v="-"/>
    <s v="9378776154"/>
  </r>
  <r>
    <s v="P1104"/>
    <s v="Ananya Dutta"/>
    <s v="09-10-1989"/>
    <x v="13"/>
    <s v="Middle Age"/>
    <x v="1"/>
    <s v="06-07-2019"/>
    <n v="47443"/>
    <x v="1"/>
    <x v="1"/>
    <x v="2"/>
    <s v="05-08-2019"/>
    <s v="9393502385"/>
  </r>
  <r>
    <s v="P1105"/>
    <s v="Ananya Dutta"/>
    <s v="03-09-1986"/>
    <x v="17"/>
    <s v="Middle Age"/>
    <x v="4"/>
    <s v="15-07-2015"/>
    <n v="49799"/>
    <x v="1"/>
    <x v="1"/>
    <x v="4"/>
    <s v="24-02-2016"/>
    <s v="9732341914"/>
  </r>
  <r>
    <s v="P1106"/>
    <s v="Rekha Rani"/>
    <s v="08-11-1993"/>
    <x v="7"/>
    <s v="Middle Age"/>
    <x v="0"/>
    <s v="13-01-2017"/>
    <n v="60218"/>
    <x v="2"/>
    <x v="0"/>
    <x v="0"/>
    <s v="-"/>
    <s v="9261826667"/>
  </r>
  <r>
    <s v="P1107"/>
    <s v="Vikram Jain"/>
    <s v="19-06-2007"/>
    <x v="46"/>
    <s v="Young"/>
    <x v="1"/>
    <s v="31-01-2024"/>
    <n v="57316"/>
    <x v="3"/>
    <x v="0"/>
    <x v="0"/>
    <s v="-"/>
    <s v="9183474727"/>
  </r>
  <r>
    <s v="P1108"/>
    <s v="Rajiv Sen"/>
    <s v="04-11-1982"/>
    <x v="9"/>
    <s v="Middle Age"/>
    <x v="1"/>
    <s v="21-01-2021"/>
    <n v="20104"/>
    <x v="3"/>
    <x v="2"/>
    <x v="0"/>
    <s v="-"/>
    <s v="9654190524"/>
  </r>
  <r>
    <s v="P1109"/>
    <s v="Neha Agarwal"/>
    <s v="10-07-1970"/>
    <x v="14"/>
    <s v="Senior"/>
    <x v="5"/>
    <s v="24-05-2024"/>
    <n v="30111"/>
    <x v="1"/>
    <x v="1"/>
    <x v="5"/>
    <s v="01-01-2025"/>
    <s v="9610099584"/>
  </r>
  <r>
    <s v="P1110"/>
    <s v="Ananya Dutta"/>
    <s v="03-05-2010"/>
    <x v="38"/>
    <s v="Young"/>
    <x v="2"/>
    <s v="12-07-2015"/>
    <n v="69588"/>
    <x v="1"/>
    <x v="2"/>
    <x v="0"/>
    <s v="-"/>
    <s v="9646873866"/>
  </r>
  <r>
    <s v="P1111"/>
    <s v="Sourav Ghosh"/>
    <s v="11-08-1976"/>
    <x v="23"/>
    <s v="Middle Age"/>
    <x v="1"/>
    <s v="17-11-2017"/>
    <n v="11557"/>
    <x v="1"/>
    <x v="1"/>
    <x v="11"/>
    <s v="28-07-2019"/>
    <s v="9787763905"/>
  </r>
  <r>
    <s v="P1112"/>
    <s v="Pooja Mishra"/>
    <s v="23-10-2006"/>
    <x v="46"/>
    <s v="Young"/>
    <x v="2"/>
    <s v="26-09-2020"/>
    <n v="27975"/>
    <x v="0"/>
    <x v="1"/>
    <x v="9"/>
    <s v="13-12-2020"/>
    <s v="9075954729"/>
  </r>
  <r>
    <s v="P1113"/>
    <s v="Vikram Jain"/>
    <s v="06-09-2006"/>
    <x v="46"/>
    <s v="Young"/>
    <x v="1"/>
    <s v="27-06-2015"/>
    <n v="17828"/>
    <x v="2"/>
    <x v="1"/>
    <x v="10"/>
    <s v="23-11-2016"/>
    <s v="9218418465"/>
  </r>
  <r>
    <s v="P1114"/>
    <s v="Anil Sharma"/>
    <s v="12-05-1984"/>
    <x v="26"/>
    <s v="Middle Age"/>
    <x v="4"/>
    <s v="05-02-2016"/>
    <n v="24464"/>
    <x v="0"/>
    <x v="1"/>
    <x v="11"/>
    <s v="16-07-2017"/>
    <s v="9251227509"/>
  </r>
  <r>
    <s v="P1115"/>
    <s v="Amit Roy"/>
    <s v="09-01-1969"/>
    <x v="30"/>
    <s v="Senior"/>
    <x v="3"/>
    <s v="15-12-2024"/>
    <n v="25804"/>
    <x v="0"/>
    <x v="2"/>
    <x v="0"/>
    <s v="-"/>
    <s v="9030106649"/>
  </r>
  <r>
    <s v="P1116"/>
    <s v="Priya Saha"/>
    <s v="01-05-2003"/>
    <x v="47"/>
    <s v="Young"/>
    <x v="6"/>
    <s v="02-09-2020"/>
    <n v="12121"/>
    <x v="0"/>
    <x v="0"/>
    <x v="0"/>
    <s v="-"/>
    <s v="9880575219"/>
  </r>
  <r>
    <s v="P1117"/>
    <s v="Kiran Banerjee"/>
    <s v="12-01-2011"/>
    <x v="20"/>
    <s v="Young"/>
    <x v="2"/>
    <s v="10-06-2020"/>
    <n v="21876"/>
    <x v="1"/>
    <x v="1"/>
    <x v="11"/>
    <s v="30-07-2022"/>
    <s v="9917776414"/>
  </r>
  <r>
    <s v="P1118"/>
    <s v="Neha Agarwal"/>
    <s v="01-08-2012"/>
    <x v="25"/>
    <s v="Young"/>
    <x v="4"/>
    <s v="01-06-2018"/>
    <n v="59179"/>
    <x v="1"/>
    <x v="1"/>
    <x v="7"/>
    <s v="10-05-2019"/>
    <s v="9877307751"/>
  </r>
  <r>
    <s v="P1119"/>
    <s v="Kiran Banerjee"/>
    <s v="08-09-1965"/>
    <x v="41"/>
    <s v="Senior"/>
    <x v="1"/>
    <s v="29-05-2015"/>
    <n v="27805"/>
    <x v="2"/>
    <x v="2"/>
    <x v="0"/>
    <s v="-"/>
    <s v="9917314347"/>
  </r>
  <r>
    <s v="P1120"/>
    <s v="Ananya Dutta"/>
    <s v="09-04-1993"/>
    <x v="29"/>
    <s v="Middle Age"/>
    <x v="0"/>
    <s v="07-10-2023"/>
    <n v="33571"/>
    <x v="1"/>
    <x v="1"/>
    <x v="6"/>
    <s v="12-10-2024"/>
    <s v="9712926458"/>
  </r>
  <r>
    <s v="P1121"/>
    <s v="Ramesh Das"/>
    <s v="06-08-2015"/>
    <x v="15"/>
    <s v="Young"/>
    <x v="3"/>
    <s v="15-12-2023"/>
    <n v="56547"/>
    <x v="3"/>
    <x v="2"/>
    <x v="0"/>
    <s v="-"/>
    <s v="9161365778"/>
  </r>
  <r>
    <s v="P1122"/>
    <s v="Kiran Banerjee"/>
    <s v="27-03-2012"/>
    <x v="25"/>
    <s v="Young"/>
    <x v="3"/>
    <s v="10-04-2021"/>
    <n v="25128"/>
    <x v="1"/>
    <x v="1"/>
    <x v="9"/>
    <s v="13-12-2022"/>
    <s v="9357661509"/>
  </r>
  <r>
    <s v="P1123"/>
    <s v="Meera Paul"/>
    <s v="28-11-1969"/>
    <x v="14"/>
    <s v="Senior"/>
    <x v="3"/>
    <s v="20-06-2024"/>
    <n v="30934"/>
    <x v="0"/>
    <x v="1"/>
    <x v="6"/>
    <s v="02-10-2025"/>
    <s v="9212513393"/>
  </r>
  <r>
    <s v="P1124"/>
    <s v="Pooja Mishra"/>
    <s v="24-04-1996"/>
    <x v="37"/>
    <s v="Young"/>
    <x v="0"/>
    <s v="22-07-2018"/>
    <n v="43890"/>
    <x v="0"/>
    <x v="0"/>
    <x v="0"/>
    <s v="-"/>
    <s v="9276262063"/>
  </r>
  <r>
    <s v="P1125"/>
    <s v="Ramesh Das"/>
    <s v="11-12-1978"/>
    <x v="33"/>
    <s v="Middle Age"/>
    <x v="4"/>
    <s v="07-09-2022"/>
    <n v="14146"/>
    <x v="2"/>
    <x v="0"/>
    <x v="0"/>
    <s v="-"/>
    <s v="9133413092"/>
  </r>
  <r>
    <s v="P1126"/>
    <s v="Amit Roy"/>
    <s v="06-12-1977"/>
    <x v="11"/>
    <s v="Middle Age"/>
    <x v="2"/>
    <s v="19-11-2021"/>
    <n v="13920"/>
    <x v="1"/>
    <x v="1"/>
    <x v="5"/>
    <s v="30-01-2022"/>
    <s v="9334845087"/>
  </r>
  <r>
    <s v="P1127"/>
    <s v="Sneha Gupta"/>
    <s v="28-05-1982"/>
    <x v="48"/>
    <s v="Middle Age"/>
    <x v="2"/>
    <s v="04-02-2016"/>
    <n v="15484"/>
    <x v="2"/>
    <x v="0"/>
    <x v="0"/>
    <s v="-"/>
    <s v="9177120406"/>
  </r>
  <r>
    <s v="P1128"/>
    <s v="Vikram Jain"/>
    <s v="11-02-2002"/>
    <x v="6"/>
    <s v="Young"/>
    <x v="0"/>
    <s v="17-11-2015"/>
    <n v="39008"/>
    <x v="0"/>
    <x v="1"/>
    <x v="7"/>
    <s v="02-05-2018"/>
    <s v="9695923246"/>
  </r>
  <r>
    <s v="P1129"/>
    <s v="Kiran Banerjee"/>
    <s v="21-07-1998"/>
    <x v="0"/>
    <s v="Young"/>
    <x v="4"/>
    <s v="28-05-2024"/>
    <n v="43978"/>
    <x v="2"/>
    <x v="1"/>
    <x v="7"/>
    <s v="24-05-2027"/>
    <s v="9088165157"/>
  </r>
  <r>
    <s v="P1130"/>
    <s v="Sanjay Bose"/>
    <s v="16-02-2016"/>
    <x v="35"/>
    <s v="Young"/>
    <x v="3"/>
    <s v="09-07-2017"/>
    <n v="30589"/>
    <x v="1"/>
    <x v="0"/>
    <x v="0"/>
    <s v="-"/>
    <s v="9660911435"/>
  </r>
  <r>
    <s v="P1131"/>
    <s v="Sneha Gupta"/>
    <s v="25-06-2003"/>
    <x v="47"/>
    <s v="Young"/>
    <x v="0"/>
    <s v="19-12-2020"/>
    <n v="58097"/>
    <x v="1"/>
    <x v="2"/>
    <x v="0"/>
    <s v="-"/>
    <s v="9003743880"/>
  </r>
  <r>
    <s v="P1132"/>
    <s v="Priya Saha"/>
    <s v="03-03-1969"/>
    <x v="30"/>
    <s v="Senior"/>
    <x v="6"/>
    <s v="17-04-2020"/>
    <n v="11320"/>
    <x v="3"/>
    <x v="1"/>
    <x v="9"/>
    <s v="06-12-2020"/>
    <s v="9414266964"/>
  </r>
  <r>
    <s v="P1133"/>
    <s v="Rajiv Sen"/>
    <s v="07-10-1976"/>
    <x v="12"/>
    <s v="Middle Age"/>
    <x v="6"/>
    <s v="03-12-2024"/>
    <n v="69985"/>
    <x v="1"/>
    <x v="0"/>
    <x v="0"/>
    <s v="-"/>
    <s v="9365562027"/>
  </r>
  <r>
    <s v="P1134"/>
    <s v="Vikram Jain"/>
    <s v="03-03-2000"/>
    <x v="22"/>
    <s v="Young"/>
    <x v="1"/>
    <s v="07-08-2015"/>
    <n v="54961"/>
    <x v="1"/>
    <x v="0"/>
    <x v="0"/>
    <s v="-"/>
    <s v="9583511259"/>
  </r>
  <r>
    <s v="P1135"/>
    <s v="Anil Sharma"/>
    <s v="11-03-1980"/>
    <x v="18"/>
    <s v="Middle Age"/>
    <x v="4"/>
    <s v="14-11-2017"/>
    <n v="25769"/>
    <x v="2"/>
    <x v="1"/>
    <x v="12"/>
    <s v="09-03-2018"/>
    <s v="9168521904"/>
  </r>
  <r>
    <s v="P1136"/>
    <s v="Amit Roy"/>
    <s v="21-01-2013"/>
    <x v="10"/>
    <s v="Young"/>
    <x v="3"/>
    <s v="06-01-2018"/>
    <n v="27364"/>
    <x v="0"/>
    <x v="1"/>
    <x v="7"/>
    <s v="11-05-2020"/>
    <s v="9292423682"/>
  </r>
  <r>
    <s v="P1137"/>
    <s v="Priya Saha"/>
    <s v="08-06-2000"/>
    <x v="22"/>
    <s v="Young"/>
    <x v="2"/>
    <s v="25-06-2022"/>
    <n v="43088"/>
    <x v="3"/>
    <x v="0"/>
    <x v="0"/>
    <s v="-"/>
    <s v="9055298498"/>
  </r>
  <r>
    <s v="P1138"/>
    <s v="Meera Paul"/>
    <s v="16-10-1985"/>
    <x v="49"/>
    <s v="Middle Age"/>
    <x v="2"/>
    <s v="24-05-2023"/>
    <n v="63452"/>
    <x v="0"/>
    <x v="1"/>
    <x v="5"/>
    <s v="15-01-2024"/>
    <s v="9441202186"/>
  </r>
  <r>
    <s v="P1139"/>
    <s v="Pooja Mishra"/>
    <s v="18-08-2003"/>
    <x v="47"/>
    <s v="Young"/>
    <x v="6"/>
    <s v="25-02-2020"/>
    <n v="25877"/>
    <x v="0"/>
    <x v="0"/>
    <x v="0"/>
    <s v="-"/>
    <s v="9644425042"/>
  </r>
  <r>
    <s v="P1140"/>
    <s v="Ananya Dutta"/>
    <s v="30-10-1998"/>
    <x v="44"/>
    <s v="Young"/>
    <x v="1"/>
    <s v="09-12-2019"/>
    <n v="50990"/>
    <x v="2"/>
    <x v="0"/>
    <x v="0"/>
    <s v="-"/>
    <s v="9629495635"/>
  </r>
  <r>
    <s v="P1141"/>
    <s v="Pooja Mishra"/>
    <s v="23-11-2004"/>
    <x v="2"/>
    <s v="Young"/>
    <x v="4"/>
    <s v="13-03-2019"/>
    <n v="12964"/>
    <x v="0"/>
    <x v="2"/>
    <x v="0"/>
    <s v="-"/>
    <s v="9249755671"/>
  </r>
  <r>
    <s v="P1142"/>
    <s v="Ramesh Das"/>
    <s v="25-03-1972"/>
    <x v="3"/>
    <s v="Senior"/>
    <x v="2"/>
    <s v="14-08-2020"/>
    <n v="65666"/>
    <x v="1"/>
    <x v="0"/>
    <x v="0"/>
    <s v="-"/>
    <s v="9845733053"/>
  </r>
  <r>
    <s v="P1143"/>
    <s v="Meera Paul"/>
    <s v="19-06-2019"/>
    <x v="50"/>
    <s v="Young"/>
    <x v="0"/>
    <s v="02-11-2016"/>
    <n v="58584"/>
    <x v="3"/>
    <x v="2"/>
    <x v="0"/>
    <s v="-"/>
    <s v="9640451593"/>
  </r>
  <r>
    <s v="P1144"/>
    <s v="Kiran Banerjee"/>
    <s v="07-04-2006"/>
    <x v="8"/>
    <s v="Young"/>
    <x v="3"/>
    <s v="12-04-2019"/>
    <n v="65182"/>
    <x v="3"/>
    <x v="2"/>
    <x v="0"/>
    <s v="-"/>
    <s v="9368244443"/>
  </r>
  <r>
    <s v="P1145"/>
    <s v="Sneha Gupta"/>
    <s v="15-01-1983"/>
    <x v="9"/>
    <s v="Middle Age"/>
    <x v="6"/>
    <s v="14-07-2019"/>
    <n v="42406"/>
    <x v="2"/>
    <x v="0"/>
    <x v="0"/>
    <s v="-"/>
    <s v="9349634622"/>
  </r>
  <r>
    <s v="P1146"/>
    <s v="Amit Roy"/>
    <s v="28-10-1995"/>
    <x v="37"/>
    <s v="Young"/>
    <x v="5"/>
    <s v="23-01-2023"/>
    <n v="24654"/>
    <x v="0"/>
    <x v="2"/>
    <x v="0"/>
    <s v="-"/>
    <s v="9277168779"/>
  </r>
  <r>
    <s v="P1147"/>
    <s v="Rekha Rani"/>
    <s v="21-03-1970"/>
    <x v="14"/>
    <s v="Senior"/>
    <x v="3"/>
    <s v="03-05-2021"/>
    <n v="13771"/>
    <x v="0"/>
    <x v="2"/>
    <x v="0"/>
    <s v="-"/>
    <s v="9942572236"/>
  </r>
  <r>
    <s v="P1148"/>
    <s v="Pooja Mishra"/>
    <s v="22-05-2001"/>
    <x v="4"/>
    <s v="Young"/>
    <x v="2"/>
    <s v="05-12-2021"/>
    <n v="18868"/>
    <x v="0"/>
    <x v="0"/>
    <x v="0"/>
    <s v="-"/>
    <s v="9809507913"/>
  </r>
  <r>
    <s v="P1149"/>
    <s v="Sneha Gupta"/>
    <s v="08-05-1999"/>
    <x v="44"/>
    <s v="Young"/>
    <x v="4"/>
    <s v="31-07-2021"/>
    <n v="55348"/>
    <x v="1"/>
    <x v="0"/>
    <x v="0"/>
    <s v="-"/>
    <s v="9271483471"/>
  </r>
  <r>
    <s v="P1150"/>
    <s v="Rajiv Sen"/>
    <s v="10-05-2015"/>
    <x v="15"/>
    <s v="Young"/>
    <x v="0"/>
    <s v="26-04-2024"/>
    <n v="25659"/>
    <x v="2"/>
    <x v="0"/>
    <x v="0"/>
    <s v="-"/>
    <s v="9151453773"/>
  </r>
  <r>
    <s v="P1151"/>
    <s v="Sneha Gupta"/>
    <s v="29-04-1993"/>
    <x v="29"/>
    <s v="Middle Age"/>
    <x v="5"/>
    <s v="08-03-2017"/>
    <n v="64019"/>
    <x v="3"/>
    <x v="2"/>
    <x v="0"/>
    <s v="-"/>
    <s v="9905732055"/>
  </r>
  <r>
    <s v="P1152"/>
    <s v="Neha Agarwal"/>
    <s v="26-10-2016"/>
    <x v="40"/>
    <s v="Young"/>
    <x v="5"/>
    <s v="04-10-2019"/>
    <n v="25275"/>
    <x v="1"/>
    <x v="2"/>
    <x v="0"/>
    <s v="-"/>
    <s v="9937095219"/>
  </r>
  <r>
    <s v="P1153"/>
    <s v="Vikram Jain"/>
    <s v="31-03-1969"/>
    <x v="30"/>
    <s v="Senior"/>
    <x v="3"/>
    <s v="30-08-2020"/>
    <n v="67062"/>
    <x v="2"/>
    <x v="1"/>
    <x v="7"/>
    <s v="15-05-2023"/>
    <s v="9924051349"/>
  </r>
  <r>
    <s v="P1154"/>
    <s v="Sneha Gupta"/>
    <s v="02-01-1996"/>
    <x v="37"/>
    <s v="Young"/>
    <x v="4"/>
    <s v="17-11-2018"/>
    <n v="57513"/>
    <x v="2"/>
    <x v="0"/>
    <x v="0"/>
    <s v="-"/>
    <s v="9352308441"/>
  </r>
  <r>
    <s v="P1155"/>
    <s v="Sanjay Bose"/>
    <s v="31-08-1965"/>
    <x v="41"/>
    <s v="Senior"/>
    <x v="1"/>
    <s v="26-09-2024"/>
    <n v="56589"/>
    <x v="1"/>
    <x v="0"/>
    <x v="0"/>
    <s v="-"/>
    <s v="9306575718"/>
  </r>
  <r>
    <s v="P1156"/>
    <s v="Neha Agarwal"/>
    <s v="06-08-1968"/>
    <x v="5"/>
    <s v="Senior"/>
    <x v="6"/>
    <s v="08-05-2018"/>
    <n v="38221"/>
    <x v="3"/>
    <x v="1"/>
    <x v="8"/>
    <s v="01-06-2019"/>
    <s v="9289105487"/>
  </r>
  <r>
    <s v="P1157"/>
    <s v="Kiran Banerjee"/>
    <s v="09-09-2009"/>
    <x v="38"/>
    <s v="Young"/>
    <x v="2"/>
    <s v="13-01-2021"/>
    <n v="65180"/>
    <x v="1"/>
    <x v="1"/>
    <x v="8"/>
    <s v="24-06-2023"/>
    <s v="9057816338"/>
  </r>
  <r>
    <s v="P1158"/>
    <s v="Anil Sharma"/>
    <s v="05-08-1982"/>
    <x v="48"/>
    <s v="Middle Age"/>
    <x v="2"/>
    <s v="05-09-2018"/>
    <n v="33590"/>
    <x v="1"/>
    <x v="0"/>
    <x v="0"/>
    <s v="-"/>
    <s v="9399902587"/>
  </r>
  <r>
    <s v="P1159"/>
    <s v="Neha Agarwal"/>
    <s v="24-05-1993"/>
    <x v="29"/>
    <s v="Middle Age"/>
    <x v="4"/>
    <s v="01-09-2016"/>
    <n v="43846"/>
    <x v="0"/>
    <x v="0"/>
    <x v="0"/>
    <s v="-"/>
    <s v="9956427118"/>
  </r>
  <r>
    <s v="P1160"/>
    <s v="Sneha Gupta"/>
    <s v="01-08-2002"/>
    <x v="6"/>
    <s v="Young"/>
    <x v="4"/>
    <s v="23-10-2015"/>
    <n v="63463"/>
    <x v="1"/>
    <x v="1"/>
    <x v="10"/>
    <s v="29-11-2016"/>
    <s v="9973574640"/>
  </r>
  <r>
    <s v="P1161"/>
    <s v="Rajiv Sen"/>
    <s v="02-10-1966"/>
    <x v="21"/>
    <s v="Senior"/>
    <x v="2"/>
    <s v="17-03-2023"/>
    <n v="69471"/>
    <x v="2"/>
    <x v="1"/>
    <x v="4"/>
    <s v="12-02-2024"/>
    <s v="9881058496"/>
  </r>
  <r>
    <s v="P1162"/>
    <s v="Sanjay Bose"/>
    <s v="24-12-1969"/>
    <x v="14"/>
    <s v="Senior"/>
    <x v="6"/>
    <s v="05-07-2015"/>
    <n v="56491"/>
    <x v="0"/>
    <x v="1"/>
    <x v="6"/>
    <s v="26-10-2017"/>
    <s v="9746595049"/>
  </r>
  <r>
    <s v="P1163"/>
    <s v="Amit Roy"/>
    <s v="30-07-1965"/>
    <x v="51"/>
    <s v="Senior"/>
    <x v="6"/>
    <s v="07-11-2021"/>
    <n v="68020"/>
    <x v="1"/>
    <x v="0"/>
    <x v="0"/>
    <s v="-"/>
    <s v="9889512405"/>
  </r>
  <r>
    <s v="P1164"/>
    <s v="Priya Saha"/>
    <s v="02-03-1978"/>
    <x v="11"/>
    <s v="Middle Age"/>
    <x v="3"/>
    <s v="14-06-2017"/>
    <n v="53560"/>
    <x v="1"/>
    <x v="2"/>
    <x v="0"/>
    <s v="-"/>
    <s v="9898842235"/>
  </r>
  <r>
    <s v="P1165"/>
    <s v="Sourav Ghosh"/>
    <s v="20-11-1974"/>
    <x v="27"/>
    <s v="Middle Age"/>
    <x v="3"/>
    <s v="12-04-2022"/>
    <n v="50571"/>
    <x v="1"/>
    <x v="2"/>
    <x v="0"/>
    <s v="-"/>
    <s v="9897823526"/>
  </r>
  <r>
    <s v="P1166"/>
    <s v="Priya Saha"/>
    <s v="22-10-1992"/>
    <x v="29"/>
    <s v="Middle Age"/>
    <x v="0"/>
    <s v="28-09-2018"/>
    <n v="58141"/>
    <x v="1"/>
    <x v="0"/>
    <x v="0"/>
    <s v="-"/>
    <s v="9558676197"/>
  </r>
  <r>
    <s v="P1167"/>
    <s v="Ananya Dutta"/>
    <s v="17-01-1985"/>
    <x v="24"/>
    <s v="Middle Age"/>
    <x v="5"/>
    <s v="08-12-2019"/>
    <n v="28174"/>
    <x v="2"/>
    <x v="1"/>
    <x v="12"/>
    <s v="25-03-2022"/>
    <s v="9863112940"/>
  </r>
  <r>
    <s v="P1168"/>
    <s v="Vikram Jain"/>
    <s v="31-03-2011"/>
    <x v="20"/>
    <s v="Young"/>
    <x v="0"/>
    <s v="10-11-2024"/>
    <n v="60180"/>
    <x v="0"/>
    <x v="1"/>
    <x v="3"/>
    <s v="21-09-2026"/>
    <s v="9292690333"/>
  </r>
  <r>
    <s v="P1169"/>
    <s v="Anil Sharma"/>
    <s v="10-10-1987"/>
    <x v="52"/>
    <s v="Middle Age"/>
    <x v="4"/>
    <s v="25-02-2019"/>
    <n v="68632"/>
    <x v="2"/>
    <x v="1"/>
    <x v="8"/>
    <s v="15-06-2021"/>
    <s v="9904384405"/>
  </r>
  <r>
    <s v="P1170"/>
    <s v="Vikram Jain"/>
    <s v="29-12-2007"/>
    <x v="45"/>
    <s v="Young"/>
    <x v="2"/>
    <s v="22-10-2019"/>
    <n v="27766"/>
    <x v="3"/>
    <x v="2"/>
    <x v="0"/>
    <s v="-"/>
    <s v="9989557574"/>
  </r>
  <r>
    <s v="P1171"/>
    <s v="Sanjay Bose"/>
    <s v="12-04-1981"/>
    <x v="34"/>
    <s v="Middle Age"/>
    <x v="1"/>
    <s v="12-01-2017"/>
    <n v="36759"/>
    <x v="1"/>
    <x v="2"/>
    <x v="0"/>
    <s v="-"/>
    <s v="9678581915"/>
  </r>
  <r>
    <s v="P1172"/>
    <s v="Kiran Banerjee"/>
    <s v="16-07-2013"/>
    <x v="10"/>
    <s v="Young"/>
    <x v="2"/>
    <s v="13-02-2022"/>
    <n v="22904"/>
    <x v="0"/>
    <x v="1"/>
    <x v="6"/>
    <s v="19-10-2024"/>
    <s v="9522452296"/>
  </r>
  <r>
    <s v="P1173"/>
    <s v="Kiran Banerjee"/>
    <s v="07-07-1965"/>
    <x v="51"/>
    <s v="Senior"/>
    <x v="0"/>
    <s v="25-02-2019"/>
    <n v="54384"/>
    <x v="1"/>
    <x v="1"/>
    <x v="6"/>
    <s v="06-10-2021"/>
    <s v="9639517071"/>
  </r>
  <r>
    <s v="P1174"/>
    <s v="Meera Paul"/>
    <s v="12-08-1968"/>
    <x v="5"/>
    <s v="Senior"/>
    <x v="1"/>
    <s v="26-10-2017"/>
    <n v="51729"/>
    <x v="3"/>
    <x v="1"/>
    <x v="12"/>
    <s v="24-03-2019"/>
    <s v="9254571199"/>
  </r>
  <r>
    <s v="P1175"/>
    <s v="Neha Agarwal"/>
    <s v="12-05-2005"/>
    <x v="2"/>
    <s v="Young"/>
    <x v="6"/>
    <s v="26-09-2021"/>
    <n v="61507"/>
    <x v="2"/>
    <x v="2"/>
    <x v="0"/>
    <s v="-"/>
    <s v="9665510249"/>
  </r>
  <r>
    <s v="P1176"/>
    <s v="Vikram Jain"/>
    <s v="02-09-1969"/>
    <x v="14"/>
    <s v="Senior"/>
    <x v="5"/>
    <s v="21-04-2016"/>
    <n v="42917"/>
    <x v="0"/>
    <x v="2"/>
    <x v="0"/>
    <s v="-"/>
    <s v="9116134841"/>
  </r>
  <r>
    <s v="P1177"/>
    <s v="Sanjay Bose"/>
    <s v="28-12-2002"/>
    <x v="47"/>
    <s v="Young"/>
    <x v="0"/>
    <s v="15-08-2018"/>
    <n v="39008"/>
    <x v="3"/>
    <x v="1"/>
    <x v="6"/>
    <s v="06-10-2018"/>
    <s v="9900858116"/>
  </r>
  <r>
    <s v="P1178"/>
    <s v="Rekha Rani"/>
    <s v="03-09-1966"/>
    <x v="21"/>
    <s v="Senior"/>
    <x v="2"/>
    <s v="26-10-2023"/>
    <n v="16066"/>
    <x v="1"/>
    <x v="1"/>
    <x v="4"/>
    <s v="16-02-2024"/>
    <s v="9661608338"/>
  </r>
  <r>
    <s v="P1179"/>
    <s v="Amit Roy"/>
    <s v="15-08-1983"/>
    <x v="9"/>
    <s v="Middle Age"/>
    <x v="2"/>
    <s v="08-06-2016"/>
    <n v="58416"/>
    <x v="3"/>
    <x v="2"/>
    <x v="0"/>
    <s v="-"/>
    <s v="9021727698"/>
  </r>
  <r>
    <s v="P1180"/>
    <s v="Sanjay Bose"/>
    <s v="08-11-2005"/>
    <x v="8"/>
    <s v="Young"/>
    <x v="0"/>
    <s v="17-04-2016"/>
    <n v="59099"/>
    <x v="3"/>
    <x v="2"/>
    <x v="0"/>
    <s v="-"/>
    <s v="9278226929"/>
  </r>
  <r>
    <s v="P1181"/>
    <s v="Sanjay Bose"/>
    <s v="20-06-1997"/>
    <x v="32"/>
    <s v="Young"/>
    <x v="2"/>
    <s v="29-01-2020"/>
    <n v="58341"/>
    <x v="1"/>
    <x v="1"/>
    <x v="10"/>
    <s v="07-11-2020"/>
    <s v="9460108072"/>
  </r>
  <r>
    <s v="P1182"/>
    <s v="Meera Paul"/>
    <s v="19-06-2003"/>
    <x v="47"/>
    <s v="Young"/>
    <x v="5"/>
    <s v="11-11-2016"/>
    <n v="68362"/>
    <x v="2"/>
    <x v="1"/>
    <x v="4"/>
    <s v="15-02-2019"/>
    <s v="9974604213"/>
  </r>
  <r>
    <s v="P1183"/>
    <s v="Kiran Banerjee"/>
    <s v="17-09-1984"/>
    <x v="24"/>
    <s v="Middle Age"/>
    <x v="6"/>
    <s v="10-04-2019"/>
    <n v="17537"/>
    <x v="0"/>
    <x v="1"/>
    <x v="7"/>
    <s v="19-05-2019"/>
    <s v="9101282601"/>
  </r>
  <r>
    <s v="P1184"/>
    <s v="Kiran Banerjee"/>
    <s v="09-11-1973"/>
    <x v="28"/>
    <s v="Senior"/>
    <x v="2"/>
    <s v="07-08-2024"/>
    <n v="19149"/>
    <x v="0"/>
    <x v="2"/>
    <x v="0"/>
    <s v="-"/>
    <s v="9140335586"/>
  </r>
  <r>
    <s v="P1185"/>
    <s v="Rekha Rani"/>
    <s v="09-11-1993"/>
    <x v="7"/>
    <s v="Middle Age"/>
    <x v="6"/>
    <s v="22-03-2018"/>
    <n v="28594"/>
    <x v="3"/>
    <x v="2"/>
    <x v="0"/>
    <s v="-"/>
    <s v="9734020259"/>
  </r>
  <r>
    <s v="P1186"/>
    <s v="Anil Sharma"/>
    <s v="04-06-2000"/>
    <x v="22"/>
    <s v="Young"/>
    <x v="6"/>
    <s v="18-04-2018"/>
    <n v="10984"/>
    <x v="0"/>
    <x v="2"/>
    <x v="0"/>
    <s v="-"/>
    <s v="9571278765"/>
  </r>
  <r>
    <s v="P1187"/>
    <s v="Sourav Ghosh"/>
    <s v="15-03-2007"/>
    <x v="46"/>
    <s v="Young"/>
    <x v="6"/>
    <s v="04-01-2023"/>
    <n v="11999"/>
    <x v="0"/>
    <x v="0"/>
    <x v="0"/>
    <s v="-"/>
    <s v="9237760672"/>
  </r>
  <r>
    <s v="P1188"/>
    <s v="Sneha Gupta"/>
    <s v="28-05-2006"/>
    <x v="8"/>
    <s v="Young"/>
    <x v="2"/>
    <s v="16-01-2023"/>
    <n v="47118"/>
    <x v="2"/>
    <x v="2"/>
    <x v="0"/>
    <s v="-"/>
    <s v="9354399006"/>
  </r>
  <r>
    <s v="P1189"/>
    <s v="Vikram Jain"/>
    <s v="14-12-2018"/>
    <x v="50"/>
    <s v="Young"/>
    <x v="6"/>
    <s v="15-01-2019"/>
    <n v="27976"/>
    <x v="0"/>
    <x v="1"/>
    <x v="3"/>
    <s v="19-09-2019"/>
    <s v="9143783601"/>
  </r>
  <r>
    <s v="P1190"/>
    <s v="Ramesh Das"/>
    <s v="01-07-2018"/>
    <x v="53"/>
    <s v="Young"/>
    <x v="6"/>
    <s v="19-10-2024"/>
    <n v="34789"/>
    <x v="0"/>
    <x v="2"/>
    <x v="0"/>
    <s v="-"/>
    <s v="9149496967"/>
  </r>
  <r>
    <s v="P1191"/>
    <s v="Rajiv Sen"/>
    <s v="22-08-1998"/>
    <x v="0"/>
    <s v="Young"/>
    <x v="6"/>
    <s v="10-06-2016"/>
    <n v="31685"/>
    <x v="1"/>
    <x v="2"/>
    <x v="0"/>
    <s v="-"/>
    <s v="9254853863"/>
  </r>
  <r>
    <s v="P1192"/>
    <s v="Meera Paul"/>
    <s v="08-05-2017"/>
    <x v="40"/>
    <s v="Young"/>
    <x v="1"/>
    <s v="27-04-2024"/>
    <n v="24899"/>
    <x v="2"/>
    <x v="0"/>
    <x v="0"/>
    <s v="-"/>
    <s v="9486351131"/>
  </r>
  <r>
    <s v="P1193"/>
    <s v="Sanjay Bose"/>
    <s v="07-11-2002"/>
    <x v="47"/>
    <s v="Young"/>
    <x v="6"/>
    <s v="06-11-2021"/>
    <n v="50160"/>
    <x v="2"/>
    <x v="2"/>
    <x v="0"/>
    <s v="-"/>
    <s v="9152076601"/>
  </r>
  <r>
    <s v="P1194"/>
    <s v="Pooja Mishra"/>
    <s v="30-12-1996"/>
    <x v="32"/>
    <s v="Young"/>
    <x v="6"/>
    <s v="21-08-2018"/>
    <n v="47287"/>
    <x v="2"/>
    <x v="2"/>
    <x v="0"/>
    <s v="-"/>
    <s v="9559493721"/>
  </r>
  <r>
    <s v="P1195"/>
    <s v="Anil Sharma"/>
    <s v="26-10-1983"/>
    <x v="26"/>
    <s v="Middle Age"/>
    <x v="4"/>
    <s v="02-01-2015"/>
    <n v="67483"/>
    <x v="1"/>
    <x v="1"/>
    <x v="4"/>
    <s v="08-02-2016"/>
    <s v="9056595205"/>
  </r>
  <r>
    <s v="P1196"/>
    <s v="Rajiv Sen"/>
    <s v="24-10-1991"/>
    <x v="43"/>
    <s v="Middle Age"/>
    <x v="2"/>
    <s v="12-03-2016"/>
    <n v="25157"/>
    <x v="2"/>
    <x v="2"/>
    <x v="0"/>
    <s v="-"/>
    <s v="9430792783"/>
  </r>
  <r>
    <s v="P1197"/>
    <s v="Neha Agarwal"/>
    <s v="16-12-1980"/>
    <x v="34"/>
    <s v="Middle Age"/>
    <x v="6"/>
    <s v="03-07-2022"/>
    <n v="13667"/>
    <x v="3"/>
    <x v="2"/>
    <x v="0"/>
    <s v="-"/>
    <s v="9626883451"/>
  </r>
  <r>
    <s v="P1198"/>
    <s v="Neha Agarwal"/>
    <s v="11-01-1992"/>
    <x v="43"/>
    <s v="Middle Age"/>
    <x v="3"/>
    <s v="12-03-2024"/>
    <n v="68245"/>
    <x v="0"/>
    <x v="2"/>
    <x v="0"/>
    <s v="-"/>
    <s v="9925113772"/>
  </r>
  <r>
    <s v="P1199"/>
    <s v="Anil Sharma"/>
    <s v="02-09-1987"/>
    <x v="52"/>
    <s v="Middle Age"/>
    <x v="2"/>
    <s v="25-01-2021"/>
    <n v="34362"/>
    <x v="0"/>
    <x v="2"/>
    <x v="0"/>
    <s v="-"/>
    <s v="9606257888"/>
  </r>
  <r>
    <s v="P1200"/>
    <s v="Sourav Ghosh"/>
    <s v="12-02-1984"/>
    <x v="26"/>
    <s v="Middle Age"/>
    <x v="4"/>
    <s v="27-08-2015"/>
    <n v="15013"/>
    <x v="1"/>
    <x v="1"/>
    <x v="12"/>
    <s v="11-03-2018"/>
    <s v="9268313682"/>
  </r>
  <r>
    <s v="P1201"/>
    <s v="Ramesh Das"/>
    <s v="09-01-1990"/>
    <x v="13"/>
    <s v="Middle Age"/>
    <x v="4"/>
    <s v="05-03-2020"/>
    <n v="20875"/>
    <x v="1"/>
    <x v="0"/>
    <x v="0"/>
    <s v="-"/>
    <s v="9691810247"/>
  </r>
  <r>
    <s v="P1202"/>
    <s v="Neha Agarwal"/>
    <s v="13-06-2007"/>
    <x v="46"/>
    <s v="Young"/>
    <x v="0"/>
    <s v="24-07-2024"/>
    <n v="19785"/>
    <x v="3"/>
    <x v="2"/>
    <x v="0"/>
    <s v="-"/>
    <s v="9443479582"/>
  </r>
  <r>
    <s v="P1203"/>
    <s v="Neha Agarwal"/>
    <s v="25-04-1997"/>
    <x v="32"/>
    <s v="Young"/>
    <x v="6"/>
    <s v="12-02-2019"/>
    <n v="53476"/>
    <x v="0"/>
    <x v="0"/>
    <x v="0"/>
    <s v="-"/>
    <s v="9570166747"/>
  </r>
  <r>
    <s v="P1204"/>
    <s v="Anil Sharma"/>
    <s v="30-12-1976"/>
    <x v="12"/>
    <s v="Middle Age"/>
    <x v="1"/>
    <s v="24-06-2017"/>
    <n v="61146"/>
    <x v="2"/>
    <x v="2"/>
    <x v="0"/>
    <s v="-"/>
    <s v="9625275075"/>
  </r>
  <r>
    <s v="P1205"/>
    <s v="Amit Roy"/>
    <s v="31-01-1991"/>
    <x v="42"/>
    <s v="Middle Age"/>
    <x v="1"/>
    <s v="30-12-2017"/>
    <n v="52325"/>
    <x v="1"/>
    <x v="2"/>
    <x v="0"/>
    <s v="-"/>
    <s v="9484358062"/>
  </r>
  <r>
    <s v="P1206"/>
    <s v="Kiran Banerjee"/>
    <s v="24-05-1988"/>
    <x v="52"/>
    <s v="Middle Age"/>
    <x v="4"/>
    <s v="16-07-2015"/>
    <n v="35147"/>
    <x v="2"/>
    <x v="1"/>
    <x v="5"/>
    <s v="05-01-2017"/>
    <s v="9106227153"/>
  </r>
  <r>
    <s v="P1207"/>
    <s v="Sourav Ghosh"/>
    <s v="24-02-2004"/>
    <x v="1"/>
    <s v="Young"/>
    <x v="2"/>
    <s v="30-09-2022"/>
    <n v="37916"/>
    <x v="2"/>
    <x v="1"/>
    <x v="9"/>
    <s v="04-12-2024"/>
    <s v="9168681532"/>
  </r>
  <r>
    <s v="P1208"/>
    <s v="Amit Roy"/>
    <s v="20-07-2019"/>
    <x v="50"/>
    <s v="Young"/>
    <x v="0"/>
    <s v="19-05-2016"/>
    <n v="24201"/>
    <x v="0"/>
    <x v="1"/>
    <x v="4"/>
    <s v="25-02-2018"/>
    <s v="9793674712"/>
  </r>
  <r>
    <s v="P1209"/>
    <s v="Amit Roy"/>
    <s v="13-09-1985"/>
    <x v="49"/>
    <s v="Middle Age"/>
    <x v="0"/>
    <s v="17-03-2021"/>
    <n v="54063"/>
    <x v="0"/>
    <x v="1"/>
    <x v="4"/>
    <s v="18-02-2022"/>
    <s v="9355907154"/>
  </r>
  <r>
    <s v="P1210"/>
    <s v="Rekha Rani"/>
    <s v="16-09-2002"/>
    <x v="47"/>
    <s v="Young"/>
    <x v="2"/>
    <s v="01-07-2021"/>
    <n v="66917"/>
    <x v="1"/>
    <x v="1"/>
    <x v="10"/>
    <s v="19-11-2022"/>
    <s v="9486012187"/>
  </r>
  <r>
    <s v="P1211"/>
    <s v="Ramesh Das"/>
    <s v="02-05-2003"/>
    <x v="47"/>
    <s v="Young"/>
    <x v="3"/>
    <s v="17-12-2016"/>
    <n v="18402"/>
    <x v="2"/>
    <x v="2"/>
    <x v="0"/>
    <s v="-"/>
    <s v="9874452122"/>
  </r>
  <r>
    <s v="P1212"/>
    <s v="Amit Roy"/>
    <s v="03-10-1970"/>
    <x v="39"/>
    <s v="Senior"/>
    <x v="4"/>
    <s v="11-06-2016"/>
    <n v="24742"/>
    <x v="1"/>
    <x v="0"/>
    <x v="0"/>
    <s v="-"/>
    <s v="9647278583"/>
  </r>
  <r>
    <s v="P1213"/>
    <s v="Anil Sharma"/>
    <s v="29-07-2016"/>
    <x v="35"/>
    <s v="Young"/>
    <x v="4"/>
    <s v="07-07-2018"/>
    <n v="59631"/>
    <x v="0"/>
    <x v="2"/>
    <x v="0"/>
    <s v="-"/>
    <s v="9125864992"/>
  </r>
  <r>
    <s v="P1214"/>
    <s v="Meera Paul"/>
    <s v="02-10-1979"/>
    <x v="18"/>
    <s v="Middle Age"/>
    <x v="1"/>
    <s v="19-09-2021"/>
    <n v="30081"/>
    <x v="0"/>
    <x v="0"/>
    <x v="0"/>
    <s v="-"/>
    <s v="9840258696"/>
  </r>
  <r>
    <s v="P1215"/>
    <s v="Rajiv Sen"/>
    <s v="11-03-2001"/>
    <x v="4"/>
    <s v="Young"/>
    <x v="2"/>
    <s v="19-04-2018"/>
    <n v="16068"/>
    <x v="1"/>
    <x v="2"/>
    <x v="0"/>
    <s v="-"/>
    <s v="9526965953"/>
  </r>
  <r>
    <s v="P1216"/>
    <s v="Sanjay Bose"/>
    <s v="05-01-1965"/>
    <x v="51"/>
    <s v="Senior"/>
    <x v="1"/>
    <s v="14-05-2023"/>
    <n v="57633"/>
    <x v="0"/>
    <x v="0"/>
    <x v="0"/>
    <s v="-"/>
    <s v="9957030993"/>
  </r>
  <r>
    <s v="P1217"/>
    <s v="Rajiv Sen"/>
    <s v="31-01-1970"/>
    <x v="14"/>
    <s v="Senior"/>
    <x v="3"/>
    <s v="12-04-2024"/>
    <n v="67706"/>
    <x v="3"/>
    <x v="1"/>
    <x v="10"/>
    <s v="16-11-2024"/>
    <s v="9192358590"/>
  </r>
  <r>
    <s v="P1218"/>
    <s v="Rekha Rani"/>
    <s v="28-06-1974"/>
    <x v="28"/>
    <s v="Senior"/>
    <x v="1"/>
    <s v="25-10-2021"/>
    <n v="11607"/>
    <x v="3"/>
    <x v="2"/>
    <x v="0"/>
    <s v="-"/>
    <s v="9247480299"/>
  </r>
  <r>
    <s v="P1219"/>
    <s v="Priya Saha"/>
    <s v="12-06-1993"/>
    <x v="29"/>
    <s v="Middle Age"/>
    <x v="5"/>
    <s v="14-01-2023"/>
    <n v="12400"/>
    <x v="3"/>
    <x v="2"/>
    <x v="0"/>
    <s v="-"/>
    <s v="9458673513"/>
  </r>
  <r>
    <s v="P1220"/>
    <s v="Vikram Jain"/>
    <s v="20-04-1997"/>
    <x v="32"/>
    <s v="Young"/>
    <x v="5"/>
    <s v="05-10-2023"/>
    <n v="25465"/>
    <x v="3"/>
    <x v="1"/>
    <x v="1"/>
    <s v="14-04-2026"/>
    <s v="9055015250"/>
  </r>
  <r>
    <s v="P1221"/>
    <s v="Priya Saha"/>
    <s v="26-03-1968"/>
    <x v="5"/>
    <s v="Senior"/>
    <x v="2"/>
    <s v="20-01-2016"/>
    <n v="43765"/>
    <x v="2"/>
    <x v="0"/>
    <x v="0"/>
    <s v="-"/>
    <s v="9311811704"/>
  </r>
  <r>
    <s v="P1222"/>
    <s v="Neha Agarwal"/>
    <s v="12-04-1995"/>
    <x v="54"/>
    <s v="Young"/>
    <x v="1"/>
    <s v="11-11-2015"/>
    <n v="14508"/>
    <x v="1"/>
    <x v="0"/>
    <x v="0"/>
    <s v="-"/>
    <s v="9299631588"/>
  </r>
  <r>
    <s v="P1223"/>
    <s v="Anil Sharma"/>
    <s v="10-11-2003"/>
    <x v="1"/>
    <s v="Young"/>
    <x v="1"/>
    <s v="07-08-2017"/>
    <n v="38974"/>
    <x v="0"/>
    <x v="1"/>
    <x v="2"/>
    <s v="22-08-2019"/>
    <s v="9352863548"/>
  </r>
  <r>
    <s v="P1224"/>
    <s v="Rekha Rani"/>
    <s v="02-05-1979"/>
    <x v="33"/>
    <s v="Middle Age"/>
    <x v="3"/>
    <s v="10-07-2017"/>
    <n v="34033"/>
    <x v="0"/>
    <x v="1"/>
    <x v="12"/>
    <s v="11-03-2019"/>
    <s v="9177242843"/>
  </r>
  <r>
    <s v="P1225"/>
    <s v="Sanjay Bose"/>
    <s v="01-08-1990"/>
    <x v="13"/>
    <s v="Middle Age"/>
    <x v="4"/>
    <s v="13-05-2016"/>
    <n v="54936"/>
    <x v="3"/>
    <x v="2"/>
    <x v="0"/>
    <s v="-"/>
    <s v="9596907187"/>
  </r>
  <r>
    <s v="P1226"/>
    <s v="Sanjay Bose"/>
    <s v="09-11-1967"/>
    <x v="5"/>
    <s v="Senior"/>
    <x v="5"/>
    <s v="04-07-2024"/>
    <n v="31568"/>
    <x v="1"/>
    <x v="2"/>
    <x v="0"/>
    <s v="-"/>
    <s v="9121419581"/>
  </r>
  <r>
    <s v="P1227"/>
    <s v="Rajiv Sen"/>
    <s v="16-10-1973"/>
    <x v="28"/>
    <s v="Senior"/>
    <x v="5"/>
    <s v="30-08-2020"/>
    <n v="10295"/>
    <x v="0"/>
    <x v="2"/>
    <x v="0"/>
    <s v="-"/>
    <s v="9137772007"/>
  </r>
  <r>
    <s v="P1228"/>
    <s v="Sourav Ghosh"/>
    <s v="24-05-1985"/>
    <x v="24"/>
    <s v="Middle Age"/>
    <x v="5"/>
    <s v="18-11-2021"/>
    <n v="46130"/>
    <x v="3"/>
    <x v="2"/>
    <x v="0"/>
    <s v="-"/>
    <s v="9877637227"/>
  </r>
  <r>
    <s v="P1229"/>
    <s v="Amit Roy"/>
    <s v="30-10-1986"/>
    <x v="17"/>
    <s v="Middle Age"/>
    <x v="4"/>
    <s v="25-01-2015"/>
    <n v="18809"/>
    <x v="1"/>
    <x v="0"/>
    <x v="0"/>
    <s v="-"/>
    <s v="9824798595"/>
  </r>
  <r>
    <s v="P1230"/>
    <s v="Rajiv Sen"/>
    <s v="14-11-1983"/>
    <x v="26"/>
    <s v="Middle Age"/>
    <x v="2"/>
    <s v="08-10-2021"/>
    <n v="44141"/>
    <x v="0"/>
    <x v="1"/>
    <x v="5"/>
    <s v="24-01-2022"/>
    <s v="9673847875"/>
  </r>
  <r>
    <s v="P1231"/>
    <s v="Rekha Rani"/>
    <s v="22-02-1985"/>
    <x v="24"/>
    <s v="Middle Age"/>
    <x v="1"/>
    <s v="21-01-2018"/>
    <n v="49707"/>
    <x v="3"/>
    <x v="0"/>
    <x v="0"/>
    <s v="-"/>
    <s v="9075680427"/>
  </r>
  <r>
    <s v="P1232"/>
    <s v="Sourav Ghosh"/>
    <s v="21-10-1967"/>
    <x v="5"/>
    <s v="Senior"/>
    <x v="1"/>
    <s v="22-10-2018"/>
    <n v="15388"/>
    <x v="1"/>
    <x v="0"/>
    <x v="0"/>
    <s v="-"/>
    <s v="9939238419"/>
  </r>
  <r>
    <s v="P1233"/>
    <s v="Anil Sharma"/>
    <s v="04-02-1983"/>
    <x v="9"/>
    <s v="Middle Age"/>
    <x v="3"/>
    <s v="27-08-2018"/>
    <n v="45067"/>
    <x v="1"/>
    <x v="1"/>
    <x v="9"/>
    <s v="23-12-2019"/>
    <s v="9211868289"/>
  </r>
  <r>
    <s v="P1234"/>
    <s v="Sourav Ghosh"/>
    <s v="27-09-1998"/>
    <x v="44"/>
    <s v="Young"/>
    <x v="0"/>
    <s v="15-08-2019"/>
    <n v="22125"/>
    <x v="3"/>
    <x v="2"/>
    <x v="0"/>
    <s v="-"/>
    <s v="9924267746"/>
  </r>
  <r>
    <s v="P1235"/>
    <s v="Vikram Jain"/>
    <s v="18-01-2001"/>
    <x v="4"/>
    <s v="Young"/>
    <x v="4"/>
    <s v="02-10-2020"/>
    <n v="42432"/>
    <x v="0"/>
    <x v="0"/>
    <x v="0"/>
    <s v="-"/>
    <s v="9643222617"/>
  </r>
  <r>
    <s v="P1236"/>
    <s v="Ananya Dutta"/>
    <s v="09-07-1987"/>
    <x v="17"/>
    <s v="Middle Age"/>
    <x v="6"/>
    <s v="13-03-2018"/>
    <n v="25550"/>
    <x v="2"/>
    <x v="2"/>
    <x v="0"/>
    <s v="-"/>
    <s v="9503772420"/>
  </r>
  <r>
    <s v="P1237"/>
    <s v="Anil Sharma"/>
    <s v="06-06-1968"/>
    <x v="5"/>
    <s v="Senior"/>
    <x v="4"/>
    <s v="06-08-2023"/>
    <n v="52839"/>
    <x v="1"/>
    <x v="2"/>
    <x v="0"/>
    <s v="-"/>
    <s v="9282052281"/>
  </r>
  <r>
    <s v="P1238"/>
    <s v="Neha Agarwal"/>
    <s v="27-08-2000"/>
    <x v="4"/>
    <s v="Young"/>
    <x v="0"/>
    <s v="21-03-2017"/>
    <n v="32312"/>
    <x v="1"/>
    <x v="2"/>
    <x v="0"/>
    <s v="-"/>
    <s v="9661096484"/>
  </r>
  <r>
    <s v="P1239"/>
    <s v="Meera Paul"/>
    <s v="24-04-2007"/>
    <x v="46"/>
    <s v="Young"/>
    <x v="4"/>
    <s v="12-10-2024"/>
    <n v="65418"/>
    <x v="3"/>
    <x v="1"/>
    <x v="12"/>
    <s v="26-03-2027"/>
    <s v="9572343118"/>
  </r>
  <r>
    <s v="P1240"/>
    <s v="Neha Agarwal"/>
    <s v="18-01-1990"/>
    <x v="13"/>
    <s v="Middle Age"/>
    <x v="2"/>
    <s v="28-07-2015"/>
    <n v="38394"/>
    <x v="1"/>
    <x v="1"/>
    <x v="8"/>
    <s v="17-06-2017"/>
    <s v="9832105675"/>
  </r>
  <r>
    <s v="P1241"/>
    <s v="Sourav Ghosh"/>
    <s v="30-05-2018"/>
    <x v="53"/>
    <s v="Young"/>
    <x v="6"/>
    <s v="22-09-2020"/>
    <n v="54336"/>
    <x v="1"/>
    <x v="2"/>
    <x v="0"/>
    <s v="-"/>
    <s v="9893526488"/>
  </r>
  <r>
    <s v="P1242"/>
    <s v="Sourav Ghosh"/>
    <s v="29-07-1966"/>
    <x v="41"/>
    <s v="Senior"/>
    <x v="3"/>
    <s v="18-04-2021"/>
    <n v="38990"/>
    <x v="2"/>
    <x v="0"/>
    <x v="0"/>
    <s v="-"/>
    <s v="9849643284"/>
  </r>
  <r>
    <s v="P1243"/>
    <s v="Sourav Ghosh"/>
    <s v="26-12-1970"/>
    <x v="39"/>
    <s v="Senior"/>
    <x v="5"/>
    <s v="15-06-2018"/>
    <n v="69010"/>
    <x v="0"/>
    <x v="2"/>
    <x v="0"/>
    <s v="-"/>
    <s v="9103329934"/>
  </r>
  <r>
    <s v="P1244"/>
    <s v="Priya Saha"/>
    <s v="03-08-2018"/>
    <x v="53"/>
    <s v="Young"/>
    <x v="2"/>
    <s v="23-10-2021"/>
    <n v="34146"/>
    <x v="1"/>
    <x v="1"/>
    <x v="8"/>
    <s v="16-06-2024"/>
    <s v="9729331119"/>
  </r>
  <r>
    <s v="P1245"/>
    <s v="Rekha Rani"/>
    <s v="02-08-2009"/>
    <x v="31"/>
    <s v="Young"/>
    <x v="6"/>
    <s v="19-11-2021"/>
    <n v="41122"/>
    <x v="3"/>
    <x v="1"/>
    <x v="11"/>
    <s v="18-07-2023"/>
    <s v="9305675148"/>
  </r>
  <r>
    <s v="P1246"/>
    <s v="Sanjay Bose"/>
    <s v="14-07-1974"/>
    <x v="28"/>
    <s v="Senior"/>
    <x v="0"/>
    <s v="11-10-2017"/>
    <n v="57239"/>
    <x v="1"/>
    <x v="0"/>
    <x v="0"/>
    <s v="-"/>
    <s v="9466135817"/>
  </r>
  <r>
    <s v="P1247"/>
    <s v="Kiran Banerjee"/>
    <s v="02-10-2014"/>
    <x v="15"/>
    <s v="Young"/>
    <x v="6"/>
    <s v="06-11-2016"/>
    <n v="16599"/>
    <x v="2"/>
    <x v="1"/>
    <x v="5"/>
    <s v="08-01-2017"/>
    <s v="9580939770"/>
  </r>
  <r>
    <s v="P1248"/>
    <s v="Meera Paul"/>
    <s v="24-03-1979"/>
    <x v="33"/>
    <s v="Middle Age"/>
    <x v="6"/>
    <s v="30-08-2022"/>
    <n v="40607"/>
    <x v="1"/>
    <x v="0"/>
    <x v="0"/>
    <s v="-"/>
    <s v="9292176668"/>
  </r>
  <r>
    <s v="P1249"/>
    <s v="Neha Agarwal"/>
    <s v="06-12-1993"/>
    <x v="7"/>
    <s v="Middle Age"/>
    <x v="0"/>
    <s v="15-07-2017"/>
    <n v="21631"/>
    <x v="1"/>
    <x v="0"/>
    <x v="0"/>
    <s v="-"/>
    <s v="9577519101"/>
  </r>
  <r>
    <s v="P1250"/>
    <s v="Kiran Banerjee"/>
    <s v="13-10-1968"/>
    <x v="30"/>
    <s v="Senior"/>
    <x v="5"/>
    <s v="05-08-2015"/>
    <n v="27203"/>
    <x v="1"/>
    <x v="2"/>
    <x v="0"/>
    <s v="-"/>
    <s v="9578833932"/>
  </r>
  <r>
    <s v="P1251"/>
    <s v="Ananya Dutta"/>
    <s v="01-01-2019"/>
    <x v="50"/>
    <s v="Young"/>
    <x v="2"/>
    <s v="24-08-2018"/>
    <n v="14167"/>
    <x v="0"/>
    <x v="2"/>
    <x v="0"/>
    <s v="-"/>
    <s v="9010543065"/>
  </r>
  <r>
    <s v="P1252"/>
    <s v="Meera Paul"/>
    <s v="04-08-1990"/>
    <x v="13"/>
    <s v="Middle Age"/>
    <x v="6"/>
    <s v="26-07-2015"/>
    <n v="15061"/>
    <x v="2"/>
    <x v="1"/>
    <x v="7"/>
    <s v="18-05-2018"/>
    <s v="9724155252"/>
  </r>
  <r>
    <s v="P1253"/>
    <s v="Pooja Mishra"/>
    <s v="13-03-2004"/>
    <x v="1"/>
    <s v="Young"/>
    <x v="6"/>
    <s v="02-08-2016"/>
    <n v="61810"/>
    <x v="1"/>
    <x v="0"/>
    <x v="0"/>
    <s v="-"/>
    <s v="9503632506"/>
  </r>
  <r>
    <s v="P1254"/>
    <s v="Neha Agarwal"/>
    <s v="24-05-1992"/>
    <x v="43"/>
    <s v="Middle Age"/>
    <x v="5"/>
    <s v="06-11-2015"/>
    <n v="66212"/>
    <x v="1"/>
    <x v="1"/>
    <x v="11"/>
    <s v="28-07-2016"/>
    <s v="9031819645"/>
  </r>
  <r>
    <s v="P1255"/>
    <s v="Pooja Mishra"/>
    <s v="31-03-2015"/>
    <x v="15"/>
    <s v="Young"/>
    <x v="6"/>
    <s v="06-01-2015"/>
    <n v="66344"/>
    <x v="2"/>
    <x v="2"/>
    <x v="0"/>
    <s v="-"/>
    <s v="9887949741"/>
  </r>
  <r>
    <s v="P1256"/>
    <s v="Pooja Mishra"/>
    <s v="30-08-2006"/>
    <x v="46"/>
    <s v="Young"/>
    <x v="6"/>
    <s v="20-08-2016"/>
    <n v="24473"/>
    <x v="1"/>
    <x v="1"/>
    <x v="12"/>
    <s v="12-03-2017"/>
    <s v="9251028864"/>
  </r>
  <r>
    <s v="P1257"/>
    <s v="Anil Sharma"/>
    <s v="16-09-1992"/>
    <x v="29"/>
    <s v="Middle Age"/>
    <x v="2"/>
    <s v="19-09-2021"/>
    <n v="11032"/>
    <x v="3"/>
    <x v="1"/>
    <x v="3"/>
    <s v="30-09-2023"/>
    <s v="9845372920"/>
  </r>
  <r>
    <s v="P1258"/>
    <s v="Sourav Ghosh"/>
    <s v="07-12-1978"/>
    <x v="33"/>
    <s v="Middle Age"/>
    <x v="6"/>
    <s v="28-07-2017"/>
    <n v="19204"/>
    <x v="0"/>
    <x v="0"/>
    <x v="0"/>
    <s v="-"/>
    <s v="9535184849"/>
  </r>
  <r>
    <s v="P1259"/>
    <s v="Anil Sharma"/>
    <s v="28-02-1978"/>
    <x v="11"/>
    <s v="Middle Age"/>
    <x v="6"/>
    <s v="03-05-2015"/>
    <n v="63962"/>
    <x v="0"/>
    <x v="2"/>
    <x v="0"/>
    <s v="-"/>
    <s v="9661638794"/>
  </r>
  <r>
    <s v="P1260"/>
    <s v="Rajiv Sen"/>
    <s v="30-10-1966"/>
    <x v="21"/>
    <s v="Senior"/>
    <x v="0"/>
    <s v="13-02-2017"/>
    <n v="10119"/>
    <x v="3"/>
    <x v="2"/>
    <x v="0"/>
    <s v="-"/>
    <s v="9347395736"/>
  </r>
  <r>
    <s v="P1261"/>
    <s v="Vikram Jain"/>
    <s v="22-02-1977"/>
    <x v="12"/>
    <s v="Middle Age"/>
    <x v="5"/>
    <s v="19-09-2020"/>
    <n v="20257"/>
    <x v="3"/>
    <x v="1"/>
    <x v="2"/>
    <s v="08-08-2021"/>
    <s v="9512457183"/>
  </r>
  <r>
    <s v="P1262"/>
    <s v="Meera Paul"/>
    <s v="30-09-1967"/>
    <x v="5"/>
    <s v="Senior"/>
    <x v="1"/>
    <s v="22-01-2016"/>
    <n v="20520"/>
    <x v="3"/>
    <x v="1"/>
    <x v="11"/>
    <s v="24-07-2016"/>
    <s v="9858742425"/>
  </r>
  <r>
    <s v="P1263"/>
    <s v="Anil Sharma"/>
    <s v="16-07-2004"/>
    <x v="1"/>
    <s v="Young"/>
    <x v="3"/>
    <s v="13-05-2021"/>
    <n v="23196"/>
    <x v="1"/>
    <x v="0"/>
    <x v="0"/>
    <s v="-"/>
    <s v="9153450312"/>
  </r>
  <r>
    <s v="P1264"/>
    <s v="Rajiv Sen"/>
    <s v="12-11-1967"/>
    <x v="5"/>
    <s v="Senior"/>
    <x v="6"/>
    <s v="21-04-2023"/>
    <n v="14826"/>
    <x v="3"/>
    <x v="2"/>
    <x v="0"/>
    <s v="-"/>
    <s v="9567216158"/>
  </r>
  <r>
    <s v="P1265"/>
    <s v="Pooja Mishra"/>
    <s v="06-06-2007"/>
    <x v="46"/>
    <s v="Young"/>
    <x v="2"/>
    <s v="06-03-2018"/>
    <n v="31248"/>
    <x v="2"/>
    <x v="2"/>
    <x v="0"/>
    <s v="-"/>
    <s v="9929269806"/>
  </r>
  <r>
    <s v="P1266"/>
    <s v="Rekha Rani"/>
    <s v="16-08-2006"/>
    <x v="8"/>
    <s v="Young"/>
    <x v="4"/>
    <s v="27-08-2024"/>
    <n v="21122"/>
    <x v="3"/>
    <x v="2"/>
    <x v="0"/>
    <s v="-"/>
    <s v="9756774280"/>
  </r>
  <r>
    <s v="P1267"/>
    <s v="Priya Saha"/>
    <s v="21-12-1993"/>
    <x v="7"/>
    <s v="Middle Age"/>
    <x v="5"/>
    <s v="07-05-2022"/>
    <n v="19379"/>
    <x v="3"/>
    <x v="0"/>
    <x v="0"/>
    <s v="-"/>
    <s v="9798019603"/>
  </r>
  <r>
    <s v="P1268"/>
    <s v="Sourav Ghosh"/>
    <s v="04-01-1977"/>
    <x v="12"/>
    <s v="Middle Age"/>
    <x v="1"/>
    <s v="29-06-2020"/>
    <n v="58074"/>
    <x v="2"/>
    <x v="2"/>
    <x v="0"/>
    <s v="-"/>
    <s v="9990312002"/>
  </r>
  <r>
    <s v="P1269"/>
    <s v="Sanjay Bose"/>
    <s v="07-10-2018"/>
    <x v="50"/>
    <s v="Young"/>
    <x v="4"/>
    <s v="07-01-2024"/>
    <n v="24918"/>
    <x v="1"/>
    <x v="0"/>
    <x v="0"/>
    <s v="-"/>
    <s v="9923211865"/>
  </r>
  <r>
    <s v="P1270"/>
    <s v="Kiran Banerjee"/>
    <s v="27-07-1967"/>
    <x v="21"/>
    <s v="Senior"/>
    <x v="3"/>
    <s v="28-11-2024"/>
    <n v="35336"/>
    <x v="0"/>
    <x v="0"/>
    <x v="0"/>
    <s v="-"/>
    <s v="9519093431"/>
  </r>
  <r>
    <s v="P1271"/>
    <s v="Pooja Mishra"/>
    <s v="25-03-2012"/>
    <x v="25"/>
    <s v="Young"/>
    <x v="1"/>
    <s v="13-05-2015"/>
    <n v="23792"/>
    <x v="3"/>
    <x v="2"/>
    <x v="0"/>
    <s v="-"/>
    <s v="9304470418"/>
  </r>
  <r>
    <s v="P1272"/>
    <s v="Rekha Rani"/>
    <s v="19-02-1995"/>
    <x v="54"/>
    <s v="Young"/>
    <x v="6"/>
    <s v="22-01-2017"/>
    <n v="21081"/>
    <x v="2"/>
    <x v="0"/>
    <x v="0"/>
    <s v="-"/>
    <s v="9393559528"/>
  </r>
  <r>
    <s v="P1273"/>
    <s v="Meera Paul"/>
    <s v="20-01-1996"/>
    <x v="37"/>
    <s v="Young"/>
    <x v="2"/>
    <s v="15-05-2015"/>
    <n v="30545"/>
    <x v="1"/>
    <x v="0"/>
    <x v="0"/>
    <s v="-"/>
    <s v="9418494019"/>
  </r>
  <r>
    <s v="P1274"/>
    <s v="Meera Paul"/>
    <s v="05-12-1978"/>
    <x v="33"/>
    <s v="Middle Age"/>
    <x v="5"/>
    <s v="26-09-2017"/>
    <n v="47919"/>
    <x v="0"/>
    <x v="1"/>
    <x v="9"/>
    <s v="31-12-2019"/>
    <s v="9436046214"/>
  </r>
  <r>
    <s v="P1275"/>
    <s v="Amit Roy"/>
    <s v="25-09-2007"/>
    <x v="45"/>
    <s v="Young"/>
    <x v="3"/>
    <s v="12-11-2016"/>
    <n v="66176"/>
    <x v="0"/>
    <x v="0"/>
    <x v="0"/>
    <s v="-"/>
    <s v="9968593098"/>
  </r>
  <r>
    <s v="P1276"/>
    <s v="Neha Agarwal"/>
    <s v="09-07-2008"/>
    <x v="45"/>
    <s v="Young"/>
    <x v="6"/>
    <s v="10-12-2020"/>
    <n v="28379"/>
    <x v="0"/>
    <x v="0"/>
    <x v="0"/>
    <s v="-"/>
    <s v="9987245066"/>
  </r>
  <r>
    <s v="P1277"/>
    <s v="Amit Roy"/>
    <s v="28-10-1985"/>
    <x v="49"/>
    <s v="Middle Age"/>
    <x v="6"/>
    <s v="03-09-2017"/>
    <n v="19519"/>
    <x v="2"/>
    <x v="1"/>
    <x v="8"/>
    <s v="07-06-2019"/>
    <s v="9531147445"/>
  </r>
  <r>
    <s v="P1278"/>
    <s v="Amit Roy"/>
    <s v="20-10-2011"/>
    <x v="25"/>
    <s v="Young"/>
    <x v="4"/>
    <s v="29-03-2021"/>
    <n v="20767"/>
    <x v="0"/>
    <x v="1"/>
    <x v="9"/>
    <s v="13-12-2022"/>
    <s v="9753488917"/>
  </r>
  <r>
    <s v="P1279"/>
    <s v="Sourav Ghosh"/>
    <s v="19-11-1970"/>
    <x v="39"/>
    <s v="Senior"/>
    <x v="4"/>
    <s v="17-07-2017"/>
    <n v="38727"/>
    <x v="3"/>
    <x v="2"/>
    <x v="0"/>
    <s v="-"/>
    <s v="9010944670"/>
  </r>
  <r>
    <s v="P1280"/>
    <s v="Sanjay Bose"/>
    <s v="31-07-2015"/>
    <x v="15"/>
    <s v="Young"/>
    <x v="6"/>
    <s v="26-03-2019"/>
    <n v="49171"/>
    <x v="1"/>
    <x v="2"/>
    <x v="0"/>
    <s v="-"/>
    <s v="9497185036"/>
  </r>
  <r>
    <s v="P1281"/>
    <s v="Meera Paul"/>
    <s v="20-08-2015"/>
    <x v="15"/>
    <s v="Young"/>
    <x v="4"/>
    <s v="16-09-2016"/>
    <n v="46892"/>
    <x v="2"/>
    <x v="0"/>
    <x v="0"/>
    <s v="-"/>
    <s v="9097519030"/>
  </r>
  <r>
    <s v="P1282"/>
    <s v="Sneha Gupta"/>
    <s v="08-09-1998"/>
    <x v="44"/>
    <s v="Young"/>
    <x v="5"/>
    <s v="25-03-2017"/>
    <n v="29698"/>
    <x v="3"/>
    <x v="0"/>
    <x v="0"/>
    <s v="-"/>
    <s v="9718222610"/>
  </r>
  <r>
    <s v="P1283"/>
    <s v="Priya Saha"/>
    <s v="27-11-1965"/>
    <x v="41"/>
    <s v="Senior"/>
    <x v="5"/>
    <s v="18-10-2018"/>
    <n v="46289"/>
    <x v="1"/>
    <x v="1"/>
    <x v="12"/>
    <s v="19-03-2019"/>
    <s v="9938430824"/>
  </r>
  <r>
    <s v="P1284"/>
    <s v="Priya Saha"/>
    <s v="25-03-1970"/>
    <x v="14"/>
    <s v="Senior"/>
    <x v="5"/>
    <s v="27-07-2015"/>
    <n v="64802"/>
    <x v="1"/>
    <x v="0"/>
    <x v="0"/>
    <s v="-"/>
    <s v="9194691796"/>
  </r>
  <r>
    <s v="P1285"/>
    <s v="Meera Paul"/>
    <s v="11-11-1980"/>
    <x v="34"/>
    <s v="Middle Age"/>
    <x v="0"/>
    <s v="01-09-2022"/>
    <n v="30393"/>
    <x v="2"/>
    <x v="0"/>
    <x v="0"/>
    <s v="-"/>
    <s v="9499158969"/>
  </r>
  <r>
    <s v="P1286"/>
    <s v="Rekha Rani"/>
    <s v="15-01-2008"/>
    <x v="45"/>
    <s v="Young"/>
    <x v="0"/>
    <s v="26-06-2016"/>
    <n v="67799"/>
    <x v="0"/>
    <x v="0"/>
    <x v="0"/>
    <s v="-"/>
    <s v="9780043212"/>
  </r>
  <r>
    <s v="P1287"/>
    <s v="Sneha Gupta"/>
    <s v="02-10-1982"/>
    <x v="9"/>
    <s v="Middle Age"/>
    <x v="4"/>
    <s v="19-04-2015"/>
    <n v="30727"/>
    <x v="0"/>
    <x v="1"/>
    <x v="9"/>
    <s v="11-12-2015"/>
    <s v="9034331500"/>
  </r>
  <r>
    <s v="P1288"/>
    <s v="Neha Agarwal"/>
    <s v="10-11-2013"/>
    <x v="36"/>
    <s v="Young"/>
    <x v="4"/>
    <s v="02-09-2019"/>
    <n v="37728"/>
    <x v="0"/>
    <x v="1"/>
    <x v="5"/>
    <s v="04-01-2021"/>
    <s v="9073578972"/>
  </r>
  <r>
    <s v="P1289"/>
    <s v="Neha Agarwal"/>
    <s v="02-10-1989"/>
    <x v="13"/>
    <s v="Middle Age"/>
    <x v="1"/>
    <s v="25-12-2015"/>
    <n v="55161"/>
    <x v="3"/>
    <x v="1"/>
    <x v="2"/>
    <s v="30-08-2017"/>
    <s v="9715984769"/>
  </r>
  <r>
    <s v="P1290"/>
    <s v="Pooja Mishra"/>
    <s v="22-12-2004"/>
    <x v="2"/>
    <s v="Young"/>
    <x v="6"/>
    <s v="12-11-2021"/>
    <n v="51197"/>
    <x v="2"/>
    <x v="1"/>
    <x v="1"/>
    <s v="15-04-2023"/>
    <s v="9565887780"/>
  </r>
  <r>
    <s v="P1291"/>
    <s v="Neha Agarwal"/>
    <s v="19-03-1987"/>
    <x v="17"/>
    <s v="Middle Age"/>
    <x v="6"/>
    <s v="03-09-2024"/>
    <n v="42537"/>
    <x v="1"/>
    <x v="2"/>
    <x v="0"/>
    <s v="-"/>
    <s v="9814526737"/>
  </r>
  <r>
    <s v="P1292"/>
    <s v="Meera Paul"/>
    <s v="18-02-2014"/>
    <x v="36"/>
    <s v="Young"/>
    <x v="1"/>
    <s v="10-02-2020"/>
    <n v="31490"/>
    <x v="2"/>
    <x v="1"/>
    <x v="11"/>
    <s v="07-07-2020"/>
    <s v="9469450635"/>
  </r>
  <r>
    <s v="P1293"/>
    <s v="Meera Paul"/>
    <s v="02-02-1992"/>
    <x v="43"/>
    <s v="Middle Age"/>
    <x v="4"/>
    <s v="19-10-2016"/>
    <n v="61653"/>
    <x v="1"/>
    <x v="0"/>
    <x v="0"/>
    <s v="-"/>
    <s v="9454930964"/>
  </r>
  <r>
    <s v="P1294"/>
    <s v="Ananya Dutta"/>
    <s v="04-10-1988"/>
    <x v="19"/>
    <s v="Middle Age"/>
    <x v="1"/>
    <s v="12-02-2021"/>
    <n v="23892"/>
    <x v="0"/>
    <x v="2"/>
    <x v="0"/>
    <s v="-"/>
    <s v="9786103485"/>
  </r>
  <r>
    <s v="P1295"/>
    <s v="Amit Roy"/>
    <s v="19-12-1973"/>
    <x v="28"/>
    <s v="Senior"/>
    <x v="6"/>
    <s v="23-03-2016"/>
    <n v="46027"/>
    <x v="0"/>
    <x v="2"/>
    <x v="0"/>
    <s v="-"/>
    <s v="9294889141"/>
  </r>
  <r>
    <s v="P1296"/>
    <s v="Pooja Mishra"/>
    <s v="19-04-2004"/>
    <x v="1"/>
    <s v="Young"/>
    <x v="6"/>
    <s v="06-08-2022"/>
    <n v="65935"/>
    <x v="2"/>
    <x v="0"/>
    <x v="0"/>
    <s v="-"/>
    <s v="9636178494"/>
  </r>
  <r>
    <s v="P1297"/>
    <s v="Meera Paul"/>
    <s v="20-01-1977"/>
    <x v="12"/>
    <s v="Middle Age"/>
    <x v="5"/>
    <s v="04-10-2023"/>
    <n v="10124"/>
    <x v="3"/>
    <x v="1"/>
    <x v="5"/>
    <s v="31-01-2026"/>
    <s v="9771469762"/>
  </r>
  <r>
    <s v="P1298"/>
    <s v="Anil Sharma"/>
    <s v="30-03-1969"/>
    <x v="30"/>
    <s v="Senior"/>
    <x v="4"/>
    <s v="07-09-2015"/>
    <n v="36487"/>
    <x v="2"/>
    <x v="0"/>
    <x v="0"/>
    <s v="-"/>
    <s v="9901178435"/>
  </r>
  <r>
    <s v="P1299"/>
    <s v="Vikram Jain"/>
    <s v="24-12-1968"/>
    <x v="30"/>
    <s v="Senior"/>
    <x v="5"/>
    <s v="24-03-2023"/>
    <n v="36981"/>
    <x v="3"/>
    <x v="2"/>
    <x v="0"/>
    <s v="-"/>
    <s v="9517168576"/>
  </r>
  <r>
    <s v="P1300"/>
    <s v="Sourav Ghosh"/>
    <s v="18-07-1974"/>
    <x v="28"/>
    <s v="Senior"/>
    <x v="6"/>
    <s v="20-02-2019"/>
    <n v="36496"/>
    <x v="3"/>
    <x v="1"/>
    <x v="3"/>
    <s v="04-09-2020"/>
    <s v="9206241508"/>
  </r>
  <r>
    <s v="P1301"/>
    <s v="Sneha Gupta"/>
    <s v="26-08-2005"/>
    <x v="2"/>
    <s v="Young"/>
    <x v="5"/>
    <s v="26-11-2016"/>
    <n v="58058"/>
    <x v="3"/>
    <x v="1"/>
    <x v="1"/>
    <s v="23-04-2019"/>
    <s v="9566400606"/>
  </r>
  <r>
    <s v="P1302"/>
    <s v="Meera Paul"/>
    <s v="23-03-2018"/>
    <x v="53"/>
    <s v="Young"/>
    <x v="1"/>
    <s v="14-03-2016"/>
    <n v="61938"/>
    <x v="1"/>
    <x v="2"/>
    <x v="0"/>
    <s v="-"/>
    <s v="9622821678"/>
  </r>
  <r>
    <s v="P1303"/>
    <s v="Meera Paul"/>
    <s v="20-04-2008"/>
    <x v="45"/>
    <s v="Young"/>
    <x v="2"/>
    <s v="20-03-2021"/>
    <n v="37105"/>
    <x v="2"/>
    <x v="2"/>
    <x v="0"/>
    <s v="-"/>
    <s v="9260106765"/>
  </r>
  <r>
    <s v="P1304"/>
    <s v="Sourav Ghosh"/>
    <s v="12-12-2005"/>
    <x v="8"/>
    <s v="Young"/>
    <x v="1"/>
    <s v="06-05-2016"/>
    <n v="56364"/>
    <x v="2"/>
    <x v="2"/>
    <x v="0"/>
    <s v="-"/>
    <s v="9678197397"/>
  </r>
  <r>
    <s v="P1305"/>
    <s v="Ananya Dutta"/>
    <s v="01-03-1982"/>
    <x v="48"/>
    <s v="Middle Age"/>
    <x v="0"/>
    <s v="30-07-2018"/>
    <n v="69606"/>
    <x v="2"/>
    <x v="1"/>
    <x v="3"/>
    <s v="26-09-2018"/>
    <s v="9937081961"/>
  </r>
  <r>
    <s v="P1306"/>
    <s v="Neha Agarwal"/>
    <s v="05-04-1980"/>
    <x v="18"/>
    <s v="Middle Age"/>
    <x v="3"/>
    <s v="21-10-2022"/>
    <n v="47312"/>
    <x v="1"/>
    <x v="0"/>
    <x v="0"/>
    <s v="-"/>
    <s v="9397492150"/>
  </r>
  <r>
    <s v="P1307"/>
    <s v="Meera Paul"/>
    <s v="24-06-1972"/>
    <x v="3"/>
    <s v="Senior"/>
    <x v="4"/>
    <s v="20-12-2022"/>
    <n v="14804"/>
    <x v="1"/>
    <x v="1"/>
    <x v="12"/>
    <s v="27-03-2023"/>
    <s v="9754268058"/>
  </r>
  <r>
    <s v="P1308"/>
    <s v="Rajiv Sen"/>
    <s v="06-07-1975"/>
    <x v="27"/>
    <s v="Middle Age"/>
    <x v="0"/>
    <s v="23-06-2016"/>
    <n v="58844"/>
    <x v="0"/>
    <x v="1"/>
    <x v="11"/>
    <s v="14-07-2017"/>
    <s v="9094015553"/>
  </r>
  <r>
    <s v="P1309"/>
    <s v="Rekha Rani"/>
    <s v="03-11-1998"/>
    <x v="44"/>
    <s v="Young"/>
    <x v="1"/>
    <s v="30-03-2024"/>
    <n v="59710"/>
    <x v="0"/>
    <x v="0"/>
    <x v="0"/>
    <s v="-"/>
    <s v="9583172578"/>
  </r>
  <r>
    <s v="P1310"/>
    <s v="Rekha Rani"/>
    <s v="19-08-1991"/>
    <x v="42"/>
    <s v="Middle Age"/>
    <x v="0"/>
    <s v="06-06-2015"/>
    <n v="29415"/>
    <x v="0"/>
    <x v="1"/>
    <x v="1"/>
    <s v="11-04-2018"/>
    <s v="9149652407"/>
  </r>
  <r>
    <s v="P1311"/>
    <s v="Sneha Gupta"/>
    <s v="17-04-1987"/>
    <x v="17"/>
    <s v="Middle Age"/>
    <x v="5"/>
    <s v="15-05-2022"/>
    <n v="13689"/>
    <x v="1"/>
    <x v="2"/>
    <x v="0"/>
    <s v="-"/>
    <s v="9787108369"/>
  </r>
  <r>
    <s v="P1312"/>
    <s v="Meera Paul"/>
    <s v="19-11-1972"/>
    <x v="16"/>
    <s v="Senior"/>
    <x v="1"/>
    <s v="23-06-2023"/>
    <n v="41992"/>
    <x v="3"/>
    <x v="1"/>
    <x v="3"/>
    <s v="21-09-2023"/>
    <s v="9115313322"/>
  </r>
  <r>
    <s v="P1313"/>
    <s v="Sneha Gupta"/>
    <s v="07-04-1993"/>
    <x v="29"/>
    <s v="Middle Age"/>
    <x v="2"/>
    <s v="21-05-2016"/>
    <n v="46652"/>
    <x v="3"/>
    <x v="1"/>
    <x v="6"/>
    <s v="27-10-2017"/>
    <s v="9987197134"/>
  </r>
  <r>
    <s v="P1314"/>
    <s v="Sourav Ghosh"/>
    <s v="21-04-1986"/>
    <x v="49"/>
    <s v="Middle Age"/>
    <x v="3"/>
    <s v="22-06-2020"/>
    <n v="56350"/>
    <x v="3"/>
    <x v="2"/>
    <x v="0"/>
    <s v="-"/>
    <s v="9407426195"/>
  </r>
  <r>
    <s v="P1315"/>
    <s v="Amit Roy"/>
    <s v="10-06-2013"/>
    <x v="10"/>
    <s v="Young"/>
    <x v="4"/>
    <s v="09-10-2021"/>
    <n v="38874"/>
    <x v="2"/>
    <x v="0"/>
    <x v="0"/>
    <s v="-"/>
    <s v="9040601200"/>
  </r>
  <r>
    <s v="P1316"/>
    <s v="Sourav Ghosh"/>
    <s v="06-05-2012"/>
    <x v="25"/>
    <s v="Young"/>
    <x v="1"/>
    <s v="12-06-2024"/>
    <n v="14987"/>
    <x v="0"/>
    <x v="0"/>
    <x v="0"/>
    <s v="-"/>
    <s v="9281822826"/>
  </r>
  <r>
    <s v="P1317"/>
    <s v="Priya Saha"/>
    <s v="21-11-1980"/>
    <x v="34"/>
    <s v="Middle Age"/>
    <x v="4"/>
    <s v="29-04-2015"/>
    <n v="19724"/>
    <x v="2"/>
    <x v="2"/>
    <x v="0"/>
    <s v="-"/>
    <s v="9799564140"/>
  </r>
  <r>
    <s v="P1318"/>
    <s v="Sanjay Bose"/>
    <s v="29-04-1976"/>
    <x v="23"/>
    <s v="Middle Age"/>
    <x v="0"/>
    <s v="10-12-2021"/>
    <n v="52420"/>
    <x v="0"/>
    <x v="2"/>
    <x v="0"/>
    <s v="-"/>
    <s v="9167042272"/>
  </r>
  <r>
    <s v="P1319"/>
    <s v="Neha Agarwal"/>
    <s v="03-12-2012"/>
    <x v="10"/>
    <s v="Young"/>
    <x v="1"/>
    <s v="30-09-2021"/>
    <n v="14743"/>
    <x v="1"/>
    <x v="1"/>
    <x v="8"/>
    <s v="02-06-2022"/>
    <s v="9242100582"/>
  </r>
  <r>
    <s v="P1320"/>
    <s v="Sanjay Bose"/>
    <s v="13-06-1967"/>
    <x v="21"/>
    <s v="Senior"/>
    <x v="4"/>
    <s v="15-10-2023"/>
    <n v="18534"/>
    <x v="0"/>
    <x v="2"/>
    <x v="0"/>
    <s v="-"/>
    <s v="9469064407"/>
  </r>
  <r>
    <s v="P1321"/>
    <s v="Neha Agarwal"/>
    <s v="27-03-1978"/>
    <x v="11"/>
    <s v="Middle Age"/>
    <x v="4"/>
    <s v="06-09-2019"/>
    <n v="67146"/>
    <x v="1"/>
    <x v="1"/>
    <x v="12"/>
    <s v="20-03-2022"/>
    <s v="9128267205"/>
  </r>
  <r>
    <s v="P1322"/>
    <s v="Kiran Banerjee"/>
    <s v="29-11-2006"/>
    <x v="46"/>
    <s v="Young"/>
    <x v="2"/>
    <s v="23-07-2020"/>
    <n v="61475"/>
    <x v="1"/>
    <x v="1"/>
    <x v="8"/>
    <s v="28-06-2022"/>
    <s v="9199690010"/>
  </r>
  <r>
    <s v="P1323"/>
    <s v="Pooja Mishra"/>
    <s v="28-04-2011"/>
    <x v="20"/>
    <s v="Young"/>
    <x v="5"/>
    <s v="27-04-2024"/>
    <n v="61815"/>
    <x v="1"/>
    <x v="1"/>
    <x v="4"/>
    <s v="07-02-2026"/>
    <s v="9592576081"/>
  </r>
  <r>
    <s v="P1324"/>
    <s v="Vikram Jain"/>
    <s v="16-10-2008"/>
    <x v="31"/>
    <s v="Young"/>
    <x v="4"/>
    <s v="16-09-2017"/>
    <n v="50828"/>
    <x v="1"/>
    <x v="0"/>
    <x v="0"/>
    <s v="-"/>
    <s v="9556325593"/>
  </r>
  <r>
    <s v="P1325"/>
    <s v="Priya Saha"/>
    <s v="15-12-1980"/>
    <x v="34"/>
    <s v="Middle Age"/>
    <x v="6"/>
    <s v="07-11-2022"/>
    <n v="22283"/>
    <x v="1"/>
    <x v="0"/>
    <x v="0"/>
    <s v="-"/>
    <s v="9689488008"/>
  </r>
  <r>
    <s v="P1326"/>
    <s v="Vikram Jain"/>
    <s v="17-12-1993"/>
    <x v="7"/>
    <s v="Middle Age"/>
    <x v="5"/>
    <s v="09-07-2018"/>
    <n v="26208"/>
    <x v="0"/>
    <x v="1"/>
    <x v="5"/>
    <s v="03-01-2019"/>
    <s v="9252504841"/>
  </r>
  <r>
    <s v="P1327"/>
    <s v="Sneha Gupta"/>
    <s v="06-09-1974"/>
    <x v="27"/>
    <s v="Middle Age"/>
    <x v="4"/>
    <s v="10-05-2023"/>
    <n v="53195"/>
    <x v="3"/>
    <x v="1"/>
    <x v="12"/>
    <s v="02-03-2024"/>
    <s v="9501516526"/>
  </r>
  <r>
    <s v="P1328"/>
    <s v="Pooja Mishra"/>
    <s v="08-02-2007"/>
    <x v="46"/>
    <s v="Young"/>
    <x v="3"/>
    <s v="06-05-2023"/>
    <n v="53858"/>
    <x v="0"/>
    <x v="0"/>
    <x v="0"/>
    <s v="-"/>
    <s v="9538671319"/>
  </r>
  <r>
    <s v="P1329"/>
    <s v="Sanjay Bose"/>
    <s v="19-01-1990"/>
    <x v="13"/>
    <s v="Middle Age"/>
    <x v="0"/>
    <s v="21-08-2022"/>
    <n v="62960"/>
    <x v="1"/>
    <x v="2"/>
    <x v="0"/>
    <s v="-"/>
    <s v="9057320002"/>
  </r>
  <r>
    <s v="P1330"/>
    <s v="Anil Sharma"/>
    <s v="07-08-1997"/>
    <x v="32"/>
    <s v="Young"/>
    <x v="6"/>
    <s v="03-12-2016"/>
    <n v="25698"/>
    <x v="2"/>
    <x v="1"/>
    <x v="10"/>
    <s v="03-11-2018"/>
    <s v="9929935145"/>
  </r>
  <r>
    <s v="P1331"/>
    <s v="Priya Saha"/>
    <s v="21-06-1972"/>
    <x v="3"/>
    <s v="Senior"/>
    <x v="2"/>
    <s v="05-03-2016"/>
    <n v="45757"/>
    <x v="1"/>
    <x v="0"/>
    <x v="0"/>
    <s v="-"/>
    <s v="9007173043"/>
  </r>
  <r>
    <s v="P1332"/>
    <s v="Pooja Mishra"/>
    <s v="28-07-1973"/>
    <x v="16"/>
    <s v="Senior"/>
    <x v="1"/>
    <s v="10-05-2023"/>
    <n v="23234"/>
    <x v="1"/>
    <x v="2"/>
    <x v="0"/>
    <s v="-"/>
    <s v="9370103762"/>
  </r>
  <r>
    <s v="P1333"/>
    <s v="Rajiv Sen"/>
    <s v="23-12-1986"/>
    <x v="17"/>
    <s v="Middle Age"/>
    <x v="5"/>
    <s v="24-04-2023"/>
    <n v="56437"/>
    <x v="0"/>
    <x v="1"/>
    <x v="5"/>
    <s v="29-01-2025"/>
    <s v="9335965828"/>
  </r>
  <r>
    <s v="P1334"/>
    <s v="Rekha Rani"/>
    <s v="26-02-2000"/>
    <x v="22"/>
    <s v="Young"/>
    <x v="0"/>
    <s v="25-03-2020"/>
    <n v="13186"/>
    <x v="0"/>
    <x v="0"/>
    <x v="0"/>
    <s v="-"/>
    <s v="9472578907"/>
  </r>
  <r>
    <s v="P1335"/>
    <s v="Pooja Mishra"/>
    <s v="02-04-1996"/>
    <x v="37"/>
    <s v="Young"/>
    <x v="4"/>
    <s v="01-12-2020"/>
    <n v="33945"/>
    <x v="1"/>
    <x v="0"/>
    <x v="0"/>
    <s v="-"/>
    <s v="9469704798"/>
  </r>
  <r>
    <s v="P1336"/>
    <s v="Amit Roy"/>
    <s v="13-02-1987"/>
    <x v="17"/>
    <s v="Middle Age"/>
    <x v="1"/>
    <s v="04-12-2019"/>
    <n v="39023"/>
    <x v="2"/>
    <x v="2"/>
    <x v="0"/>
    <s v="-"/>
    <s v="9045357309"/>
  </r>
  <r>
    <s v="P1337"/>
    <s v="Meera Paul"/>
    <s v="30-06-1980"/>
    <x v="18"/>
    <s v="Middle Age"/>
    <x v="0"/>
    <s v="25-05-2023"/>
    <n v="37480"/>
    <x v="1"/>
    <x v="1"/>
    <x v="5"/>
    <s v="03-01-2024"/>
    <s v="9674785936"/>
  </r>
  <r>
    <s v="P1338"/>
    <s v="Sanjay Bose"/>
    <s v="02-12-2016"/>
    <x v="40"/>
    <s v="Young"/>
    <x v="0"/>
    <s v="26-05-2024"/>
    <n v="34280"/>
    <x v="1"/>
    <x v="2"/>
    <x v="0"/>
    <s v="-"/>
    <s v="9255737814"/>
  </r>
  <r>
    <s v="P1339"/>
    <s v="Ananya Dutta"/>
    <s v="03-08-2005"/>
    <x v="2"/>
    <s v="Young"/>
    <x v="3"/>
    <s v="30-08-2023"/>
    <n v="23644"/>
    <x v="1"/>
    <x v="1"/>
    <x v="8"/>
    <s v="21-06-2025"/>
    <s v="9383646514"/>
  </r>
  <r>
    <s v="P1340"/>
    <s v="Rajiv Sen"/>
    <s v="22-06-1995"/>
    <x v="54"/>
    <s v="Young"/>
    <x v="3"/>
    <s v="11-02-2020"/>
    <n v="29969"/>
    <x v="0"/>
    <x v="1"/>
    <x v="8"/>
    <s v="21-06-2022"/>
    <s v="9651512323"/>
  </r>
  <r>
    <s v="P1341"/>
    <s v="Pooja Mishra"/>
    <s v="02-02-2006"/>
    <x v="8"/>
    <s v="Young"/>
    <x v="4"/>
    <s v="24-06-2016"/>
    <n v="29608"/>
    <x v="3"/>
    <x v="2"/>
    <x v="0"/>
    <s v="-"/>
    <s v="9565981738"/>
  </r>
  <r>
    <s v="P1342"/>
    <s v="Sneha Gupta"/>
    <s v="28-08-2008"/>
    <x v="31"/>
    <s v="Young"/>
    <x v="0"/>
    <s v="10-08-2022"/>
    <n v="66559"/>
    <x v="2"/>
    <x v="2"/>
    <x v="0"/>
    <s v="-"/>
    <s v="9503116035"/>
  </r>
  <r>
    <s v="P1343"/>
    <s v="Neha Agarwal"/>
    <s v="29-07-2017"/>
    <x v="40"/>
    <s v="Young"/>
    <x v="1"/>
    <s v="15-03-2022"/>
    <n v="12163"/>
    <x v="2"/>
    <x v="2"/>
    <x v="0"/>
    <s v="-"/>
    <s v="9112772855"/>
  </r>
  <r>
    <s v="P1344"/>
    <s v="Meera Paul"/>
    <s v="16-05-1997"/>
    <x v="32"/>
    <s v="Young"/>
    <x v="0"/>
    <s v="07-10-2023"/>
    <n v="10588"/>
    <x v="1"/>
    <x v="0"/>
    <x v="0"/>
    <s v="-"/>
    <s v="9685167410"/>
  </r>
  <r>
    <s v="P1345"/>
    <s v="Sourav Ghosh"/>
    <s v="06-07-2016"/>
    <x v="35"/>
    <s v="Young"/>
    <x v="3"/>
    <s v="16-05-2016"/>
    <n v="12499"/>
    <x v="2"/>
    <x v="0"/>
    <x v="0"/>
    <s v="-"/>
    <s v="9298048668"/>
  </r>
  <r>
    <s v="P1346"/>
    <s v="Priya Saha"/>
    <s v="15-04-1978"/>
    <x v="11"/>
    <s v="Middle Age"/>
    <x v="3"/>
    <s v="18-09-2016"/>
    <n v="50799"/>
    <x v="0"/>
    <x v="0"/>
    <x v="0"/>
    <s v="-"/>
    <s v="9029852112"/>
  </r>
  <r>
    <s v="P1347"/>
    <s v="Sneha Gupta"/>
    <s v="11-07-1981"/>
    <x v="34"/>
    <s v="Middle Age"/>
    <x v="6"/>
    <s v="05-11-2018"/>
    <n v="26434"/>
    <x v="0"/>
    <x v="1"/>
    <x v="7"/>
    <s v="16-05-2021"/>
    <s v="9914908422"/>
  </r>
  <r>
    <s v="P1348"/>
    <s v="Kiran Banerjee"/>
    <s v="03-08-1969"/>
    <x v="30"/>
    <s v="Senior"/>
    <x v="0"/>
    <s v="18-05-2016"/>
    <n v="25250"/>
    <x v="0"/>
    <x v="1"/>
    <x v="8"/>
    <s v="07-06-2018"/>
    <s v="9687719019"/>
  </r>
  <r>
    <s v="P1349"/>
    <s v="Ramesh Das"/>
    <s v="21-07-1981"/>
    <x v="34"/>
    <s v="Middle Age"/>
    <x v="2"/>
    <s v="28-09-2024"/>
    <n v="55726"/>
    <x v="1"/>
    <x v="0"/>
    <x v="0"/>
    <s v="-"/>
    <s v="9633789017"/>
  </r>
  <r>
    <s v="P1350"/>
    <s v="Sanjay Bose"/>
    <s v="22-01-1970"/>
    <x v="14"/>
    <s v="Senior"/>
    <x v="4"/>
    <s v="18-04-2021"/>
    <n v="13770"/>
    <x v="1"/>
    <x v="2"/>
    <x v="0"/>
    <s v="-"/>
    <s v="9140042865"/>
  </r>
  <r>
    <s v="P1351"/>
    <s v="Neha Agarwal"/>
    <s v="13-10-1972"/>
    <x v="16"/>
    <s v="Senior"/>
    <x v="1"/>
    <s v="24-01-2018"/>
    <n v="37755"/>
    <x v="1"/>
    <x v="0"/>
    <x v="0"/>
    <s v="-"/>
    <s v="9970233799"/>
  </r>
  <r>
    <s v="P1352"/>
    <s v="Amit Roy"/>
    <s v="08-04-1986"/>
    <x v="49"/>
    <s v="Middle Age"/>
    <x v="5"/>
    <s v="11-05-2016"/>
    <n v="27002"/>
    <x v="3"/>
    <x v="0"/>
    <x v="0"/>
    <s v="-"/>
    <s v="9440072354"/>
  </r>
  <r>
    <s v="P1353"/>
    <s v="Priya Saha"/>
    <s v="09-09-1966"/>
    <x v="21"/>
    <s v="Senior"/>
    <x v="3"/>
    <s v="15-01-2020"/>
    <n v="36359"/>
    <x v="1"/>
    <x v="1"/>
    <x v="6"/>
    <s v="20-10-2021"/>
    <s v="9336318982"/>
  </r>
  <r>
    <s v="P1354"/>
    <s v="Kiran Banerjee"/>
    <s v="25-03-1968"/>
    <x v="5"/>
    <s v="Senior"/>
    <x v="5"/>
    <s v="15-12-2019"/>
    <n v="30633"/>
    <x v="0"/>
    <x v="0"/>
    <x v="0"/>
    <s v="-"/>
    <s v="9603447281"/>
  </r>
  <r>
    <s v="P1355"/>
    <s v="Kiran Banerjee"/>
    <s v="02-06-1979"/>
    <x v="33"/>
    <s v="Middle Age"/>
    <x v="5"/>
    <s v="26-11-2024"/>
    <n v="58239"/>
    <x v="2"/>
    <x v="1"/>
    <x v="5"/>
    <s v="16-01-2025"/>
    <s v="9086455748"/>
  </r>
  <r>
    <s v="P1356"/>
    <s v="Kiran Banerjee"/>
    <s v="03-06-1999"/>
    <x v="44"/>
    <s v="Young"/>
    <x v="6"/>
    <s v="04-12-2018"/>
    <n v="12755"/>
    <x v="2"/>
    <x v="2"/>
    <x v="0"/>
    <s v="-"/>
    <s v="9905293084"/>
  </r>
  <r>
    <s v="P1357"/>
    <s v="Ramesh Das"/>
    <s v="14-11-1985"/>
    <x v="49"/>
    <s v="Middle Age"/>
    <x v="0"/>
    <s v="19-12-2021"/>
    <n v="48184"/>
    <x v="2"/>
    <x v="1"/>
    <x v="12"/>
    <s v="21-03-2024"/>
    <s v="9989636132"/>
  </r>
  <r>
    <s v="P1358"/>
    <s v="Sanjay Bose"/>
    <s v="09-04-2018"/>
    <x v="53"/>
    <s v="Young"/>
    <x v="6"/>
    <s v="09-03-2020"/>
    <n v="44937"/>
    <x v="1"/>
    <x v="2"/>
    <x v="0"/>
    <s v="-"/>
    <s v="9678680885"/>
  </r>
  <r>
    <s v="P1359"/>
    <s v="Rajiv Sen"/>
    <s v="05-10-2012"/>
    <x v="10"/>
    <s v="Young"/>
    <x v="3"/>
    <s v="29-11-2023"/>
    <n v="19117"/>
    <x v="3"/>
    <x v="1"/>
    <x v="3"/>
    <s v="11-09-2024"/>
    <s v="9370751696"/>
  </r>
  <r>
    <s v="P1360"/>
    <s v="Sourav Ghosh"/>
    <s v="13-10-1994"/>
    <x v="54"/>
    <s v="Young"/>
    <x v="1"/>
    <s v="18-11-2020"/>
    <n v="64808"/>
    <x v="1"/>
    <x v="0"/>
    <x v="0"/>
    <s v="-"/>
    <s v="9577023456"/>
  </r>
  <r>
    <s v="P1361"/>
    <s v="Amit Roy"/>
    <s v="14-02-1992"/>
    <x v="43"/>
    <s v="Middle Age"/>
    <x v="3"/>
    <s v="15-08-2020"/>
    <n v="20884"/>
    <x v="3"/>
    <x v="0"/>
    <x v="0"/>
    <s v="-"/>
    <s v="9816042036"/>
  </r>
  <r>
    <s v="P1362"/>
    <s v="Sourav Ghosh"/>
    <s v="23-08-1987"/>
    <x v="17"/>
    <s v="Middle Age"/>
    <x v="0"/>
    <s v="12-10-2016"/>
    <n v="69670"/>
    <x v="0"/>
    <x v="0"/>
    <x v="0"/>
    <s v="-"/>
    <s v="9368057712"/>
  </r>
  <r>
    <s v="P1363"/>
    <s v="Sourav Ghosh"/>
    <s v="06-03-1994"/>
    <x v="7"/>
    <s v="Middle Age"/>
    <x v="1"/>
    <s v="18-01-2018"/>
    <n v="52996"/>
    <x v="1"/>
    <x v="1"/>
    <x v="12"/>
    <s v="21-03-2020"/>
    <s v="9994466572"/>
  </r>
  <r>
    <s v="P1364"/>
    <s v="Sourav Ghosh"/>
    <s v="14-07-1984"/>
    <x v="26"/>
    <s v="Middle Age"/>
    <x v="2"/>
    <s v="27-01-2017"/>
    <n v="49634"/>
    <x v="0"/>
    <x v="0"/>
    <x v="0"/>
    <s v="-"/>
    <s v="9660406192"/>
  </r>
  <r>
    <s v="P1365"/>
    <s v="Anil Sharma"/>
    <s v="08-12-2008"/>
    <x v="31"/>
    <s v="Young"/>
    <x v="5"/>
    <s v="30-04-2016"/>
    <n v="51155"/>
    <x v="2"/>
    <x v="2"/>
    <x v="0"/>
    <s v="-"/>
    <s v="9569996167"/>
  </r>
  <r>
    <s v="P1366"/>
    <s v="Sanjay Bose"/>
    <s v="14-04-2007"/>
    <x v="46"/>
    <s v="Young"/>
    <x v="6"/>
    <s v="26-02-2020"/>
    <n v="36956"/>
    <x v="0"/>
    <x v="0"/>
    <x v="0"/>
    <s v="-"/>
    <s v="9149056643"/>
  </r>
  <r>
    <s v="P1367"/>
    <s v="Priya Saha"/>
    <s v="03-03-1984"/>
    <x v="26"/>
    <s v="Middle Age"/>
    <x v="5"/>
    <s v="01-10-2020"/>
    <n v="53074"/>
    <x v="0"/>
    <x v="1"/>
    <x v="3"/>
    <s v="02-09-2021"/>
    <s v="9329121622"/>
  </r>
  <r>
    <s v="P1368"/>
    <s v="Rajiv Sen"/>
    <s v="30-05-1972"/>
    <x v="3"/>
    <s v="Senior"/>
    <x v="4"/>
    <s v="09-09-2021"/>
    <n v="61954"/>
    <x v="2"/>
    <x v="0"/>
    <x v="0"/>
    <s v="-"/>
    <s v="9903096873"/>
  </r>
  <r>
    <s v="P1369"/>
    <s v="Anil Sharma"/>
    <s v="09-06-1985"/>
    <x v="24"/>
    <s v="Middle Age"/>
    <x v="5"/>
    <s v="25-01-2017"/>
    <n v="62500"/>
    <x v="3"/>
    <x v="0"/>
    <x v="0"/>
    <s v="-"/>
    <s v="9359041116"/>
  </r>
  <r>
    <s v="P1370"/>
    <s v="Rekha Rani"/>
    <s v="02-07-1999"/>
    <x v="44"/>
    <s v="Young"/>
    <x v="5"/>
    <s v="12-02-2017"/>
    <n v="53096"/>
    <x v="2"/>
    <x v="2"/>
    <x v="0"/>
    <s v="-"/>
    <s v="9503052169"/>
  </r>
  <r>
    <s v="P1371"/>
    <s v="Pooja Mishra"/>
    <s v="19-05-1977"/>
    <x v="12"/>
    <s v="Middle Age"/>
    <x v="0"/>
    <s v="14-10-2015"/>
    <n v="61162"/>
    <x v="2"/>
    <x v="2"/>
    <x v="0"/>
    <s v="-"/>
    <s v="9843321136"/>
  </r>
  <r>
    <s v="P1372"/>
    <s v="Vikram Jain"/>
    <s v="11-12-1985"/>
    <x v="49"/>
    <s v="Middle Age"/>
    <x v="4"/>
    <s v="09-03-2016"/>
    <n v="62219"/>
    <x v="3"/>
    <x v="1"/>
    <x v="3"/>
    <s v="02-09-2018"/>
    <s v="9056699803"/>
  </r>
  <r>
    <s v="P1373"/>
    <s v="Ramesh Das"/>
    <s v="18-06-1965"/>
    <x v="51"/>
    <s v="Senior"/>
    <x v="3"/>
    <s v="29-11-2022"/>
    <n v="10870"/>
    <x v="0"/>
    <x v="2"/>
    <x v="0"/>
    <s v="-"/>
    <s v="9905561915"/>
  </r>
  <r>
    <s v="P1374"/>
    <s v="Meera Paul"/>
    <s v="17-02-1966"/>
    <x v="41"/>
    <s v="Senior"/>
    <x v="3"/>
    <s v="26-03-2020"/>
    <n v="69248"/>
    <x v="1"/>
    <x v="2"/>
    <x v="0"/>
    <s v="-"/>
    <s v="9197016600"/>
  </r>
  <r>
    <s v="P1375"/>
    <s v="Rajiv Sen"/>
    <s v="15-02-1985"/>
    <x v="24"/>
    <s v="Middle Age"/>
    <x v="3"/>
    <s v="19-02-2021"/>
    <n v="16521"/>
    <x v="1"/>
    <x v="1"/>
    <x v="8"/>
    <s v="08-06-2022"/>
    <s v="9360281241"/>
  </r>
  <r>
    <s v="P1376"/>
    <s v="Meera Paul"/>
    <s v="10-10-1982"/>
    <x v="9"/>
    <s v="Middle Age"/>
    <x v="4"/>
    <s v="12-06-2017"/>
    <n v="30117"/>
    <x v="1"/>
    <x v="2"/>
    <x v="0"/>
    <s v="-"/>
    <s v="9437164506"/>
  </r>
  <r>
    <s v="P1377"/>
    <s v="Pooja Mishra"/>
    <s v="15-11-1971"/>
    <x v="3"/>
    <s v="Senior"/>
    <x v="1"/>
    <s v="02-05-2015"/>
    <n v="12202"/>
    <x v="3"/>
    <x v="0"/>
    <x v="0"/>
    <s v="-"/>
    <s v="9090304785"/>
  </r>
  <r>
    <s v="P1378"/>
    <s v="Rekha Rani"/>
    <s v="08-01-1985"/>
    <x v="24"/>
    <s v="Middle Age"/>
    <x v="2"/>
    <s v="27-09-2018"/>
    <n v="15309"/>
    <x v="1"/>
    <x v="0"/>
    <x v="0"/>
    <s v="-"/>
    <s v="9549642351"/>
  </r>
  <r>
    <s v="P1379"/>
    <s v="Amit Roy"/>
    <s v="19-03-2008"/>
    <x v="45"/>
    <s v="Young"/>
    <x v="0"/>
    <s v="17-08-2017"/>
    <n v="64957"/>
    <x v="2"/>
    <x v="1"/>
    <x v="6"/>
    <s v="29-10-2019"/>
    <s v="9834985041"/>
  </r>
  <r>
    <s v="P1380"/>
    <s v="Anil Sharma"/>
    <s v="08-09-1995"/>
    <x v="37"/>
    <s v="Young"/>
    <x v="3"/>
    <s v="12-05-2016"/>
    <n v="58100"/>
    <x v="1"/>
    <x v="0"/>
    <x v="0"/>
    <s v="-"/>
    <s v="9018298354"/>
  </r>
  <r>
    <s v="P1381"/>
    <s v="Sourav Ghosh"/>
    <s v="13-05-2019"/>
    <x v="50"/>
    <s v="Young"/>
    <x v="3"/>
    <s v="23-04-2019"/>
    <n v="51957"/>
    <x v="1"/>
    <x v="0"/>
    <x v="0"/>
    <s v="-"/>
    <s v="9771873479"/>
  </r>
  <r>
    <s v="P1382"/>
    <s v="Amit Roy"/>
    <s v="18-05-1987"/>
    <x v="17"/>
    <s v="Middle Age"/>
    <x v="4"/>
    <s v="02-04-2022"/>
    <n v="63589"/>
    <x v="2"/>
    <x v="2"/>
    <x v="0"/>
    <s v="-"/>
    <s v="9354418285"/>
  </r>
  <r>
    <s v="P1383"/>
    <s v="Rekha Rani"/>
    <s v="28-11-2012"/>
    <x v="10"/>
    <s v="Young"/>
    <x v="3"/>
    <s v="26-07-2024"/>
    <n v="23161"/>
    <x v="3"/>
    <x v="1"/>
    <x v="2"/>
    <s v="13-08-2026"/>
    <s v="9105021625"/>
  </r>
  <r>
    <s v="P1384"/>
    <s v="Sneha Gupta"/>
    <s v="13-12-1974"/>
    <x v="27"/>
    <s v="Middle Age"/>
    <x v="0"/>
    <s v="03-02-2022"/>
    <n v="69374"/>
    <x v="3"/>
    <x v="0"/>
    <x v="0"/>
    <s v="-"/>
    <s v="9598056228"/>
  </r>
  <r>
    <s v="P1385"/>
    <s v="Ramesh Das"/>
    <s v="25-03-1967"/>
    <x v="21"/>
    <s v="Senior"/>
    <x v="3"/>
    <s v="18-01-2018"/>
    <n v="68757"/>
    <x v="1"/>
    <x v="0"/>
    <x v="0"/>
    <s v="-"/>
    <s v="9909713175"/>
  </r>
  <r>
    <s v="P1386"/>
    <s v="Anil Sharma"/>
    <s v="04-04-2016"/>
    <x v="35"/>
    <s v="Young"/>
    <x v="3"/>
    <s v="05-04-2024"/>
    <n v="67276"/>
    <x v="0"/>
    <x v="1"/>
    <x v="1"/>
    <s v="20-04-2025"/>
    <s v="9378826132"/>
  </r>
  <r>
    <s v="P1387"/>
    <s v="Amit Roy"/>
    <s v="28-08-2001"/>
    <x v="6"/>
    <s v="Young"/>
    <x v="0"/>
    <s v="27-08-2015"/>
    <n v="58218"/>
    <x v="1"/>
    <x v="2"/>
    <x v="0"/>
    <s v="-"/>
    <s v="9659467452"/>
  </r>
  <r>
    <s v="P1388"/>
    <s v="Rekha Rani"/>
    <s v="22-07-1998"/>
    <x v="0"/>
    <s v="Young"/>
    <x v="6"/>
    <s v="27-01-2024"/>
    <n v="25902"/>
    <x v="3"/>
    <x v="1"/>
    <x v="2"/>
    <s v="19-08-2025"/>
    <s v="9710264727"/>
  </r>
  <r>
    <s v="P1389"/>
    <s v="Sneha Gupta"/>
    <s v="19-04-1993"/>
    <x v="29"/>
    <s v="Middle Age"/>
    <x v="0"/>
    <s v="17-10-2022"/>
    <n v="25068"/>
    <x v="2"/>
    <x v="0"/>
    <x v="0"/>
    <s v="-"/>
    <s v="9715518122"/>
  </r>
  <r>
    <s v="P1390"/>
    <s v="Amit Roy"/>
    <s v="07-02-1980"/>
    <x v="18"/>
    <s v="Middle Age"/>
    <x v="3"/>
    <s v="07-01-2016"/>
    <n v="49860"/>
    <x v="0"/>
    <x v="1"/>
    <x v="11"/>
    <s v="26-07-2017"/>
    <s v="9938316180"/>
  </r>
  <r>
    <s v="P1391"/>
    <s v="Ananya Dutta"/>
    <s v="19-10-2011"/>
    <x v="25"/>
    <s v="Young"/>
    <x v="1"/>
    <s v="13-04-2022"/>
    <n v="66896"/>
    <x v="2"/>
    <x v="1"/>
    <x v="7"/>
    <s v="09-05-2023"/>
    <s v="9608648175"/>
  </r>
  <r>
    <s v="P1392"/>
    <s v="Kiran Banerjee"/>
    <s v="08-10-1979"/>
    <x v="18"/>
    <s v="Middle Age"/>
    <x v="3"/>
    <s v="12-11-2019"/>
    <n v="43171"/>
    <x v="0"/>
    <x v="2"/>
    <x v="0"/>
    <s v="-"/>
    <s v="9698066765"/>
  </r>
  <r>
    <s v="P1393"/>
    <s v="Kiran Banerjee"/>
    <s v="03-05-1980"/>
    <x v="18"/>
    <s v="Middle Age"/>
    <x v="6"/>
    <s v="03-01-2018"/>
    <n v="33444"/>
    <x v="0"/>
    <x v="0"/>
    <x v="0"/>
    <s v="-"/>
    <s v="9190494863"/>
  </r>
  <r>
    <s v="P1394"/>
    <s v="Meera Paul"/>
    <s v="08-05-2004"/>
    <x v="1"/>
    <s v="Young"/>
    <x v="0"/>
    <s v="07-05-2022"/>
    <n v="56119"/>
    <x v="0"/>
    <x v="2"/>
    <x v="0"/>
    <s v="-"/>
    <s v="9245111335"/>
  </r>
  <r>
    <s v="P1395"/>
    <s v="Meera Paul"/>
    <s v="26-03-1980"/>
    <x v="18"/>
    <s v="Middle Age"/>
    <x v="6"/>
    <s v="14-04-2024"/>
    <n v="53332"/>
    <x v="2"/>
    <x v="1"/>
    <x v="12"/>
    <s v="16-03-2026"/>
    <s v="9856456946"/>
  </r>
  <r>
    <s v="P1396"/>
    <s v="Neha Agarwal"/>
    <s v="24-03-2008"/>
    <x v="45"/>
    <s v="Young"/>
    <x v="3"/>
    <s v="28-02-2021"/>
    <n v="65012"/>
    <x v="2"/>
    <x v="2"/>
    <x v="0"/>
    <s v="-"/>
    <s v="9372683896"/>
  </r>
  <r>
    <s v="P1397"/>
    <s v="Ananya Dutta"/>
    <s v="26-12-1974"/>
    <x v="27"/>
    <s v="Middle Age"/>
    <x v="3"/>
    <s v="15-01-2017"/>
    <n v="64103"/>
    <x v="2"/>
    <x v="0"/>
    <x v="0"/>
    <s v="-"/>
    <s v="9669630816"/>
  </r>
  <r>
    <s v="P1398"/>
    <s v="Pooja Mishra"/>
    <s v="09-11-1979"/>
    <x v="18"/>
    <s v="Middle Age"/>
    <x v="5"/>
    <s v="02-03-2023"/>
    <n v="23562"/>
    <x v="1"/>
    <x v="0"/>
    <x v="0"/>
    <s v="-"/>
    <s v="9998543433"/>
  </r>
  <r>
    <s v="P1399"/>
    <s v="Priya Saha"/>
    <s v="05-12-2000"/>
    <x v="4"/>
    <s v="Young"/>
    <x v="5"/>
    <s v="09-12-2017"/>
    <n v="60469"/>
    <x v="0"/>
    <x v="1"/>
    <x v="7"/>
    <s v="08-05-2019"/>
    <s v="9084244830"/>
  </r>
  <r>
    <s v="P1400"/>
    <s v="Pooja Mishra"/>
    <s v="16-06-1978"/>
    <x v="11"/>
    <s v="Middle Age"/>
    <x v="0"/>
    <s v="16-05-2017"/>
    <n v="15342"/>
    <x v="3"/>
    <x v="1"/>
    <x v="7"/>
    <s v="14-05-2018"/>
    <s v="9710892760"/>
  </r>
  <r>
    <s v="P1401"/>
    <s v="Neha Agarwal"/>
    <s v="01-06-2004"/>
    <x v="1"/>
    <s v="Young"/>
    <x v="0"/>
    <s v="05-06-2024"/>
    <n v="54312"/>
    <x v="2"/>
    <x v="0"/>
    <x v="0"/>
    <s v="-"/>
    <s v="9744452768"/>
  </r>
  <r>
    <s v="P1402"/>
    <s v="Sourav Ghosh"/>
    <s v="02-01-1967"/>
    <x v="21"/>
    <s v="Senior"/>
    <x v="6"/>
    <s v="20-10-2021"/>
    <n v="26132"/>
    <x v="1"/>
    <x v="1"/>
    <x v="5"/>
    <s v="11-01-2024"/>
    <s v="9434118997"/>
  </r>
  <r>
    <s v="P1403"/>
    <s v="Kiran Banerjee"/>
    <s v="11-11-2005"/>
    <x v="8"/>
    <s v="Young"/>
    <x v="5"/>
    <s v="27-03-2023"/>
    <n v="47012"/>
    <x v="3"/>
    <x v="1"/>
    <x v="5"/>
    <s v="12-01-2025"/>
    <s v="9419682051"/>
  </r>
  <r>
    <s v="P1404"/>
    <s v="Kiran Banerjee"/>
    <s v="11-05-1966"/>
    <x v="41"/>
    <s v="Senior"/>
    <x v="5"/>
    <s v="03-02-2016"/>
    <n v="38057"/>
    <x v="3"/>
    <x v="1"/>
    <x v="5"/>
    <s v="02-01-2017"/>
    <s v="9723059408"/>
  </r>
  <r>
    <s v="P1405"/>
    <s v="Anil Sharma"/>
    <s v="16-08-1984"/>
    <x v="26"/>
    <s v="Middle Age"/>
    <x v="5"/>
    <s v="04-07-2019"/>
    <n v="17704"/>
    <x v="3"/>
    <x v="1"/>
    <x v="7"/>
    <s v="16-05-2022"/>
    <s v="9309826143"/>
  </r>
  <r>
    <s v="P1406"/>
    <s v="Neha Agarwal"/>
    <s v="08-10-1966"/>
    <x v="21"/>
    <s v="Senior"/>
    <x v="0"/>
    <s v="30-12-2016"/>
    <n v="34323"/>
    <x v="3"/>
    <x v="0"/>
    <x v="0"/>
    <s v="-"/>
    <s v="9976440009"/>
  </r>
  <r>
    <s v="P1407"/>
    <s v="Ramesh Das"/>
    <s v="12-03-1988"/>
    <x v="52"/>
    <s v="Middle Age"/>
    <x v="6"/>
    <s v="06-10-2015"/>
    <n v="64514"/>
    <x v="3"/>
    <x v="2"/>
    <x v="0"/>
    <s v="-"/>
    <s v="9381015518"/>
  </r>
  <r>
    <s v="P1408"/>
    <s v="Sanjay Bose"/>
    <s v="03-01-2019"/>
    <x v="50"/>
    <s v="Young"/>
    <x v="4"/>
    <s v="14-02-2019"/>
    <n v="34148"/>
    <x v="1"/>
    <x v="2"/>
    <x v="0"/>
    <s v="-"/>
    <s v="9653625617"/>
  </r>
  <r>
    <s v="P1409"/>
    <s v="Sneha Gupta"/>
    <s v="31-05-1969"/>
    <x v="30"/>
    <s v="Senior"/>
    <x v="0"/>
    <s v="26-02-2023"/>
    <n v="10734"/>
    <x v="1"/>
    <x v="2"/>
    <x v="0"/>
    <s v="-"/>
    <s v="9884096264"/>
  </r>
  <r>
    <s v="P1410"/>
    <s v="Neha Agarwal"/>
    <s v="07-03-1999"/>
    <x v="44"/>
    <s v="Young"/>
    <x v="6"/>
    <s v="02-09-2020"/>
    <n v="11048"/>
    <x v="1"/>
    <x v="1"/>
    <x v="4"/>
    <s v="20-02-2023"/>
    <s v="9163714825"/>
  </r>
  <r>
    <s v="P1411"/>
    <s v="Amit Roy"/>
    <s v="13-01-1975"/>
    <x v="27"/>
    <s v="Middle Age"/>
    <x v="4"/>
    <s v="25-07-2020"/>
    <n v="41976"/>
    <x v="0"/>
    <x v="0"/>
    <x v="0"/>
    <s v="-"/>
    <s v="9783238195"/>
  </r>
  <r>
    <s v="P1412"/>
    <s v="Kiran Banerjee"/>
    <s v="21-05-2017"/>
    <x v="40"/>
    <s v="Young"/>
    <x v="1"/>
    <s v="02-08-2016"/>
    <n v="12228"/>
    <x v="1"/>
    <x v="0"/>
    <x v="0"/>
    <s v="-"/>
    <s v="9025100230"/>
  </r>
  <r>
    <s v="P1413"/>
    <s v="Vikram Jain"/>
    <s v="26-05-1971"/>
    <x v="39"/>
    <s v="Senior"/>
    <x v="1"/>
    <s v="25-07-2021"/>
    <n v="25876"/>
    <x v="2"/>
    <x v="2"/>
    <x v="0"/>
    <s v="-"/>
    <s v="9713301732"/>
  </r>
  <r>
    <s v="P1414"/>
    <s v="Anil Sharma"/>
    <s v="28-05-1999"/>
    <x v="44"/>
    <s v="Young"/>
    <x v="5"/>
    <s v="05-11-2018"/>
    <n v="38852"/>
    <x v="3"/>
    <x v="1"/>
    <x v="6"/>
    <s v="14-10-2020"/>
    <s v="9970126372"/>
  </r>
  <r>
    <s v="P1415"/>
    <s v="Sanjay Bose"/>
    <s v="02-12-1992"/>
    <x v="29"/>
    <s v="Middle Age"/>
    <x v="2"/>
    <s v="02-06-2019"/>
    <n v="19473"/>
    <x v="1"/>
    <x v="2"/>
    <x v="0"/>
    <s v="-"/>
    <s v="9083167317"/>
  </r>
  <r>
    <s v="P1416"/>
    <s v="Vikram Jain"/>
    <s v="07-03-1985"/>
    <x v="24"/>
    <s v="Middle Age"/>
    <x v="1"/>
    <s v="03-08-2017"/>
    <n v="34220"/>
    <x v="1"/>
    <x v="2"/>
    <x v="0"/>
    <s v="-"/>
    <s v="9694925100"/>
  </r>
  <r>
    <s v="P1417"/>
    <s v="Meera Paul"/>
    <s v="15-11-2002"/>
    <x v="47"/>
    <s v="Young"/>
    <x v="2"/>
    <s v="06-04-2023"/>
    <n v="39058"/>
    <x v="3"/>
    <x v="1"/>
    <x v="8"/>
    <s v="01-06-2025"/>
    <s v="9789765648"/>
  </r>
  <r>
    <s v="P1418"/>
    <s v="Pooja Mishra"/>
    <s v="16-05-1980"/>
    <x v="18"/>
    <s v="Middle Age"/>
    <x v="2"/>
    <s v="15-01-2021"/>
    <n v="24332"/>
    <x v="0"/>
    <x v="0"/>
    <x v="0"/>
    <s v="-"/>
    <s v="9685815608"/>
  </r>
  <r>
    <s v="P1419"/>
    <s v="Neha Agarwal"/>
    <s v="06-09-1980"/>
    <x v="34"/>
    <s v="Middle Age"/>
    <x v="2"/>
    <s v="17-12-2024"/>
    <n v="59379"/>
    <x v="2"/>
    <x v="1"/>
    <x v="11"/>
    <s v="09-07-2026"/>
    <s v="9845635390"/>
  </r>
  <r>
    <s v="P1420"/>
    <s v="Ramesh Das"/>
    <s v="18-03-2007"/>
    <x v="46"/>
    <s v="Young"/>
    <x v="3"/>
    <s v="12-11-2015"/>
    <n v="13423"/>
    <x v="3"/>
    <x v="2"/>
    <x v="0"/>
    <s v="-"/>
    <s v="9895509286"/>
  </r>
  <r>
    <s v="P1421"/>
    <s v="Sneha Gupta"/>
    <s v="10-02-1969"/>
    <x v="30"/>
    <s v="Senior"/>
    <x v="0"/>
    <s v="18-01-2022"/>
    <n v="51262"/>
    <x v="3"/>
    <x v="1"/>
    <x v="7"/>
    <s v="23-05-2022"/>
    <s v="9351855301"/>
  </r>
  <r>
    <s v="P1422"/>
    <s v="Vikram Jain"/>
    <s v="24-01-2008"/>
    <x v="45"/>
    <s v="Young"/>
    <x v="5"/>
    <s v="06-03-2015"/>
    <n v="62645"/>
    <x v="0"/>
    <x v="0"/>
    <x v="0"/>
    <s v="-"/>
    <s v="9126414162"/>
  </r>
  <r>
    <s v="P1423"/>
    <s v="Priya Saha"/>
    <s v="20-02-1991"/>
    <x v="42"/>
    <s v="Middle Age"/>
    <x v="5"/>
    <s v="10-03-2022"/>
    <n v="15424"/>
    <x v="3"/>
    <x v="2"/>
    <x v="0"/>
    <s v="-"/>
    <s v="9576828427"/>
  </r>
  <r>
    <s v="P1424"/>
    <s v="Rekha Rani"/>
    <s v="12-05-2011"/>
    <x v="20"/>
    <s v="Young"/>
    <x v="0"/>
    <s v="26-03-2022"/>
    <n v="36792"/>
    <x v="3"/>
    <x v="2"/>
    <x v="0"/>
    <s v="-"/>
    <s v="9038881516"/>
  </r>
  <r>
    <s v="P1425"/>
    <s v="Sourav Ghosh"/>
    <s v="14-12-2005"/>
    <x v="8"/>
    <s v="Young"/>
    <x v="4"/>
    <s v="26-11-2015"/>
    <n v="51082"/>
    <x v="3"/>
    <x v="0"/>
    <x v="0"/>
    <s v="-"/>
    <s v="9936854074"/>
  </r>
  <r>
    <s v="P1426"/>
    <s v="Priya Saha"/>
    <s v="18-07-2002"/>
    <x v="6"/>
    <s v="Young"/>
    <x v="1"/>
    <s v="27-06-2024"/>
    <n v="50271"/>
    <x v="2"/>
    <x v="2"/>
    <x v="0"/>
    <s v="-"/>
    <s v="9120567195"/>
  </r>
  <r>
    <s v="P1427"/>
    <s v="Sneha Gupta"/>
    <s v="05-09-1979"/>
    <x v="18"/>
    <s v="Middle Age"/>
    <x v="0"/>
    <s v="29-06-2017"/>
    <n v="63815"/>
    <x v="2"/>
    <x v="0"/>
    <x v="0"/>
    <s v="-"/>
    <s v="9308958705"/>
  </r>
  <r>
    <s v="P1428"/>
    <s v="Ananya Dutta"/>
    <s v="18-05-2010"/>
    <x v="38"/>
    <s v="Young"/>
    <x v="5"/>
    <s v="20-04-2020"/>
    <n v="48967"/>
    <x v="1"/>
    <x v="2"/>
    <x v="0"/>
    <s v="-"/>
    <s v="9381938347"/>
  </r>
  <r>
    <s v="P1429"/>
    <s v="Kiran Banerjee"/>
    <s v="28-07-1973"/>
    <x v="16"/>
    <s v="Senior"/>
    <x v="0"/>
    <s v="17-11-2017"/>
    <n v="53041"/>
    <x v="3"/>
    <x v="0"/>
    <x v="0"/>
    <s v="-"/>
    <s v="9829639203"/>
  </r>
  <r>
    <s v="P1430"/>
    <s v="Sourav Ghosh"/>
    <s v="02-08-1988"/>
    <x v="52"/>
    <s v="Middle Age"/>
    <x v="5"/>
    <s v="08-03-2020"/>
    <n v="12794"/>
    <x v="0"/>
    <x v="1"/>
    <x v="7"/>
    <s v="19-05-2020"/>
    <s v="9245203420"/>
  </r>
  <r>
    <s v="P1431"/>
    <s v="Priya Saha"/>
    <s v="07-05-1979"/>
    <x v="33"/>
    <s v="Middle Age"/>
    <x v="5"/>
    <s v="08-03-2020"/>
    <n v="50444"/>
    <x v="0"/>
    <x v="0"/>
    <x v="0"/>
    <s v="-"/>
    <s v="9950511210"/>
  </r>
  <r>
    <s v="P1432"/>
    <s v="Priya Saha"/>
    <s v="14-01-1965"/>
    <x v="51"/>
    <s v="Senior"/>
    <x v="2"/>
    <s v="10-02-2016"/>
    <n v="22843"/>
    <x v="3"/>
    <x v="0"/>
    <x v="0"/>
    <s v="-"/>
    <s v="9455654696"/>
  </r>
  <r>
    <s v="P1433"/>
    <s v="Sanjay Bose"/>
    <s v="13-12-1975"/>
    <x v="23"/>
    <s v="Middle Age"/>
    <x v="3"/>
    <s v="13-05-2016"/>
    <n v="45219"/>
    <x v="0"/>
    <x v="2"/>
    <x v="0"/>
    <s v="-"/>
    <s v="9544613676"/>
  </r>
  <r>
    <s v="P1434"/>
    <s v="Sneha Gupta"/>
    <s v="30-12-1972"/>
    <x v="16"/>
    <s v="Senior"/>
    <x v="0"/>
    <s v="04-09-2015"/>
    <n v="48298"/>
    <x v="3"/>
    <x v="0"/>
    <x v="0"/>
    <s v="-"/>
    <s v="9447583342"/>
  </r>
  <r>
    <s v="P1435"/>
    <s v="Rajiv Sen"/>
    <s v="08-08-1997"/>
    <x v="32"/>
    <s v="Young"/>
    <x v="0"/>
    <s v="21-09-2024"/>
    <n v="39481"/>
    <x v="0"/>
    <x v="1"/>
    <x v="7"/>
    <s v="22-05-2027"/>
    <s v="9419409521"/>
  </r>
  <r>
    <s v="P1436"/>
    <s v="Ramesh Das"/>
    <s v="02-05-2015"/>
    <x v="15"/>
    <s v="Young"/>
    <x v="1"/>
    <s v="07-03-2016"/>
    <n v="68800"/>
    <x v="1"/>
    <x v="2"/>
    <x v="0"/>
    <s v="-"/>
    <s v="9991858002"/>
  </r>
  <r>
    <s v="P1437"/>
    <s v="Meera Paul"/>
    <s v="14-03-2016"/>
    <x v="35"/>
    <s v="Young"/>
    <x v="2"/>
    <s v="15-05-2019"/>
    <n v="36050"/>
    <x v="2"/>
    <x v="2"/>
    <x v="0"/>
    <s v="-"/>
    <s v="9381825453"/>
  </r>
  <r>
    <s v="P1438"/>
    <s v="Ananya Dutta"/>
    <s v="15-02-1993"/>
    <x v="29"/>
    <s v="Middle Age"/>
    <x v="0"/>
    <s v="14-07-2024"/>
    <n v="37069"/>
    <x v="0"/>
    <x v="2"/>
    <x v="0"/>
    <s v="-"/>
    <s v="9642169272"/>
  </r>
  <r>
    <s v="P1439"/>
    <s v="Anil Sharma"/>
    <s v="27-03-1978"/>
    <x v="11"/>
    <s v="Middle Age"/>
    <x v="0"/>
    <s v="10-06-2023"/>
    <n v="54270"/>
    <x v="2"/>
    <x v="2"/>
    <x v="0"/>
    <s v="-"/>
    <s v="9941907694"/>
  </r>
  <r>
    <s v="P1440"/>
    <s v="Sourav Ghosh"/>
    <s v="23-04-1980"/>
    <x v="18"/>
    <s v="Middle Age"/>
    <x v="5"/>
    <s v="26-07-2019"/>
    <n v="68055"/>
    <x v="3"/>
    <x v="0"/>
    <x v="0"/>
    <s v="-"/>
    <s v="9571469868"/>
  </r>
  <r>
    <s v="P1441"/>
    <s v="Rajiv Sen"/>
    <s v="06-11-2016"/>
    <x v="40"/>
    <s v="Young"/>
    <x v="4"/>
    <s v="02-04-2015"/>
    <n v="45987"/>
    <x v="0"/>
    <x v="2"/>
    <x v="0"/>
    <s v="-"/>
    <s v="9640072228"/>
  </r>
  <r>
    <s v="P1442"/>
    <s v="Rajiv Sen"/>
    <s v="21-07-1991"/>
    <x v="42"/>
    <s v="Middle Age"/>
    <x v="6"/>
    <s v="20-11-2021"/>
    <n v="13591"/>
    <x v="0"/>
    <x v="0"/>
    <x v="0"/>
    <s v="-"/>
    <s v="9180525104"/>
  </r>
  <r>
    <s v="P1443"/>
    <s v="Ramesh Das"/>
    <s v="05-07-1993"/>
    <x v="29"/>
    <s v="Middle Age"/>
    <x v="4"/>
    <s v="16-01-2024"/>
    <n v="28858"/>
    <x v="1"/>
    <x v="1"/>
    <x v="2"/>
    <s v="17-08-2024"/>
    <s v="9319402855"/>
  </r>
  <r>
    <s v="P1444"/>
    <s v="Priya Saha"/>
    <s v="02-10-1967"/>
    <x v="5"/>
    <s v="Senior"/>
    <x v="2"/>
    <s v="28-11-2024"/>
    <n v="34959"/>
    <x v="1"/>
    <x v="1"/>
    <x v="4"/>
    <s v="03-02-2026"/>
    <s v="9799533553"/>
  </r>
  <r>
    <s v="P1445"/>
    <s v="Sourav Ghosh"/>
    <s v="07-12-1987"/>
    <x v="52"/>
    <s v="Middle Age"/>
    <x v="1"/>
    <s v="31-03-2019"/>
    <n v="64454"/>
    <x v="0"/>
    <x v="2"/>
    <x v="0"/>
    <s v="-"/>
    <s v="9639779277"/>
  </r>
  <r>
    <s v="P1446"/>
    <s v="Anil Sharma"/>
    <s v="22-05-2005"/>
    <x v="2"/>
    <s v="Young"/>
    <x v="4"/>
    <s v="31-10-2016"/>
    <n v="60643"/>
    <x v="2"/>
    <x v="1"/>
    <x v="2"/>
    <s v="07-08-2019"/>
    <s v="9973541220"/>
  </r>
  <r>
    <s v="P1447"/>
    <s v="Sourav Ghosh"/>
    <s v="01-03-2004"/>
    <x v="1"/>
    <s v="Young"/>
    <x v="3"/>
    <s v="14-06-2024"/>
    <n v="56154"/>
    <x v="3"/>
    <x v="1"/>
    <x v="11"/>
    <s v="21-07-2026"/>
    <s v="9826608452"/>
  </r>
  <r>
    <s v="P1448"/>
    <s v="Sanjay Bose"/>
    <s v="23-02-1975"/>
    <x v="27"/>
    <s v="Middle Age"/>
    <x v="0"/>
    <s v="21-03-2017"/>
    <n v="29934"/>
    <x v="3"/>
    <x v="1"/>
    <x v="6"/>
    <s v="23-10-2018"/>
    <s v="9291595270"/>
  </r>
  <r>
    <s v="P1449"/>
    <s v="Pooja Mishra"/>
    <s v="29-06-1984"/>
    <x v="26"/>
    <s v="Middle Age"/>
    <x v="6"/>
    <s v="18-01-2022"/>
    <n v="15054"/>
    <x v="0"/>
    <x v="0"/>
    <x v="0"/>
    <s v="-"/>
    <s v="9977981445"/>
  </r>
  <r>
    <s v="P1450"/>
    <s v="Kiran Banerjee"/>
    <s v="06-06-1997"/>
    <x v="32"/>
    <s v="Young"/>
    <x v="1"/>
    <s v="31-12-2020"/>
    <n v="40947"/>
    <x v="0"/>
    <x v="1"/>
    <x v="3"/>
    <s v="01-09-2021"/>
    <s v="9704473082"/>
  </r>
  <r>
    <s v="P1451"/>
    <s v="Anil Sharma"/>
    <s v="05-11-1965"/>
    <x v="41"/>
    <s v="Senior"/>
    <x v="1"/>
    <s v="17-06-2024"/>
    <n v="48995"/>
    <x v="3"/>
    <x v="0"/>
    <x v="0"/>
    <s v="-"/>
    <s v="9303922073"/>
  </r>
  <r>
    <s v="P1452"/>
    <s v="Sanjay Bose"/>
    <s v="27-02-1970"/>
    <x v="14"/>
    <s v="Senior"/>
    <x v="4"/>
    <s v="20-05-2016"/>
    <n v="48977"/>
    <x v="1"/>
    <x v="1"/>
    <x v="8"/>
    <s v="29-06-2018"/>
    <s v="9491659664"/>
  </r>
  <r>
    <s v="P1453"/>
    <s v="Amit Roy"/>
    <s v="08-08-2002"/>
    <x v="6"/>
    <s v="Young"/>
    <x v="0"/>
    <s v="21-09-2022"/>
    <n v="65735"/>
    <x v="3"/>
    <x v="1"/>
    <x v="8"/>
    <s v="08-06-2025"/>
    <s v="9082574347"/>
  </r>
  <r>
    <s v="P1454"/>
    <s v="Sourav Ghosh"/>
    <s v="12-06-2000"/>
    <x v="22"/>
    <s v="Young"/>
    <x v="4"/>
    <s v="24-11-2018"/>
    <n v="53043"/>
    <x v="3"/>
    <x v="1"/>
    <x v="2"/>
    <s v="05-08-2021"/>
    <s v="9080691588"/>
  </r>
  <r>
    <s v="P1455"/>
    <s v="Ananya Dutta"/>
    <s v="18-10-2000"/>
    <x v="4"/>
    <s v="Young"/>
    <x v="5"/>
    <s v="06-02-2018"/>
    <n v="13537"/>
    <x v="2"/>
    <x v="1"/>
    <x v="3"/>
    <s v="06-09-2018"/>
    <s v="9615857529"/>
  </r>
  <r>
    <s v="P1456"/>
    <s v="Neha Agarwal"/>
    <s v="10-05-1979"/>
    <x v="33"/>
    <s v="Middle Age"/>
    <x v="6"/>
    <s v="30-07-2023"/>
    <n v="21985"/>
    <x v="2"/>
    <x v="0"/>
    <x v="0"/>
    <s v="-"/>
    <s v="9015613546"/>
  </r>
  <r>
    <s v="P1457"/>
    <s v="Ramesh Das"/>
    <s v="03-11-2004"/>
    <x v="2"/>
    <s v="Young"/>
    <x v="6"/>
    <s v="12-10-2016"/>
    <n v="35840"/>
    <x v="2"/>
    <x v="0"/>
    <x v="0"/>
    <s v="-"/>
    <s v="9380717180"/>
  </r>
  <r>
    <s v="P1458"/>
    <s v="Kiran Banerjee"/>
    <s v="12-05-1998"/>
    <x v="0"/>
    <s v="Young"/>
    <x v="0"/>
    <s v="11-03-2023"/>
    <n v="25743"/>
    <x v="1"/>
    <x v="2"/>
    <x v="0"/>
    <s v="-"/>
    <s v="9253828293"/>
  </r>
  <r>
    <s v="P1459"/>
    <s v="Ramesh Das"/>
    <s v="14-09-1995"/>
    <x v="37"/>
    <s v="Young"/>
    <x v="2"/>
    <s v="03-09-2022"/>
    <n v="13503"/>
    <x v="2"/>
    <x v="1"/>
    <x v="11"/>
    <s v="09-07-2024"/>
    <s v="9695315113"/>
  </r>
  <r>
    <s v="P1460"/>
    <s v="Vikram Jain"/>
    <s v="28-01-1999"/>
    <x v="44"/>
    <s v="Young"/>
    <x v="1"/>
    <s v="04-11-2017"/>
    <n v="35171"/>
    <x v="1"/>
    <x v="0"/>
    <x v="0"/>
    <s v="-"/>
    <s v="9236565159"/>
  </r>
  <r>
    <s v="P1461"/>
    <s v="Rekha Rani"/>
    <s v="21-01-2005"/>
    <x v="2"/>
    <s v="Young"/>
    <x v="0"/>
    <s v="21-06-2019"/>
    <n v="46120"/>
    <x v="0"/>
    <x v="0"/>
    <x v="0"/>
    <s v="-"/>
    <s v="9519075421"/>
  </r>
  <r>
    <s v="P1462"/>
    <s v="Neha Agarwal"/>
    <s v="02-11-2000"/>
    <x v="4"/>
    <s v="Young"/>
    <x v="6"/>
    <s v="28-11-2023"/>
    <n v="29961"/>
    <x v="2"/>
    <x v="0"/>
    <x v="0"/>
    <s v="-"/>
    <s v="9126788292"/>
  </r>
  <r>
    <s v="P1463"/>
    <s v="Sourav Ghosh"/>
    <s v="12-09-1984"/>
    <x v="24"/>
    <s v="Middle Age"/>
    <x v="0"/>
    <s v="18-10-2021"/>
    <n v="17241"/>
    <x v="2"/>
    <x v="2"/>
    <x v="0"/>
    <s v="-"/>
    <s v="9190504736"/>
  </r>
  <r>
    <s v="P1464"/>
    <s v="Sourav Ghosh"/>
    <s v="11-09-1965"/>
    <x v="41"/>
    <s v="Senior"/>
    <x v="4"/>
    <s v="17-10-2015"/>
    <n v="36795"/>
    <x v="2"/>
    <x v="0"/>
    <x v="0"/>
    <s v="-"/>
    <s v="9960448539"/>
  </r>
  <r>
    <s v="P1465"/>
    <s v="Amit Roy"/>
    <s v="12-08-1994"/>
    <x v="7"/>
    <s v="Middle Age"/>
    <x v="2"/>
    <s v="09-09-2017"/>
    <n v="62182"/>
    <x v="3"/>
    <x v="1"/>
    <x v="7"/>
    <s v="30-05-2019"/>
    <s v="9539988937"/>
  </r>
  <r>
    <s v="P1466"/>
    <s v="Rekha Rani"/>
    <s v="13-08-1984"/>
    <x v="26"/>
    <s v="Middle Age"/>
    <x v="4"/>
    <s v="21-08-2023"/>
    <n v="37875"/>
    <x v="0"/>
    <x v="1"/>
    <x v="10"/>
    <s v="20-11-2024"/>
    <s v="9124772361"/>
  </r>
  <r>
    <s v="P1467"/>
    <s v="Rajiv Sen"/>
    <s v="04-09-1986"/>
    <x v="17"/>
    <s v="Middle Age"/>
    <x v="2"/>
    <s v="09-10-2016"/>
    <n v="21476"/>
    <x v="3"/>
    <x v="0"/>
    <x v="0"/>
    <s v="-"/>
    <s v="9851089799"/>
  </r>
  <r>
    <s v="P1468"/>
    <s v="Neha Agarwal"/>
    <s v="04-07-1981"/>
    <x v="34"/>
    <s v="Middle Age"/>
    <x v="2"/>
    <s v="02-02-2018"/>
    <n v="64629"/>
    <x v="0"/>
    <x v="2"/>
    <x v="0"/>
    <s v="-"/>
    <s v="9430527755"/>
  </r>
  <r>
    <s v="P1469"/>
    <s v="Anil Sharma"/>
    <s v="05-11-1994"/>
    <x v="54"/>
    <s v="Young"/>
    <x v="3"/>
    <s v="16-05-2023"/>
    <n v="28846"/>
    <x v="1"/>
    <x v="1"/>
    <x v="9"/>
    <s v="03-12-2023"/>
    <s v="9504907964"/>
  </r>
  <r>
    <s v="P1470"/>
    <s v="Rajiv Sen"/>
    <s v="07-08-2006"/>
    <x v="8"/>
    <s v="Young"/>
    <x v="0"/>
    <s v="28-10-2018"/>
    <n v="62329"/>
    <x v="1"/>
    <x v="0"/>
    <x v="0"/>
    <s v="-"/>
    <s v="9873024505"/>
  </r>
  <r>
    <s v="P1471"/>
    <s v="Sourav Ghosh"/>
    <s v="13-11-1979"/>
    <x v="18"/>
    <s v="Middle Age"/>
    <x v="2"/>
    <s v="31-01-2021"/>
    <n v="17807"/>
    <x v="3"/>
    <x v="1"/>
    <x v="8"/>
    <s v="04-06-2022"/>
    <s v="9064734510"/>
  </r>
  <r>
    <s v="P1472"/>
    <s v="Amit Roy"/>
    <s v="17-11-1967"/>
    <x v="5"/>
    <s v="Senior"/>
    <x v="3"/>
    <s v="30-07-2017"/>
    <n v="63176"/>
    <x v="0"/>
    <x v="2"/>
    <x v="0"/>
    <s v="-"/>
    <s v="9755370002"/>
  </r>
  <r>
    <s v="P1473"/>
    <s v="Meera Paul"/>
    <s v="08-11-1992"/>
    <x v="29"/>
    <s v="Middle Age"/>
    <x v="3"/>
    <s v="03-04-2023"/>
    <n v="58673"/>
    <x v="0"/>
    <x v="1"/>
    <x v="8"/>
    <s v="05-06-2025"/>
    <s v="9419377850"/>
  </r>
  <r>
    <s v="P1474"/>
    <s v="Sanjay Bose"/>
    <s v="09-05-2003"/>
    <x v="47"/>
    <s v="Young"/>
    <x v="1"/>
    <s v="26-06-2019"/>
    <n v="37788"/>
    <x v="0"/>
    <x v="1"/>
    <x v="2"/>
    <s v="01-08-2020"/>
    <s v="9556499434"/>
  </r>
  <r>
    <s v="P1475"/>
    <s v="Rekha Rani"/>
    <s v="24-05-1974"/>
    <x v="28"/>
    <s v="Senior"/>
    <x v="4"/>
    <s v="04-04-2016"/>
    <n v="44200"/>
    <x v="0"/>
    <x v="0"/>
    <x v="0"/>
    <s v="-"/>
    <s v="9743023078"/>
  </r>
  <r>
    <s v="P1476"/>
    <s v="Pooja Mishra"/>
    <s v="10-10-2018"/>
    <x v="50"/>
    <s v="Young"/>
    <x v="4"/>
    <s v="04-12-2015"/>
    <n v="26666"/>
    <x v="0"/>
    <x v="0"/>
    <x v="0"/>
    <s v="-"/>
    <s v="9330435546"/>
  </r>
  <r>
    <s v="P1477"/>
    <s v="Meera Paul"/>
    <s v="26-09-1986"/>
    <x v="17"/>
    <s v="Middle Age"/>
    <x v="1"/>
    <s v="30-04-2020"/>
    <n v="34063"/>
    <x v="0"/>
    <x v="0"/>
    <x v="0"/>
    <s v="-"/>
    <s v="9613380330"/>
  </r>
  <r>
    <s v="P1478"/>
    <s v="Rajiv Sen"/>
    <s v="18-11-1986"/>
    <x v="17"/>
    <s v="Middle Age"/>
    <x v="1"/>
    <s v="14-06-2016"/>
    <n v="46031"/>
    <x v="2"/>
    <x v="0"/>
    <x v="0"/>
    <s v="-"/>
    <s v="9221443073"/>
  </r>
  <r>
    <s v="P1479"/>
    <s v="Sneha Gupta"/>
    <s v="12-04-1996"/>
    <x v="37"/>
    <s v="Young"/>
    <x v="4"/>
    <s v="09-01-2017"/>
    <n v="30841"/>
    <x v="1"/>
    <x v="2"/>
    <x v="0"/>
    <s v="-"/>
    <s v="9529895358"/>
  </r>
  <r>
    <s v="P1480"/>
    <s v="Sourav Ghosh"/>
    <s v="23-09-2000"/>
    <x v="4"/>
    <s v="Young"/>
    <x v="0"/>
    <s v="11-03-2018"/>
    <n v="21551"/>
    <x v="3"/>
    <x v="2"/>
    <x v="0"/>
    <s v="-"/>
    <s v="9764535800"/>
  </r>
  <r>
    <s v="P1481"/>
    <s v="Ananya Dutta"/>
    <s v="04-01-2007"/>
    <x v="46"/>
    <s v="Young"/>
    <x v="2"/>
    <s v="23-11-2023"/>
    <n v="65852"/>
    <x v="3"/>
    <x v="0"/>
    <x v="0"/>
    <s v="-"/>
    <s v="9619423864"/>
  </r>
  <r>
    <s v="P1482"/>
    <s v="Rekha Rani"/>
    <s v="04-11-2011"/>
    <x v="25"/>
    <s v="Young"/>
    <x v="5"/>
    <s v="23-03-2019"/>
    <n v="62583"/>
    <x v="0"/>
    <x v="0"/>
    <x v="0"/>
    <s v="-"/>
    <s v="9431515613"/>
  </r>
  <r>
    <s v="P1483"/>
    <s v="Rajiv Sen"/>
    <s v="11-11-2003"/>
    <x v="1"/>
    <s v="Young"/>
    <x v="1"/>
    <s v="15-09-2020"/>
    <n v="58214"/>
    <x v="3"/>
    <x v="0"/>
    <x v="0"/>
    <s v="-"/>
    <s v="9853668119"/>
  </r>
  <r>
    <s v="P1484"/>
    <s v="Vikram Jain"/>
    <s v="17-08-2007"/>
    <x v="46"/>
    <s v="Young"/>
    <x v="0"/>
    <s v="09-08-2021"/>
    <n v="26758"/>
    <x v="2"/>
    <x v="0"/>
    <x v="0"/>
    <s v="-"/>
    <s v="9909077681"/>
  </r>
  <r>
    <s v="P1485"/>
    <s v="Sanjay Bose"/>
    <s v="30-01-1986"/>
    <x v="49"/>
    <s v="Middle Age"/>
    <x v="2"/>
    <s v="11-02-2023"/>
    <n v="25060"/>
    <x v="2"/>
    <x v="1"/>
    <x v="12"/>
    <s v="19-03-2025"/>
    <s v="9692455590"/>
  </r>
  <r>
    <s v="P1486"/>
    <s v="Ramesh Das"/>
    <s v="05-09-2017"/>
    <x v="53"/>
    <s v="Young"/>
    <x v="6"/>
    <s v="07-12-2015"/>
    <n v="68350"/>
    <x v="3"/>
    <x v="0"/>
    <x v="0"/>
    <s v="-"/>
    <s v="9799950502"/>
  </r>
  <r>
    <s v="P1487"/>
    <s v="Pooja Mishra"/>
    <s v="14-12-1981"/>
    <x v="48"/>
    <s v="Middle Age"/>
    <x v="6"/>
    <s v="26-04-2019"/>
    <n v="63627"/>
    <x v="0"/>
    <x v="2"/>
    <x v="0"/>
    <s v="-"/>
    <s v="9210978510"/>
  </r>
  <r>
    <s v="P1488"/>
    <s v="Kiran Banerjee"/>
    <s v="05-06-2015"/>
    <x v="15"/>
    <s v="Young"/>
    <x v="1"/>
    <s v="16-05-2019"/>
    <n v="68069"/>
    <x v="1"/>
    <x v="1"/>
    <x v="11"/>
    <s v="13-07-2020"/>
    <s v="9652809221"/>
  </r>
  <r>
    <s v="P1489"/>
    <s v="Rajiv Sen"/>
    <s v="07-01-2000"/>
    <x v="22"/>
    <s v="Young"/>
    <x v="0"/>
    <s v="23-05-2017"/>
    <n v="67184"/>
    <x v="1"/>
    <x v="0"/>
    <x v="0"/>
    <s v="-"/>
    <s v="9905059769"/>
  </r>
  <r>
    <s v="P1490"/>
    <s v="Sourav Ghosh"/>
    <s v="01-09-1989"/>
    <x v="13"/>
    <s v="Middle Age"/>
    <x v="6"/>
    <s v="05-02-2019"/>
    <n v="63848"/>
    <x v="1"/>
    <x v="2"/>
    <x v="0"/>
    <s v="-"/>
    <s v="9399503349"/>
  </r>
  <r>
    <s v="P1491"/>
    <s v="Vikram Jain"/>
    <s v="30-01-1984"/>
    <x v="26"/>
    <s v="Middle Age"/>
    <x v="0"/>
    <s v="24-05-2021"/>
    <n v="44975"/>
    <x v="3"/>
    <x v="1"/>
    <x v="2"/>
    <s v="03-08-2023"/>
    <s v="9321461661"/>
  </r>
  <r>
    <s v="P1492"/>
    <s v="Sourav Ghosh"/>
    <s v="28-12-2002"/>
    <x v="47"/>
    <s v="Young"/>
    <x v="0"/>
    <s v="03-04-2020"/>
    <n v="51860"/>
    <x v="3"/>
    <x v="2"/>
    <x v="0"/>
    <s v="-"/>
    <s v="9664836040"/>
  </r>
  <r>
    <s v="P1493"/>
    <s v="Anil Sharma"/>
    <s v="27-11-1966"/>
    <x v="21"/>
    <s v="Senior"/>
    <x v="2"/>
    <s v="14-05-2019"/>
    <n v="33633"/>
    <x v="3"/>
    <x v="1"/>
    <x v="4"/>
    <s v="05-02-2022"/>
    <s v="9763719752"/>
  </r>
  <r>
    <s v="P1494"/>
    <s v="Sneha Gupta"/>
    <s v="05-07-1968"/>
    <x v="5"/>
    <s v="Senior"/>
    <x v="5"/>
    <s v="04-11-2017"/>
    <n v="45598"/>
    <x v="3"/>
    <x v="0"/>
    <x v="0"/>
    <s v="-"/>
    <s v="9002273581"/>
  </r>
  <r>
    <s v="P1495"/>
    <s v="Rajiv Sen"/>
    <s v="28-09-1983"/>
    <x v="26"/>
    <s v="Middle Age"/>
    <x v="4"/>
    <s v="08-02-2023"/>
    <n v="28143"/>
    <x v="2"/>
    <x v="1"/>
    <x v="10"/>
    <s v="14-11-2023"/>
    <s v="9700655042"/>
  </r>
  <r>
    <s v="P1496"/>
    <s v="Rekha Rani"/>
    <s v="03-10-2001"/>
    <x v="6"/>
    <s v="Young"/>
    <x v="5"/>
    <s v="13-09-2020"/>
    <n v="21453"/>
    <x v="0"/>
    <x v="0"/>
    <x v="0"/>
    <s v="-"/>
    <s v="9085169449"/>
  </r>
  <r>
    <s v="P1497"/>
    <s v="Anil Sharma"/>
    <s v="28-05-1971"/>
    <x v="39"/>
    <s v="Senior"/>
    <x v="4"/>
    <s v="19-02-2024"/>
    <n v="66063"/>
    <x v="3"/>
    <x v="1"/>
    <x v="12"/>
    <s v="25-03-2024"/>
    <s v="9389134978"/>
  </r>
  <r>
    <s v="P1498"/>
    <s v="Vikram Jain"/>
    <s v="25-05-2013"/>
    <x v="10"/>
    <s v="Young"/>
    <x v="6"/>
    <s v="26-07-2022"/>
    <n v="61434"/>
    <x v="0"/>
    <x v="2"/>
    <x v="0"/>
    <s v="-"/>
    <s v="9831303600"/>
  </r>
  <r>
    <s v="P1499"/>
    <s v="Amit Roy"/>
    <s v="06-01-2015"/>
    <x v="15"/>
    <s v="Young"/>
    <x v="4"/>
    <s v="26-07-2016"/>
    <n v="31824"/>
    <x v="3"/>
    <x v="2"/>
    <x v="0"/>
    <s v="-"/>
    <s v="9627688930"/>
  </r>
  <r>
    <s v="P1500"/>
    <s v="Rajiv Sen"/>
    <s v="28-05-2005"/>
    <x v="2"/>
    <s v="Young"/>
    <x v="1"/>
    <s v="12-04-2017"/>
    <n v="25605"/>
    <x v="2"/>
    <x v="0"/>
    <x v="0"/>
    <s v="-"/>
    <s v="92579667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28C5A2-5274-463F-8017-CD1DA532C138}" name="PivotTable10"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fieldListSortAscending="1">
  <location ref="B34:B48" firstHeaderRow="1" firstDataRow="1" firstDataCol="1" rowPageCount="1" colPageCount="1"/>
  <pivotFields count="13">
    <pivotField showAll="0"/>
    <pivotField showAll="0"/>
    <pivotField showAll="0"/>
    <pivotField showAll="0">
      <items count="56">
        <item x="50"/>
        <item h="1" x="53"/>
        <item x="40"/>
        <item x="35"/>
        <item x="15"/>
        <item x="36"/>
        <item x="10"/>
        <item x="25"/>
        <item x="20"/>
        <item x="38"/>
        <item x="31"/>
        <item x="45"/>
        <item x="46"/>
        <item x="8"/>
        <item x="2"/>
        <item x="1"/>
        <item x="47"/>
        <item x="6"/>
        <item x="4"/>
        <item x="22"/>
        <item x="44"/>
        <item x="0"/>
        <item x="32"/>
        <item x="37"/>
        <item x="54"/>
        <item x="7"/>
        <item x="29"/>
        <item x="43"/>
        <item x="42"/>
        <item x="13"/>
        <item x="19"/>
        <item x="52"/>
        <item x="17"/>
        <item x="49"/>
        <item x="24"/>
        <item x="26"/>
        <item x="9"/>
        <item x="48"/>
        <item x="34"/>
        <item x="18"/>
        <item x="33"/>
        <item x="11"/>
        <item x="12"/>
        <item x="23"/>
        <item x="27"/>
        <item x="28"/>
        <item x="16"/>
        <item x="3"/>
        <item x="39"/>
        <item x="14"/>
        <item x="30"/>
        <item x="5"/>
        <item x="21"/>
        <item x="41"/>
        <item x="51"/>
        <item t="default"/>
      </items>
    </pivotField>
    <pivotField showAll="0"/>
    <pivotField showAll="0">
      <items count="8">
        <item x="1"/>
        <item x="3"/>
        <item x="5"/>
        <item x="0"/>
        <item x="6"/>
        <item x="4"/>
        <item x="2"/>
        <item t="default"/>
      </items>
    </pivotField>
    <pivotField showAll="0"/>
    <pivotField showAll="0"/>
    <pivotField showAll="0">
      <items count="5">
        <item x="1"/>
        <item x="3"/>
        <item x="0"/>
        <item x="2"/>
        <item t="default"/>
      </items>
    </pivotField>
    <pivotField axis="axisPage" showAll="0">
      <items count="4">
        <item x="1"/>
        <item x="0"/>
        <item x="2"/>
        <item t="default"/>
      </items>
    </pivotField>
    <pivotField axis="axisRow" showAll="0">
      <items count="14">
        <item x="5"/>
        <item x="4"/>
        <item x="12"/>
        <item x="1"/>
        <item x="7"/>
        <item x="8"/>
        <item x="11"/>
        <item x="2"/>
        <item x="3"/>
        <item x="6"/>
        <item x="10"/>
        <item x="9"/>
        <item x="0"/>
        <item t="default"/>
      </items>
    </pivotField>
    <pivotField showAll="0"/>
    <pivotField showAll="0"/>
  </pivotFields>
  <rowFields count="1">
    <field x="10"/>
  </rowFields>
  <rowItems count="14">
    <i>
      <x/>
    </i>
    <i>
      <x v="1"/>
    </i>
    <i>
      <x v="2"/>
    </i>
    <i>
      <x v="3"/>
    </i>
    <i>
      <x v="4"/>
    </i>
    <i>
      <x v="5"/>
    </i>
    <i>
      <x v="6"/>
    </i>
    <i>
      <x v="7"/>
    </i>
    <i>
      <x v="8"/>
    </i>
    <i>
      <x v="9"/>
    </i>
    <i>
      <x v="10"/>
    </i>
    <i>
      <x v="11"/>
    </i>
    <i>
      <x v="12"/>
    </i>
    <i t="grand">
      <x/>
    </i>
  </rowItems>
  <colItems count="1">
    <i/>
  </colItems>
  <pageFields count="1">
    <pageField fld="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BA5FEC-B2C6-4CF7-AC33-EDF360190C79}"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fieldListSortAscending="1">
  <location ref="Q21:R25" firstHeaderRow="1" firstDataRow="1" firstDataCol="1"/>
  <pivotFields count="13">
    <pivotField dataField="1" showAll="0"/>
    <pivotField showAll="0"/>
    <pivotField showAll="0"/>
    <pivotField showAll="0">
      <items count="56">
        <item x="50"/>
        <item h="1" x="53"/>
        <item x="40"/>
        <item x="35"/>
        <item x="15"/>
        <item x="36"/>
        <item x="10"/>
        <item x="25"/>
        <item x="20"/>
        <item x="38"/>
        <item x="31"/>
        <item x="45"/>
        <item x="46"/>
        <item x="8"/>
        <item x="2"/>
        <item x="1"/>
        <item x="47"/>
        <item x="6"/>
        <item x="4"/>
        <item x="22"/>
        <item x="44"/>
        <item x="0"/>
        <item x="32"/>
        <item x="37"/>
        <item x="54"/>
        <item x="7"/>
        <item x="29"/>
        <item x="43"/>
        <item x="42"/>
        <item x="13"/>
        <item x="19"/>
        <item x="52"/>
        <item x="17"/>
        <item x="49"/>
        <item x="24"/>
        <item x="26"/>
        <item x="9"/>
        <item x="48"/>
        <item x="34"/>
        <item x="18"/>
        <item x="33"/>
        <item x="11"/>
        <item x="12"/>
        <item x="23"/>
        <item x="27"/>
        <item x="28"/>
        <item x="16"/>
        <item x="3"/>
        <item x="39"/>
        <item x="14"/>
        <item x="30"/>
        <item x="5"/>
        <item x="21"/>
        <item x="41"/>
        <item x="51"/>
        <item t="default"/>
      </items>
    </pivotField>
    <pivotField showAll="0"/>
    <pivotField showAll="0">
      <items count="8">
        <item x="1"/>
        <item x="3"/>
        <item x="5"/>
        <item x="0"/>
        <item x="6"/>
        <item x="4"/>
        <item x="2"/>
        <item t="default"/>
      </items>
    </pivotField>
    <pivotField showAll="0"/>
    <pivotField showAll="0"/>
    <pivotField showAll="0">
      <items count="5">
        <item x="1"/>
        <item x="3"/>
        <item x="0"/>
        <item x="2"/>
        <item t="default"/>
      </items>
    </pivotField>
    <pivotField axis="axisRow" showAll="0">
      <items count="4">
        <item x="1"/>
        <item x="0"/>
        <item x="2"/>
        <item t="default"/>
      </items>
    </pivotField>
    <pivotField showAll="0"/>
    <pivotField showAll="0"/>
    <pivotField showAll="0"/>
  </pivotFields>
  <rowFields count="1">
    <field x="9"/>
  </rowFields>
  <rowItems count="4">
    <i>
      <x/>
    </i>
    <i>
      <x v="1"/>
    </i>
    <i>
      <x v="2"/>
    </i>
    <i t="grand">
      <x/>
    </i>
  </rowItems>
  <colItems count="1">
    <i/>
  </colItems>
  <dataFields count="1">
    <dataField name="Count of Policy ID" fld="0" subtotal="count" baseField="0" baseItem="0"/>
  </dataFields>
  <chartFormats count="5">
    <chartFormat chart="0"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9" count="1" selected="0">
            <x v="0"/>
          </reference>
        </references>
      </pivotArea>
    </chartFormat>
    <chartFormat chart="10" format="7">
      <pivotArea type="data" outline="0" fieldPosition="0">
        <references count="2">
          <reference field="4294967294" count="1" selected="0">
            <x v="0"/>
          </reference>
          <reference field="9" count="1" selected="0">
            <x v="1"/>
          </reference>
        </references>
      </pivotArea>
    </chartFormat>
    <chartFormat chart="10"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347A39-C017-4FC8-8A8B-36977A73B59B}"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fieldListSortAscending="1">
  <location ref="K21:L26" firstHeaderRow="1" firstDataRow="1" firstDataCol="1"/>
  <pivotFields count="13">
    <pivotField dataField="1" showAll="0"/>
    <pivotField showAll="0"/>
    <pivotField showAll="0"/>
    <pivotField showAll="0">
      <items count="56">
        <item x="50"/>
        <item h="1" x="53"/>
        <item x="40"/>
        <item x="35"/>
        <item x="15"/>
        <item x="36"/>
        <item x="10"/>
        <item x="25"/>
        <item x="20"/>
        <item x="38"/>
        <item x="31"/>
        <item x="45"/>
        <item x="46"/>
        <item x="8"/>
        <item x="2"/>
        <item x="1"/>
        <item x="47"/>
        <item x="6"/>
        <item x="4"/>
        <item x="22"/>
        <item x="44"/>
        <item x="0"/>
        <item x="32"/>
        <item x="37"/>
        <item x="54"/>
        <item x="7"/>
        <item x="29"/>
        <item x="43"/>
        <item x="42"/>
        <item x="13"/>
        <item x="19"/>
        <item x="52"/>
        <item x="17"/>
        <item x="49"/>
        <item x="24"/>
        <item x="26"/>
        <item x="9"/>
        <item x="48"/>
        <item x="34"/>
        <item x="18"/>
        <item x="33"/>
        <item x="11"/>
        <item x="12"/>
        <item x="23"/>
        <item x="27"/>
        <item x="28"/>
        <item x="16"/>
        <item x="3"/>
        <item x="39"/>
        <item x="14"/>
        <item x="30"/>
        <item x="5"/>
        <item x="21"/>
        <item x="41"/>
        <item x="51"/>
        <item t="default"/>
      </items>
    </pivotField>
    <pivotField showAll="0"/>
    <pivotField showAll="0">
      <items count="8">
        <item x="1"/>
        <item x="3"/>
        <item x="5"/>
        <item x="0"/>
        <item x="6"/>
        <item x="4"/>
        <item x="2"/>
        <item t="default"/>
      </items>
    </pivotField>
    <pivotField showAll="0"/>
    <pivotField showAll="0"/>
    <pivotField axis="axisRow" showAll="0">
      <items count="5">
        <item x="1"/>
        <item x="3"/>
        <item x="0"/>
        <item x="2"/>
        <item t="default"/>
      </items>
    </pivotField>
    <pivotField showAll="0">
      <items count="4">
        <item x="1"/>
        <item x="0"/>
        <item x="2"/>
        <item t="default"/>
      </items>
    </pivotField>
    <pivotField showAll="0"/>
    <pivotField showAll="0"/>
    <pivotField showAll="0"/>
  </pivotFields>
  <rowFields count="1">
    <field x="8"/>
  </rowFields>
  <rowItems count="5">
    <i>
      <x/>
    </i>
    <i>
      <x v="1"/>
    </i>
    <i>
      <x v="2"/>
    </i>
    <i>
      <x v="3"/>
    </i>
    <i t="grand">
      <x/>
    </i>
  </rowItems>
  <colItems count="1">
    <i/>
  </colItems>
  <dataFields count="1">
    <dataField name="Count of Policy ID" fld="0"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61DCCE-42DA-42BC-8D4D-7442F229EDA1}" name="POLICYID"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S3:T11" firstHeaderRow="1" firstDataRow="1" firstDataCol="1"/>
  <pivotFields count="13">
    <pivotField dataField="1" showAll="0"/>
    <pivotField showAll="0"/>
    <pivotField showAll="0"/>
    <pivotField showAll="0">
      <items count="56">
        <item x="50"/>
        <item h="1" x="53"/>
        <item x="40"/>
        <item x="35"/>
        <item x="15"/>
        <item x="36"/>
        <item x="10"/>
        <item x="25"/>
        <item x="20"/>
        <item x="38"/>
        <item x="31"/>
        <item x="45"/>
        <item x="46"/>
        <item x="8"/>
        <item x="2"/>
        <item x="1"/>
        <item x="47"/>
        <item x="6"/>
        <item x="4"/>
        <item x="22"/>
        <item x="44"/>
        <item x="0"/>
        <item x="32"/>
        <item x="37"/>
        <item x="54"/>
        <item x="7"/>
        <item x="29"/>
        <item x="43"/>
        <item x="42"/>
        <item x="13"/>
        <item x="19"/>
        <item x="52"/>
        <item x="17"/>
        <item x="49"/>
        <item x="24"/>
        <item x="26"/>
        <item x="9"/>
        <item x="48"/>
        <item x="34"/>
        <item x="18"/>
        <item x="33"/>
        <item x="11"/>
        <item x="12"/>
        <item x="23"/>
        <item x="27"/>
        <item x="28"/>
        <item x="16"/>
        <item x="3"/>
        <item x="39"/>
        <item x="14"/>
        <item x="30"/>
        <item x="5"/>
        <item x="21"/>
        <item x="41"/>
        <item x="51"/>
        <item t="default"/>
      </items>
    </pivotField>
    <pivotField showAll="0"/>
    <pivotField axis="axisRow" showAll="0">
      <items count="8">
        <item x="1"/>
        <item x="3"/>
        <item x="5"/>
        <item x="0"/>
        <item x="6"/>
        <item x="4"/>
        <item x="2"/>
        <item t="default"/>
      </items>
    </pivotField>
    <pivotField showAll="0"/>
    <pivotField showAll="0"/>
    <pivotField showAll="0">
      <items count="5">
        <item x="1"/>
        <item x="3"/>
        <item x="0"/>
        <item x="2"/>
        <item t="default"/>
      </items>
    </pivotField>
    <pivotField showAll="0">
      <items count="4">
        <item x="1"/>
        <item x="0"/>
        <item x="2"/>
        <item t="default"/>
      </items>
    </pivotField>
    <pivotField showAll="0"/>
    <pivotField showAll="0"/>
    <pivotField showAll="0"/>
  </pivotFields>
  <rowFields count="1">
    <field x="5"/>
  </rowFields>
  <rowItems count="8">
    <i>
      <x/>
    </i>
    <i>
      <x v="1"/>
    </i>
    <i>
      <x v="2"/>
    </i>
    <i>
      <x v="3"/>
    </i>
    <i>
      <x v="4"/>
    </i>
    <i>
      <x v="5"/>
    </i>
    <i>
      <x v="6"/>
    </i>
    <i t="grand">
      <x/>
    </i>
  </rowItems>
  <colItems count="1">
    <i/>
  </colItems>
  <dataFields count="1">
    <dataField name="Count of Policy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D69ABE-F977-4A11-8BDB-C91A473D535A}" name="PAYMENTMODE"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fieldListSortAscending="1">
  <location ref="N3:O8" firstHeaderRow="1" firstDataRow="1" firstDataCol="1"/>
  <pivotFields count="13">
    <pivotField showAll="0"/>
    <pivotField showAll="0"/>
    <pivotField showAll="0"/>
    <pivotField showAll="0">
      <items count="56">
        <item x="50"/>
        <item h="1" x="53"/>
        <item x="40"/>
        <item x="35"/>
        <item x="15"/>
        <item x="36"/>
        <item x="10"/>
        <item x="25"/>
        <item x="20"/>
        <item x="38"/>
        <item x="31"/>
        <item x="45"/>
        <item x="46"/>
        <item x="8"/>
        <item x="2"/>
        <item x="1"/>
        <item x="47"/>
        <item x="6"/>
        <item x="4"/>
        <item x="22"/>
        <item x="44"/>
        <item x="0"/>
        <item x="32"/>
        <item x="37"/>
        <item x="54"/>
        <item x="7"/>
        <item x="29"/>
        <item x="43"/>
        <item x="42"/>
        <item x="13"/>
        <item x="19"/>
        <item x="52"/>
        <item x="17"/>
        <item x="49"/>
        <item x="24"/>
        <item x="26"/>
        <item x="9"/>
        <item x="48"/>
        <item x="34"/>
        <item x="18"/>
        <item x="33"/>
        <item x="11"/>
        <item x="12"/>
        <item x="23"/>
        <item x="27"/>
        <item x="28"/>
        <item x="16"/>
        <item x="3"/>
        <item x="39"/>
        <item x="14"/>
        <item x="30"/>
        <item x="5"/>
        <item x="21"/>
        <item x="41"/>
        <item x="51"/>
        <item t="default"/>
      </items>
    </pivotField>
    <pivotField showAll="0"/>
    <pivotField showAll="0">
      <items count="8">
        <item x="1"/>
        <item x="3"/>
        <item x="5"/>
        <item x="0"/>
        <item x="6"/>
        <item x="4"/>
        <item x="2"/>
        <item t="default"/>
      </items>
    </pivotField>
    <pivotField showAll="0"/>
    <pivotField dataField="1" showAll="0"/>
    <pivotField axis="axisRow" showAll="0">
      <items count="5">
        <item x="1"/>
        <item x="3"/>
        <item x="0"/>
        <item x="2"/>
        <item t="default"/>
      </items>
    </pivotField>
    <pivotField showAll="0">
      <items count="4">
        <item x="1"/>
        <item x="0"/>
        <item x="2"/>
        <item t="default"/>
      </items>
    </pivotField>
    <pivotField showAll="0"/>
    <pivotField showAll="0"/>
    <pivotField showAll="0"/>
  </pivotFields>
  <rowFields count="1">
    <field x="8"/>
  </rowFields>
  <rowItems count="5">
    <i>
      <x/>
    </i>
    <i>
      <x v="1"/>
    </i>
    <i>
      <x v="2"/>
    </i>
    <i>
      <x v="3"/>
    </i>
    <i t="grand">
      <x/>
    </i>
  </rowItems>
  <colItems count="1">
    <i/>
  </colItems>
  <dataFields count="1">
    <dataField name="Sum of Premium Amount (₹)" fld="7" showDataAs="percentOfTotal" baseField="0" baseItem="0" numFmtId="1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8" count="1" selected="0">
            <x v="0"/>
          </reference>
        </references>
      </pivotArea>
    </chartFormat>
    <chartFormat chart="10" format="9">
      <pivotArea type="data" outline="0" fieldPosition="0">
        <references count="2">
          <reference field="4294967294" count="1" selected="0">
            <x v="0"/>
          </reference>
          <reference field="8" count="1" selected="0">
            <x v="1"/>
          </reference>
        </references>
      </pivotArea>
    </chartFormat>
    <chartFormat chart="10" format="10">
      <pivotArea type="data" outline="0" fieldPosition="0">
        <references count="2">
          <reference field="4294967294" count="1" selected="0">
            <x v="0"/>
          </reference>
          <reference field="8" count="1" selected="0">
            <x v="2"/>
          </reference>
        </references>
      </pivotArea>
    </chartFormat>
    <chartFormat chart="10" format="1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36B985-2B6A-4FD6-B249-F934F19F1456}" name="POLICYTYPE"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fieldListSortAscending="1">
  <location ref="I3:J11" firstHeaderRow="1" firstDataRow="1" firstDataCol="1"/>
  <pivotFields count="13">
    <pivotField showAll="0"/>
    <pivotField showAll="0"/>
    <pivotField showAll="0"/>
    <pivotField showAll="0">
      <items count="56">
        <item x="50"/>
        <item h="1" x="53"/>
        <item x="40"/>
        <item x="35"/>
        <item x="15"/>
        <item x="36"/>
        <item x="10"/>
        <item x="25"/>
        <item x="20"/>
        <item x="38"/>
        <item x="31"/>
        <item x="45"/>
        <item x="46"/>
        <item x="8"/>
        <item x="2"/>
        <item x="1"/>
        <item x="47"/>
        <item x="6"/>
        <item x="4"/>
        <item x="22"/>
        <item x="44"/>
        <item x="0"/>
        <item x="32"/>
        <item x="37"/>
        <item x="54"/>
        <item x="7"/>
        <item x="29"/>
        <item x="43"/>
        <item x="42"/>
        <item x="13"/>
        <item x="19"/>
        <item x="52"/>
        <item x="17"/>
        <item x="49"/>
        <item x="24"/>
        <item x="26"/>
        <item x="9"/>
        <item x="48"/>
        <item x="34"/>
        <item x="18"/>
        <item x="33"/>
        <item x="11"/>
        <item x="12"/>
        <item x="23"/>
        <item x="27"/>
        <item x="28"/>
        <item x="16"/>
        <item x="3"/>
        <item x="39"/>
        <item x="14"/>
        <item x="30"/>
        <item x="5"/>
        <item x="21"/>
        <item x="41"/>
        <item x="51"/>
        <item t="default"/>
      </items>
    </pivotField>
    <pivotField showAll="0"/>
    <pivotField axis="axisRow" showAll="0">
      <items count="8">
        <item x="1"/>
        <item x="3"/>
        <item x="5"/>
        <item x="0"/>
        <item x="6"/>
        <item x="4"/>
        <item x="2"/>
        <item t="default"/>
      </items>
    </pivotField>
    <pivotField showAll="0"/>
    <pivotField dataField="1" showAll="0"/>
    <pivotField showAll="0">
      <items count="5">
        <item x="1"/>
        <item x="3"/>
        <item x="0"/>
        <item x="2"/>
        <item t="default"/>
      </items>
    </pivotField>
    <pivotField showAll="0">
      <items count="4">
        <item x="1"/>
        <item x="0"/>
        <item x="2"/>
        <item t="default"/>
      </items>
    </pivotField>
    <pivotField showAll="0"/>
    <pivotField showAll="0"/>
    <pivotField showAll="0"/>
  </pivotFields>
  <rowFields count="1">
    <field x="5"/>
  </rowFields>
  <rowItems count="8">
    <i>
      <x/>
    </i>
    <i>
      <x v="1"/>
    </i>
    <i>
      <x v="2"/>
    </i>
    <i>
      <x v="3"/>
    </i>
    <i>
      <x v="4"/>
    </i>
    <i>
      <x v="5"/>
    </i>
    <i>
      <x v="6"/>
    </i>
    <i t="grand">
      <x/>
    </i>
  </rowItems>
  <colItems count="1">
    <i/>
  </colItems>
  <dataFields count="1">
    <dataField name="Sum of Premium Amount (₹)" fld="7"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F6509E-8081-4245-8E5D-A2A9F7200637}" name="STATUS"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fieldListSortAscending="1">
  <location ref="C3:D7" firstHeaderRow="1" firstDataRow="1" firstDataCol="1"/>
  <pivotFields count="13">
    <pivotField showAll="0"/>
    <pivotField showAll="0"/>
    <pivotField showAll="0"/>
    <pivotField showAll="0">
      <items count="56">
        <item x="50"/>
        <item h="1" x="53"/>
        <item x="40"/>
        <item x="35"/>
        <item x="15"/>
        <item x="36"/>
        <item x="10"/>
        <item x="25"/>
        <item x="20"/>
        <item x="38"/>
        <item x="31"/>
        <item x="45"/>
        <item x="46"/>
        <item x="8"/>
        <item x="2"/>
        <item x="1"/>
        <item x="47"/>
        <item x="6"/>
        <item x="4"/>
        <item x="22"/>
        <item x="44"/>
        <item x="0"/>
        <item x="32"/>
        <item x="37"/>
        <item x="54"/>
        <item x="7"/>
        <item x="29"/>
        <item x="43"/>
        <item x="42"/>
        <item x="13"/>
        <item x="19"/>
        <item x="52"/>
        <item x="17"/>
        <item x="49"/>
        <item x="24"/>
        <item x="26"/>
        <item x="9"/>
        <item x="48"/>
        <item x="34"/>
        <item x="18"/>
        <item x="33"/>
        <item x="11"/>
        <item x="12"/>
        <item x="23"/>
        <item x="27"/>
        <item x="28"/>
        <item x="16"/>
        <item x="3"/>
        <item x="39"/>
        <item x="14"/>
        <item x="30"/>
        <item x="5"/>
        <item x="21"/>
        <item x="41"/>
        <item x="51"/>
        <item t="default"/>
      </items>
    </pivotField>
    <pivotField showAll="0"/>
    <pivotField showAll="0">
      <items count="8">
        <item x="1"/>
        <item x="3"/>
        <item x="5"/>
        <item x="0"/>
        <item x="6"/>
        <item x="4"/>
        <item x="2"/>
        <item t="default"/>
      </items>
    </pivotField>
    <pivotField showAll="0"/>
    <pivotField dataField="1" showAll="0"/>
    <pivotField showAll="0">
      <items count="5">
        <item x="1"/>
        <item x="3"/>
        <item x="0"/>
        <item x="2"/>
        <item t="default"/>
      </items>
    </pivotField>
    <pivotField axis="axisRow" showAll="0">
      <items count="4">
        <item x="1"/>
        <item x="0"/>
        <item x="2"/>
        <item t="default"/>
      </items>
    </pivotField>
    <pivotField showAll="0"/>
    <pivotField showAll="0"/>
    <pivotField showAll="0"/>
  </pivotFields>
  <rowFields count="1">
    <field x="9"/>
  </rowFields>
  <rowItems count="4">
    <i>
      <x/>
    </i>
    <i>
      <x v="1"/>
    </i>
    <i>
      <x v="2"/>
    </i>
    <i t="grand">
      <x/>
    </i>
  </rowItems>
  <colItems count="1">
    <i/>
  </colItems>
  <dataFields count="1">
    <dataField name="Sum of Premium Amount (₹)" fld="7"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71D5B3-95D2-4EFE-B6AB-7D22EE63DD62}" name="TOTALPREMIUMAMOUNT"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A4" firstHeaderRow="1" firstDataRow="1" firstDataCol="0"/>
  <pivotFields count="13">
    <pivotField showAll="0"/>
    <pivotField showAll="0"/>
    <pivotField showAll="0"/>
    <pivotField showAll="0">
      <items count="56">
        <item x="50"/>
        <item h="1" x="53"/>
        <item x="40"/>
        <item x="35"/>
        <item x="15"/>
        <item x="36"/>
        <item x="10"/>
        <item x="25"/>
        <item x="20"/>
        <item x="38"/>
        <item x="31"/>
        <item x="45"/>
        <item x="46"/>
        <item x="8"/>
        <item x="2"/>
        <item x="1"/>
        <item x="47"/>
        <item x="6"/>
        <item x="4"/>
        <item x="22"/>
        <item x="44"/>
        <item x="0"/>
        <item x="32"/>
        <item x="37"/>
        <item x="54"/>
        <item x="7"/>
        <item x="29"/>
        <item x="43"/>
        <item x="42"/>
        <item x="13"/>
        <item x="19"/>
        <item x="52"/>
        <item x="17"/>
        <item x="49"/>
        <item x="24"/>
        <item x="26"/>
        <item x="9"/>
        <item x="48"/>
        <item x="34"/>
        <item x="18"/>
        <item x="33"/>
        <item x="11"/>
        <item x="12"/>
        <item x="23"/>
        <item x="27"/>
        <item x="28"/>
        <item x="16"/>
        <item x="3"/>
        <item x="39"/>
        <item x="14"/>
        <item x="30"/>
        <item x="5"/>
        <item x="21"/>
        <item x="41"/>
        <item x="51"/>
        <item t="default"/>
      </items>
    </pivotField>
    <pivotField showAll="0"/>
    <pivotField showAll="0">
      <items count="8">
        <item x="1"/>
        <item x="3"/>
        <item x="5"/>
        <item x="0"/>
        <item x="6"/>
        <item x="4"/>
        <item x="2"/>
        <item t="default"/>
      </items>
    </pivotField>
    <pivotField showAll="0"/>
    <pivotField dataField="1" showAll="0"/>
    <pivotField showAll="0">
      <items count="5">
        <item x="1"/>
        <item x="3"/>
        <item x="0"/>
        <item x="2"/>
        <item t="default"/>
      </items>
    </pivotField>
    <pivotField showAll="0">
      <items count="4">
        <item x="1"/>
        <item x="0"/>
        <item x="2"/>
        <item t="default"/>
      </items>
    </pivotField>
    <pivotField showAll="0"/>
    <pivotField showAll="0"/>
    <pivotField showAll="0"/>
  </pivotFields>
  <rowItems count="1">
    <i/>
  </rowItems>
  <colItems count="1">
    <i/>
  </colItems>
  <dataFields count="1">
    <dataField name="Sum of Premium Amount (₹)"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7264C2F-59E4-417E-BBA9-21FEA9CDFB52}" sourceName="Age">
  <pivotTables>
    <pivotTable tabId="2" name="POLICYID"/>
    <pivotTable tabId="2" name="PAYMENTMODE"/>
    <pivotTable tabId="2" name="POLICYTYPE"/>
    <pivotTable tabId="2" name="STATUS"/>
    <pivotTable tabId="2" name="TOTALPREMIUMAMOUNT"/>
    <pivotTable tabId="2" name="PivotTable6"/>
    <pivotTable tabId="2" name="PivotTable7"/>
    <pivotTable tabId="2" name="PivotTable10"/>
  </pivotTables>
  <data>
    <tabular pivotCacheId="1478046203">
      <items count="55">
        <i x="50" s="1"/>
        <i x="53"/>
        <i x="40" s="1"/>
        <i x="35" s="1"/>
        <i x="15" s="1"/>
        <i x="36" s="1"/>
        <i x="10" s="1"/>
        <i x="25" s="1"/>
        <i x="20" s="1"/>
        <i x="38" s="1"/>
        <i x="31" s="1"/>
        <i x="45" s="1"/>
        <i x="46" s="1"/>
        <i x="8" s="1"/>
        <i x="2" s="1"/>
        <i x="1" s="1"/>
        <i x="47" s="1"/>
        <i x="6" s="1"/>
        <i x="4" s="1"/>
        <i x="22" s="1"/>
        <i x="44" s="1"/>
        <i x="0" s="1"/>
        <i x="32" s="1"/>
        <i x="37" s="1"/>
        <i x="54" s="1"/>
        <i x="7" s="1"/>
        <i x="29" s="1"/>
        <i x="43" s="1"/>
        <i x="42" s="1"/>
        <i x="13" s="1"/>
        <i x="19" s="1"/>
        <i x="52" s="1"/>
        <i x="17" s="1"/>
        <i x="49" s="1"/>
        <i x="24" s="1"/>
        <i x="26" s="1"/>
        <i x="9" s="1"/>
        <i x="48" s="1"/>
        <i x="34" s="1"/>
        <i x="18" s="1"/>
        <i x="33" s="1"/>
        <i x="11" s="1"/>
        <i x="12" s="1"/>
        <i x="23" s="1"/>
        <i x="27" s="1"/>
        <i x="28" s="1"/>
        <i x="16" s="1"/>
        <i x="3" s="1"/>
        <i x="39" s="1"/>
        <i x="14" s="1"/>
        <i x="30" s="1"/>
        <i x="5" s="1"/>
        <i x="21" s="1"/>
        <i x="41" s="1"/>
        <i x="5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D04395F7-F4F4-4475-8EF7-ECF753889245}" sourceName="Payment Mode">
  <pivotTables>
    <pivotTable tabId="2" name="POLICYID"/>
    <pivotTable tabId="2" name="PAYMENTMODE"/>
    <pivotTable tabId="2" name="POLICYTYPE"/>
    <pivotTable tabId="2" name="STATUS"/>
    <pivotTable tabId="2" name="TOTALPREMIUMAMOUNT"/>
    <pivotTable tabId="2" name="PivotTable6"/>
    <pivotTable tabId="2" name="PivotTable7"/>
    <pivotTable tabId="2" name="PivotTable10"/>
  </pivotTables>
  <data>
    <tabular pivotCacheId="1478046203">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icy_Type" xr10:uid="{1A4212E5-D963-422E-9AFD-666BD8034EFE}" sourceName="Policy Type">
  <pivotTables>
    <pivotTable tabId="2" name="POLICYID"/>
    <pivotTable tabId="2" name="PAYMENTMODE"/>
    <pivotTable tabId="2" name="POLICYTYPE"/>
    <pivotTable tabId="2" name="STATUS"/>
    <pivotTable tabId="2" name="TOTALPREMIUMAMOUNT"/>
    <pivotTable tabId="2" name="PivotTable6"/>
    <pivotTable tabId="2" name="PivotTable7"/>
    <pivotTable tabId="2" name="PivotTable10"/>
  </pivotTables>
  <data>
    <tabular pivotCacheId="1478046203">
      <items count="7">
        <i x="1" s="1"/>
        <i x="3" s="1"/>
        <i x="5" s="1"/>
        <i x="0" s="1"/>
        <i x="6"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5A58901E-A3A8-461E-B714-EA680AEB8143}" sourceName="Status">
  <pivotTables>
    <pivotTable tabId="2" name="POLICYTYPE"/>
    <pivotTable tabId="2" name="PAYMENTMODE"/>
    <pivotTable tabId="2" name="PivotTable6"/>
    <pivotTable tabId="2" name="PivotTable7"/>
    <pivotTable tabId="2" name="POLICYID"/>
    <pivotTable tabId="2" name="STATUS"/>
    <pivotTable tabId="2" name="TOTALPREMIUMAMOUNT"/>
    <pivotTable tabId="2" name="PivotTable10"/>
  </pivotTables>
  <data>
    <tabular pivotCacheId="147804620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E8D14506-4606-4DD9-B5D0-C815E71916BE}" cache="Slicer_Age" caption="Age" rowHeight="234950"/>
  <slicer name="Payment Mode" xr10:uid="{6488EF53-950D-40D5-919C-EB081F8CD89C}" cache="Slicer_Payment_Mode" caption="Payment Mode" rowHeight="234950"/>
  <slicer name="Policy Type" xr10:uid="{8B0EDE3A-B967-4574-B9E9-790023C3E585}" cache="Slicer_Policy_Type" caption="Policy Type" rowHeight="234950"/>
  <slicer name="Status" xr10:uid="{0BBFC956-5858-4E0F-831B-F2A49FC591ED}" cache="Slicer_Status" caption="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0A143E10-87B1-44D8-B1A2-BAEF616D24A2}" cache="Slicer_Age" caption="Age" style="SlicerStyleDark2" rowHeight="234950"/>
  <slicer name="Payment Mode 1" xr10:uid="{DEDAEACF-84B9-47A9-9D77-132FD003B06D}" cache="Slicer_Payment_Mode" caption="Payment Mode" columnCount="4" style="SlicerStyleDark2" rowHeight="234950"/>
  <slicer name="Policy Type 1" xr10:uid="{3BD07DBE-91FE-4BBF-B079-B50AE481211C}" cache="Slicer_Policy_Type" caption="Policy Type" style="SlicerStyleDark2" rowHeight="234950"/>
  <slicer name="Status 1" xr10:uid="{552EE9AC-ECCD-46AE-9E6A-24A773222134}" cache="Slicer_Status" caption="Status" columnCount="2" style="SlicerStyleDark2" rowHeight="2880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06AF9-D36E-4D31-BF4B-6142C3E097DA}">
  <sheetPr codeName="Sheet1"/>
  <dimension ref="A2:X48"/>
  <sheetViews>
    <sheetView zoomScale="41" workbookViewId="0">
      <selection activeCell="B35" sqref="B35"/>
    </sheetView>
  </sheetViews>
  <sheetFormatPr defaultRowHeight="14.4" x14ac:dyDescent="0.3"/>
  <cols>
    <col min="1" max="1" width="36.44140625" bestFit="1" customWidth="1"/>
    <col min="2" max="2" width="21.77734375" bestFit="1" customWidth="1"/>
    <col min="3" max="3" width="16.88671875" bestFit="1" customWidth="1"/>
    <col min="4" max="4" width="36.44140625" bestFit="1" customWidth="1"/>
    <col min="6" max="7" width="14.21875" bestFit="1" customWidth="1"/>
    <col min="9" max="9" width="17.77734375" bestFit="1" customWidth="1"/>
    <col min="10" max="10" width="36.44140625" bestFit="1" customWidth="1"/>
    <col min="11" max="11" width="16.88671875" bestFit="1" customWidth="1"/>
    <col min="12" max="12" width="25.5546875" bestFit="1" customWidth="1"/>
    <col min="14" max="14" width="16.88671875" bestFit="1" customWidth="1"/>
    <col min="15" max="15" width="36.44140625" bestFit="1" customWidth="1"/>
    <col min="17" max="17" width="16.88671875" bestFit="1" customWidth="1"/>
    <col min="18" max="18" width="25.5546875" bestFit="1" customWidth="1"/>
    <col min="19" max="19" width="17.77734375" bestFit="1" customWidth="1"/>
    <col min="20" max="20" width="25.5546875" bestFit="1" customWidth="1"/>
    <col min="21" max="21" width="5.77734375" bestFit="1" customWidth="1"/>
    <col min="23" max="23" width="17.77734375" bestFit="1" customWidth="1"/>
    <col min="24" max="24" width="25.5546875" bestFit="1" customWidth="1"/>
  </cols>
  <sheetData>
    <row r="2" spans="1:24" x14ac:dyDescent="0.3">
      <c r="A2">
        <f>GETPIVOTDATA("Premium Amount (₹)",$A$3)</f>
        <v>19404725</v>
      </c>
    </row>
    <row r="3" spans="1:24" x14ac:dyDescent="0.3">
      <c r="A3" t="s">
        <v>2157</v>
      </c>
      <c r="C3" s="8" t="s">
        <v>2159</v>
      </c>
      <c r="D3" t="s">
        <v>2157</v>
      </c>
      <c r="I3" s="8" t="s">
        <v>2159</v>
      </c>
      <c r="J3" t="s">
        <v>2157</v>
      </c>
      <c r="N3" s="8" t="s">
        <v>2159</v>
      </c>
      <c r="O3" t="s">
        <v>2157</v>
      </c>
      <c r="S3" s="8" t="s">
        <v>2159</v>
      </c>
      <c r="T3" t="s">
        <v>2161</v>
      </c>
      <c r="W3" s="7" t="s">
        <v>2159</v>
      </c>
      <c r="X3" s="7" t="s">
        <v>2161</v>
      </c>
    </row>
    <row r="4" spans="1:24" x14ac:dyDescent="0.3">
      <c r="A4" s="6">
        <v>19404725</v>
      </c>
      <c r="C4" s="9" t="s">
        <v>1495</v>
      </c>
      <c r="D4" s="6">
        <v>6891845</v>
      </c>
      <c r="I4" s="9" t="s">
        <v>1021</v>
      </c>
      <c r="J4" s="6">
        <v>2752073</v>
      </c>
      <c r="N4" s="9" t="s">
        <v>1491</v>
      </c>
      <c r="O4" s="11">
        <v>0.27920138007624434</v>
      </c>
      <c r="S4" s="9" t="s">
        <v>1021</v>
      </c>
      <c r="T4" s="6">
        <v>72</v>
      </c>
      <c r="W4" s="9" t="s">
        <v>1020</v>
      </c>
      <c r="X4">
        <f>GETPIVOTDATA("Policy ID",$S$3,"Policy Type",W4)</f>
        <v>85</v>
      </c>
    </row>
    <row r="5" spans="1:24" x14ac:dyDescent="0.3">
      <c r="C5" s="9" t="s">
        <v>1494</v>
      </c>
      <c r="D5" s="6">
        <v>6643697</v>
      </c>
      <c r="F5" s="10">
        <f>GETPIVOTDATA("Premium Amount (₹)",$C$3)</f>
        <v>19404725</v>
      </c>
      <c r="I5" s="9" t="s">
        <v>1023</v>
      </c>
      <c r="J5" s="6">
        <v>2573460</v>
      </c>
      <c r="N5" s="9" t="s">
        <v>1493</v>
      </c>
      <c r="O5" s="11">
        <v>0.21725986840833869</v>
      </c>
      <c r="S5" s="9" t="s">
        <v>1023</v>
      </c>
      <c r="T5" s="6">
        <v>61</v>
      </c>
      <c r="W5" s="9" t="s">
        <v>1024</v>
      </c>
      <c r="X5">
        <f>GETPIVOTDATA("Policy ID",$S$3,"Policy Type",W5)</f>
        <v>77</v>
      </c>
    </row>
    <row r="6" spans="1:24" x14ac:dyDescent="0.3">
      <c r="C6" s="9" t="s">
        <v>1496</v>
      </c>
      <c r="D6" s="6">
        <v>5869183</v>
      </c>
      <c r="I6" s="9" t="s">
        <v>1025</v>
      </c>
      <c r="J6" s="6">
        <v>2498860</v>
      </c>
      <c r="N6" s="9" t="s">
        <v>1490</v>
      </c>
      <c r="O6" s="11">
        <v>0.27907244240771256</v>
      </c>
      <c r="S6" s="9" t="s">
        <v>1025</v>
      </c>
      <c r="T6" s="6">
        <v>65</v>
      </c>
      <c r="W6" s="9" t="s">
        <v>1026</v>
      </c>
      <c r="X6">
        <f>GETPIVOTDATA("Policy ID",$S$3,"Policy Type",W6)</f>
        <v>70</v>
      </c>
    </row>
    <row r="7" spans="1:24" x14ac:dyDescent="0.3">
      <c r="C7" s="9" t="s">
        <v>2160</v>
      </c>
      <c r="D7" s="6">
        <v>19404725</v>
      </c>
      <c r="I7" s="9" t="s">
        <v>1020</v>
      </c>
      <c r="J7" s="6">
        <v>3659479</v>
      </c>
      <c r="N7" s="9" t="s">
        <v>1492</v>
      </c>
      <c r="O7" s="11">
        <v>0.22446630910770443</v>
      </c>
      <c r="S7" s="9" t="s">
        <v>1020</v>
      </c>
      <c r="T7" s="6">
        <v>85</v>
      </c>
      <c r="W7" s="9" t="s">
        <v>1021</v>
      </c>
      <c r="X7">
        <f>GETPIVOTDATA("Policy ID",$S$3,"Policy Type",W7)</f>
        <v>72</v>
      </c>
    </row>
    <row r="8" spans="1:24" x14ac:dyDescent="0.3">
      <c r="G8" s="10">
        <f>GETPIVOTDATA("Premium Amount (₹)",$I$3)</f>
        <v>19404725</v>
      </c>
      <c r="I8" s="9" t="s">
        <v>1026</v>
      </c>
      <c r="J8" s="6">
        <v>2517681</v>
      </c>
      <c r="N8" s="9" t="s">
        <v>2160</v>
      </c>
      <c r="O8" s="11">
        <v>1</v>
      </c>
      <c r="S8" s="9" t="s">
        <v>1026</v>
      </c>
      <c r="T8" s="6">
        <v>70</v>
      </c>
      <c r="U8">
        <f>GETPIVOTDATA("Policy ID",$S$3)</f>
        <v>494</v>
      </c>
      <c r="W8" s="9" t="s">
        <v>1025</v>
      </c>
      <c r="X8">
        <f>GETPIVOTDATA("Policy ID",$S$3,"Policy Type",W8)</f>
        <v>65</v>
      </c>
    </row>
    <row r="9" spans="1:24" x14ac:dyDescent="0.3">
      <c r="I9" s="9" t="s">
        <v>1024</v>
      </c>
      <c r="J9" s="6">
        <v>3051916</v>
      </c>
      <c r="S9" s="9" t="s">
        <v>1024</v>
      </c>
      <c r="T9" s="6">
        <v>77</v>
      </c>
      <c r="W9" s="9" t="s">
        <v>1022</v>
      </c>
      <c r="X9">
        <f>GETPIVOTDATA("Policy ID",$S$3,"Policy Type",W9)</f>
        <v>64</v>
      </c>
    </row>
    <row r="10" spans="1:24" x14ac:dyDescent="0.3">
      <c r="I10" s="9" t="s">
        <v>1022</v>
      </c>
      <c r="J10" s="6">
        <v>2351256</v>
      </c>
      <c r="S10" s="9" t="s">
        <v>1022</v>
      </c>
      <c r="T10" s="6">
        <v>64</v>
      </c>
      <c r="W10" s="9" t="s">
        <v>1023</v>
      </c>
      <c r="X10">
        <f>GETPIVOTDATA("Policy ID",$S$3,"Policy Type",W10)</f>
        <v>61</v>
      </c>
    </row>
    <row r="11" spans="1:24" x14ac:dyDescent="0.3">
      <c r="I11" s="9" t="s">
        <v>2160</v>
      </c>
      <c r="J11" s="6">
        <v>19404725</v>
      </c>
      <c r="S11" s="9" t="s">
        <v>2160</v>
      </c>
      <c r="T11" s="6">
        <v>494</v>
      </c>
    </row>
    <row r="21" spans="2:18" x14ac:dyDescent="0.3">
      <c r="K21" s="8" t="s">
        <v>2159</v>
      </c>
      <c r="L21" t="s">
        <v>2161</v>
      </c>
      <c r="Q21" s="8" t="s">
        <v>2159</v>
      </c>
      <c r="R21" t="s">
        <v>2161</v>
      </c>
    </row>
    <row r="22" spans="2:18" x14ac:dyDescent="0.3">
      <c r="K22" s="9" t="s">
        <v>1491</v>
      </c>
      <c r="L22" s="6">
        <v>137</v>
      </c>
      <c r="Q22" s="9" t="s">
        <v>1495</v>
      </c>
      <c r="R22" s="6">
        <v>178</v>
      </c>
    </row>
    <row r="23" spans="2:18" x14ac:dyDescent="0.3">
      <c r="K23" s="9" t="s">
        <v>1493</v>
      </c>
      <c r="L23" s="6">
        <v>111</v>
      </c>
      <c r="Q23" s="9" t="s">
        <v>1494</v>
      </c>
      <c r="R23" s="6">
        <v>165</v>
      </c>
    </row>
    <row r="24" spans="2:18" x14ac:dyDescent="0.3">
      <c r="K24" s="9" t="s">
        <v>1490</v>
      </c>
      <c r="L24" s="6">
        <v>139</v>
      </c>
      <c r="Q24" s="9" t="s">
        <v>1496</v>
      </c>
      <c r="R24" s="6">
        <v>151</v>
      </c>
    </row>
    <row r="25" spans="2:18" x14ac:dyDescent="0.3">
      <c r="K25" s="9" t="s">
        <v>1492</v>
      </c>
      <c r="L25" s="6">
        <v>107</v>
      </c>
      <c r="Q25" s="9" t="s">
        <v>2160</v>
      </c>
      <c r="R25" s="6">
        <v>494</v>
      </c>
    </row>
    <row r="26" spans="2:18" x14ac:dyDescent="0.3">
      <c r="K26" s="9" t="s">
        <v>2160</v>
      </c>
      <c r="L26" s="6">
        <v>494</v>
      </c>
    </row>
    <row r="32" spans="2:18" x14ac:dyDescent="0.3">
      <c r="B32" s="8" t="s">
        <v>7</v>
      </c>
      <c r="C32" t="s">
        <v>2176</v>
      </c>
    </row>
    <row r="34" spans="2:2" x14ac:dyDescent="0.3">
      <c r="B34" s="8" t="s">
        <v>2159</v>
      </c>
    </row>
    <row r="35" spans="2:2" x14ac:dyDescent="0.3">
      <c r="B35" s="9" t="s">
        <v>2164</v>
      </c>
    </row>
    <row r="36" spans="2:2" x14ac:dyDescent="0.3">
      <c r="B36" s="9" t="s">
        <v>2165</v>
      </c>
    </row>
    <row r="37" spans="2:2" x14ac:dyDescent="0.3">
      <c r="B37" s="9" t="s">
        <v>2166</v>
      </c>
    </row>
    <row r="38" spans="2:2" x14ac:dyDescent="0.3">
      <c r="B38" s="9" t="s">
        <v>2167</v>
      </c>
    </row>
    <row r="39" spans="2:2" x14ac:dyDescent="0.3">
      <c r="B39" s="9" t="s">
        <v>2168</v>
      </c>
    </row>
    <row r="40" spans="2:2" x14ac:dyDescent="0.3">
      <c r="B40" s="9" t="s">
        <v>2169</v>
      </c>
    </row>
    <row r="41" spans="2:2" x14ac:dyDescent="0.3">
      <c r="B41" s="9" t="s">
        <v>2170</v>
      </c>
    </row>
    <row r="42" spans="2:2" x14ac:dyDescent="0.3">
      <c r="B42" s="9" t="s">
        <v>2171</v>
      </c>
    </row>
    <row r="43" spans="2:2" x14ac:dyDescent="0.3">
      <c r="B43" s="9" t="s">
        <v>2172</v>
      </c>
    </row>
    <row r="44" spans="2:2" x14ac:dyDescent="0.3">
      <c r="B44" s="9" t="s">
        <v>2173</v>
      </c>
    </row>
    <row r="45" spans="2:2" x14ac:dyDescent="0.3">
      <c r="B45" s="9" t="s">
        <v>2174</v>
      </c>
    </row>
    <row r="46" spans="2:2" x14ac:dyDescent="0.3">
      <c r="B46" s="9" t="s">
        <v>2175</v>
      </c>
    </row>
    <row r="47" spans="2:2" x14ac:dyDescent="0.3">
      <c r="B47" s="9" t="s">
        <v>1497</v>
      </c>
    </row>
    <row r="48" spans="2:2" x14ac:dyDescent="0.3">
      <c r="B48" s="9" t="s">
        <v>2160</v>
      </c>
    </row>
  </sheetData>
  <sortState xmlns:xlrd2="http://schemas.microsoft.com/office/spreadsheetml/2017/richdata2" ref="W4:X10">
    <sortCondition descending="1" ref="X4:X10"/>
  </sortState>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A0E20-CAC9-40E3-98AE-F228BAD30CBF}">
  <sheetPr codeName="Sheet2"/>
  <dimension ref="A1"/>
  <sheetViews>
    <sheetView showGridLines="0" showRowColHeaders="0" zoomScaleNormal="100" workbookViewId="0">
      <selection activeCell="AC34" sqref="AC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M501"/>
  <sheetViews>
    <sheetView tabSelected="1" workbookViewId="0">
      <selection activeCell="L1" sqref="L1:L1048576"/>
    </sheetView>
  </sheetViews>
  <sheetFormatPr defaultRowHeight="14.4" x14ac:dyDescent="0.3"/>
  <cols>
    <col min="1" max="1" width="8.21875" bestFit="1" customWidth="1"/>
    <col min="2" max="2" width="14.6640625" bestFit="1" customWidth="1"/>
    <col min="3" max="3" width="11.5546875" bestFit="1" customWidth="1"/>
    <col min="4" max="5" width="11.5546875" customWidth="1"/>
    <col min="6" max="6" width="14.77734375" bestFit="1" customWidth="1"/>
    <col min="7" max="7" width="14.88671875" bestFit="1" customWidth="1"/>
    <col min="8" max="8" width="19" bestFit="1" customWidth="1"/>
    <col min="9" max="9" width="14.109375" bestFit="1" customWidth="1"/>
    <col min="10" max="10" width="8" bestFit="1" customWidth="1"/>
    <col min="11" max="11" width="13.21875" bestFit="1" customWidth="1"/>
    <col min="12" max="12" width="17.5546875" bestFit="1" customWidth="1"/>
    <col min="13" max="13" width="11" style="5" bestFit="1" customWidth="1"/>
  </cols>
  <sheetData>
    <row r="1" spans="1:13" x14ac:dyDescent="0.3">
      <c r="A1" s="1" t="s">
        <v>0</v>
      </c>
      <c r="B1" s="1" t="s">
        <v>1</v>
      </c>
      <c r="C1" s="1" t="s">
        <v>2</v>
      </c>
      <c r="D1" s="1" t="s">
        <v>2158</v>
      </c>
      <c r="E1" s="1" t="s">
        <v>2162</v>
      </c>
      <c r="F1" s="1" t="s">
        <v>3</v>
      </c>
      <c r="G1" s="1" t="s">
        <v>4</v>
      </c>
      <c r="H1" s="1" t="s">
        <v>5</v>
      </c>
      <c r="I1" s="1" t="s">
        <v>6</v>
      </c>
      <c r="J1" s="1" t="s">
        <v>7</v>
      </c>
      <c r="K1" s="1" t="s">
        <v>2163</v>
      </c>
      <c r="L1" s="1" t="s">
        <v>8</v>
      </c>
      <c r="M1" s="3" t="s">
        <v>9</v>
      </c>
    </row>
    <row r="2" spans="1:13" x14ac:dyDescent="0.3">
      <c r="A2" s="2" t="s">
        <v>10</v>
      </c>
      <c r="B2" s="2" t="s">
        <v>510</v>
      </c>
      <c r="C2" s="2" t="s">
        <v>525</v>
      </c>
      <c r="D2" s="2">
        <f ca="1">DATEDIF(C2,TODAY(),"Y")</f>
        <v>27</v>
      </c>
      <c r="E2" s="2" t="str">
        <f ca="1">IF(D2&lt;=30,"Young",
 IF(D2&lt;=50,"Middle Age",
 "Senior"))</f>
        <v>Young</v>
      </c>
      <c r="F2" s="2" t="s">
        <v>1020</v>
      </c>
      <c r="G2" s="2" t="s">
        <v>1027</v>
      </c>
      <c r="H2" s="2">
        <v>64486</v>
      </c>
      <c r="I2" s="2" t="s">
        <v>1490</v>
      </c>
      <c r="J2" s="2" t="s">
        <v>1494</v>
      </c>
      <c r="K2" s="2" t="str">
        <f>TEXT(L2,"mmm")</f>
        <v>-</v>
      </c>
      <c r="L2" s="2" t="s">
        <v>1497</v>
      </c>
      <c r="M2" s="4">
        <v>9889070464</v>
      </c>
    </row>
    <row r="3" spans="1:13" x14ac:dyDescent="0.3">
      <c r="A3" s="2" t="s">
        <v>11</v>
      </c>
      <c r="B3" s="2" t="s">
        <v>511</v>
      </c>
      <c r="C3" s="2" t="s">
        <v>526</v>
      </c>
      <c r="D3" s="2">
        <f t="shared" ref="D3:D66" ca="1" si="0">DATEDIF(C3,TODAY(),"Y")</f>
        <v>21</v>
      </c>
      <c r="E3" s="2" t="str">
        <f t="shared" ref="E3:E66" ca="1" si="1">IF(D3&lt;=30,"Young",
 IF(D3&lt;=50,"Middle Age",
 "Senior"))</f>
        <v>Young</v>
      </c>
      <c r="F3" s="2" t="s">
        <v>1020</v>
      </c>
      <c r="G3" s="2" t="s">
        <v>1028</v>
      </c>
      <c r="H3" s="2">
        <v>53256</v>
      </c>
      <c r="I3" s="2" t="s">
        <v>1491</v>
      </c>
      <c r="J3" s="2" t="s">
        <v>1495</v>
      </c>
      <c r="K3" s="2" t="str">
        <f>TEXT(L3,"mmm")</f>
        <v>Apr</v>
      </c>
      <c r="L3" s="2" t="s">
        <v>1498</v>
      </c>
      <c r="M3" s="4" t="s">
        <v>1658</v>
      </c>
    </row>
    <row r="4" spans="1:13" x14ac:dyDescent="0.3">
      <c r="A4" s="2" t="s">
        <v>12</v>
      </c>
      <c r="B4" s="2" t="s">
        <v>512</v>
      </c>
      <c r="C4" s="2" t="s">
        <v>527</v>
      </c>
      <c r="D4" s="2">
        <f t="shared" ca="1" si="0"/>
        <v>20</v>
      </c>
      <c r="E4" s="2" t="str">
        <f t="shared" ca="1" si="1"/>
        <v>Young</v>
      </c>
      <c r="F4" s="2" t="s">
        <v>1021</v>
      </c>
      <c r="G4" s="2" t="s">
        <v>1029</v>
      </c>
      <c r="H4" s="2">
        <v>37561</v>
      </c>
      <c r="I4" s="2" t="s">
        <v>1491</v>
      </c>
      <c r="J4" s="2" t="s">
        <v>1494</v>
      </c>
      <c r="K4" s="2" t="str">
        <f t="shared" ref="K4:K67" si="2">TEXT(L4,"mmm")</f>
        <v>-</v>
      </c>
      <c r="L4" s="2" t="s">
        <v>1497</v>
      </c>
      <c r="M4" s="4" t="s">
        <v>1659</v>
      </c>
    </row>
    <row r="5" spans="1:13" x14ac:dyDescent="0.3">
      <c r="A5" s="2" t="s">
        <v>13</v>
      </c>
      <c r="B5" s="2" t="s">
        <v>511</v>
      </c>
      <c r="C5" s="2" t="s">
        <v>528</v>
      </c>
      <c r="D5" s="2">
        <f t="shared" ca="1" si="0"/>
        <v>53</v>
      </c>
      <c r="E5" s="2" t="str">
        <f t="shared" ca="1" si="1"/>
        <v>Senior</v>
      </c>
      <c r="F5" s="2" t="s">
        <v>1022</v>
      </c>
      <c r="G5" s="2" t="s">
        <v>1030</v>
      </c>
      <c r="H5" s="2">
        <v>28536</v>
      </c>
      <c r="I5" s="2" t="s">
        <v>1490</v>
      </c>
      <c r="J5" s="2" t="s">
        <v>1494</v>
      </c>
      <c r="K5" s="2" t="str">
        <f t="shared" si="2"/>
        <v>-</v>
      </c>
      <c r="L5" s="2" t="s">
        <v>1497</v>
      </c>
      <c r="M5" s="4" t="s">
        <v>1660</v>
      </c>
    </row>
    <row r="6" spans="1:13" x14ac:dyDescent="0.3">
      <c r="A6" s="2" t="s">
        <v>14</v>
      </c>
      <c r="B6" s="2" t="s">
        <v>511</v>
      </c>
      <c r="C6" s="2" t="s">
        <v>529</v>
      </c>
      <c r="D6" s="2">
        <f t="shared" ca="1" si="0"/>
        <v>24</v>
      </c>
      <c r="E6" s="2" t="str">
        <f t="shared" ca="1" si="1"/>
        <v>Young</v>
      </c>
      <c r="F6" s="2" t="s">
        <v>1023</v>
      </c>
      <c r="G6" s="2" t="s">
        <v>1031</v>
      </c>
      <c r="H6" s="2">
        <v>67489</v>
      </c>
      <c r="I6" s="2" t="s">
        <v>1492</v>
      </c>
      <c r="J6" s="2" t="s">
        <v>1494</v>
      </c>
      <c r="K6" s="2" t="str">
        <f t="shared" si="2"/>
        <v>-</v>
      </c>
      <c r="L6" s="2" t="s">
        <v>1497</v>
      </c>
      <c r="M6" s="4" t="s">
        <v>1661</v>
      </c>
    </row>
    <row r="7" spans="1:13" x14ac:dyDescent="0.3">
      <c r="A7" s="2" t="s">
        <v>15</v>
      </c>
      <c r="B7" s="2" t="s">
        <v>512</v>
      </c>
      <c r="C7" s="2" t="s">
        <v>530</v>
      </c>
      <c r="D7" s="2">
        <f t="shared" ca="1" si="0"/>
        <v>57</v>
      </c>
      <c r="E7" s="2" t="str">
        <f t="shared" ca="1" si="1"/>
        <v>Senior</v>
      </c>
      <c r="F7" s="2" t="s">
        <v>1024</v>
      </c>
      <c r="G7" s="2" t="s">
        <v>1032</v>
      </c>
      <c r="H7" s="2">
        <v>56257</v>
      </c>
      <c r="I7" s="2" t="s">
        <v>1492</v>
      </c>
      <c r="J7" s="2" t="s">
        <v>1494</v>
      </c>
      <c r="K7" s="2" t="str">
        <f t="shared" si="2"/>
        <v>-</v>
      </c>
      <c r="L7" s="2" t="s">
        <v>1497</v>
      </c>
      <c r="M7" s="4" t="s">
        <v>1662</v>
      </c>
    </row>
    <row r="8" spans="1:13" x14ac:dyDescent="0.3">
      <c r="A8" s="2" t="s">
        <v>16</v>
      </c>
      <c r="B8" s="2" t="s">
        <v>513</v>
      </c>
      <c r="C8" s="2" t="s">
        <v>531</v>
      </c>
      <c r="D8" s="2">
        <f t="shared" ca="1" si="0"/>
        <v>23</v>
      </c>
      <c r="E8" s="2" t="str">
        <f t="shared" ca="1" si="1"/>
        <v>Young</v>
      </c>
      <c r="F8" s="2" t="s">
        <v>1023</v>
      </c>
      <c r="G8" s="2" t="s">
        <v>1033</v>
      </c>
      <c r="H8" s="2">
        <v>27927</v>
      </c>
      <c r="I8" s="2" t="s">
        <v>1492</v>
      </c>
      <c r="J8" s="2" t="s">
        <v>1494</v>
      </c>
      <c r="K8" s="2" t="str">
        <f t="shared" si="2"/>
        <v>-</v>
      </c>
      <c r="L8" s="2" t="s">
        <v>1497</v>
      </c>
      <c r="M8" s="4" t="s">
        <v>1663</v>
      </c>
    </row>
    <row r="9" spans="1:13" x14ac:dyDescent="0.3">
      <c r="A9" s="2" t="s">
        <v>17</v>
      </c>
      <c r="B9" s="2" t="s">
        <v>514</v>
      </c>
      <c r="C9" s="2" t="s">
        <v>532</v>
      </c>
      <c r="D9" s="2">
        <f t="shared" ca="1" si="0"/>
        <v>27</v>
      </c>
      <c r="E9" s="2" t="str">
        <f t="shared" ca="1" si="1"/>
        <v>Young</v>
      </c>
      <c r="F9" s="2" t="s">
        <v>1025</v>
      </c>
      <c r="G9" s="2" t="s">
        <v>1034</v>
      </c>
      <c r="H9" s="2">
        <v>39903</v>
      </c>
      <c r="I9" s="2" t="s">
        <v>1491</v>
      </c>
      <c r="J9" s="2" t="s">
        <v>1495</v>
      </c>
      <c r="K9" s="2" t="str">
        <f t="shared" si="2"/>
        <v>Aug</v>
      </c>
      <c r="L9" s="2" t="s">
        <v>1499</v>
      </c>
      <c r="M9" s="4" t="s">
        <v>1664</v>
      </c>
    </row>
    <row r="10" spans="1:13" x14ac:dyDescent="0.3">
      <c r="A10" s="2" t="s">
        <v>18</v>
      </c>
      <c r="B10" s="2" t="s">
        <v>515</v>
      </c>
      <c r="C10" s="2" t="s">
        <v>533</v>
      </c>
      <c r="D10" s="2">
        <f t="shared" ca="1" si="0"/>
        <v>31</v>
      </c>
      <c r="E10" s="2" t="str">
        <f t="shared" ca="1" si="1"/>
        <v>Middle Age</v>
      </c>
      <c r="F10" s="2" t="s">
        <v>1020</v>
      </c>
      <c r="G10" s="2" t="s">
        <v>1035</v>
      </c>
      <c r="H10" s="2">
        <v>62426</v>
      </c>
      <c r="I10" s="2" t="s">
        <v>1490</v>
      </c>
      <c r="J10" s="2" t="s">
        <v>1495</v>
      </c>
      <c r="K10" s="2" t="str">
        <f t="shared" si="2"/>
        <v>Sep</v>
      </c>
      <c r="L10" s="2" t="s">
        <v>1500</v>
      </c>
      <c r="M10" s="4" t="s">
        <v>1665</v>
      </c>
    </row>
    <row r="11" spans="1:13" x14ac:dyDescent="0.3">
      <c r="A11" s="2" t="s">
        <v>19</v>
      </c>
      <c r="B11" s="2" t="s">
        <v>516</v>
      </c>
      <c r="C11" s="2" t="s">
        <v>534</v>
      </c>
      <c r="D11" s="2">
        <f t="shared" ca="1" si="0"/>
        <v>19</v>
      </c>
      <c r="E11" s="2" t="str">
        <f t="shared" ca="1" si="1"/>
        <v>Young</v>
      </c>
      <c r="F11" s="2" t="s">
        <v>1023</v>
      </c>
      <c r="G11" s="2" t="s">
        <v>1036</v>
      </c>
      <c r="H11" s="2">
        <v>23869</v>
      </c>
      <c r="I11" s="2" t="s">
        <v>1490</v>
      </c>
      <c r="J11" s="2" t="s">
        <v>1496</v>
      </c>
      <c r="K11" s="2" t="str">
        <f t="shared" si="2"/>
        <v>-</v>
      </c>
      <c r="L11" s="2" t="s">
        <v>1497</v>
      </c>
      <c r="M11" s="4" t="s">
        <v>1666</v>
      </c>
    </row>
    <row r="12" spans="1:13" x14ac:dyDescent="0.3">
      <c r="A12" s="2" t="s">
        <v>20</v>
      </c>
      <c r="B12" s="2" t="s">
        <v>515</v>
      </c>
      <c r="C12" s="2" t="s">
        <v>535</v>
      </c>
      <c r="D12" s="2">
        <f t="shared" ca="1" si="0"/>
        <v>20</v>
      </c>
      <c r="E12" s="2" t="str">
        <f t="shared" ca="1" si="1"/>
        <v>Young</v>
      </c>
      <c r="F12" s="2" t="s">
        <v>1020</v>
      </c>
      <c r="G12" s="2" t="s">
        <v>1037</v>
      </c>
      <c r="H12" s="2">
        <v>37938</v>
      </c>
      <c r="I12" s="2" t="s">
        <v>1491</v>
      </c>
      <c r="J12" s="2" t="s">
        <v>1496</v>
      </c>
      <c r="K12" s="2" t="str">
        <f t="shared" si="2"/>
        <v>-</v>
      </c>
      <c r="L12" s="2" t="s">
        <v>1497</v>
      </c>
      <c r="M12" s="4" t="s">
        <v>1667</v>
      </c>
    </row>
    <row r="13" spans="1:13" x14ac:dyDescent="0.3">
      <c r="A13" s="2" t="s">
        <v>21</v>
      </c>
      <c r="B13" s="2" t="s">
        <v>514</v>
      </c>
      <c r="C13" s="2" t="s">
        <v>536</v>
      </c>
      <c r="D13" s="2">
        <f t="shared" ca="1" si="0"/>
        <v>23</v>
      </c>
      <c r="E13" s="2" t="str">
        <f t="shared" ca="1" si="1"/>
        <v>Young</v>
      </c>
      <c r="F13" s="2" t="s">
        <v>1026</v>
      </c>
      <c r="G13" s="2" t="s">
        <v>1038</v>
      </c>
      <c r="H13" s="2">
        <v>57449</v>
      </c>
      <c r="I13" s="2" t="s">
        <v>1493</v>
      </c>
      <c r="J13" s="2" t="s">
        <v>1494</v>
      </c>
      <c r="K13" s="2" t="str">
        <f t="shared" si="2"/>
        <v>-</v>
      </c>
      <c r="L13" s="2" t="s">
        <v>1497</v>
      </c>
      <c r="M13" s="4" t="s">
        <v>1668</v>
      </c>
    </row>
    <row r="14" spans="1:13" x14ac:dyDescent="0.3">
      <c r="A14" s="2" t="s">
        <v>22</v>
      </c>
      <c r="B14" s="2" t="s">
        <v>512</v>
      </c>
      <c r="C14" s="2" t="s">
        <v>537</v>
      </c>
      <c r="D14" s="2">
        <f t="shared" ca="1" si="0"/>
        <v>42</v>
      </c>
      <c r="E14" s="2" t="str">
        <f t="shared" ca="1" si="1"/>
        <v>Middle Age</v>
      </c>
      <c r="F14" s="2" t="s">
        <v>1023</v>
      </c>
      <c r="G14" s="2" t="s">
        <v>1039</v>
      </c>
      <c r="H14" s="2">
        <v>62641</v>
      </c>
      <c r="I14" s="2" t="s">
        <v>1490</v>
      </c>
      <c r="J14" s="2" t="s">
        <v>1496</v>
      </c>
      <c r="K14" s="2" t="str">
        <f t="shared" si="2"/>
        <v>-</v>
      </c>
      <c r="L14" s="2" t="s">
        <v>1497</v>
      </c>
      <c r="M14" s="4" t="s">
        <v>1669</v>
      </c>
    </row>
    <row r="15" spans="1:13" x14ac:dyDescent="0.3">
      <c r="A15" s="2" t="s">
        <v>23</v>
      </c>
      <c r="B15" s="2" t="s">
        <v>516</v>
      </c>
      <c r="C15" s="2" t="s">
        <v>538</v>
      </c>
      <c r="D15" s="2">
        <f t="shared" ca="1" si="0"/>
        <v>12</v>
      </c>
      <c r="E15" s="2" t="str">
        <f t="shared" ca="1" si="1"/>
        <v>Young</v>
      </c>
      <c r="F15" s="2" t="s">
        <v>1022</v>
      </c>
      <c r="G15" s="2" t="s">
        <v>1040</v>
      </c>
      <c r="H15" s="2">
        <v>15396</v>
      </c>
      <c r="I15" s="2" t="s">
        <v>1493</v>
      </c>
      <c r="J15" s="2" t="s">
        <v>1494</v>
      </c>
      <c r="K15" s="2" t="str">
        <f t="shared" si="2"/>
        <v>-</v>
      </c>
      <c r="L15" s="2" t="s">
        <v>1497</v>
      </c>
      <c r="M15" s="4" t="s">
        <v>1670</v>
      </c>
    </row>
    <row r="16" spans="1:13" x14ac:dyDescent="0.3">
      <c r="A16" s="2" t="s">
        <v>24</v>
      </c>
      <c r="B16" s="2" t="s">
        <v>511</v>
      </c>
      <c r="C16" s="2" t="s">
        <v>539</v>
      </c>
      <c r="D16" s="2">
        <f t="shared" ca="1" si="0"/>
        <v>23</v>
      </c>
      <c r="E16" s="2" t="str">
        <f t="shared" ca="1" si="1"/>
        <v>Young</v>
      </c>
      <c r="F16" s="2" t="s">
        <v>1021</v>
      </c>
      <c r="G16" s="2" t="s">
        <v>1041</v>
      </c>
      <c r="H16" s="2">
        <v>27157</v>
      </c>
      <c r="I16" s="2" t="s">
        <v>1492</v>
      </c>
      <c r="J16" s="2" t="s">
        <v>1496</v>
      </c>
      <c r="K16" s="2" t="str">
        <f t="shared" si="2"/>
        <v>-</v>
      </c>
      <c r="L16" s="2" t="s">
        <v>1497</v>
      </c>
      <c r="M16" s="4" t="s">
        <v>1671</v>
      </c>
    </row>
    <row r="17" spans="1:13" x14ac:dyDescent="0.3">
      <c r="A17" s="2" t="s">
        <v>25</v>
      </c>
      <c r="B17" s="2" t="s">
        <v>517</v>
      </c>
      <c r="C17" s="2" t="s">
        <v>540</v>
      </c>
      <c r="D17" s="2">
        <f t="shared" ca="1" si="0"/>
        <v>19</v>
      </c>
      <c r="E17" s="2" t="str">
        <f t="shared" ca="1" si="1"/>
        <v>Young</v>
      </c>
      <c r="F17" s="2" t="s">
        <v>1026</v>
      </c>
      <c r="G17" s="2" t="s">
        <v>1042</v>
      </c>
      <c r="H17" s="2">
        <v>17937</v>
      </c>
      <c r="I17" s="2" t="s">
        <v>1490</v>
      </c>
      <c r="J17" s="2" t="s">
        <v>1495</v>
      </c>
      <c r="K17" s="2" t="str">
        <f t="shared" si="2"/>
        <v>Sep</v>
      </c>
      <c r="L17" s="2" t="s">
        <v>1501</v>
      </c>
      <c r="M17" s="4" t="s">
        <v>1672</v>
      </c>
    </row>
    <row r="18" spans="1:13" x14ac:dyDescent="0.3">
      <c r="A18" s="2" t="s">
        <v>26</v>
      </c>
      <c r="B18" s="2" t="s">
        <v>518</v>
      </c>
      <c r="C18" s="2" t="s">
        <v>541</v>
      </c>
      <c r="D18" s="2">
        <f t="shared" ca="1" si="0"/>
        <v>47</v>
      </c>
      <c r="E18" s="2" t="str">
        <f t="shared" ca="1" si="1"/>
        <v>Middle Age</v>
      </c>
      <c r="F18" s="2" t="s">
        <v>1020</v>
      </c>
      <c r="G18" s="2" t="s">
        <v>1043</v>
      </c>
      <c r="H18" s="2">
        <v>66150</v>
      </c>
      <c r="I18" s="2" t="s">
        <v>1493</v>
      </c>
      <c r="J18" s="2" t="s">
        <v>1496</v>
      </c>
      <c r="K18" s="2" t="str">
        <f t="shared" si="2"/>
        <v>-</v>
      </c>
      <c r="L18" s="2" t="s">
        <v>1497</v>
      </c>
      <c r="M18" s="4" t="s">
        <v>1673</v>
      </c>
    </row>
    <row r="19" spans="1:13" x14ac:dyDescent="0.3">
      <c r="A19" s="2" t="s">
        <v>27</v>
      </c>
      <c r="B19" s="2" t="s">
        <v>519</v>
      </c>
      <c r="C19" s="2" t="s">
        <v>542</v>
      </c>
      <c r="D19" s="2">
        <f t="shared" ca="1" si="0"/>
        <v>48</v>
      </c>
      <c r="E19" s="2" t="str">
        <f t="shared" ca="1" si="1"/>
        <v>Middle Age</v>
      </c>
      <c r="F19" s="2" t="s">
        <v>1023</v>
      </c>
      <c r="G19" s="2" t="s">
        <v>1044</v>
      </c>
      <c r="H19" s="2">
        <v>10792</v>
      </c>
      <c r="I19" s="2" t="s">
        <v>1491</v>
      </c>
      <c r="J19" s="2" t="s">
        <v>1495</v>
      </c>
      <c r="K19" s="2" t="str">
        <f t="shared" si="2"/>
        <v>Feb</v>
      </c>
      <c r="L19" s="2" t="s">
        <v>1502</v>
      </c>
      <c r="M19" s="4" t="s">
        <v>1674</v>
      </c>
    </row>
    <row r="20" spans="1:13" x14ac:dyDescent="0.3">
      <c r="A20" s="2" t="s">
        <v>28</v>
      </c>
      <c r="B20" s="2" t="s">
        <v>511</v>
      </c>
      <c r="C20" s="2" t="s">
        <v>543</v>
      </c>
      <c r="D20" s="2">
        <f t="shared" ca="1" si="0"/>
        <v>35</v>
      </c>
      <c r="E20" s="2" t="str">
        <f t="shared" ca="1" si="1"/>
        <v>Middle Age</v>
      </c>
      <c r="F20" s="2" t="s">
        <v>1022</v>
      </c>
      <c r="G20" s="2" t="s">
        <v>1045</v>
      </c>
      <c r="H20" s="2">
        <v>46357</v>
      </c>
      <c r="I20" s="2" t="s">
        <v>1493</v>
      </c>
      <c r="J20" s="2" t="s">
        <v>1495</v>
      </c>
      <c r="K20" s="2" t="str">
        <f t="shared" si="2"/>
        <v>Jan</v>
      </c>
      <c r="L20" s="2" t="s">
        <v>1503</v>
      </c>
      <c r="M20" s="4" t="s">
        <v>1675</v>
      </c>
    </row>
    <row r="21" spans="1:13" x14ac:dyDescent="0.3">
      <c r="A21" s="2" t="s">
        <v>29</v>
      </c>
      <c r="B21" s="2" t="s">
        <v>520</v>
      </c>
      <c r="C21" s="2" t="s">
        <v>544</v>
      </c>
      <c r="D21" s="2">
        <f t="shared" ca="1" si="0"/>
        <v>55</v>
      </c>
      <c r="E21" s="2" t="str">
        <f t="shared" ca="1" si="1"/>
        <v>Senior</v>
      </c>
      <c r="F21" s="2" t="s">
        <v>1025</v>
      </c>
      <c r="G21" s="2" t="s">
        <v>1046</v>
      </c>
      <c r="H21" s="2">
        <v>34120</v>
      </c>
      <c r="I21" s="2" t="s">
        <v>1493</v>
      </c>
      <c r="J21" s="2" t="s">
        <v>1496</v>
      </c>
      <c r="K21" s="2" t="str">
        <f t="shared" si="2"/>
        <v>-</v>
      </c>
      <c r="L21" s="2" t="s">
        <v>1497</v>
      </c>
      <c r="M21" s="4" t="s">
        <v>1676</v>
      </c>
    </row>
    <row r="22" spans="1:13" x14ac:dyDescent="0.3">
      <c r="A22" s="2" t="s">
        <v>30</v>
      </c>
      <c r="B22" s="2" t="s">
        <v>518</v>
      </c>
      <c r="C22" s="2" t="s">
        <v>545</v>
      </c>
      <c r="D22" s="2">
        <f t="shared" ca="1" si="0"/>
        <v>10</v>
      </c>
      <c r="E22" s="2" t="str">
        <f t="shared" ca="1" si="1"/>
        <v>Young</v>
      </c>
      <c r="F22" s="2" t="s">
        <v>1020</v>
      </c>
      <c r="G22" s="2" t="s">
        <v>1047</v>
      </c>
      <c r="H22" s="2">
        <v>37112</v>
      </c>
      <c r="I22" s="2" t="s">
        <v>1492</v>
      </c>
      <c r="J22" s="2" t="s">
        <v>1495</v>
      </c>
      <c r="K22" s="2" t="str">
        <f t="shared" si="2"/>
        <v>Aug</v>
      </c>
      <c r="L22" s="2" t="s">
        <v>1504</v>
      </c>
      <c r="M22" s="4" t="s">
        <v>1677</v>
      </c>
    </row>
    <row r="23" spans="1:13" x14ac:dyDescent="0.3">
      <c r="A23" s="2" t="s">
        <v>31</v>
      </c>
      <c r="B23" s="2" t="s">
        <v>513</v>
      </c>
      <c r="C23" s="2" t="s">
        <v>546</v>
      </c>
      <c r="D23" s="2">
        <f t="shared" ca="1" si="0"/>
        <v>48</v>
      </c>
      <c r="E23" s="2" t="str">
        <f t="shared" ca="1" si="1"/>
        <v>Middle Age</v>
      </c>
      <c r="F23" s="2" t="s">
        <v>1025</v>
      </c>
      <c r="G23" s="2" t="s">
        <v>1048</v>
      </c>
      <c r="H23" s="2">
        <v>36073</v>
      </c>
      <c r="I23" s="2" t="s">
        <v>1491</v>
      </c>
      <c r="J23" s="2" t="s">
        <v>1495</v>
      </c>
      <c r="K23" s="2" t="str">
        <f t="shared" si="2"/>
        <v>Oct</v>
      </c>
      <c r="L23" s="2" t="s">
        <v>1505</v>
      </c>
      <c r="M23" s="4" t="s">
        <v>1678</v>
      </c>
    </row>
    <row r="24" spans="1:13" x14ac:dyDescent="0.3">
      <c r="A24" s="2" t="s">
        <v>32</v>
      </c>
      <c r="B24" s="2" t="s">
        <v>521</v>
      </c>
      <c r="C24" s="2" t="s">
        <v>547</v>
      </c>
      <c r="D24" s="2">
        <f t="shared" ca="1" si="0"/>
        <v>52</v>
      </c>
      <c r="E24" s="2" t="str">
        <f t="shared" ca="1" si="1"/>
        <v>Senior</v>
      </c>
      <c r="F24" s="2" t="s">
        <v>1020</v>
      </c>
      <c r="G24" s="2" t="s">
        <v>1049</v>
      </c>
      <c r="H24" s="2">
        <v>49572</v>
      </c>
      <c r="I24" s="2" t="s">
        <v>1490</v>
      </c>
      <c r="J24" s="2" t="s">
        <v>1496</v>
      </c>
      <c r="K24" s="2" t="str">
        <f t="shared" si="2"/>
        <v>-</v>
      </c>
      <c r="L24" s="2" t="s">
        <v>1497</v>
      </c>
      <c r="M24" s="4" t="s">
        <v>1679</v>
      </c>
    </row>
    <row r="25" spans="1:13" x14ac:dyDescent="0.3">
      <c r="A25" s="2" t="s">
        <v>33</v>
      </c>
      <c r="B25" s="2" t="s">
        <v>522</v>
      </c>
      <c r="C25" s="2" t="s">
        <v>548</v>
      </c>
      <c r="D25" s="2">
        <f t="shared" ca="1" si="0"/>
        <v>21</v>
      </c>
      <c r="E25" s="2" t="str">
        <f t="shared" ca="1" si="1"/>
        <v>Young</v>
      </c>
      <c r="F25" s="2" t="s">
        <v>1021</v>
      </c>
      <c r="G25" s="2" t="s">
        <v>1050</v>
      </c>
      <c r="H25" s="2">
        <v>64200</v>
      </c>
      <c r="I25" s="2" t="s">
        <v>1492</v>
      </c>
      <c r="J25" s="2" t="s">
        <v>1496</v>
      </c>
      <c r="K25" s="2" t="str">
        <f t="shared" si="2"/>
        <v>-</v>
      </c>
      <c r="L25" s="2" t="s">
        <v>1497</v>
      </c>
      <c r="M25" s="4" t="s">
        <v>1680</v>
      </c>
    </row>
    <row r="26" spans="1:13" x14ac:dyDescent="0.3">
      <c r="A26" s="2" t="s">
        <v>34</v>
      </c>
      <c r="B26" s="2" t="s">
        <v>513</v>
      </c>
      <c r="C26" s="2" t="s">
        <v>549</v>
      </c>
      <c r="D26" s="2">
        <f t="shared" ca="1" si="0"/>
        <v>24</v>
      </c>
      <c r="E26" s="2" t="str">
        <f t="shared" ca="1" si="1"/>
        <v>Young</v>
      </c>
      <c r="F26" s="2" t="s">
        <v>1024</v>
      </c>
      <c r="G26" s="2" t="s">
        <v>1051</v>
      </c>
      <c r="H26" s="2">
        <v>22038</v>
      </c>
      <c r="I26" s="2" t="s">
        <v>1493</v>
      </c>
      <c r="J26" s="2" t="s">
        <v>1495</v>
      </c>
      <c r="K26" s="2" t="str">
        <f t="shared" si="2"/>
        <v>Sep</v>
      </c>
      <c r="L26" s="2" t="s">
        <v>1506</v>
      </c>
      <c r="M26" s="4" t="s">
        <v>1681</v>
      </c>
    </row>
    <row r="27" spans="1:13" x14ac:dyDescent="0.3">
      <c r="A27" s="2" t="s">
        <v>35</v>
      </c>
      <c r="B27" s="2" t="s">
        <v>518</v>
      </c>
      <c r="C27" s="2" t="s">
        <v>550</v>
      </c>
      <c r="D27" s="2">
        <f t="shared" ca="1" si="0"/>
        <v>38</v>
      </c>
      <c r="E27" s="2" t="str">
        <f t="shared" ca="1" si="1"/>
        <v>Middle Age</v>
      </c>
      <c r="F27" s="2" t="s">
        <v>1025</v>
      </c>
      <c r="G27" s="2" t="s">
        <v>1052</v>
      </c>
      <c r="H27" s="2">
        <v>57470</v>
      </c>
      <c r="I27" s="2" t="s">
        <v>1490</v>
      </c>
      <c r="J27" s="2" t="s">
        <v>1494</v>
      </c>
      <c r="K27" s="2" t="str">
        <f t="shared" si="2"/>
        <v>-</v>
      </c>
      <c r="L27" s="2" t="s">
        <v>1497</v>
      </c>
      <c r="M27" s="4" t="s">
        <v>1682</v>
      </c>
    </row>
    <row r="28" spans="1:13" x14ac:dyDescent="0.3">
      <c r="A28" s="2" t="s">
        <v>36</v>
      </c>
      <c r="B28" s="2" t="s">
        <v>520</v>
      </c>
      <c r="C28" s="2" t="s">
        <v>551</v>
      </c>
      <c r="D28" s="2">
        <f t="shared" ca="1" si="0"/>
        <v>45</v>
      </c>
      <c r="E28" s="2" t="str">
        <f t="shared" ca="1" si="1"/>
        <v>Middle Age</v>
      </c>
      <c r="F28" s="2" t="s">
        <v>1023</v>
      </c>
      <c r="G28" s="2" t="s">
        <v>1053</v>
      </c>
      <c r="H28" s="2">
        <v>41402</v>
      </c>
      <c r="I28" s="2" t="s">
        <v>1493</v>
      </c>
      <c r="J28" s="2" t="s">
        <v>1495</v>
      </c>
      <c r="K28" s="2" t="str">
        <f t="shared" si="2"/>
        <v>May</v>
      </c>
      <c r="L28" s="2" t="s">
        <v>1507</v>
      </c>
      <c r="M28" s="4" t="s">
        <v>1683</v>
      </c>
    </row>
    <row r="29" spans="1:13" x14ac:dyDescent="0.3">
      <c r="A29" s="2" t="s">
        <v>37</v>
      </c>
      <c r="B29" s="2" t="s">
        <v>513</v>
      </c>
      <c r="C29" s="2" t="s">
        <v>552</v>
      </c>
      <c r="D29" s="2">
        <f t="shared" ca="1" si="0"/>
        <v>36</v>
      </c>
      <c r="E29" s="2" t="str">
        <f t="shared" ca="1" si="1"/>
        <v>Middle Age</v>
      </c>
      <c r="F29" s="2" t="s">
        <v>1021</v>
      </c>
      <c r="G29" s="2" t="s">
        <v>1054</v>
      </c>
      <c r="H29" s="2">
        <v>38465</v>
      </c>
      <c r="I29" s="2" t="s">
        <v>1490</v>
      </c>
      <c r="J29" s="2" t="s">
        <v>1496</v>
      </c>
      <c r="K29" s="2" t="str">
        <f t="shared" si="2"/>
        <v>-</v>
      </c>
      <c r="L29" s="2" t="s">
        <v>1497</v>
      </c>
      <c r="M29" s="4" t="s">
        <v>1684</v>
      </c>
    </row>
    <row r="30" spans="1:13" x14ac:dyDescent="0.3">
      <c r="A30" s="2" t="s">
        <v>38</v>
      </c>
      <c r="B30" s="2" t="s">
        <v>513</v>
      </c>
      <c r="C30" s="2" t="s">
        <v>553</v>
      </c>
      <c r="D30" s="2">
        <f t="shared" ca="1" si="0"/>
        <v>20</v>
      </c>
      <c r="E30" s="2" t="str">
        <f t="shared" ca="1" si="1"/>
        <v>Young</v>
      </c>
      <c r="F30" s="2" t="s">
        <v>1024</v>
      </c>
      <c r="G30" s="2" t="s">
        <v>1055</v>
      </c>
      <c r="H30" s="2">
        <v>19171</v>
      </c>
      <c r="I30" s="2" t="s">
        <v>1492</v>
      </c>
      <c r="J30" s="2" t="s">
        <v>1496</v>
      </c>
      <c r="K30" s="2" t="str">
        <f t="shared" si="2"/>
        <v>-</v>
      </c>
      <c r="L30" s="2" t="s">
        <v>1497</v>
      </c>
      <c r="M30" s="4" t="s">
        <v>1685</v>
      </c>
    </row>
    <row r="31" spans="1:13" x14ac:dyDescent="0.3">
      <c r="A31" s="2" t="s">
        <v>39</v>
      </c>
      <c r="B31" s="2" t="s">
        <v>519</v>
      </c>
      <c r="C31" s="2" t="s">
        <v>554</v>
      </c>
      <c r="D31" s="2">
        <f t="shared" ca="1" si="0"/>
        <v>14</v>
      </c>
      <c r="E31" s="2" t="str">
        <f t="shared" ca="1" si="1"/>
        <v>Young</v>
      </c>
      <c r="F31" s="2" t="s">
        <v>1020</v>
      </c>
      <c r="G31" s="2" t="s">
        <v>1056</v>
      </c>
      <c r="H31" s="2">
        <v>25120</v>
      </c>
      <c r="I31" s="2" t="s">
        <v>1493</v>
      </c>
      <c r="J31" s="2" t="s">
        <v>1494</v>
      </c>
      <c r="K31" s="2" t="str">
        <f t="shared" si="2"/>
        <v>-</v>
      </c>
      <c r="L31" s="2" t="s">
        <v>1497</v>
      </c>
      <c r="M31" s="4" t="s">
        <v>1686</v>
      </c>
    </row>
    <row r="32" spans="1:13" x14ac:dyDescent="0.3">
      <c r="A32" s="2" t="s">
        <v>40</v>
      </c>
      <c r="B32" s="2" t="s">
        <v>512</v>
      </c>
      <c r="C32" s="2" t="s">
        <v>555</v>
      </c>
      <c r="D32" s="2">
        <f t="shared" ca="1" si="0"/>
        <v>58</v>
      </c>
      <c r="E32" s="2" t="str">
        <f t="shared" ca="1" si="1"/>
        <v>Senior</v>
      </c>
      <c r="F32" s="2" t="s">
        <v>1024</v>
      </c>
      <c r="G32" s="2" t="s">
        <v>1057</v>
      </c>
      <c r="H32" s="2">
        <v>27718</v>
      </c>
      <c r="I32" s="2" t="s">
        <v>1490</v>
      </c>
      <c r="J32" s="2" t="s">
        <v>1495</v>
      </c>
      <c r="K32" s="2" t="str">
        <f t="shared" si="2"/>
        <v>Feb</v>
      </c>
      <c r="L32" s="2" t="s">
        <v>1508</v>
      </c>
      <c r="M32" s="4" t="s">
        <v>1687</v>
      </c>
    </row>
    <row r="33" spans="1:13" x14ac:dyDescent="0.3">
      <c r="A33" s="2" t="s">
        <v>41</v>
      </c>
      <c r="B33" s="2" t="s">
        <v>523</v>
      </c>
      <c r="C33" s="2" t="s">
        <v>556</v>
      </c>
      <c r="D33" s="2">
        <f t="shared" ca="1" si="0"/>
        <v>25</v>
      </c>
      <c r="E33" s="2" t="str">
        <f t="shared" ca="1" si="1"/>
        <v>Young</v>
      </c>
      <c r="F33" s="2" t="s">
        <v>1022</v>
      </c>
      <c r="G33" s="2" t="s">
        <v>1058</v>
      </c>
      <c r="H33" s="2">
        <v>43536</v>
      </c>
      <c r="I33" s="2" t="s">
        <v>1490</v>
      </c>
      <c r="J33" s="2" t="s">
        <v>1496</v>
      </c>
      <c r="K33" s="2" t="str">
        <f t="shared" si="2"/>
        <v>-</v>
      </c>
      <c r="L33" s="2" t="s">
        <v>1497</v>
      </c>
      <c r="M33" s="4" t="s">
        <v>1688</v>
      </c>
    </row>
    <row r="34" spans="1:13" x14ac:dyDescent="0.3">
      <c r="A34" s="2" t="s">
        <v>42</v>
      </c>
      <c r="B34" s="2" t="s">
        <v>517</v>
      </c>
      <c r="C34" s="2" t="s">
        <v>557</v>
      </c>
      <c r="D34" s="2">
        <f t="shared" ca="1" si="0"/>
        <v>49</v>
      </c>
      <c r="E34" s="2" t="str">
        <f t="shared" ca="1" si="1"/>
        <v>Middle Age</v>
      </c>
      <c r="F34" s="2" t="s">
        <v>1023</v>
      </c>
      <c r="G34" s="2" t="s">
        <v>1059</v>
      </c>
      <c r="H34" s="2">
        <v>33943</v>
      </c>
      <c r="I34" s="2" t="s">
        <v>1490</v>
      </c>
      <c r="J34" s="2" t="s">
        <v>1496</v>
      </c>
      <c r="K34" s="2" t="str">
        <f t="shared" si="2"/>
        <v>-</v>
      </c>
      <c r="L34" s="2" t="s">
        <v>1497</v>
      </c>
      <c r="M34" s="4" t="s">
        <v>1689</v>
      </c>
    </row>
    <row r="35" spans="1:13" x14ac:dyDescent="0.3">
      <c r="A35" s="2" t="s">
        <v>43</v>
      </c>
      <c r="B35" s="2" t="s">
        <v>512</v>
      </c>
      <c r="C35" s="2" t="s">
        <v>558</v>
      </c>
      <c r="D35" s="2">
        <f t="shared" ca="1" si="0"/>
        <v>40</v>
      </c>
      <c r="E35" s="2" t="str">
        <f t="shared" ca="1" si="1"/>
        <v>Middle Age</v>
      </c>
      <c r="F35" s="2" t="s">
        <v>1021</v>
      </c>
      <c r="G35" s="2" t="s">
        <v>1060</v>
      </c>
      <c r="H35" s="2">
        <v>17902</v>
      </c>
      <c r="I35" s="2" t="s">
        <v>1491</v>
      </c>
      <c r="J35" s="2" t="s">
        <v>1495</v>
      </c>
      <c r="K35" s="2" t="str">
        <f t="shared" si="2"/>
        <v>Sep</v>
      </c>
      <c r="L35" s="2" t="s">
        <v>1261</v>
      </c>
      <c r="M35" s="4" t="s">
        <v>1690</v>
      </c>
    </row>
    <row r="36" spans="1:13" x14ac:dyDescent="0.3">
      <c r="A36" s="2" t="s">
        <v>44</v>
      </c>
      <c r="B36" s="2" t="s">
        <v>519</v>
      </c>
      <c r="C36" s="2" t="s">
        <v>559</v>
      </c>
      <c r="D36" s="2">
        <f t="shared" ca="1" si="0"/>
        <v>13</v>
      </c>
      <c r="E36" s="2" t="str">
        <f t="shared" ca="1" si="1"/>
        <v>Young</v>
      </c>
      <c r="F36" s="2" t="s">
        <v>1023</v>
      </c>
      <c r="G36" s="2" t="s">
        <v>1061</v>
      </c>
      <c r="H36" s="2">
        <v>15216</v>
      </c>
      <c r="I36" s="2" t="s">
        <v>1490</v>
      </c>
      <c r="J36" s="2" t="s">
        <v>1495</v>
      </c>
      <c r="K36" s="2" t="str">
        <f t="shared" si="2"/>
        <v>Jun</v>
      </c>
      <c r="L36" s="2" t="s">
        <v>1509</v>
      </c>
      <c r="M36" s="4" t="s">
        <v>1691</v>
      </c>
    </row>
    <row r="37" spans="1:13" x14ac:dyDescent="0.3">
      <c r="A37" s="2" t="s">
        <v>45</v>
      </c>
      <c r="B37" s="2" t="s">
        <v>519</v>
      </c>
      <c r="C37" s="2" t="s">
        <v>560</v>
      </c>
      <c r="D37" s="2">
        <f t="shared" ca="1" si="0"/>
        <v>41</v>
      </c>
      <c r="E37" s="2" t="str">
        <f t="shared" ca="1" si="1"/>
        <v>Middle Age</v>
      </c>
      <c r="F37" s="2" t="s">
        <v>1020</v>
      </c>
      <c r="G37" s="2" t="s">
        <v>1062</v>
      </c>
      <c r="H37" s="2">
        <v>11579</v>
      </c>
      <c r="I37" s="2" t="s">
        <v>1491</v>
      </c>
      <c r="J37" s="2" t="s">
        <v>1496</v>
      </c>
      <c r="K37" s="2" t="str">
        <f t="shared" si="2"/>
        <v>-</v>
      </c>
      <c r="L37" s="2" t="s">
        <v>1497</v>
      </c>
      <c r="M37" s="4" t="s">
        <v>1692</v>
      </c>
    </row>
    <row r="38" spans="1:13" x14ac:dyDescent="0.3">
      <c r="A38" s="2" t="s">
        <v>46</v>
      </c>
      <c r="B38" s="2" t="s">
        <v>522</v>
      </c>
      <c r="C38" s="2" t="s">
        <v>561</v>
      </c>
      <c r="D38" s="2">
        <f t="shared" ca="1" si="0"/>
        <v>50</v>
      </c>
      <c r="E38" s="2" t="str">
        <f t="shared" ca="1" si="1"/>
        <v>Middle Age</v>
      </c>
      <c r="F38" s="2" t="s">
        <v>1021</v>
      </c>
      <c r="G38" s="2" t="s">
        <v>1063</v>
      </c>
      <c r="H38" s="2">
        <v>18070</v>
      </c>
      <c r="I38" s="2" t="s">
        <v>1493</v>
      </c>
      <c r="J38" s="2" t="s">
        <v>1494</v>
      </c>
      <c r="K38" s="2" t="str">
        <f t="shared" si="2"/>
        <v>-</v>
      </c>
      <c r="L38" s="2" t="s">
        <v>1497</v>
      </c>
      <c r="M38" s="4" t="s">
        <v>1693</v>
      </c>
    </row>
    <row r="39" spans="1:13" x14ac:dyDescent="0.3">
      <c r="A39" s="2" t="s">
        <v>47</v>
      </c>
      <c r="B39" s="2" t="s">
        <v>522</v>
      </c>
      <c r="C39" s="2" t="s">
        <v>562</v>
      </c>
      <c r="D39" s="2">
        <f t="shared" ca="1" si="0"/>
        <v>51</v>
      </c>
      <c r="E39" s="2" t="str">
        <f t="shared" ca="1" si="1"/>
        <v>Senior</v>
      </c>
      <c r="F39" s="2" t="s">
        <v>1026</v>
      </c>
      <c r="G39" s="2" t="s">
        <v>1064</v>
      </c>
      <c r="H39" s="2">
        <v>33829</v>
      </c>
      <c r="I39" s="2" t="s">
        <v>1492</v>
      </c>
      <c r="J39" s="2" t="s">
        <v>1495</v>
      </c>
      <c r="K39" s="2" t="str">
        <f t="shared" si="2"/>
        <v>Dec</v>
      </c>
      <c r="L39" s="2" t="s">
        <v>1155</v>
      </c>
      <c r="M39" s="4" t="s">
        <v>1694</v>
      </c>
    </row>
    <row r="40" spans="1:13" x14ac:dyDescent="0.3">
      <c r="A40" s="2" t="s">
        <v>48</v>
      </c>
      <c r="B40" s="2" t="s">
        <v>510</v>
      </c>
      <c r="C40" s="2" t="s">
        <v>563</v>
      </c>
      <c r="D40" s="2">
        <f t="shared" ca="1" si="0"/>
        <v>32</v>
      </c>
      <c r="E40" s="2" t="str">
        <f t="shared" ca="1" si="1"/>
        <v>Middle Age</v>
      </c>
      <c r="F40" s="2" t="s">
        <v>1022</v>
      </c>
      <c r="G40" s="2" t="s">
        <v>1065</v>
      </c>
      <c r="H40" s="2">
        <v>21326</v>
      </c>
      <c r="I40" s="2" t="s">
        <v>1490</v>
      </c>
      <c r="J40" s="2" t="s">
        <v>1494</v>
      </c>
      <c r="K40" s="2" t="str">
        <f t="shared" si="2"/>
        <v>-</v>
      </c>
      <c r="L40" s="2" t="s">
        <v>1497</v>
      </c>
      <c r="M40" s="4" t="s">
        <v>1695</v>
      </c>
    </row>
    <row r="41" spans="1:13" x14ac:dyDescent="0.3">
      <c r="A41" s="2" t="s">
        <v>49</v>
      </c>
      <c r="B41" s="2" t="s">
        <v>522</v>
      </c>
      <c r="C41" s="2" t="s">
        <v>564</v>
      </c>
      <c r="D41" s="2">
        <f t="shared" ca="1" si="0"/>
        <v>27</v>
      </c>
      <c r="E41" s="2" t="str">
        <f t="shared" ca="1" si="1"/>
        <v>Young</v>
      </c>
      <c r="F41" s="2" t="s">
        <v>1021</v>
      </c>
      <c r="G41" s="2" t="s">
        <v>1066</v>
      </c>
      <c r="H41" s="2">
        <v>36642</v>
      </c>
      <c r="I41" s="2" t="s">
        <v>1493</v>
      </c>
      <c r="J41" s="2" t="s">
        <v>1495</v>
      </c>
      <c r="K41" s="2" t="str">
        <f t="shared" si="2"/>
        <v>Nov</v>
      </c>
      <c r="L41" s="2" t="s">
        <v>1510</v>
      </c>
      <c r="M41" s="4" t="s">
        <v>1696</v>
      </c>
    </row>
    <row r="42" spans="1:13" x14ac:dyDescent="0.3">
      <c r="A42" s="2" t="s">
        <v>50</v>
      </c>
      <c r="B42" s="2" t="s">
        <v>511</v>
      </c>
      <c r="C42" s="2" t="s">
        <v>565</v>
      </c>
      <c r="D42" s="2">
        <f t="shared" ca="1" si="0"/>
        <v>25</v>
      </c>
      <c r="E42" s="2" t="str">
        <f t="shared" ca="1" si="1"/>
        <v>Young</v>
      </c>
      <c r="F42" s="2" t="s">
        <v>1023</v>
      </c>
      <c r="G42" s="2" t="s">
        <v>1067</v>
      </c>
      <c r="H42" s="2">
        <v>55141</v>
      </c>
      <c r="I42" s="2" t="s">
        <v>1491</v>
      </c>
      <c r="J42" s="2" t="s">
        <v>1495</v>
      </c>
      <c r="K42" s="2" t="str">
        <f t="shared" si="2"/>
        <v>Jul</v>
      </c>
      <c r="L42" s="2" t="s">
        <v>1511</v>
      </c>
      <c r="M42" s="4" t="s">
        <v>1697</v>
      </c>
    </row>
    <row r="43" spans="1:13" x14ac:dyDescent="0.3">
      <c r="A43" s="2" t="s">
        <v>51</v>
      </c>
      <c r="B43" s="2" t="s">
        <v>515</v>
      </c>
      <c r="C43" s="2" t="s">
        <v>566</v>
      </c>
      <c r="D43" s="2">
        <f t="shared" ca="1" si="0"/>
        <v>48</v>
      </c>
      <c r="E43" s="2" t="str">
        <f t="shared" ca="1" si="1"/>
        <v>Middle Age</v>
      </c>
      <c r="F43" s="2" t="s">
        <v>1025</v>
      </c>
      <c r="G43" s="2" t="s">
        <v>1068</v>
      </c>
      <c r="H43" s="2">
        <v>32091</v>
      </c>
      <c r="I43" s="2" t="s">
        <v>1493</v>
      </c>
      <c r="J43" s="2" t="s">
        <v>1495</v>
      </c>
      <c r="K43" s="2" t="str">
        <f t="shared" si="2"/>
        <v>Oct</v>
      </c>
      <c r="L43" s="2" t="s">
        <v>1512</v>
      </c>
      <c r="M43" s="4" t="s">
        <v>1698</v>
      </c>
    </row>
    <row r="44" spans="1:13" x14ac:dyDescent="0.3">
      <c r="A44" s="2" t="s">
        <v>52</v>
      </c>
      <c r="B44" s="2" t="s">
        <v>522</v>
      </c>
      <c r="C44" s="2" t="s">
        <v>567</v>
      </c>
      <c r="D44" s="2">
        <f t="shared" ca="1" si="0"/>
        <v>56</v>
      </c>
      <c r="E44" s="2" t="str">
        <f t="shared" ca="1" si="1"/>
        <v>Senior</v>
      </c>
      <c r="F44" s="2" t="s">
        <v>1021</v>
      </c>
      <c r="G44" s="2" t="s">
        <v>1069</v>
      </c>
      <c r="H44" s="2">
        <v>42913</v>
      </c>
      <c r="I44" s="2" t="s">
        <v>1492</v>
      </c>
      <c r="J44" s="2" t="s">
        <v>1494</v>
      </c>
      <c r="K44" s="2" t="str">
        <f t="shared" si="2"/>
        <v>-</v>
      </c>
      <c r="L44" s="2" t="s">
        <v>1497</v>
      </c>
      <c r="M44" s="4" t="s">
        <v>1699</v>
      </c>
    </row>
    <row r="45" spans="1:13" x14ac:dyDescent="0.3">
      <c r="A45" s="2" t="s">
        <v>53</v>
      </c>
      <c r="B45" s="2" t="s">
        <v>513</v>
      </c>
      <c r="C45" s="2" t="s">
        <v>568</v>
      </c>
      <c r="D45" s="2">
        <f t="shared" ca="1" si="0"/>
        <v>56</v>
      </c>
      <c r="E45" s="2" t="str">
        <f t="shared" ca="1" si="1"/>
        <v>Senior</v>
      </c>
      <c r="F45" s="2" t="s">
        <v>1026</v>
      </c>
      <c r="G45" s="2" t="s">
        <v>1070</v>
      </c>
      <c r="H45" s="2">
        <v>50698</v>
      </c>
      <c r="I45" s="2" t="s">
        <v>1491</v>
      </c>
      <c r="J45" s="2" t="s">
        <v>1494</v>
      </c>
      <c r="K45" s="2" t="str">
        <f t="shared" si="2"/>
        <v>-</v>
      </c>
      <c r="L45" s="2" t="s">
        <v>1497</v>
      </c>
      <c r="M45" s="4" t="s">
        <v>1700</v>
      </c>
    </row>
    <row r="46" spans="1:13" x14ac:dyDescent="0.3">
      <c r="A46" s="2" t="s">
        <v>54</v>
      </c>
      <c r="B46" s="2" t="s">
        <v>520</v>
      </c>
      <c r="C46" s="2" t="s">
        <v>569</v>
      </c>
      <c r="D46" s="2">
        <f t="shared" ca="1" si="0"/>
        <v>31</v>
      </c>
      <c r="E46" s="2" t="str">
        <f t="shared" ca="1" si="1"/>
        <v>Middle Age</v>
      </c>
      <c r="F46" s="2" t="s">
        <v>1023</v>
      </c>
      <c r="G46" s="2" t="s">
        <v>1071</v>
      </c>
      <c r="H46" s="2">
        <v>69810</v>
      </c>
      <c r="I46" s="2" t="s">
        <v>1493</v>
      </c>
      <c r="J46" s="2" t="s">
        <v>1494</v>
      </c>
      <c r="K46" s="2" t="str">
        <f t="shared" si="2"/>
        <v>-</v>
      </c>
      <c r="L46" s="2" t="s">
        <v>1497</v>
      </c>
      <c r="M46" s="4" t="s">
        <v>1701</v>
      </c>
    </row>
    <row r="47" spans="1:13" x14ac:dyDescent="0.3">
      <c r="A47" s="2" t="s">
        <v>55</v>
      </c>
      <c r="B47" s="2" t="s">
        <v>510</v>
      </c>
      <c r="C47" s="2" t="s">
        <v>570</v>
      </c>
      <c r="D47" s="2">
        <f t="shared" ca="1" si="0"/>
        <v>16</v>
      </c>
      <c r="E47" s="2" t="str">
        <f t="shared" ca="1" si="1"/>
        <v>Young</v>
      </c>
      <c r="F47" s="2" t="s">
        <v>1020</v>
      </c>
      <c r="G47" s="2" t="s">
        <v>1072</v>
      </c>
      <c r="H47" s="2">
        <v>32270</v>
      </c>
      <c r="I47" s="2" t="s">
        <v>1492</v>
      </c>
      <c r="J47" s="2" t="s">
        <v>1496</v>
      </c>
      <c r="K47" s="2" t="str">
        <f t="shared" si="2"/>
        <v>-</v>
      </c>
      <c r="L47" s="2" t="s">
        <v>1497</v>
      </c>
      <c r="M47" s="4" t="s">
        <v>1702</v>
      </c>
    </row>
    <row r="48" spans="1:13" x14ac:dyDescent="0.3">
      <c r="A48" s="2" t="s">
        <v>56</v>
      </c>
      <c r="B48" s="2" t="s">
        <v>510</v>
      </c>
      <c r="C48" s="2" t="s">
        <v>571</v>
      </c>
      <c r="D48" s="2">
        <f t="shared" ca="1" si="0"/>
        <v>28</v>
      </c>
      <c r="E48" s="2" t="str">
        <f t="shared" ca="1" si="1"/>
        <v>Young</v>
      </c>
      <c r="F48" s="2" t="s">
        <v>1022</v>
      </c>
      <c r="G48" s="2" t="s">
        <v>1073</v>
      </c>
      <c r="H48" s="2">
        <v>25869</v>
      </c>
      <c r="I48" s="2" t="s">
        <v>1490</v>
      </c>
      <c r="J48" s="2" t="s">
        <v>1494</v>
      </c>
      <c r="K48" s="2" t="str">
        <f t="shared" si="2"/>
        <v>-</v>
      </c>
      <c r="L48" s="2" t="s">
        <v>1497</v>
      </c>
      <c r="M48" s="4" t="s">
        <v>1703</v>
      </c>
    </row>
    <row r="49" spans="1:13" x14ac:dyDescent="0.3">
      <c r="A49" s="2" t="s">
        <v>57</v>
      </c>
      <c r="B49" s="2" t="s">
        <v>524</v>
      </c>
      <c r="C49" s="2" t="s">
        <v>572</v>
      </c>
      <c r="D49" s="2">
        <f t="shared" ca="1" si="0"/>
        <v>56</v>
      </c>
      <c r="E49" s="2" t="str">
        <f t="shared" ca="1" si="1"/>
        <v>Senior</v>
      </c>
      <c r="F49" s="2" t="s">
        <v>1024</v>
      </c>
      <c r="G49" s="2" t="s">
        <v>1074</v>
      </c>
      <c r="H49" s="2">
        <v>20691</v>
      </c>
      <c r="I49" s="2" t="s">
        <v>1492</v>
      </c>
      <c r="J49" s="2" t="s">
        <v>1495</v>
      </c>
      <c r="K49" s="2" t="str">
        <f t="shared" si="2"/>
        <v>Dec</v>
      </c>
      <c r="L49" s="2" t="s">
        <v>1513</v>
      </c>
      <c r="M49" s="4" t="s">
        <v>1704</v>
      </c>
    </row>
    <row r="50" spans="1:13" x14ac:dyDescent="0.3">
      <c r="A50" s="2" t="s">
        <v>58</v>
      </c>
      <c r="B50" s="2" t="s">
        <v>511</v>
      </c>
      <c r="C50" s="2" t="s">
        <v>573</v>
      </c>
      <c r="D50" s="2">
        <f t="shared" ca="1" si="0"/>
        <v>46</v>
      </c>
      <c r="E50" s="2" t="str">
        <f t="shared" ca="1" si="1"/>
        <v>Middle Age</v>
      </c>
      <c r="F50" s="2" t="s">
        <v>1020</v>
      </c>
      <c r="G50" s="2" t="s">
        <v>1075</v>
      </c>
      <c r="H50" s="2">
        <v>12219</v>
      </c>
      <c r="I50" s="2" t="s">
        <v>1492</v>
      </c>
      <c r="J50" s="2" t="s">
        <v>1496</v>
      </c>
      <c r="K50" s="2" t="str">
        <f t="shared" si="2"/>
        <v>-</v>
      </c>
      <c r="L50" s="2" t="s">
        <v>1497</v>
      </c>
      <c r="M50" s="4" t="s">
        <v>1705</v>
      </c>
    </row>
    <row r="51" spans="1:13" x14ac:dyDescent="0.3">
      <c r="A51" s="2" t="s">
        <v>59</v>
      </c>
      <c r="B51" s="2" t="s">
        <v>523</v>
      </c>
      <c r="C51" s="2" t="s">
        <v>574</v>
      </c>
      <c r="D51" s="2">
        <f t="shared" ca="1" si="0"/>
        <v>42</v>
      </c>
      <c r="E51" s="2" t="str">
        <f t="shared" ca="1" si="1"/>
        <v>Middle Age</v>
      </c>
      <c r="F51" s="2" t="s">
        <v>1026</v>
      </c>
      <c r="G51" s="2" t="s">
        <v>1076</v>
      </c>
      <c r="H51" s="2">
        <v>56469</v>
      </c>
      <c r="I51" s="2" t="s">
        <v>1492</v>
      </c>
      <c r="J51" s="2" t="s">
        <v>1495</v>
      </c>
      <c r="K51" s="2" t="str">
        <f t="shared" si="2"/>
        <v>Aug</v>
      </c>
      <c r="L51" s="2" t="s">
        <v>1514</v>
      </c>
      <c r="M51" s="4" t="s">
        <v>1706</v>
      </c>
    </row>
    <row r="52" spans="1:13" x14ac:dyDescent="0.3">
      <c r="A52" s="2" t="s">
        <v>60</v>
      </c>
      <c r="B52" s="2" t="s">
        <v>510</v>
      </c>
      <c r="C52" s="2" t="s">
        <v>575</v>
      </c>
      <c r="D52" s="2">
        <f t="shared" ca="1" si="0"/>
        <v>44</v>
      </c>
      <c r="E52" s="2" t="str">
        <f t="shared" ca="1" si="1"/>
        <v>Middle Age</v>
      </c>
      <c r="F52" s="2" t="s">
        <v>1022</v>
      </c>
      <c r="G52" s="2" t="s">
        <v>1077</v>
      </c>
      <c r="H52" s="2">
        <v>47502</v>
      </c>
      <c r="I52" s="2" t="s">
        <v>1492</v>
      </c>
      <c r="J52" s="2" t="s">
        <v>1494</v>
      </c>
      <c r="K52" s="2" t="str">
        <f t="shared" si="2"/>
        <v>-</v>
      </c>
      <c r="L52" s="2" t="s">
        <v>1497</v>
      </c>
      <c r="M52" s="4" t="s">
        <v>1707</v>
      </c>
    </row>
    <row r="53" spans="1:13" x14ac:dyDescent="0.3">
      <c r="A53" s="2" t="s">
        <v>61</v>
      </c>
      <c r="B53" s="2" t="s">
        <v>522</v>
      </c>
      <c r="C53" s="2" t="s">
        <v>576</v>
      </c>
      <c r="D53" s="2">
        <f t="shared" ca="1" si="0"/>
        <v>40</v>
      </c>
      <c r="E53" s="2" t="str">
        <f t="shared" ca="1" si="1"/>
        <v>Middle Age</v>
      </c>
      <c r="F53" s="2" t="s">
        <v>1026</v>
      </c>
      <c r="G53" s="2" t="s">
        <v>1078</v>
      </c>
      <c r="H53" s="2">
        <v>36310</v>
      </c>
      <c r="I53" s="2" t="s">
        <v>1492</v>
      </c>
      <c r="J53" s="2" t="s">
        <v>1495</v>
      </c>
      <c r="K53" s="2" t="str">
        <f t="shared" si="2"/>
        <v>Sep</v>
      </c>
      <c r="L53" s="2" t="s">
        <v>1515</v>
      </c>
      <c r="M53" s="4" t="s">
        <v>1708</v>
      </c>
    </row>
    <row r="54" spans="1:13" x14ac:dyDescent="0.3">
      <c r="A54" s="2" t="s">
        <v>62</v>
      </c>
      <c r="B54" s="2" t="s">
        <v>519</v>
      </c>
      <c r="C54" s="2" t="s">
        <v>577</v>
      </c>
      <c r="D54" s="2">
        <f t="shared" ca="1" si="0"/>
        <v>23</v>
      </c>
      <c r="E54" s="2" t="str">
        <f t="shared" ca="1" si="1"/>
        <v>Young</v>
      </c>
      <c r="F54" s="2" t="s">
        <v>1025</v>
      </c>
      <c r="G54" s="2" t="s">
        <v>1079</v>
      </c>
      <c r="H54" s="2">
        <v>38383</v>
      </c>
      <c r="I54" s="2" t="s">
        <v>1490</v>
      </c>
      <c r="J54" s="2" t="s">
        <v>1496</v>
      </c>
      <c r="K54" s="2" t="str">
        <f t="shared" si="2"/>
        <v>-</v>
      </c>
      <c r="L54" s="2" t="s">
        <v>1497</v>
      </c>
      <c r="M54" s="4" t="s">
        <v>1709</v>
      </c>
    </row>
    <row r="55" spans="1:13" x14ac:dyDescent="0.3">
      <c r="A55" s="2" t="s">
        <v>63</v>
      </c>
      <c r="B55" s="2" t="s">
        <v>520</v>
      </c>
      <c r="C55" s="2" t="s">
        <v>578</v>
      </c>
      <c r="D55" s="2">
        <f t="shared" ca="1" si="0"/>
        <v>13</v>
      </c>
      <c r="E55" s="2" t="str">
        <f t="shared" ca="1" si="1"/>
        <v>Young</v>
      </c>
      <c r="F55" s="2" t="s">
        <v>1025</v>
      </c>
      <c r="G55" s="2" t="s">
        <v>1080</v>
      </c>
      <c r="H55" s="2">
        <v>14362</v>
      </c>
      <c r="I55" s="2" t="s">
        <v>1492</v>
      </c>
      <c r="J55" s="2" t="s">
        <v>1496</v>
      </c>
      <c r="K55" s="2" t="str">
        <f t="shared" si="2"/>
        <v>-</v>
      </c>
      <c r="L55" s="2" t="s">
        <v>1497</v>
      </c>
      <c r="M55" s="4" t="s">
        <v>1710</v>
      </c>
    </row>
    <row r="56" spans="1:13" x14ac:dyDescent="0.3">
      <c r="A56" s="2" t="s">
        <v>64</v>
      </c>
      <c r="B56" s="2" t="s">
        <v>522</v>
      </c>
      <c r="C56" s="2" t="s">
        <v>579</v>
      </c>
      <c r="D56" s="2">
        <f t="shared" ca="1" si="0"/>
        <v>9</v>
      </c>
      <c r="E56" s="2" t="str">
        <f t="shared" ca="1" si="1"/>
        <v>Young</v>
      </c>
      <c r="F56" s="2" t="s">
        <v>1025</v>
      </c>
      <c r="G56" s="2" t="s">
        <v>1081</v>
      </c>
      <c r="H56" s="2">
        <v>40611</v>
      </c>
      <c r="I56" s="2" t="s">
        <v>1490</v>
      </c>
      <c r="J56" s="2" t="s">
        <v>1494</v>
      </c>
      <c r="K56" s="2" t="str">
        <f t="shared" si="2"/>
        <v>-</v>
      </c>
      <c r="L56" s="2" t="s">
        <v>1497</v>
      </c>
      <c r="M56" s="4" t="s">
        <v>1711</v>
      </c>
    </row>
    <row r="57" spans="1:13" x14ac:dyDescent="0.3">
      <c r="A57" s="2" t="s">
        <v>65</v>
      </c>
      <c r="B57" s="2" t="s">
        <v>521</v>
      </c>
      <c r="C57" s="2" t="s">
        <v>580</v>
      </c>
      <c r="D57" s="2">
        <f t="shared" ca="1" si="0"/>
        <v>12</v>
      </c>
      <c r="E57" s="2" t="str">
        <f t="shared" ca="1" si="1"/>
        <v>Young</v>
      </c>
      <c r="F57" s="2" t="s">
        <v>1025</v>
      </c>
      <c r="G57" s="2" t="s">
        <v>1082</v>
      </c>
      <c r="H57" s="2">
        <v>50609</v>
      </c>
      <c r="I57" s="2" t="s">
        <v>1490</v>
      </c>
      <c r="J57" s="2" t="s">
        <v>1495</v>
      </c>
      <c r="K57" s="2" t="str">
        <f t="shared" si="2"/>
        <v>Mar</v>
      </c>
      <c r="L57" s="2" t="s">
        <v>1516</v>
      </c>
      <c r="M57" s="4" t="s">
        <v>1712</v>
      </c>
    </row>
    <row r="58" spans="1:13" x14ac:dyDescent="0.3">
      <c r="A58" s="2" t="s">
        <v>66</v>
      </c>
      <c r="B58" s="2" t="s">
        <v>511</v>
      </c>
      <c r="C58" s="2" t="s">
        <v>581</v>
      </c>
      <c r="D58" s="2">
        <f t="shared" ca="1" si="0"/>
        <v>16</v>
      </c>
      <c r="E58" s="2" t="str">
        <f t="shared" ca="1" si="1"/>
        <v>Young</v>
      </c>
      <c r="F58" s="2" t="s">
        <v>1024</v>
      </c>
      <c r="G58" s="2" t="s">
        <v>1083</v>
      </c>
      <c r="H58" s="2">
        <v>27552</v>
      </c>
      <c r="I58" s="2" t="s">
        <v>1491</v>
      </c>
      <c r="J58" s="2" t="s">
        <v>1495</v>
      </c>
      <c r="K58" s="2" t="str">
        <f t="shared" si="2"/>
        <v>Jun</v>
      </c>
      <c r="L58" s="2" t="s">
        <v>1517</v>
      </c>
      <c r="M58" s="4" t="s">
        <v>1713</v>
      </c>
    </row>
    <row r="59" spans="1:13" x14ac:dyDescent="0.3">
      <c r="A59" s="2" t="s">
        <v>67</v>
      </c>
      <c r="B59" s="2" t="s">
        <v>519</v>
      </c>
      <c r="C59" s="2" t="s">
        <v>582</v>
      </c>
      <c r="D59" s="2">
        <f t="shared" ca="1" si="0"/>
        <v>32</v>
      </c>
      <c r="E59" s="2" t="str">
        <f t="shared" ca="1" si="1"/>
        <v>Middle Age</v>
      </c>
      <c r="F59" s="2" t="s">
        <v>1026</v>
      </c>
      <c r="G59" s="2" t="s">
        <v>1084</v>
      </c>
      <c r="H59" s="2">
        <v>18831</v>
      </c>
      <c r="I59" s="2" t="s">
        <v>1491</v>
      </c>
      <c r="J59" s="2" t="s">
        <v>1495</v>
      </c>
      <c r="K59" s="2" t="str">
        <f t="shared" si="2"/>
        <v>Jan</v>
      </c>
      <c r="L59" s="2" t="s">
        <v>1518</v>
      </c>
      <c r="M59" s="4" t="s">
        <v>1714</v>
      </c>
    </row>
    <row r="60" spans="1:13" x14ac:dyDescent="0.3">
      <c r="A60" s="2" t="s">
        <v>68</v>
      </c>
      <c r="B60" s="2" t="s">
        <v>524</v>
      </c>
      <c r="C60" s="2" t="s">
        <v>583</v>
      </c>
      <c r="D60" s="2">
        <f t="shared" ca="1" si="0"/>
        <v>11</v>
      </c>
      <c r="E60" s="2" t="str">
        <f t="shared" ca="1" si="1"/>
        <v>Young</v>
      </c>
      <c r="F60" s="2" t="s">
        <v>1021</v>
      </c>
      <c r="G60" s="2" t="s">
        <v>1085</v>
      </c>
      <c r="H60" s="2">
        <v>25732</v>
      </c>
      <c r="I60" s="2" t="s">
        <v>1490</v>
      </c>
      <c r="J60" s="2" t="s">
        <v>1495</v>
      </c>
      <c r="K60" s="2" t="str">
        <f t="shared" si="2"/>
        <v>May</v>
      </c>
      <c r="L60" s="2" t="s">
        <v>1519</v>
      </c>
      <c r="M60" s="4" t="s">
        <v>1715</v>
      </c>
    </row>
    <row r="61" spans="1:13" x14ac:dyDescent="0.3">
      <c r="A61" s="2" t="s">
        <v>69</v>
      </c>
      <c r="B61" s="2" t="s">
        <v>521</v>
      </c>
      <c r="C61" s="2" t="s">
        <v>584</v>
      </c>
      <c r="D61" s="2">
        <f t="shared" ca="1" si="0"/>
        <v>11</v>
      </c>
      <c r="E61" s="2" t="str">
        <f t="shared" ca="1" si="1"/>
        <v>Young</v>
      </c>
      <c r="F61" s="2" t="s">
        <v>1023</v>
      </c>
      <c r="G61" s="2" t="s">
        <v>1027</v>
      </c>
      <c r="H61" s="2">
        <v>62917</v>
      </c>
      <c r="I61" s="2" t="s">
        <v>1490</v>
      </c>
      <c r="J61" s="2" t="s">
        <v>1496</v>
      </c>
      <c r="K61" s="2" t="str">
        <f t="shared" si="2"/>
        <v>-</v>
      </c>
      <c r="L61" s="2" t="s">
        <v>1497</v>
      </c>
      <c r="M61" s="4" t="s">
        <v>1716</v>
      </c>
    </row>
    <row r="62" spans="1:13" x14ac:dyDescent="0.3">
      <c r="A62" s="2" t="s">
        <v>70</v>
      </c>
      <c r="B62" s="2" t="s">
        <v>522</v>
      </c>
      <c r="C62" s="2" t="s">
        <v>585</v>
      </c>
      <c r="D62" s="2">
        <f t="shared" ca="1" si="0"/>
        <v>36</v>
      </c>
      <c r="E62" s="2" t="str">
        <f t="shared" ca="1" si="1"/>
        <v>Middle Age</v>
      </c>
      <c r="F62" s="2" t="s">
        <v>1023</v>
      </c>
      <c r="G62" s="2" t="s">
        <v>860</v>
      </c>
      <c r="H62" s="2">
        <v>30718</v>
      </c>
      <c r="I62" s="2" t="s">
        <v>1491</v>
      </c>
      <c r="J62" s="2" t="s">
        <v>1496</v>
      </c>
      <c r="K62" s="2" t="str">
        <f t="shared" si="2"/>
        <v>-</v>
      </c>
      <c r="L62" s="2" t="s">
        <v>1497</v>
      </c>
      <c r="M62" s="4" t="s">
        <v>1717</v>
      </c>
    </row>
    <row r="63" spans="1:13" x14ac:dyDescent="0.3">
      <c r="A63" s="2" t="s">
        <v>71</v>
      </c>
      <c r="B63" s="2" t="s">
        <v>511</v>
      </c>
      <c r="C63" s="2" t="s">
        <v>586</v>
      </c>
      <c r="D63" s="2">
        <f t="shared" ca="1" si="0"/>
        <v>29</v>
      </c>
      <c r="E63" s="2" t="str">
        <f t="shared" ca="1" si="1"/>
        <v>Young</v>
      </c>
      <c r="F63" s="2" t="s">
        <v>1022</v>
      </c>
      <c r="G63" s="2" t="s">
        <v>1086</v>
      </c>
      <c r="H63" s="2">
        <v>25993</v>
      </c>
      <c r="I63" s="2" t="s">
        <v>1490</v>
      </c>
      <c r="J63" s="2" t="s">
        <v>1495</v>
      </c>
      <c r="K63" s="2" t="str">
        <f t="shared" si="2"/>
        <v>Oct</v>
      </c>
      <c r="L63" s="2" t="s">
        <v>1520</v>
      </c>
      <c r="M63" s="4" t="s">
        <v>1718</v>
      </c>
    </row>
    <row r="64" spans="1:13" x14ac:dyDescent="0.3">
      <c r="A64" s="2" t="s">
        <v>72</v>
      </c>
      <c r="B64" s="2" t="s">
        <v>518</v>
      </c>
      <c r="C64" s="2" t="s">
        <v>587</v>
      </c>
      <c r="D64" s="2">
        <f t="shared" ca="1" si="0"/>
        <v>55</v>
      </c>
      <c r="E64" s="2" t="str">
        <f t="shared" ca="1" si="1"/>
        <v>Senior</v>
      </c>
      <c r="F64" s="2" t="s">
        <v>1024</v>
      </c>
      <c r="G64" s="2" t="s">
        <v>1087</v>
      </c>
      <c r="H64" s="2">
        <v>34909</v>
      </c>
      <c r="I64" s="2" t="s">
        <v>1490</v>
      </c>
      <c r="J64" s="2" t="s">
        <v>1496</v>
      </c>
      <c r="K64" s="2" t="str">
        <f t="shared" si="2"/>
        <v>-</v>
      </c>
      <c r="L64" s="2" t="s">
        <v>1497</v>
      </c>
      <c r="M64" s="4" t="s">
        <v>1719</v>
      </c>
    </row>
    <row r="65" spans="1:13" x14ac:dyDescent="0.3">
      <c r="A65" s="2" t="s">
        <v>73</v>
      </c>
      <c r="B65" s="2" t="s">
        <v>515</v>
      </c>
      <c r="C65" s="2" t="s">
        <v>588</v>
      </c>
      <c r="D65" s="2">
        <f t="shared" ca="1" si="0"/>
        <v>31</v>
      </c>
      <c r="E65" s="2" t="str">
        <f t="shared" ca="1" si="1"/>
        <v>Middle Age</v>
      </c>
      <c r="F65" s="2" t="s">
        <v>1020</v>
      </c>
      <c r="G65" s="2" t="s">
        <v>1088</v>
      </c>
      <c r="H65" s="2">
        <v>48829</v>
      </c>
      <c r="I65" s="2" t="s">
        <v>1493</v>
      </c>
      <c r="J65" s="2" t="s">
        <v>1494</v>
      </c>
      <c r="K65" s="2" t="str">
        <f t="shared" si="2"/>
        <v>-</v>
      </c>
      <c r="L65" s="2" t="s">
        <v>1497</v>
      </c>
      <c r="M65" s="4" t="s">
        <v>1720</v>
      </c>
    </row>
    <row r="66" spans="1:13" x14ac:dyDescent="0.3">
      <c r="A66" s="2" t="s">
        <v>74</v>
      </c>
      <c r="B66" s="2" t="s">
        <v>522</v>
      </c>
      <c r="C66" s="2" t="s">
        <v>589</v>
      </c>
      <c r="D66" s="2">
        <f t="shared" ca="1" si="0"/>
        <v>23</v>
      </c>
      <c r="E66" s="2" t="str">
        <f t="shared" ca="1" si="1"/>
        <v>Young</v>
      </c>
      <c r="F66" s="2" t="s">
        <v>1020</v>
      </c>
      <c r="G66" s="2" t="s">
        <v>1089</v>
      </c>
      <c r="H66" s="2">
        <v>39093</v>
      </c>
      <c r="I66" s="2" t="s">
        <v>1492</v>
      </c>
      <c r="J66" s="2" t="s">
        <v>1494</v>
      </c>
      <c r="K66" s="2" t="str">
        <f t="shared" si="2"/>
        <v>-</v>
      </c>
      <c r="L66" s="2" t="s">
        <v>1497</v>
      </c>
      <c r="M66" s="4" t="s">
        <v>1721</v>
      </c>
    </row>
    <row r="67" spans="1:13" x14ac:dyDescent="0.3">
      <c r="A67" s="2" t="s">
        <v>75</v>
      </c>
      <c r="B67" s="2" t="s">
        <v>519</v>
      </c>
      <c r="C67" s="2" t="s">
        <v>590</v>
      </c>
      <c r="D67" s="2">
        <f t="shared" ref="D67:D130" ca="1" si="3">DATEDIF(C67,TODAY(),"Y")</f>
        <v>15</v>
      </c>
      <c r="E67" s="2" t="str">
        <f t="shared" ref="E67:E130" ca="1" si="4">IF(D67&lt;=30,"Young",
 IF(D67&lt;=50,"Middle Age",
 "Senior"))</f>
        <v>Young</v>
      </c>
      <c r="F67" s="2" t="s">
        <v>1026</v>
      </c>
      <c r="G67" s="2" t="s">
        <v>1090</v>
      </c>
      <c r="H67" s="2">
        <v>19154</v>
      </c>
      <c r="I67" s="2" t="s">
        <v>1491</v>
      </c>
      <c r="J67" s="2" t="s">
        <v>1495</v>
      </c>
      <c r="K67" s="2" t="str">
        <f t="shared" si="2"/>
        <v>Oct</v>
      </c>
      <c r="L67" s="2" t="s">
        <v>1458</v>
      </c>
      <c r="M67" s="4" t="s">
        <v>1722</v>
      </c>
    </row>
    <row r="68" spans="1:13" x14ac:dyDescent="0.3">
      <c r="A68" s="2" t="s">
        <v>76</v>
      </c>
      <c r="B68" s="2" t="s">
        <v>524</v>
      </c>
      <c r="C68" s="2" t="s">
        <v>591</v>
      </c>
      <c r="D68" s="2">
        <f t="shared" ca="1" si="3"/>
        <v>54</v>
      </c>
      <c r="E68" s="2" t="str">
        <f t="shared" ca="1" si="4"/>
        <v>Senior</v>
      </c>
      <c r="F68" s="2" t="s">
        <v>1020</v>
      </c>
      <c r="G68" s="2" t="s">
        <v>1091</v>
      </c>
      <c r="H68" s="2">
        <v>19542</v>
      </c>
      <c r="I68" s="2" t="s">
        <v>1493</v>
      </c>
      <c r="J68" s="2" t="s">
        <v>1495</v>
      </c>
      <c r="K68" s="2" t="str">
        <f t="shared" ref="K68:K131" si="5">TEXT(L68,"mmm")</f>
        <v>Oct</v>
      </c>
      <c r="L68" s="2" t="s">
        <v>1332</v>
      </c>
      <c r="M68" s="4" t="s">
        <v>1723</v>
      </c>
    </row>
    <row r="69" spans="1:13" x14ac:dyDescent="0.3">
      <c r="A69" s="2" t="s">
        <v>77</v>
      </c>
      <c r="B69" s="2" t="s">
        <v>517</v>
      </c>
      <c r="C69" s="2" t="s">
        <v>592</v>
      </c>
      <c r="D69" s="2">
        <f t="shared" ca="1" si="3"/>
        <v>8</v>
      </c>
      <c r="E69" s="2" t="str">
        <f t="shared" ca="1" si="4"/>
        <v>Young</v>
      </c>
      <c r="F69" s="2" t="s">
        <v>1024</v>
      </c>
      <c r="G69" s="2" t="s">
        <v>1092</v>
      </c>
      <c r="H69" s="2">
        <v>36346</v>
      </c>
      <c r="I69" s="2" t="s">
        <v>1491</v>
      </c>
      <c r="J69" s="2" t="s">
        <v>1495</v>
      </c>
      <c r="K69" s="2" t="str">
        <f t="shared" si="5"/>
        <v>Oct</v>
      </c>
      <c r="L69" s="2" t="s">
        <v>1521</v>
      </c>
      <c r="M69" s="4" t="s">
        <v>1724</v>
      </c>
    </row>
    <row r="70" spans="1:13" x14ac:dyDescent="0.3">
      <c r="A70" s="2" t="s">
        <v>78</v>
      </c>
      <c r="B70" s="2" t="s">
        <v>511</v>
      </c>
      <c r="C70" s="2" t="s">
        <v>593</v>
      </c>
      <c r="D70" s="2">
        <f t="shared" ca="1" si="3"/>
        <v>21</v>
      </c>
      <c r="E70" s="2" t="str">
        <f t="shared" ca="1" si="4"/>
        <v>Young</v>
      </c>
      <c r="F70" s="2" t="s">
        <v>1021</v>
      </c>
      <c r="G70" s="2" t="s">
        <v>1093</v>
      </c>
      <c r="H70" s="2">
        <v>36506</v>
      </c>
      <c r="I70" s="2" t="s">
        <v>1492</v>
      </c>
      <c r="J70" s="2" t="s">
        <v>1496</v>
      </c>
      <c r="K70" s="2" t="str">
        <f t="shared" si="5"/>
        <v>-</v>
      </c>
      <c r="L70" s="2" t="s">
        <v>1497</v>
      </c>
      <c r="M70" s="4" t="s">
        <v>1725</v>
      </c>
    </row>
    <row r="71" spans="1:13" x14ac:dyDescent="0.3">
      <c r="A71" s="2" t="s">
        <v>79</v>
      </c>
      <c r="B71" s="2" t="s">
        <v>517</v>
      </c>
      <c r="C71" s="2" t="s">
        <v>594</v>
      </c>
      <c r="D71" s="2">
        <f t="shared" ca="1" si="3"/>
        <v>8</v>
      </c>
      <c r="E71" s="2" t="str">
        <f t="shared" ca="1" si="4"/>
        <v>Young</v>
      </c>
      <c r="F71" s="2" t="s">
        <v>1024</v>
      </c>
      <c r="G71" s="2" t="s">
        <v>1094</v>
      </c>
      <c r="H71" s="2">
        <v>16677</v>
      </c>
      <c r="I71" s="2" t="s">
        <v>1491</v>
      </c>
      <c r="J71" s="2" t="s">
        <v>1496</v>
      </c>
      <c r="K71" s="2" t="str">
        <f t="shared" si="5"/>
        <v>-</v>
      </c>
      <c r="L71" s="2" t="s">
        <v>1497</v>
      </c>
      <c r="M71" s="4" t="s">
        <v>1726</v>
      </c>
    </row>
    <row r="72" spans="1:13" x14ac:dyDescent="0.3">
      <c r="A72" s="2" t="s">
        <v>80</v>
      </c>
      <c r="B72" s="2" t="s">
        <v>520</v>
      </c>
      <c r="C72" s="2" t="s">
        <v>595</v>
      </c>
      <c r="D72" s="2">
        <f t="shared" ca="1" si="3"/>
        <v>41</v>
      </c>
      <c r="E72" s="2" t="str">
        <f t="shared" ca="1" si="4"/>
        <v>Middle Age</v>
      </c>
      <c r="F72" s="2" t="s">
        <v>1021</v>
      </c>
      <c r="G72" s="2" t="s">
        <v>1095</v>
      </c>
      <c r="H72" s="2">
        <v>24123</v>
      </c>
      <c r="I72" s="2" t="s">
        <v>1491</v>
      </c>
      <c r="J72" s="2" t="s">
        <v>1496</v>
      </c>
      <c r="K72" s="2" t="str">
        <f t="shared" si="5"/>
        <v>-</v>
      </c>
      <c r="L72" s="2" t="s">
        <v>1497</v>
      </c>
      <c r="M72" s="4" t="s">
        <v>1727</v>
      </c>
    </row>
    <row r="73" spans="1:13" x14ac:dyDescent="0.3">
      <c r="A73" s="2" t="s">
        <v>81</v>
      </c>
      <c r="B73" s="2" t="s">
        <v>521</v>
      </c>
      <c r="C73" s="2" t="s">
        <v>596</v>
      </c>
      <c r="D73" s="2">
        <f t="shared" ca="1" si="3"/>
        <v>47</v>
      </c>
      <c r="E73" s="2" t="str">
        <f t="shared" ca="1" si="4"/>
        <v>Middle Age</v>
      </c>
      <c r="F73" s="2" t="s">
        <v>1025</v>
      </c>
      <c r="G73" s="2" t="s">
        <v>1096</v>
      </c>
      <c r="H73" s="2">
        <v>18674</v>
      </c>
      <c r="I73" s="2" t="s">
        <v>1490</v>
      </c>
      <c r="J73" s="2" t="s">
        <v>1495</v>
      </c>
      <c r="K73" s="2" t="str">
        <f t="shared" si="5"/>
        <v>May</v>
      </c>
      <c r="L73" s="2" t="s">
        <v>1522</v>
      </c>
      <c r="M73" s="4" t="s">
        <v>1728</v>
      </c>
    </row>
    <row r="74" spans="1:13" x14ac:dyDescent="0.3">
      <c r="A74" s="2" t="s">
        <v>82</v>
      </c>
      <c r="B74" s="2" t="s">
        <v>524</v>
      </c>
      <c r="C74" s="2" t="s">
        <v>597</v>
      </c>
      <c r="D74" s="2">
        <f t="shared" ca="1" si="3"/>
        <v>13</v>
      </c>
      <c r="E74" s="2" t="str">
        <f t="shared" ca="1" si="4"/>
        <v>Young</v>
      </c>
      <c r="F74" s="2" t="s">
        <v>1025</v>
      </c>
      <c r="G74" s="2" t="s">
        <v>1097</v>
      </c>
      <c r="H74" s="2">
        <v>31140</v>
      </c>
      <c r="I74" s="2" t="s">
        <v>1491</v>
      </c>
      <c r="J74" s="2" t="s">
        <v>1496</v>
      </c>
      <c r="K74" s="2" t="str">
        <f t="shared" si="5"/>
        <v>-</v>
      </c>
      <c r="L74" s="2" t="s">
        <v>1497</v>
      </c>
      <c r="M74" s="4" t="s">
        <v>1729</v>
      </c>
    </row>
    <row r="75" spans="1:13" x14ac:dyDescent="0.3">
      <c r="A75" s="2" t="s">
        <v>83</v>
      </c>
      <c r="B75" s="2" t="s">
        <v>524</v>
      </c>
      <c r="C75" s="2" t="s">
        <v>598</v>
      </c>
      <c r="D75" s="2">
        <f t="shared" ca="1" si="3"/>
        <v>21</v>
      </c>
      <c r="E75" s="2" t="str">
        <f t="shared" ca="1" si="4"/>
        <v>Young</v>
      </c>
      <c r="F75" s="2" t="s">
        <v>1023</v>
      </c>
      <c r="G75" s="2" t="s">
        <v>1098</v>
      </c>
      <c r="H75" s="2">
        <v>23614</v>
      </c>
      <c r="I75" s="2" t="s">
        <v>1493</v>
      </c>
      <c r="J75" s="2" t="s">
        <v>1494</v>
      </c>
      <c r="K75" s="2" t="str">
        <f t="shared" si="5"/>
        <v>-</v>
      </c>
      <c r="L75" s="2" t="s">
        <v>1497</v>
      </c>
      <c r="M75" s="4" t="s">
        <v>1730</v>
      </c>
    </row>
    <row r="76" spans="1:13" x14ac:dyDescent="0.3">
      <c r="A76" s="2" t="s">
        <v>84</v>
      </c>
      <c r="B76" s="2" t="s">
        <v>517</v>
      </c>
      <c r="C76" s="2" t="s">
        <v>599</v>
      </c>
      <c r="D76" s="2">
        <f t="shared" ca="1" si="3"/>
        <v>59</v>
      </c>
      <c r="E76" s="2" t="str">
        <f t="shared" ca="1" si="4"/>
        <v>Senior</v>
      </c>
      <c r="F76" s="2" t="s">
        <v>1025</v>
      </c>
      <c r="G76" s="2" t="s">
        <v>1099</v>
      </c>
      <c r="H76" s="2">
        <v>15996</v>
      </c>
      <c r="I76" s="2" t="s">
        <v>1490</v>
      </c>
      <c r="J76" s="2" t="s">
        <v>1494</v>
      </c>
      <c r="K76" s="2" t="str">
        <f t="shared" si="5"/>
        <v>-</v>
      </c>
      <c r="L76" s="2" t="s">
        <v>1497</v>
      </c>
      <c r="M76" s="4" t="s">
        <v>1731</v>
      </c>
    </row>
    <row r="77" spans="1:13" x14ac:dyDescent="0.3">
      <c r="A77" s="2" t="s">
        <v>85</v>
      </c>
      <c r="B77" s="2" t="s">
        <v>520</v>
      </c>
      <c r="C77" s="2" t="s">
        <v>600</v>
      </c>
      <c r="D77" s="2">
        <f t="shared" ca="1" si="3"/>
        <v>48</v>
      </c>
      <c r="E77" s="2" t="str">
        <f t="shared" ca="1" si="4"/>
        <v>Middle Age</v>
      </c>
      <c r="F77" s="2" t="s">
        <v>1020</v>
      </c>
      <c r="G77" s="2" t="s">
        <v>1100</v>
      </c>
      <c r="H77" s="2">
        <v>36038</v>
      </c>
      <c r="I77" s="2" t="s">
        <v>1490</v>
      </c>
      <c r="J77" s="2" t="s">
        <v>1496</v>
      </c>
      <c r="K77" s="2" t="str">
        <f t="shared" si="5"/>
        <v>-</v>
      </c>
      <c r="L77" s="2" t="s">
        <v>1497</v>
      </c>
      <c r="M77" s="4" t="s">
        <v>1732</v>
      </c>
    </row>
    <row r="78" spans="1:13" x14ac:dyDescent="0.3">
      <c r="A78" s="2" t="s">
        <v>86</v>
      </c>
      <c r="B78" s="2" t="s">
        <v>521</v>
      </c>
      <c r="C78" s="2" t="s">
        <v>601</v>
      </c>
      <c r="D78" s="2">
        <f t="shared" ca="1" si="3"/>
        <v>16</v>
      </c>
      <c r="E78" s="2" t="str">
        <f t="shared" ca="1" si="4"/>
        <v>Young</v>
      </c>
      <c r="F78" s="2" t="s">
        <v>1024</v>
      </c>
      <c r="G78" s="2" t="s">
        <v>1101</v>
      </c>
      <c r="H78" s="2">
        <v>56982</v>
      </c>
      <c r="I78" s="2" t="s">
        <v>1491</v>
      </c>
      <c r="J78" s="2" t="s">
        <v>1496</v>
      </c>
      <c r="K78" s="2" t="str">
        <f t="shared" si="5"/>
        <v>-</v>
      </c>
      <c r="L78" s="2" t="s">
        <v>1497</v>
      </c>
      <c r="M78" s="4" t="s">
        <v>1733</v>
      </c>
    </row>
    <row r="79" spans="1:13" x14ac:dyDescent="0.3">
      <c r="A79" s="2" t="s">
        <v>87</v>
      </c>
      <c r="B79" s="2" t="s">
        <v>512</v>
      </c>
      <c r="C79" s="2" t="s">
        <v>602</v>
      </c>
      <c r="D79" s="2">
        <f t="shared" ca="1" si="3"/>
        <v>44</v>
      </c>
      <c r="E79" s="2" t="str">
        <f t="shared" ca="1" si="4"/>
        <v>Middle Age</v>
      </c>
      <c r="F79" s="2" t="s">
        <v>1020</v>
      </c>
      <c r="G79" s="2" t="s">
        <v>1102</v>
      </c>
      <c r="H79" s="2">
        <v>17642</v>
      </c>
      <c r="I79" s="2" t="s">
        <v>1493</v>
      </c>
      <c r="J79" s="2" t="s">
        <v>1494</v>
      </c>
      <c r="K79" s="2" t="str">
        <f t="shared" si="5"/>
        <v>-</v>
      </c>
      <c r="L79" s="2" t="s">
        <v>1497</v>
      </c>
      <c r="M79" s="4" t="s">
        <v>1734</v>
      </c>
    </row>
    <row r="80" spans="1:13" x14ac:dyDescent="0.3">
      <c r="A80" s="2" t="s">
        <v>88</v>
      </c>
      <c r="B80" s="2" t="s">
        <v>517</v>
      </c>
      <c r="C80" s="2" t="s">
        <v>603</v>
      </c>
      <c r="D80" s="2">
        <f t="shared" ca="1" si="3"/>
        <v>36</v>
      </c>
      <c r="E80" s="2" t="str">
        <f t="shared" ca="1" si="4"/>
        <v>Middle Age</v>
      </c>
      <c r="F80" s="2" t="s">
        <v>1020</v>
      </c>
      <c r="G80" s="2" t="s">
        <v>1103</v>
      </c>
      <c r="H80" s="2">
        <v>32345</v>
      </c>
      <c r="I80" s="2" t="s">
        <v>1491</v>
      </c>
      <c r="J80" s="2" t="s">
        <v>1494</v>
      </c>
      <c r="K80" s="2" t="str">
        <f t="shared" si="5"/>
        <v>-</v>
      </c>
      <c r="L80" s="2" t="s">
        <v>1497</v>
      </c>
      <c r="M80" s="4" t="s">
        <v>1735</v>
      </c>
    </row>
    <row r="81" spans="1:13" x14ac:dyDescent="0.3">
      <c r="A81" s="2" t="s">
        <v>89</v>
      </c>
      <c r="B81" s="2" t="s">
        <v>521</v>
      </c>
      <c r="C81" s="2" t="s">
        <v>604</v>
      </c>
      <c r="D81" s="2">
        <f t="shared" ca="1" si="3"/>
        <v>38</v>
      </c>
      <c r="E81" s="2" t="str">
        <f t="shared" ca="1" si="4"/>
        <v>Middle Age</v>
      </c>
      <c r="F81" s="2" t="s">
        <v>1021</v>
      </c>
      <c r="G81" s="2" t="s">
        <v>1104</v>
      </c>
      <c r="H81" s="2">
        <v>14293</v>
      </c>
      <c r="I81" s="2" t="s">
        <v>1493</v>
      </c>
      <c r="J81" s="2" t="s">
        <v>1495</v>
      </c>
      <c r="K81" s="2" t="str">
        <f t="shared" si="5"/>
        <v>Apr</v>
      </c>
      <c r="L81" s="2" t="s">
        <v>1523</v>
      </c>
      <c r="M81" s="4" t="s">
        <v>1736</v>
      </c>
    </row>
    <row r="82" spans="1:13" x14ac:dyDescent="0.3">
      <c r="A82" s="2" t="s">
        <v>90</v>
      </c>
      <c r="B82" s="2" t="s">
        <v>515</v>
      </c>
      <c r="C82" s="2" t="s">
        <v>605</v>
      </c>
      <c r="D82" s="2">
        <f t="shared" ca="1" si="3"/>
        <v>48</v>
      </c>
      <c r="E82" s="2" t="str">
        <f t="shared" ca="1" si="4"/>
        <v>Middle Age</v>
      </c>
      <c r="F82" s="2" t="s">
        <v>1021</v>
      </c>
      <c r="G82" s="2" t="s">
        <v>1105</v>
      </c>
      <c r="H82" s="2">
        <v>62948</v>
      </c>
      <c r="I82" s="2" t="s">
        <v>1491</v>
      </c>
      <c r="J82" s="2" t="s">
        <v>1494</v>
      </c>
      <c r="K82" s="2" t="str">
        <f t="shared" si="5"/>
        <v>-</v>
      </c>
      <c r="L82" s="2" t="s">
        <v>1497</v>
      </c>
      <c r="M82" s="4" t="s">
        <v>1737</v>
      </c>
    </row>
    <row r="83" spans="1:13" x14ac:dyDescent="0.3">
      <c r="A83" s="2" t="s">
        <v>91</v>
      </c>
      <c r="B83" s="2" t="s">
        <v>516</v>
      </c>
      <c r="C83" s="2" t="s">
        <v>606</v>
      </c>
      <c r="D83" s="2">
        <f t="shared" ca="1" si="3"/>
        <v>48</v>
      </c>
      <c r="E83" s="2" t="str">
        <f t="shared" ca="1" si="4"/>
        <v>Middle Age</v>
      </c>
      <c r="F83" s="2" t="s">
        <v>1026</v>
      </c>
      <c r="G83" s="2" t="s">
        <v>1106</v>
      </c>
      <c r="H83" s="2">
        <v>59958</v>
      </c>
      <c r="I83" s="2" t="s">
        <v>1490</v>
      </c>
      <c r="J83" s="2" t="s">
        <v>1494</v>
      </c>
      <c r="K83" s="2" t="str">
        <f t="shared" si="5"/>
        <v>-</v>
      </c>
      <c r="L83" s="2" t="s">
        <v>1497</v>
      </c>
      <c r="M83" s="4" t="s">
        <v>1738</v>
      </c>
    </row>
    <row r="84" spans="1:13" x14ac:dyDescent="0.3">
      <c r="A84" s="2" t="s">
        <v>92</v>
      </c>
      <c r="B84" s="2" t="s">
        <v>515</v>
      </c>
      <c r="C84" s="2" t="s">
        <v>607</v>
      </c>
      <c r="D84" s="2">
        <f t="shared" ca="1" si="3"/>
        <v>49</v>
      </c>
      <c r="E84" s="2" t="str">
        <f t="shared" ca="1" si="4"/>
        <v>Middle Age</v>
      </c>
      <c r="F84" s="2" t="s">
        <v>1026</v>
      </c>
      <c r="G84" s="2" t="s">
        <v>1107</v>
      </c>
      <c r="H84" s="2">
        <v>16970</v>
      </c>
      <c r="I84" s="2" t="s">
        <v>1491</v>
      </c>
      <c r="J84" s="2" t="s">
        <v>1494</v>
      </c>
      <c r="K84" s="2" t="str">
        <f t="shared" si="5"/>
        <v>-</v>
      </c>
      <c r="L84" s="2" t="s">
        <v>1497</v>
      </c>
      <c r="M84" s="4" t="s">
        <v>1739</v>
      </c>
    </row>
    <row r="85" spans="1:13" x14ac:dyDescent="0.3">
      <c r="A85" s="2" t="s">
        <v>93</v>
      </c>
      <c r="B85" s="2" t="s">
        <v>514</v>
      </c>
      <c r="C85" s="2" t="s">
        <v>608</v>
      </c>
      <c r="D85" s="2">
        <f t="shared" ca="1" si="3"/>
        <v>49</v>
      </c>
      <c r="E85" s="2" t="str">
        <f t="shared" ca="1" si="4"/>
        <v>Middle Age</v>
      </c>
      <c r="F85" s="2" t="s">
        <v>1022</v>
      </c>
      <c r="G85" s="2" t="s">
        <v>1108</v>
      </c>
      <c r="H85" s="2">
        <v>24729</v>
      </c>
      <c r="I85" s="2" t="s">
        <v>1490</v>
      </c>
      <c r="J85" s="2" t="s">
        <v>1494</v>
      </c>
      <c r="K85" s="2" t="str">
        <f t="shared" si="5"/>
        <v>-</v>
      </c>
      <c r="L85" s="2" t="s">
        <v>1497</v>
      </c>
      <c r="M85" s="4" t="s">
        <v>1740</v>
      </c>
    </row>
    <row r="86" spans="1:13" x14ac:dyDescent="0.3">
      <c r="A86" s="2" t="s">
        <v>94</v>
      </c>
      <c r="B86" s="2" t="s">
        <v>515</v>
      </c>
      <c r="C86" s="2" t="s">
        <v>609</v>
      </c>
      <c r="D86" s="2">
        <f t="shared" ca="1" si="3"/>
        <v>20</v>
      </c>
      <c r="E86" s="2" t="str">
        <f t="shared" ca="1" si="4"/>
        <v>Young</v>
      </c>
      <c r="F86" s="2" t="s">
        <v>1024</v>
      </c>
      <c r="G86" s="2" t="s">
        <v>1109</v>
      </c>
      <c r="H86" s="2">
        <v>18049</v>
      </c>
      <c r="I86" s="2" t="s">
        <v>1492</v>
      </c>
      <c r="J86" s="2" t="s">
        <v>1494</v>
      </c>
      <c r="K86" s="2" t="str">
        <f t="shared" si="5"/>
        <v>-</v>
      </c>
      <c r="L86" s="2" t="s">
        <v>1497</v>
      </c>
      <c r="M86" s="4" t="s">
        <v>1741</v>
      </c>
    </row>
    <row r="87" spans="1:13" x14ac:dyDescent="0.3">
      <c r="A87" s="2" t="s">
        <v>95</v>
      </c>
      <c r="B87" s="2" t="s">
        <v>521</v>
      </c>
      <c r="C87" s="2" t="s">
        <v>610</v>
      </c>
      <c r="D87" s="2">
        <f t="shared" ca="1" si="3"/>
        <v>34</v>
      </c>
      <c r="E87" s="2" t="str">
        <f t="shared" ca="1" si="4"/>
        <v>Middle Age</v>
      </c>
      <c r="F87" s="2" t="s">
        <v>1020</v>
      </c>
      <c r="G87" s="2" t="s">
        <v>1110</v>
      </c>
      <c r="H87" s="2">
        <v>57106</v>
      </c>
      <c r="I87" s="2" t="s">
        <v>1491</v>
      </c>
      <c r="J87" s="2" t="s">
        <v>1494</v>
      </c>
      <c r="K87" s="2" t="str">
        <f t="shared" si="5"/>
        <v>-</v>
      </c>
      <c r="L87" s="2" t="s">
        <v>1497</v>
      </c>
      <c r="M87" s="4" t="s">
        <v>1742</v>
      </c>
    </row>
    <row r="88" spans="1:13" x14ac:dyDescent="0.3">
      <c r="A88" s="2" t="s">
        <v>96</v>
      </c>
      <c r="B88" s="2" t="s">
        <v>513</v>
      </c>
      <c r="C88" s="2" t="s">
        <v>611</v>
      </c>
      <c r="D88" s="2">
        <f t="shared" ca="1" si="3"/>
        <v>50</v>
      </c>
      <c r="E88" s="2" t="str">
        <f t="shared" ca="1" si="4"/>
        <v>Middle Age</v>
      </c>
      <c r="F88" s="2" t="s">
        <v>1020</v>
      </c>
      <c r="G88" s="2" t="s">
        <v>1111</v>
      </c>
      <c r="H88" s="2">
        <v>59850</v>
      </c>
      <c r="I88" s="2" t="s">
        <v>1491</v>
      </c>
      <c r="J88" s="2" t="s">
        <v>1496</v>
      </c>
      <c r="K88" s="2" t="str">
        <f t="shared" si="5"/>
        <v>-</v>
      </c>
      <c r="L88" s="2" t="s">
        <v>1497</v>
      </c>
      <c r="M88" s="4" t="s">
        <v>1743</v>
      </c>
    </row>
    <row r="89" spans="1:13" x14ac:dyDescent="0.3">
      <c r="A89" s="2" t="s">
        <v>97</v>
      </c>
      <c r="B89" s="2" t="s">
        <v>518</v>
      </c>
      <c r="C89" s="2" t="s">
        <v>612</v>
      </c>
      <c r="D89" s="2">
        <f t="shared" ca="1" si="3"/>
        <v>24</v>
      </c>
      <c r="E89" s="2" t="str">
        <f t="shared" ca="1" si="4"/>
        <v>Young</v>
      </c>
      <c r="F89" s="2" t="s">
        <v>1025</v>
      </c>
      <c r="G89" s="2" t="s">
        <v>1112</v>
      </c>
      <c r="H89" s="2">
        <v>22270</v>
      </c>
      <c r="I89" s="2" t="s">
        <v>1493</v>
      </c>
      <c r="J89" s="2" t="s">
        <v>1495</v>
      </c>
      <c r="K89" s="2" t="str">
        <f t="shared" si="5"/>
        <v>Feb</v>
      </c>
      <c r="L89" s="2" t="s">
        <v>1524</v>
      </c>
      <c r="M89" s="4" t="s">
        <v>1744</v>
      </c>
    </row>
    <row r="90" spans="1:13" x14ac:dyDescent="0.3">
      <c r="A90" s="2" t="s">
        <v>98</v>
      </c>
      <c r="B90" s="2" t="s">
        <v>518</v>
      </c>
      <c r="C90" s="2" t="s">
        <v>613</v>
      </c>
      <c r="D90" s="2">
        <f t="shared" ca="1" si="3"/>
        <v>23</v>
      </c>
      <c r="E90" s="2" t="str">
        <f t="shared" ca="1" si="4"/>
        <v>Young</v>
      </c>
      <c r="F90" s="2" t="s">
        <v>1021</v>
      </c>
      <c r="G90" s="2" t="s">
        <v>1113</v>
      </c>
      <c r="H90" s="2">
        <v>35876</v>
      </c>
      <c r="I90" s="2" t="s">
        <v>1490</v>
      </c>
      <c r="J90" s="2" t="s">
        <v>1494</v>
      </c>
      <c r="K90" s="2" t="str">
        <f t="shared" si="5"/>
        <v>-</v>
      </c>
      <c r="L90" s="2" t="s">
        <v>1497</v>
      </c>
      <c r="M90" s="4" t="s">
        <v>1745</v>
      </c>
    </row>
    <row r="91" spans="1:13" x14ac:dyDescent="0.3">
      <c r="A91" s="2" t="s">
        <v>99</v>
      </c>
      <c r="B91" s="2" t="s">
        <v>522</v>
      </c>
      <c r="C91" s="2" t="s">
        <v>614</v>
      </c>
      <c r="D91" s="2">
        <f t="shared" ca="1" si="3"/>
        <v>33</v>
      </c>
      <c r="E91" s="2" t="str">
        <f t="shared" ca="1" si="4"/>
        <v>Middle Age</v>
      </c>
      <c r="F91" s="2" t="s">
        <v>1022</v>
      </c>
      <c r="G91" s="2" t="s">
        <v>1114</v>
      </c>
      <c r="H91" s="2">
        <v>37887</v>
      </c>
      <c r="I91" s="2" t="s">
        <v>1490</v>
      </c>
      <c r="J91" s="2" t="s">
        <v>1495</v>
      </c>
      <c r="K91" s="2" t="str">
        <f t="shared" si="5"/>
        <v>Aug</v>
      </c>
      <c r="L91" s="2" t="s">
        <v>1499</v>
      </c>
      <c r="M91" s="4" t="s">
        <v>1746</v>
      </c>
    </row>
    <row r="92" spans="1:13" x14ac:dyDescent="0.3">
      <c r="A92" s="2" t="s">
        <v>100</v>
      </c>
      <c r="B92" s="2" t="s">
        <v>519</v>
      </c>
      <c r="C92" s="2" t="s">
        <v>615</v>
      </c>
      <c r="D92" s="2">
        <f t="shared" ca="1" si="3"/>
        <v>10</v>
      </c>
      <c r="E92" s="2" t="str">
        <f t="shared" ca="1" si="4"/>
        <v>Young</v>
      </c>
      <c r="F92" s="2" t="s">
        <v>1024</v>
      </c>
      <c r="G92" s="2" t="s">
        <v>1115</v>
      </c>
      <c r="H92" s="2">
        <v>46249</v>
      </c>
      <c r="I92" s="2" t="s">
        <v>1490</v>
      </c>
      <c r="J92" s="2" t="s">
        <v>1496</v>
      </c>
      <c r="K92" s="2" t="str">
        <f t="shared" si="5"/>
        <v>-</v>
      </c>
      <c r="L92" s="2" t="s">
        <v>1497</v>
      </c>
      <c r="M92" s="4" t="s">
        <v>1747</v>
      </c>
    </row>
    <row r="93" spans="1:13" x14ac:dyDescent="0.3">
      <c r="A93" s="2" t="s">
        <v>101</v>
      </c>
      <c r="B93" s="2" t="s">
        <v>511</v>
      </c>
      <c r="C93" s="2" t="s">
        <v>616</v>
      </c>
      <c r="D93" s="2">
        <f t="shared" ca="1" si="3"/>
        <v>51</v>
      </c>
      <c r="E93" s="2" t="str">
        <f t="shared" ca="1" si="4"/>
        <v>Senior</v>
      </c>
      <c r="F93" s="2" t="s">
        <v>1026</v>
      </c>
      <c r="G93" s="2" t="s">
        <v>1116</v>
      </c>
      <c r="H93" s="2">
        <v>63581</v>
      </c>
      <c r="I93" s="2" t="s">
        <v>1490</v>
      </c>
      <c r="J93" s="2" t="s">
        <v>1495</v>
      </c>
      <c r="K93" s="2" t="str">
        <f t="shared" si="5"/>
        <v>Aug</v>
      </c>
      <c r="L93" s="2" t="s">
        <v>1525</v>
      </c>
      <c r="M93" s="4" t="s">
        <v>1748</v>
      </c>
    </row>
    <row r="94" spans="1:13" x14ac:dyDescent="0.3">
      <c r="A94" s="2" t="s">
        <v>102</v>
      </c>
      <c r="B94" s="2" t="s">
        <v>519</v>
      </c>
      <c r="C94" s="2" t="s">
        <v>617</v>
      </c>
      <c r="D94" s="2">
        <f t="shared" ca="1" si="3"/>
        <v>26</v>
      </c>
      <c r="E94" s="2" t="str">
        <f t="shared" ca="1" si="4"/>
        <v>Young</v>
      </c>
      <c r="F94" s="2" t="s">
        <v>1020</v>
      </c>
      <c r="G94" s="2" t="s">
        <v>1117</v>
      </c>
      <c r="H94" s="2">
        <v>51314</v>
      </c>
      <c r="I94" s="2" t="s">
        <v>1493</v>
      </c>
      <c r="J94" s="2" t="s">
        <v>1494</v>
      </c>
      <c r="K94" s="2" t="str">
        <f t="shared" si="5"/>
        <v>-</v>
      </c>
      <c r="L94" s="2" t="s">
        <v>1497</v>
      </c>
      <c r="M94" s="4" t="s">
        <v>1749</v>
      </c>
    </row>
    <row r="95" spans="1:13" x14ac:dyDescent="0.3">
      <c r="A95" s="2" t="s">
        <v>103</v>
      </c>
      <c r="B95" s="2" t="s">
        <v>510</v>
      </c>
      <c r="C95" s="2" t="s">
        <v>618</v>
      </c>
      <c r="D95" s="2">
        <f t="shared" ca="1" si="3"/>
        <v>58</v>
      </c>
      <c r="E95" s="2" t="str">
        <f t="shared" ca="1" si="4"/>
        <v>Senior</v>
      </c>
      <c r="F95" s="2" t="s">
        <v>1021</v>
      </c>
      <c r="G95" s="2" t="s">
        <v>1118</v>
      </c>
      <c r="H95" s="2">
        <v>34011</v>
      </c>
      <c r="I95" s="2" t="s">
        <v>1493</v>
      </c>
      <c r="J95" s="2" t="s">
        <v>1495</v>
      </c>
      <c r="K95" s="2" t="str">
        <f t="shared" si="5"/>
        <v>Oct</v>
      </c>
      <c r="L95" s="2" t="s">
        <v>1526</v>
      </c>
      <c r="M95" s="4" t="s">
        <v>1750</v>
      </c>
    </row>
    <row r="96" spans="1:13" x14ac:dyDescent="0.3">
      <c r="A96" s="2" t="s">
        <v>104</v>
      </c>
      <c r="B96" s="2" t="s">
        <v>518</v>
      </c>
      <c r="C96" s="2" t="s">
        <v>619</v>
      </c>
      <c r="D96" s="2">
        <f t="shared" ca="1" si="3"/>
        <v>13</v>
      </c>
      <c r="E96" s="2" t="str">
        <f t="shared" ca="1" si="4"/>
        <v>Young</v>
      </c>
      <c r="F96" s="2" t="s">
        <v>1024</v>
      </c>
      <c r="G96" s="2" t="s">
        <v>1119</v>
      </c>
      <c r="H96" s="2">
        <v>57773</v>
      </c>
      <c r="I96" s="2" t="s">
        <v>1490</v>
      </c>
      <c r="J96" s="2" t="s">
        <v>1495</v>
      </c>
      <c r="K96" s="2" t="str">
        <f t="shared" si="5"/>
        <v>Oct</v>
      </c>
      <c r="L96" s="2" t="s">
        <v>1527</v>
      </c>
      <c r="M96" s="4" t="s">
        <v>1751</v>
      </c>
    </row>
    <row r="97" spans="1:13" x14ac:dyDescent="0.3">
      <c r="A97" s="2" t="s">
        <v>105</v>
      </c>
      <c r="B97" s="2" t="s">
        <v>519</v>
      </c>
      <c r="C97" s="2" t="s">
        <v>620</v>
      </c>
      <c r="D97" s="2">
        <f t="shared" ca="1" si="3"/>
        <v>13</v>
      </c>
      <c r="E97" s="2" t="str">
        <f t="shared" ca="1" si="4"/>
        <v>Young</v>
      </c>
      <c r="F97" s="2" t="s">
        <v>1024</v>
      </c>
      <c r="G97" s="2" t="s">
        <v>1120</v>
      </c>
      <c r="H97" s="2">
        <v>24219</v>
      </c>
      <c r="I97" s="2" t="s">
        <v>1493</v>
      </c>
      <c r="J97" s="2" t="s">
        <v>1494</v>
      </c>
      <c r="K97" s="2" t="str">
        <f t="shared" si="5"/>
        <v>-</v>
      </c>
      <c r="L97" s="2" t="s">
        <v>1497</v>
      </c>
      <c r="M97" s="4" t="s">
        <v>1752</v>
      </c>
    </row>
    <row r="98" spans="1:13" x14ac:dyDescent="0.3">
      <c r="A98" s="2" t="s">
        <v>106</v>
      </c>
      <c r="B98" s="2" t="s">
        <v>514</v>
      </c>
      <c r="C98" s="2" t="s">
        <v>621</v>
      </c>
      <c r="D98" s="2">
        <f t="shared" ca="1" si="3"/>
        <v>13</v>
      </c>
      <c r="E98" s="2" t="str">
        <f t="shared" ca="1" si="4"/>
        <v>Young</v>
      </c>
      <c r="F98" s="2" t="s">
        <v>1026</v>
      </c>
      <c r="G98" s="2" t="s">
        <v>1121</v>
      </c>
      <c r="H98" s="2">
        <v>13444</v>
      </c>
      <c r="I98" s="2" t="s">
        <v>1491</v>
      </c>
      <c r="J98" s="2" t="s">
        <v>1496</v>
      </c>
      <c r="K98" s="2" t="str">
        <f t="shared" si="5"/>
        <v>-</v>
      </c>
      <c r="L98" s="2" t="s">
        <v>1497</v>
      </c>
      <c r="M98" s="4" t="s">
        <v>1753</v>
      </c>
    </row>
    <row r="99" spans="1:13" x14ac:dyDescent="0.3">
      <c r="A99" s="2" t="s">
        <v>107</v>
      </c>
      <c r="B99" s="2" t="s">
        <v>519</v>
      </c>
      <c r="C99" s="2" t="s">
        <v>622</v>
      </c>
      <c r="D99" s="2">
        <f t="shared" ca="1" si="3"/>
        <v>42</v>
      </c>
      <c r="E99" s="2" t="str">
        <f t="shared" ca="1" si="4"/>
        <v>Middle Age</v>
      </c>
      <c r="F99" s="2" t="s">
        <v>1024</v>
      </c>
      <c r="G99" s="2" t="s">
        <v>1122</v>
      </c>
      <c r="H99" s="2">
        <v>66410</v>
      </c>
      <c r="I99" s="2" t="s">
        <v>1492</v>
      </c>
      <c r="J99" s="2" t="s">
        <v>1494</v>
      </c>
      <c r="K99" s="2" t="str">
        <f t="shared" si="5"/>
        <v>-</v>
      </c>
      <c r="L99" s="2" t="s">
        <v>1497</v>
      </c>
      <c r="M99" s="4" t="s">
        <v>1754</v>
      </c>
    </row>
    <row r="100" spans="1:13" x14ac:dyDescent="0.3">
      <c r="A100" s="2" t="s">
        <v>108</v>
      </c>
      <c r="B100" s="2" t="s">
        <v>513</v>
      </c>
      <c r="C100" s="2" t="s">
        <v>623</v>
      </c>
      <c r="D100" s="2">
        <f t="shared" ca="1" si="3"/>
        <v>9</v>
      </c>
      <c r="E100" s="2" t="str">
        <f t="shared" ca="1" si="4"/>
        <v>Young</v>
      </c>
      <c r="F100" s="2" t="s">
        <v>1021</v>
      </c>
      <c r="G100" s="2" t="s">
        <v>1123</v>
      </c>
      <c r="H100" s="2">
        <v>56718</v>
      </c>
      <c r="I100" s="2" t="s">
        <v>1492</v>
      </c>
      <c r="J100" s="2" t="s">
        <v>1494</v>
      </c>
      <c r="K100" s="2" t="str">
        <f t="shared" si="5"/>
        <v>-</v>
      </c>
      <c r="L100" s="2" t="s">
        <v>1497</v>
      </c>
      <c r="M100" s="4" t="s">
        <v>1755</v>
      </c>
    </row>
    <row r="101" spans="1:13" x14ac:dyDescent="0.3">
      <c r="A101" s="2" t="s">
        <v>109</v>
      </c>
      <c r="B101" s="2" t="s">
        <v>519</v>
      </c>
      <c r="C101" s="2" t="s">
        <v>624</v>
      </c>
      <c r="D101" s="2">
        <f t="shared" ca="1" si="3"/>
        <v>17</v>
      </c>
      <c r="E101" s="2" t="str">
        <f t="shared" ca="1" si="4"/>
        <v>Young</v>
      </c>
      <c r="F101" s="2" t="s">
        <v>1025</v>
      </c>
      <c r="G101" s="2" t="s">
        <v>1124</v>
      </c>
      <c r="H101" s="2">
        <v>40852</v>
      </c>
      <c r="I101" s="2" t="s">
        <v>1490</v>
      </c>
      <c r="J101" s="2" t="s">
        <v>1495</v>
      </c>
      <c r="K101" s="2" t="str">
        <f t="shared" si="5"/>
        <v>Nov</v>
      </c>
      <c r="L101" s="2" t="s">
        <v>1528</v>
      </c>
      <c r="M101" s="4" t="s">
        <v>1756</v>
      </c>
    </row>
    <row r="102" spans="1:13" x14ac:dyDescent="0.3">
      <c r="A102" s="2" t="s">
        <v>110</v>
      </c>
      <c r="B102" s="2" t="s">
        <v>518</v>
      </c>
      <c r="C102" s="2" t="s">
        <v>625</v>
      </c>
      <c r="D102" s="2">
        <f t="shared" ca="1" si="3"/>
        <v>44</v>
      </c>
      <c r="E102" s="2" t="str">
        <f t="shared" ca="1" si="4"/>
        <v>Middle Age</v>
      </c>
      <c r="F102" s="2" t="s">
        <v>1020</v>
      </c>
      <c r="G102" s="2" t="s">
        <v>1125</v>
      </c>
      <c r="H102" s="2">
        <v>44577</v>
      </c>
      <c r="I102" s="2" t="s">
        <v>1490</v>
      </c>
      <c r="J102" s="2" t="s">
        <v>1496</v>
      </c>
      <c r="K102" s="2" t="str">
        <f t="shared" si="5"/>
        <v>-</v>
      </c>
      <c r="L102" s="2" t="s">
        <v>1497</v>
      </c>
      <c r="M102" s="4" t="s">
        <v>1757</v>
      </c>
    </row>
    <row r="103" spans="1:13" x14ac:dyDescent="0.3">
      <c r="A103" s="2" t="s">
        <v>111</v>
      </c>
      <c r="B103" s="2" t="s">
        <v>521</v>
      </c>
      <c r="C103" s="2" t="s">
        <v>626</v>
      </c>
      <c r="D103" s="2">
        <f t="shared" ca="1" si="3"/>
        <v>49</v>
      </c>
      <c r="E103" s="2" t="str">
        <f t="shared" ca="1" si="4"/>
        <v>Middle Age</v>
      </c>
      <c r="F103" s="2" t="s">
        <v>1021</v>
      </c>
      <c r="G103" s="2" t="s">
        <v>1126</v>
      </c>
      <c r="H103" s="2">
        <v>29073</v>
      </c>
      <c r="I103" s="2" t="s">
        <v>1490</v>
      </c>
      <c r="J103" s="2" t="s">
        <v>1494</v>
      </c>
      <c r="K103" s="2" t="str">
        <f t="shared" si="5"/>
        <v>-</v>
      </c>
      <c r="L103" s="2" t="s">
        <v>1497</v>
      </c>
      <c r="M103" s="4" t="s">
        <v>1758</v>
      </c>
    </row>
    <row r="104" spans="1:13" x14ac:dyDescent="0.3">
      <c r="A104" s="2" t="s">
        <v>112</v>
      </c>
      <c r="B104" s="2" t="s">
        <v>518</v>
      </c>
      <c r="C104" s="2" t="s">
        <v>627</v>
      </c>
      <c r="D104" s="2">
        <f t="shared" ca="1" si="3"/>
        <v>34</v>
      </c>
      <c r="E104" s="2" t="str">
        <f t="shared" ca="1" si="4"/>
        <v>Middle Age</v>
      </c>
      <c r="F104" s="2" t="s">
        <v>1022</v>
      </c>
      <c r="G104" s="2" t="s">
        <v>1127</v>
      </c>
      <c r="H104" s="2">
        <v>30601</v>
      </c>
      <c r="I104" s="2" t="s">
        <v>1490</v>
      </c>
      <c r="J104" s="2" t="s">
        <v>1494</v>
      </c>
      <c r="K104" s="2" t="str">
        <f t="shared" si="5"/>
        <v>-</v>
      </c>
      <c r="L104" s="2" t="s">
        <v>1497</v>
      </c>
      <c r="M104" s="4" t="s">
        <v>1759</v>
      </c>
    </row>
    <row r="105" spans="1:13" x14ac:dyDescent="0.3">
      <c r="A105" s="2" t="s">
        <v>113</v>
      </c>
      <c r="B105" s="2" t="s">
        <v>518</v>
      </c>
      <c r="C105" s="2" t="s">
        <v>628</v>
      </c>
      <c r="D105" s="2">
        <f t="shared" ca="1" si="3"/>
        <v>35</v>
      </c>
      <c r="E105" s="2" t="str">
        <f t="shared" ca="1" si="4"/>
        <v>Middle Age</v>
      </c>
      <c r="F105" s="2" t="s">
        <v>1021</v>
      </c>
      <c r="G105" s="2" t="s">
        <v>1128</v>
      </c>
      <c r="H105" s="2">
        <v>47443</v>
      </c>
      <c r="I105" s="2" t="s">
        <v>1491</v>
      </c>
      <c r="J105" s="2" t="s">
        <v>1495</v>
      </c>
      <c r="K105" s="2" t="str">
        <f t="shared" si="5"/>
        <v>Aug</v>
      </c>
      <c r="L105" s="2" t="s">
        <v>1529</v>
      </c>
      <c r="M105" s="4" t="s">
        <v>1760</v>
      </c>
    </row>
    <row r="106" spans="1:13" x14ac:dyDescent="0.3">
      <c r="A106" s="2" t="s">
        <v>114</v>
      </c>
      <c r="B106" s="2" t="s">
        <v>518</v>
      </c>
      <c r="C106" s="2" t="s">
        <v>629</v>
      </c>
      <c r="D106" s="2">
        <f t="shared" ca="1" si="3"/>
        <v>38</v>
      </c>
      <c r="E106" s="2" t="str">
        <f t="shared" ca="1" si="4"/>
        <v>Middle Age</v>
      </c>
      <c r="F106" s="2" t="s">
        <v>1024</v>
      </c>
      <c r="G106" s="2" t="s">
        <v>1129</v>
      </c>
      <c r="H106" s="2">
        <v>49799</v>
      </c>
      <c r="I106" s="2" t="s">
        <v>1491</v>
      </c>
      <c r="J106" s="2" t="s">
        <v>1495</v>
      </c>
      <c r="K106" s="2" t="str">
        <f t="shared" si="5"/>
        <v>Feb</v>
      </c>
      <c r="L106" s="2" t="s">
        <v>1530</v>
      </c>
      <c r="M106" s="4" t="s">
        <v>1761</v>
      </c>
    </row>
    <row r="107" spans="1:13" x14ac:dyDescent="0.3">
      <c r="A107" s="2" t="s">
        <v>115</v>
      </c>
      <c r="B107" s="2" t="s">
        <v>520</v>
      </c>
      <c r="C107" s="2" t="s">
        <v>630</v>
      </c>
      <c r="D107" s="2">
        <f t="shared" ca="1" si="3"/>
        <v>31</v>
      </c>
      <c r="E107" s="2" t="str">
        <f t="shared" ca="1" si="4"/>
        <v>Middle Age</v>
      </c>
      <c r="F107" s="2" t="s">
        <v>1020</v>
      </c>
      <c r="G107" s="2" t="s">
        <v>1130</v>
      </c>
      <c r="H107" s="2">
        <v>60218</v>
      </c>
      <c r="I107" s="2" t="s">
        <v>1492</v>
      </c>
      <c r="J107" s="2" t="s">
        <v>1494</v>
      </c>
      <c r="K107" s="2" t="str">
        <f t="shared" si="5"/>
        <v>-</v>
      </c>
      <c r="L107" s="2" t="s">
        <v>1497</v>
      </c>
      <c r="M107" s="4" t="s">
        <v>1762</v>
      </c>
    </row>
    <row r="108" spans="1:13" x14ac:dyDescent="0.3">
      <c r="A108" s="2" t="s">
        <v>116</v>
      </c>
      <c r="B108" s="2" t="s">
        <v>519</v>
      </c>
      <c r="C108" s="2" t="s">
        <v>631</v>
      </c>
      <c r="D108" s="2">
        <f t="shared" ca="1" si="3"/>
        <v>18</v>
      </c>
      <c r="E108" s="2" t="str">
        <f t="shared" ca="1" si="4"/>
        <v>Young</v>
      </c>
      <c r="F108" s="2" t="s">
        <v>1021</v>
      </c>
      <c r="G108" s="2" t="s">
        <v>1131</v>
      </c>
      <c r="H108" s="2">
        <v>57316</v>
      </c>
      <c r="I108" s="2" t="s">
        <v>1493</v>
      </c>
      <c r="J108" s="2" t="s">
        <v>1494</v>
      </c>
      <c r="K108" s="2" t="str">
        <f t="shared" si="5"/>
        <v>-</v>
      </c>
      <c r="L108" s="2" t="s">
        <v>1497</v>
      </c>
      <c r="M108" s="4" t="s">
        <v>1763</v>
      </c>
    </row>
    <row r="109" spans="1:13" x14ac:dyDescent="0.3">
      <c r="A109" s="2" t="s">
        <v>117</v>
      </c>
      <c r="B109" s="2" t="s">
        <v>516</v>
      </c>
      <c r="C109" s="2" t="s">
        <v>632</v>
      </c>
      <c r="D109" s="2">
        <f t="shared" ca="1" si="3"/>
        <v>42</v>
      </c>
      <c r="E109" s="2" t="str">
        <f t="shared" ca="1" si="4"/>
        <v>Middle Age</v>
      </c>
      <c r="F109" s="2" t="s">
        <v>1021</v>
      </c>
      <c r="G109" s="2" t="s">
        <v>1132</v>
      </c>
      <c r="H109" s="2">
        <v>20104</v>
      </c>
      <c r="I109" s="2" t="s">
        <v>1493</v>
      </c>
      <c r="J109" s="2" t="s">
        <v>1496</v>
      </c>
      <c r="K109" s="2" t="str">
        <f t="shared" si="5"/>
        <v>-</v>
      </c>
      <c r="L109" s="2" t="s">
        <v>1497</v>
      </c>
      <c r="M109" s="4" t="s">
        <v>1764</v>
      </c>
    </row>
    <row r="110" spans="1:13" x14ac:dyDescent="0.3">
      <c r="A110" s="2" t="s">
        <v>118</v>
      </c>
      <c r="B110" s="2" t="s">
        <v>510</v>
      </c>
      <c r="C110" s="2" t="s">
        <v>633</v>
      </c>
      <c r="D110" s="2">
        <f t="shared" ca="1" si="3"/>
        <v>55</v>
      </c>
      <c r="E110" s="2" t="str">
        <f t="shared" ca="1" si="4"/>
        <v>Senior</v>
      </c>
      <c r="F110" s="2" t="s">
        <v>1025</v>
      </c>
      <c r="G110" s="2" t="s">
        <v>1133</v>
      </c>
      <c r="H110" s="2">
        <v>30111</v>
      </c>
      <c r="I110" s="2" t="s">
        <v>1491</v>
      </c>
      <c r="J110" s="2" t="s">
        <v>1495</v>
      </c>
      <c r="K110" s="2" t="str">
        <f t="shared" si="5"/>
        <v>Jan</v>
      </c>
      <c r="L110" s="2" t="s">
        <v>1531</v>
      </c>
      <c r="M110" s="4" t="s">
        <v>1765</v>
      </c>
    </row>
    <row r="111" spans="1:13" x14ac:dyDescent="0.3">
      <c r="A111" s="2" t="s">
        <v>119</v>
      </c>
      <c r="B111" s="2" t="s">
        <v>518</v>
      </c>
      <c r="C111" s="2" t="s">
        <v>634</v>
      </c>
      <c r="D111" s="2">
        <f t="shared" ca="1" si="3"/>
        <v>15</v>
      </c>
      <c r="E111" s="2" t="str">
        <f t="shared" ca="1" si="4"/>
        <v>Young</v>
      </c>
      <c r="F111" s="2" t="s">
        <v>1022</v>
      </c>
      <c r="G111" s="2" t="s">
        <v>1134</v>
      </c>
      <c r="H111" s="2">
        <v>69588</v>
      </c>
      <c r="I111" s="2" t="s">
        <v>1491</v>
      </c>
      <c r="J111" s="2" t="s">
        <v>1496</v>
      </c>
      <c r="K111" s="2" t="str">
        <f t="shared" si="5"/>
        <v>-</v>
      </c>
      <c r="L111" s="2" t="s">
        <v>1497</v>
      </c>
      <c r="M111" s="4" t="s">
        <v>1766</v>
      </c>
    </row>
    <row r="112" spans="1:13" x14ac:dyDescent="0.3">
      <c r="A112" s="2" t="s">
        <v>120</v>
      </c>
      <c r="B112" s="2" t="s">
        <v>513</v>
      </c>
      <c r="C112" s="2" t="s">
        <v>557</v>
      </c>
      <c r="D112" s="2">
        <f t="shared" ca="1" si="3"/>
        <v>49</v>
      </c>
      <c r="E112" s="2" t="str">
        <f t="shared" ca="1" si="4"/>
        <v>Middle Age</v>
      </c>
      <c r="F112" s="2" t="s">
        <v>1021</v>
      </c>
      <c r="G112" s="2" t="s">
        <v>1135</v>
      </c>
      <c r="H112" s="2">
        <v>11557</v>
      </c>
      <c r="I112" s="2" t="s">
        <v>1491</v>
      </c>
      <c r="J112" s="2" t="s">
        <v>1495</v>
      </c>
      <c r="K112" s="2" t="str">
        <f t="shared" si="5"/>
        <v>Jul</v>
      </c>
      <c r="L112" s="2" t="s">
        <v>1532</v>
      </c>
      <c r="M112" s="4" t="s">
        <v>1767</v>
      </c>
    </row>
    <row r="113" spans="1:13" x14ac:dyDescent="0.3">
      <c r="A113" s="2" t="s">
        <v>121</v>
      </c>
      <c r="B113" s="2" t="s">
        <v>523</v>
      </c>
      <c r="C113" s="2" t="s">
        <v>635</v>
      </c>
      <c r="D113" s="2">
        <f t="shared" ca="1" si="3"/>
        <v>18</v>
      </c>
      <c r="E113" s="2" t="str">
        <f t="shared" ca="1" si="4"/>
        <v>Young</v>
      </c>
      <c r="F113" s="2" t="s">
        <v>1022</v>
      </c>
      <c r="G113" s="2" t="s">
        <v>1136</v>
      </c>
      <c r="H113" s="2">
        <v>27975</v>
      </c>
      <c r="I113" s="2" t="s">
        <v>1490</v>
      </c>
      <c r="J113" s="2" t="s">
        <v>1495</v>
      </c>
      <c r="K113" s="2" t="str">
        <f t="shared" si="5"/>
        <v>Dec</v>
      </c>
      <c r="L113" s="2" t="s">
        <v>1533</v>
      </c>
      <c r="M113" s="4" t="s">
        <v>1768</v>
      </c>
    </row>
    <row r="114" spans="1:13" x14ac:dyDescent="0.3">
      <c r="A114" s="2" t="s">
        <v>122</v>
      </c>
      <c r="B114" s="2" t="s">
        <v>519</v>
      </c>
      <c r="C114" s="2" t="s">
        <v>636</v>
      </c>
      <c r="D114" s="2">
        <f t="shared" ca="1" si="3"/>
        <v>18</v>
      </c>
      <c r="E114" s="2" t="str">
        <f t="shared" ca="1" si="4"/>
        <v>Young</v>
      </c>
      <c r="F114" s="2" t="s">
        <v>1021</v>
      </c>
      <c r="G114" s="2" t="s">
        <v>1137</v>
      </c>
      <c r="H114" s="2">
        <v>17828</v>
      </c>
      <c r="I114" s="2" t="s">
        <v>1492</v>
      </c>
      <c r="J114" s="2" t="s">
        <v>1495</v>
      </c>
      <c r="K114" s="2" t="str">
        <f t="shared" si="5"/>
        <v>Nov</v>
      </c>
      <c r="L114" s="2" t="s">
        <v>1534</v>
      </c>
      <c r="M114" s="4" t="s">
        <v>1769</v>
      </c>
    </row>
    <row r="115" spans="1:13" x14ac:dyDescent="0.3">
      <c r="A115" s="2" t="s">
        <v>123</v>
      </c>
      <c r="B115" s="2" t="s">
        <v>511</v>
      </c>
      <c r="C115" s="2" t="s">
        <v>637</v>
      </c>
      <c r="D115" s="2">
        <f t="shared" ca="1" si="3"/>
        <v>41</v>
      </c>
      <c r="E115" s="2" t="str">
        <f t="shared" ca="1" si="4"/>
        <v>Middle Age</v>
      </c>
      <c r="F115" s="2" t="s">
        <v>1024</v>
      </c>
      <c r="G115" s="2" t="s">
        <v>1138</v>
      </c>
      <c r="H115" s="2">
        <v>24464</v>
      </c>
      <c r="I115" s="2" t="s">
        <v>1490</v>
      </c>
      <c r="J115" s="2" t="s">
        <v>1495</v>
      </c>
      <c r="K115" s="2" t="str">
        <f t="shared" si="5"/>
        <v>Jul</v>
      </c>
      <c r="L115" s="2" t="s">
        <v>1085</v>
      </c>
      <c r="M115" s="4" t="s">
        <v>1770</v>
      </c>
    </row>
    <row r="116" spans="1:13" x14ac:dyDescent="0.3">
      <c r="A116" s="2" t="s">
        <v>124</v>
      </c>
      <c r="B116" s="2" t="s">
        <v>521</v>
      </c>
      <c r="C116" s="2" t="s">
        <v>638</v>
      </c>
      <c r="D116" s="2">
        <f t="shared" ca="1" si="3"/>
        <v>56</v>
      </c>
      <c r="E116" s="2" t="str">
        <f t="shared" ca="1" si="4"/>
        <v>Senior</v>
      </c>
      <c r="F116" s="2" t="s">
        <v>1023</v>
      </c>
      <c r="G116" s="2" t="s">
        <v>1139</v>
      </c>
      <c r="H116" s="2">
        <v>25804</v>
      </c>
      <c r="I116" s="2" t="s">
        <v>1490</v>
      </c>
      <c r="J116" s="2" t="s">
        <v>1496</v>
      </c>
      <c r="K116" s="2" t="str">
        <f t="shared" si="5"/>
        <v>-</v>
      </c>
      <c r="L116" s="2" t="s">
        <v>1497</v>
      </c>
      <c r="M116" s="4" t="s">
        <v>1771</v>
      </c>
    </row>
    <row r="117" spans="1:13" x14ac:dyDescent="0.3">
      <c r="A117" s="2" t="s">
        <v>125</v>
      </c>
      <c r="B117" s="2" t="s">
        <v>517</v>
      </c>
      <c r="C117" s="2" t="s">
        <v>639</v>
      </c>
      <c r="D117" s="2">
        <f t="shared" ca="1" si="3"/>
        <v>22</v>
      </c>
      <c r="E117" s="2" t="str">
        <f t="shared" ca="1" si="4"/>
        <v>Young</v>
      </c>
      <c r="F117" s="2" t="s">
        <v>1026</v>
      </c>
      <c r="G117" s="2" t="s">
        <v>1140</v>
      </c>
      <c r="H117" s="2">
        <v>12121</v>
      </c>
      <c r="I117" s="2" t="s">
        <v>1490</v>
      </c>
      <c r="J117" s="2" t="s">
        <v>1494</v>
      </c>
      <c r="K117" s="2" t="str">
        <f t="shared" si="5"/>
        <v>-</v>
      </c>
      <c r="L117" s="2" t="s">
        <v>1497</v>
      </c>
      <c r="M117" s="4" t="s">
        <v>1772</v>
      </c>
    </row>
    <row r="118" spans="1:13" x14ac:dyDescent="0.3">
      <c r="A118" s="2" t="s">
        <v>126</v>
      </c>
      <c r="B118" s="2" t="s">
        <v>524</v>
      </c>
      <c r="C118" s="2" t="s">
        <v>640</v>
      </c>
      <c r="D118" s="2">
        <f t="shared" ca="1" si="3"/>
        <v>14</v>
      </c>
      <c r="E118" s="2" t="str">
        <f t="shared" ca="1" si="4"/>
        <v>Young</v>
      </c>
      <c r="F118" s="2" t="s">
        <v>1022</v>
      </c>
      <c r="G118" s="2" t="s">
        <v>1141</v>
      </c>
      <c r="H118" s="2">
        <v>21876</v>
      </c>
      <c r="I118" s="2" t="s">
        <v>1491</v>
      </c>
      <c r="J118" s="2" t="s">
        <v>1495</v>
      </c>
      <c r="K118" s="2" t="str">
        <f t="shared" si="5"/>
        <v>Jul</v>
      </c>
      <c r="L118" s="2" t="s">
        <v>1535</v>
      </c>
      <c r="M118" s="4" t="s">
        <v>1773</v>
      </c>
    </row>
    <row r="119" spans="1:13" x14ac:dyDescent="0.3">
      <c r="A119" s="2" t="s">
        <v>127</v>
      </c>
      <c r="B119" s="2" t="s">
        <v>510</v>
      </c>
      <c r="C119" s="2" t="s">
        <v>641</v>
      </c>
      <c r="D119" s="2">
        <f t="shared" ca="1" si="3"/>
        <v>13</v>
      </c>
      <c r="E119" s="2" t="str">
        <f t="shared" ca="1" si="4"/>
        <v>Young</v>
      </c>
      <c r="F119" s="2" t="s">
        <v>1024</v>
      </c>
      <c r="G119" s="2" t="s">
        <v>1142</v>
      </c>
      <c r="H119" s="2">
        <v>59179</v>
      </c>
      <c r="I119" s="2" t="s">
        <v>1491</v>
      </c>
      <c r="J119" s="2" t="s">
        <v>1495</v>
      </c>
      <c r="K119" s="2" t="str">
        <f t="shared" si="5"/>
        <v>May</v>
      </c>
      <c r="L119" s="2" t="s">
        <v>1080</v>
      </c>
      <c r="M119" s="4" t="s">
        <v>1774</v>
      </c>
    </row>
    <row r="120" spans="1:13" x14ac:dyDescent="0.3">
      <c r="A120" s="2" t="s">
        <v>128</v>
      </c>
      <c r="B120" s="2" t="s">
        <v>524</v>
      </c>
      <c r="C120" s="2" t="s">
        <v>642</v>
      </c>
      <c r="D120" s="2">
        <f t="shared" ca="1" si="3"/>
        <v>59</v>
      </c>
      <c r="E120" s="2" t="str">
        <f t="shared" ca="1" si="4"/>
        <v>Senior</v>
      </c>
      <c r="F120" s="2" t="s">
        <v>1021</v>
      </c>
      <c r="G120" s="2" t="s">
        <v>1143</v>
      </c>
      <c r="H120" s="2">
        <v>27805</v>
      </c>
      <c r="I120" s="2" t="s">
        <v>1492</v>
      </c>
      <c r="J120" s="2" t="s">
        <v>1496</v>
      </c>
      <c r="K120" s="2" t="str">
        <f t="shared" si="5"/>
        <v>-</v>
      </c>
      <c r="L120" s="2" t="s">
        <v>1497</v>
      </c>
      <c r="M120" s="4" t="s">
        <v>1775</v>
      </c>
    </row>
    <row r="121" spans="1:13" x14ac:dyDescent="0.3">
      <c r="A121" s="2" t="s">
        <v>129</v>
      </c>
      <c r="B121" s="2" t="s">
        <v>518</v>
      </c>
      <c r="C121" s="2" t="s">
        <v>643</v>
      </c>
      <c r="D121" s="2">
        <f t="shared" ca="1" si="3"/>
        <v>32</v>
      </c>
      <c r="E121" s="2" t="str">
        <f t="shared" ca="1" si="4"/>
        <v>Middle Age</v>
      </c>
      <c r="F121" s="2" t="s">
        <v>1020</v>
      </c>
      <c r="G121" s="2" t="s">
        <v>1144</v>
      </c>
      <c r="H121" s="2">
        <v>33571</v>
      </c>
      <c r="I121" s="2" t="s">
        <v>1491</v>
      </c>
      <c r="J121" s="2" t="s">
        <v>1495</v>
      </c>
      <c r="K121" s="2" t="str">
        <f t="shared" si="5"/>
        <v>Oct</v>
      </c>
      <c r="L121" s="2" t="s">
        <v>1259</v>
      </c>
      <c r="M121" s="4" t="s">
        <v>1776</v>
      </c>
    </row>
    <row r="122" spans="1:13" x14ac:dyDescent="0.3">
      <c r="A122" s="2" t="s">
        <v>130</v>
      </c>
      <c r="B122" s="2" t="s">
        <v>515</v>
      </c>
      <c r="C122" s="2" t="s">
        <v>545</v>
      </c>
      <c r="D122" s="2">
        <f t="shared" ca="1" si="3"/>
        <v>10</v>
      </c>
      <c r="E122" s="2" t="str">
        <f t="shared" ca="1" si="4"/>
        <v>Young</v>
      </c>
      <c r="F122" s="2" t="s">
        <v>1023</v>
      </c>
      <c r="G122" s="2" t="s">
        <v>1145</v>
      </c>
      <c r="H122" s="2">
        <v>56547</v>
      </c>
      <c r="I122" s="2" t="s">
        <v>1493</v>
      </c>
      <c r="J122" s="2" t="s">
        <v>1496</v>
      </c>
      <c r="K122" s="2" t="str">
        <f t="shared" si="5"/>
        <v>-</v>
      </c>
      <c r="L122" s="2" t="s">
        <v>1497</v>
      </c>
      <c r="M122" s="4" t="s">
        <v>1777</v>
      </c>
    </row>
    <row r="123" spans="1:13" x14ac:dyDescent="0.3">
      <c r="A123" s="2" t="s">
        <v>131</v>
      </c>
      <c r="B123" s="2" t="s">
        <v>524</v>
      </c>
      <c r="C123" s="2" t="s">
        <v>644</v>
      </c>
      <c r="D123" s="2">
        <f t="shared" ca="1" si="3"/>
        <v>13</v>
      </c>
      <c r="E123" s="2" t="str">
        <f t="shared" ca="1" si="4"/>
        <v>Young</v>
      </c>
      <c r="F123" s="2" t="s">
        <v>1023</v>
      </c>
      <c r="G123" s="2" t="s">
        <v>1146</v>
      </c>
      <c r="H123" s="2">
        <v>25128</v>
      </c>
      <c r="I123" s="2" t="s">
        <v>1491</v>
      </c>
      <c r="J123" s="2" t="s">
        <v>1495</v>
      </c>
      <c r="K123" s="2" t="str">
        <f t="shared" si="5"/>
        <v>Dec</v>
      </c>
      <c r="L123" s="2" t="s">
        <v>1536</v>
      </c>
      <c r="M123" s="4" t="s">
        <v>1778</v>
      </c>
    </row>
    <row r="124" spans="1:13" x14ac:dyDescent="0.3">
      <c r="A124" s="2" t="s">
        <v>132</v>
      </c>
      <c r="B124" s="2" t="s">
        <v>512</v>
      </c>
      <c r="C124" s="2" t="s">
        <v>645</v>
      </c>
      <c r="D124" s="2">
        <f t="shared" ca="1" si="3"/>
        <v>55</v>
      </c>
      <c r="E124" s="2" t="str">
        <f t="shared" ca="1" si="4"/>
        <v>Senior</v>
      </c>
      <c r="F124" s="2" t="s">
        <v>1023</v>
      </c>
      <c r="G124" s="2" t="s">
        <v>1147</v>
      </c>
      <c r="H124" s="2">
        <v>30934</v>
      </c>
      <c r="I124" s="2" t="s">
        <v>1490</v>
      </c>
      <c r="J124" s="2" t="s">
        <v>1495</v>
      </c>
      <c r="K124" s="2" t="str">
        <f t="shared" si="5"/>
        <v>Oct</v>
      </c>
      <c r="L124" s="2" t="s">
        <v>1537</v>
      </c>
      <c r="M124" s="4" t="s">
        <v>1779</v>
      </c>
    </row>
    <row r="125" spans="1:13" x14ac:dyDescent="0.3">
      <c r="A125" s="2" t="s">
        <v>133</v>
      </c>
      <c r="B125" s="2" t="s">
        <v>523</v>
      </c>
      <c r="C125" s="2" t="s">
        <v>646</v>
      </c>
      <c r="D125" s="2">
        <f t="shared" ca="1" si="3"/>
        <v>29</v>
      </c>
      <c r="E125" s="2" t="str">
        <f t="shared" ca="1" si="4"/>
        <v>Young</v>
      </c>
      <c r="F125" s="2" t="s">
        <v>1020</v>
      </c>
      <c r="G125" s="2" t="s">
        <v>1148</v>
      </c>
      <c r="H125" s="2">
        <v>43890</v>
      </c>
      <c r="I125" s="2" t="s">
        <v>1490</v>
      </c>
      <c r="J125" s="2" t="s">
        <v>1494</v>
      </c>
      <c r="K125" s="2" t="str">
        <f t="shared" si="5"/>
        <v>-</v>
      </c>
      <c r="L125" s="2" t="s">
        <v>1497</v>
      </c>
      <c r="M125" s="4" t="s">
        <v>1780</v>
      </c>
    </row>
    <row r="126" spans="1:13" x14ac:dyDescent="0.3">
      <c r="A126" s="2" t="s">
        <v>134</v>
      </c>
      <c r="B126" s="2" t="s">
        <v>515</v>
      </c>
      <c r="C126" s="2" t="s">
        <v>647</v>
      </c>
      <c r="D126" s="2">
        <f t="shared" ca="1" si="3"/>
        <v>46</v>
      </c>
      <c r="E126" s="2" t="str">
        <f t="shared" ca="1" si="4"/>
        <v>Middle Age</v>
      </c>
      <c r="F126" s="2" t="s">
        <v>1024</v>
      </c>
      <c r="G126" s="2" t="s">
        <v>1149</v>
      </c>
      <c r="H126" s="2">
        <v>14146</v>
      </c>
      <c r="I126" s="2" t="s">
        <v>1492</v>
      </c>
      <c r="J126" s="2" t="s">
        <v>1494</v>
      </c>
      <c r="K126" s="2" t="str">
        <f t="shared" si="5"/>
        <v>-</v>
      </c>
      <c r="L126" s="2" t="s">
        <v>1497</v>
      </c>
      <c r="M126" s="4" t="s">
        <v>1781</v>
      </c>
    </row>
    <row r="127" spans="1:13" x14ac:dyDescent="0.3">
      <c r="A127" s="2" t="s">
        <v>135</v>
      </c>
      <c r="B127" s="2" t="s">
        <v>521</v>
      </c>
      <c r="C127" s="2" t="s">
        <v>648</v>
      </c>
      <c r="D127" s="2">
        <f t="shared" ca="1" si="3"/>
        <v>47</v>
      </c>
      <c r="E127" s="2" t="str">
        <f t="shared" ca="1" si="4"/>
        <v>Middle Age</v>
      </c>
      <c r="F127" s="2" t="s">
        <v>1022</v>
      </c>
      <c r="G127" s="2" t="s">
        <v>1150</v>
      </c>
      <c r="H127" s="2">
        <v>13920</v>
      </c>
      <c r="I127" s="2" t="s">
        <v>1491</v>
      </c>
      <c r="J127" s="2" t="s">
        <v>1495</v>
      </c>
      <c r="K127" s="2" t="str">
        <f t="shared" si="5"/>
        <v>Jan</v>
      </c>
      <c r="L127" s="2" t="s">
        <v>1538</v>
      </c>
      <c r="M127" s="4" t="s">
        <v>1782</v>
      </c>
    </row>
    <row r="128" spans="1:13" x14ac:dyDescent="0.3">
      <c r="A128" s="2" t="s">
        <v>136</v>
      </c>
      <c r="B128" s="2" t="s">
        <v>514</v>
      </c>
      <c r="C128" s="2" t="s">
        <v>649</v>
      </c>
      <c r="D128" s="2">
        <f t="shared" ca="1" si="3"/>
        <v>43</v>
      </c>
      <c r="E128" s="2" t="str">
        <f t="shared" ca="1" si="4"/>
        <v>Middle Age</v>
      </c>
      <c r="F128" s="2" t="s">
        <v>1022</v>
      </c>
      <c r="G128" s="2" t="s">
        <v>1151</v>
      </c>
      <c r="H128" s="2">
        <v>15484</v>
      </c>
      <c r="I128" s="2" t="s">
        <v>1492</v>
      </c>
      <c r="J128" s="2" t="s">
        <v>1494</v>
      </c>
      <c r="K128" s="2" t="str">
        <f t="shared" si="5"/>
        <v>-</v>
      </c>
      <c r="L128" s="2" t="s">
        <v>1497</v>
      </c>
      <c r="M128" s="4" t="s">
        <v>1783</v>
      </c>
    </row>
    <row r="129" spans="1:13" x14ac:dyDescent="0.3">
      <c r="A129" s="2" t="s">
        <v>137</v>
      </c>
      <c r="B129" s="2" t="s">
        <v>519</v>
      </c>
      <c r="C129" s="2" t="s">
        <v>650</v>
      </c>
      <c r="D129" s="2">
        <f t="shared" ca="1" si="3"/>
        <v>23</v>
      </c>
      <c r="E129" s="2" t="str">
        <f t="shared" ca="1" si="4"/>
        <v>Young</v>
      </c>
      <c r="F129" s="2" t="s">
        <v>1020</v>
      </c>
      <c r="G129" s="2" t="s">
        <v>1152</v>
      </c>
      <c r="H129" s="2">
        <v>39008</v>
      </c>
      <c r="I129" s="2" t="s">
        <v>1490</v>
      </c>
      <c r="J129" s="2" t="s">
        <v>1495</v>
      </c>
      <c r="K129" s="2" t="str">
        <f t="shared" si="5"/>
        <v>May</v>
      </c>
      <c r="L129" s="2" t="s">
        <v>1539</v>
      </c>
      <c r="M129" s="4" t="s">
        <v>1784</v>
      </c>
    </row>
    <row r="130" spans="1:13" x14ac:dyDescent="0.3">
      <c r="A130" s="2" t="s">
        <v>138</v>
      </c>
      <c r="B130" s="2" t="s">
        <v>524</v>
      </c>
      <c r="C130" s="2" t="s">
        <v>651</v>
      </c>
      <c r="D130" s="2">
        <f t="shared" ca="1" si="3"/>
        <v>27</v>
      </c>
      <c r="E130" s="2" t="str">
        <f t="shared" ca="1" si="4"/>
        <v>Young</v>
      </c>
      <c r="F130" s="2" t="s">
        <v>1024</v>
      </c>
      <c r="G130" s="2" t="s">
        <v>1153</v>
      </c>
      <c r="H130" s="2">
        <v>43978</v>
      </c>
      <c r="I130" s="2" t="s">
        <v>1492</v>
      </c>
      <c r="J130" s="2" t="s">
        <v>1495</v>
      </c>
      <c r="K130" s="2" t="str">
        <f t="shared" si="5"/>
        <v>May</v>
      </c>
      <c r="L130" s="2" t="s">
        <v>1540</v>
      </c>
      <c r="M130" s="4" t="s">
        <v>1785</v>
      </c>
    </row>
    <row r="131" spans="1:13" x14ac:dyDescent="0.3">
      <c r="A131" s="2" t="s">
        <v>139</v>
      </c>
      <c r="B131" s="2" t="s">
        <v>522</v>
      </c>
      <c r="C131" s="2" t="s">
        <v>652</v>
      </c>
      <c r="D131" s="2">
        <f t="shared" ref="D131:D194" ca="1" si="6">DATEDIF(C131,TODAY(),"Y")</f>
        <v>9</v>
      </c>
      <c r="E131" s="2" t="str">
        <f t="shared" ref="E131:E194" ca="1" si="7">IF(D131&lt;=30,"Young",
 IF(D131&lt;=50,"Middle Age",
 "Senior"))</f>
        <v>Young</v>
      </c>
      <c r="F131" s="2" t="s">
        <v>1023</v>
      </c>
      <c r="G131" s="2" t="s">
        <v>1154</v>
      </c>
      <c r="H131" s="2">
        <v>30589</v>
      </c>
      <c r="I131" s="2" t="s">
        <v>1491</v>
      </c>
      <c r="J131" s="2" t="s">
        <v>1494</v>
      </c>
      <c r="K131" s="2" t="str">
        <f t="shared" si="5"/>
        <v>-</v>
      </c>
      <c r="L131" s="2" t="s">
        <v>1497</v>
      </c>
      <c r="M131" s="4" t="s">
        <v>1786</v>
      </c>
    </row>
    <row r="132" spans="1:13" x14ac:dyDescent="0.3">
      <c r="A132" s="2" t="s">
        <v>140</v>
      </c>
      <c r="B132" s="2" t="s">
        <v>514</v>
      </c>
      <c r="C132" s="2" t="s">
        <v>653</v>
      </c>
      <c r="D132" s="2">
        <f t="shared" ca="1" si="6"/>
        <v>22</v>
      </c>
      <c r="E132" s="2" t="str">
        <f t="shared" ca="1" si="7"/>
        <v>Young</v>
      </c>
      <c r="F132" s="2" t="s">
        <v>1020</v>
      </c>
      <c r="G132" s="2" t="s">
        <v>1155</v>
      </c>
      <c r="H132" s="2">
        <v>58097</v>
      </c>
      <c r="I132" s="2" t="s">
        <v>1491</v>
      </c>
      <c r="J132" s="2" t="s">
        <v>1496</v>
      </c>
      <c r="K132" s="2" t="str">
        <f t="shared" ref="K132:K195" si="8">TEXT(L132,"mmm")</f>
        <v>-</v>
      </c>
      <c r="L132" s="2" t="s">
        <v>1497</v>
      </c>
      <c r="M132" s="4" t="s">
        <v>1787</v>
      </c>
    </row>
    <row r="133" spans="1:13" x14ac:dyDescent="0.3">
      <c r="A133" s="2" t="s">
        <v>141</v>
      </c>
      <c r="B133" s="2" t="s">
        <v>517</v>
      </c>
      <c r="C133" s="2" t="s">
        <v>654</v>
      </c>
      <c r="D133" s="2">
        <f t="shared" ca="1" si="6"/>
        <v>56</v>
      </c>
      <c r="E133" s="2" t="str">
        <f t="shared" ca="1" si="7"/>
        <v>Senior</v>
      </c>
      <c r="F133" s="2" t="s">
        <v>1026</v>
      </c>
      <c r="G133" s="2" t="s">
        <v>1156</v>
      </c>
      <c r="H133" s="2">
        <v>11320</v>
      </c>
      <c r="I133" s="2" t="s">
        <v>1493</v>
      </c>
      <c r="J133" s="2" t="s">
        <v>1495</v>
      </c>
      <c r="K133" s="2" t="str">
        <f t="shared" si="8"/>
        <v>Dec</v>
      </c>
      <c r="L133" s="2" t="s">
        <v>1541</v>
      </c>
      <c r="M133" s="4" t="s">
        <v>1788</v>
      </c>
    </row>
    <row r="134" spans="1:13" x14ac:dyDescent="0.3">
      <c r="A134" s="2" t="s">
        <v>142</v>
      </c>
      <c r="B134" s="2" t="s">
        <v>516</v>
      </c>
      <c r="C134" s="2" t="s">
        <v>655</v>
      </c>
      <c r="D134" s="2">
        <f t="shared" ca="1" si="6"/>
        <v>48</v>
      </c>
      <c r="E134" s="2" t="str">
        <f t="shared" ca="1" si="7"/>
        <v>Middle Age</v>
      </c>
      <c r="F134" s="2" t="s">
        <v>1026</v>
      </c>
      <c r="G134" s="2" t="s">
        <v>1157</v>
      </c>
      <c r="H134" s="2">
        <v>69985</v>
      </c>
      <c r="I134" s="2" t="s">
        <v>1491</v>
      </c>
      <c r="J134" s="2" t="s">
        <v>1494</v>
      </c>
      <c r="K134" s="2" t="str">
        <f t="shared" si="8"/>
        <v>-</v>
      </c>
      <c r="L134" s="2" t="s">
        <v>1497</v>
      </c>
      <c r="M134" s="4" t="s">
        <v>1789</v>
      </c>
    </row>
    <row r="135" spans="1:13" x14ac:dyDescent="0.3">
      <c r="A135" s="2" t="s">
        <v>143</v>
      </c>
      <c r="B135" s="2" t="s">
        <v>519</v>
      </c>
      <c r="C135" s="2" t="s">
        <v>656</v>
      </c>
      <c r="D135" s="2">
        <f t="shared" ca="1" si="6"/>
        <v>25</v>
      </c>
      <c r="E135" s="2" t="str">
        <f t="shared" ca="1" si="7"/>
        <v>Young</v>
      </c>
      <c r="F135" s="2" t="s">
        <v>1021</v>
      </c>
      <c r="G135" s="2" t="s">
        <v>1158</v>
      </c>
      <c r="H135" s="2">
        <v>54961</v>
      </c>
      <c r="I135" s="2" t="s">
        <v>1491</v>
      </c>
      <c r="J135" s="2" t="s">
        <v>1494</v>
      </c>
      <c r="K135" s="2" t="str">
        <f t="shared" si="8"/>
        <v>-</v>
      </c>
      <c r="L135" s="2" t="s">
        <v>1497</v>
      </c>
      <c r="M135" s="4" t="s">
        <v>1790</v>
      </c>
    </row>
    <row r="136" spans="1:13" x14ac:dyDescent="0.3">
      <c r="A136" s="2" t="s">
        <v>144</v>
      </c>
      <c r="B136" s="2" t="s">
        <v>511</v>
      </c>
      <c r="C136" s="2" t="s">
        <v>657</v>
      </c>
      <c r="D136" s="2">
        <f t="shared" ca="1" si="6"/>
        <v>45</v>
      </c>
      <c r="E136" s="2" t="str">
        <f t="shared" ca="1" si="7"/>
        <v>Middle Age</v>
      </c>
      <c r="F136" s="2" t="s">
        <v>1024</v>
      </c>
      <c r="G136" s="2" t="s">
        <v>1159</v>
      </c>
      <c r="H136" s="2">
        <v>25769</v>
      </c>
      <c r="I136" s="2" t="s">
        <v>1492</v>
      </c>
      <c r="J136" s="2" t="s">
        <v>1495</v>
      </c>
      <c r="K136" s="2" t="str">
        <f t="shared" si="8"/>
        <v>Mar</v>
      </c>
      <c r="L136" s="2" t="s">
        <v>1542</v>
      </c>
      <c r="M136" s="4" t="s">
        <v>1791</v>
      </c>
    </row>
    <row r="137" spans="1:13" x14ac:dyDescent="0.3">
      <c r="A137" s="2" t="s">
        <v>145</v>
      </c>
      <c r="B137" s="2" t="s">
        <v>521</v>
      </c>
      <c r="C137" s="2" t="s">
        <v>658</v>
      </c>
      <c r="D137" s="2">
        <f t="shared" ca="1" si="6"/>
        <v>12</v>
      </c>
      <c r="E137" s="2" t="str">
        <f t="shared" ca="1" si="7"/>
        <v>Young</v>
      </c>
      <c r="F137" s="2" t="s">
        <v>1023</v>
      </c>
      <c r="G137" s="2" t="s">
        <v>1160</v>
      </c>
      <c r="H137" s="2">
        <v>27364</v>
      </c>
      <c r="I137" s="2" t="s">
        <v>1490</v>
      </c>
      <c r="J137" s="2" t="s">
        <v>1495</v>
      </c>
      <c r="K137" s="2" t="str">
        <f t="shared" si="8"/>
        <v>May</v>
      </c>
      <c r="L137" s="2" t="s">
        <v>1543</v>
      </c>
      <c r="M137" s="4" t="s">
        <v>1792</v>
      </c>
    </row>
    <row r="138" spans="1:13" x14ac:dyDescent="0.3">
      <c r="A138" s="2" t="s">
        <v>146</v>
      </c>
      <c r="B138" s="2" t="s">
        <v>517</v>
      </c>
      <c r="C138" s="2" t="s">
        <v>659</v>
      </c>
      <c r="D138" s="2">
        <f t="shared" ca="1" si="6"/>
        <v>25</v>
      </c>
      <c r="E138" s="2" t="str">
        <f t="shared" ca="1" si="7"/>
        <v>Young</v>
      </c>
      <c r="F138" s="2" t="s">
        <v>1022</v>
      </c>
      <c r="G138" s="2" t="s">
        <v>1161</v>
      </c>
      <c r="H138" s="2">
        <v>43088</v>
      </c>
      <c r="I138" s="2" t="s">
        <v>1493</v>
      </c>
      <c r="J138" s="2" t="s">
        <v>1494</v>
      </c>
      <c r="K138" s="2" t="str">
        <f t="shared" si="8"/>
        <v>-</v>
      </c>
      <c r="L138" s="2" t="s">
        <v>1497</v>
      </c>
      <c r="M138" s="4" t="s">
        <v>1793</v>
      </c>
    </row>
    <row r="139" spans="1:13" x14ac:dyDescent="0.3">
      <c r="A139" s="2" t="s">
        <v>147</v>
      </c>
      <c r="B139" s="2" t="s">
        <v>512</v>
      </c>
      <c r="C139" s="2" t="s">
        <v>660</v>
      </c>
      <c r="D139" s="2">
        <f t="shared" ca="1" si="6"/>
        <v>39</v>
      </c>
      <c r="E139" s="2" t="str">
        <f t="shared" ca="1" si="7"/>
        <v>Middle Age</v>
      </c>
      <c r="F139" s="2" t="s">
        <v>1022</v>
      </c>
      <c r="G139" s="2" t="s">
        <v>1162</v>
      </c>
      <c r="H139" s="2">
        <v>63452</v>
      </c>
      <c r="I139" s="2" t="s">
        <v>1490</v>
      </c>
      <c r="J139" s="2" t="s">
        <v>1495</v>
      </c>
      <c r="K139" s="2" t="str">
        <f t="shared" si="8"/>
        <v>Jan</v>
      </c>
      <c r="L139" s="2" t="s">
        <v>1544</v>
      </c>
      <c r="M139" s="4" t="s">
        <v>1794</v>
      </c>
    </row>
    <row r="140" spans="1:13" x14ac:dyDescent="0.3">
      <c r="A140" s="2" t="s">
        <v>148</v>
      </c>
      <c r="B140" s="2" t="s">
        <v>523</v>
      </c>
      <c r="C140" s="2" t="s">
        <v>661</v>
      </c>
      <c r="D140" s="2">
        <f t="shared" ca="1" si="6"/>
        <v>22</v>
      </c>
      <c r="E140" s="2" t="str">
        <f t="shared" ca="1" si="7"/>
        <v>Young</v>
      </c>
      <c r="F140" s="2" t="s">
        <v>1026</v>
      </c>
      <c r="G140" s="2" t="s">
        <v>1163</v>
      </c>
      <c r="H140" s="2">
        <v>25877</v>
      </c>
      <c r="I140" s="2" t="s">
        <v>1490</v>
      </c>
      <c r="J140" s="2" t="s">
        <v>1494</v>
      </c>
      <c r="K140" s="2" t="str">
        <f t="shared" si="8"/>
        <v>-</v>
      </c>
      <c r="L140" s="2" t="s">
        <v>1497</v>
      </c>
      <c r="M140" s="4" t="s">
        <v>1795</v>
      </c>
    </row>
    <row r="141" spans="1:13" x14ac:dyDescent="0.3">
      <c r="A141" s="2" t="s">
        <v>149</v>
      </c>
      <c r="B141" s="2" t="s">
        <v>518</v>
      </c>
      <c r="C141" s="2" t="s">
        <v>662</v>
      </c>
      <c r="D141" s="2">
        <f t="shared" ca="1" si="6"/>
        <v>26</v>
      </c>
      <c r="E141" s="2" t="str">
        <f t="shared" ca="1" si="7"/>
        <v>Young</v>
      </c>
      <c r="F141" s="2" t="s">
        <v>1021</v>
      </c>
      <c r="G141" s="2" t="s">
        <v>1164</v>
      </c>
      <c r="H141" s="2">
        <v>50990</v>
      </c>
      <c r="I141" s="2" t="s">
        <v>1492</v>
      </c>
      <c r="J141" s="2" t="s">
        <v>1494</v>
      </c>
      <c r="K141" s="2" t="str">
        <f t="shared" si="8"/>
        <v>-</v>
      </c>
      <c r="L141" s="2" t="s">
        <v>1497</v>
      </c>
      <c r="M141" s="4" t="s">
        <v>1796</v>
      </c>
    </row>
    <row r="142" spans="1:13" x14ac:dyDescent="0.3">
      <c r="A142" s="2" t="s">
        <v>150</v>
      </c>
      <c r="B142" s="2" t="s">
        <v>523</v>
      </c>
      <c r="C142" s="2" t="s">
        <v>663</v>
      </c>
      <c r="D142" s="2">
        <f t="shared" ca="1" si="6"/>
        <v>20</v>
      </c>
      <c r="E142" s="2" t="str">
        <f t="shared" ca="1" si="7"/>
        <v>Young</v>
      </c>
      <c r="F142" s="2" t="s">
        <v>1024</v>
      </c>
      <c r="G142" s="2" t="s">
        <v>1165</v>
      </c>
      <c r="H142" s="2">
        <v>12964</v>
      </c>
      <c r="I142" s="2" t="s">
        <v>1490</v>
      </c>
      <c r="J142" s="2" t="s">
        <v>1496</v>
      </c>
      <c r="K142" s="2" t="str">
        <f t="shared" si="8"/>
        <v>-</v>
      </c>
      <c r="L142" s="2" t="s">
        <v>1497</v>
      </c>
      <c r="M142" s="4" t="s">
        <v>1797</v>
      </c>
    </row>
    <row r="143" spans="1:13" x14ac:dyDescent="0.3">
      <c r="A143" s="2" t="s">
        <v>151</v>
      </c>
      <c r="B143" s="2" t="s">
        <v>515</v>
      </c>
      <c r="C143" s="2" t="s">
        <v>664</v>
      </c>
      <c r="D143" s="2">
        <f t="shared" ca="1" si="6"/>
        <v>53</v>
      </c>
      <c r="E143" s="2" t="str">
        <f t="shared" ca="1" si="7"/>
        <v>Senior</v>
      </c>
      <c r="F143" s="2" t="s">
        <v>1022</v>
      </c>
      <c r="G143" s="2" t="s">
        <v>1166</v>
      </c>
      <c r="H143" s="2">
        <v>65666</v>
      </c>
      <c r="I143" s="2" t="s">
        <v>1491</v>
      </c>
      <c r="J143" s="2" t="s">
        <v>1494</v>
      </c>
      <c r="K143" s="2" t="str">
        <f t="shared" si="8"/>
        <v>-</v>
      </c>
      <c r="L143" s="2" t="s">
        <v>1497</v>
      </c>
      <c r="M143" s="4" t="s">
        <v>1798</v>
      </c>
    </row>
    <row r="144" spans="1:13" x14ac:dyDescent="0.3">
      <c r="A144" s="2" t="s">
        <v>152</v>
      </c>
      <c r="B144" s="2" t="s">
        <v>512</v>
      </c>
      <c r="C144" s="2" t="s">
        <v>665</v>
      </c>
      <c r="D144" s="2">
        <f t="shared" ca="1" si="6"/>
        <v>6</v>
      </c>
      <c r="E144" s="2" t="str">
        <f t="shared" ca="1" si="7"/>
        <v>Young</v>
      </c>
      <c r="F144" s="2" t="s">
        <v>1020</v>
      </c>
      <c r="G144" s="2" t="s">
        <v>1167</v>
      </c>
      <c r="H144" s="2">
        <v>58584</v>
      </c>
      <c r="I144" s="2" t="s">
        <v>1493</v>
      </c>
      <c r="J144" s="2" t="s">
        <v>1496</v>
      </c>
      <c r="K144" s="2" t="str">
        <f t="shared" si="8"/>
        <v>-</v>
      </c>
      <c r="L144" s="2" t="s">
        <v>1497</v>
      </c>
      <c r="M144" s="4" t="s">
        <v>1799</v>
      </c>
    </row>
    <row r="145" spans="1:13" x14ac:dyDescent="0.3">
      <c r="A145" s="2" t="s">
        <v>153</v>
      </c>
      <c r="B145" s="2" t="s">
        <v>524</v>
      </c>
      <c r="C145" s="2" t="s">
        <v>666</v>
      </c>
      <c r="D145" s="2">
        <f t="shared" ca="1" si="6"/>
        <v>19</v>
      </c>
      <c r="E145" s="2" t="str">
        <f t="shared" ca="1" si="7"/>
        <v>Young</v>
      </c>
      <c r="F145" s="2" t="s">
        <v>1023</v>
      </c>
      <c r="G145" s="2" t="s">
        <v>1168</v>
      </c>
      <c r="H145" s="2">
        <v>65182</v>
      </c>
      <c r="I145" s="2" t="s">
        <v>1493</v>
      </c>
      <c r="J145" s="2" t="s">
        <v>1496</v>
      </c>
      <c r="K145" s="2" t="str">
        <f t="shared" si="8"/>
        <v>-</v>
      </c>
      <c r="L145" s="2" t="s">
        <v>1497</v>
      </c>
      <c r="M145" s="4" t="s">
        <v>1800</v>
      </c>
    </row>
    <row r="146" spans="1:13" x14ac:dyDescent="0.3">
      <c r="A146" s="2" t="s">
        <v>154</v>
      </c>
      <c r="B146" s="2" t="s">
        <v>514</v>
      </c>
      <c r="C146" s="2" t="s">
        <v>667</v>
      </c>
      <c r="D146" s="2">
        <f t="shared" ca="1" si="6"/>
        <v>42</v>
      </c>
      <c r="E146" s="2" t="str">
        <f t="shared" ca="1" si="7"/>
        <v>Middle Age</v>
      </c>
      <c r="F146" s="2" t="s">
        <v>1026</v>
      </c>
      <c r="G146" s="2" t="s">
        <v>1169</v>
      </c>
      <c r="H146" s="2">
        <v>42406</v>
      </c>
      <c r="I146" s="2" t="s">
        <v>1492</v>
      </c>
      <c r="J146" s="2" t="s">
        <v>1494</v>
      </c>
      <c r="K146" s="2" t="str">
        <f t="shared" si="8"/>
        <v>-</v>
      </c>
      <c r="L146" s="2" t="s">
        <v>1497</v>
      </c>
      <c r="M146" s="4" t="s">
        <v>1801</v>
      </c>
    </row>
    <row r="147" spans="1:13" x14ac:dyDescent="0.3">
      <c r="A147" s="2" t="s">
        <v>155</v>
      </c>
      <c r="B147" s="2" t="s">
        <v>521</v>
      </c>
      <c r="C147" s="2" t="s">
        <v>668</v>
      </c>
      <c r="D147" s="2">
        <f t="shared" ca="1" si="6"/>
        <v>29</v>
      </c>
      <c r="E147" s="2" t="str">
        <f t="shared" ca="1" si="7"/>
        <v>Young</v>
      </c>
      <c r="F147" s="2" t="s">
        <v>1025</v>
      </c>
      <c r="G147" s="2" t="s">
        <v>1170</v>
      </c>
      <c r="H147" s="2">
        <v>24654</v>
      </c>
      <c r="I147" s="2" t="s">
        <v>1490</v>
      </c>
      <c r="J147" s="2" t="s">
        <v>1496</v>
      </c>
      <c r="K147" s="2" t="str">
        <f t="shared" si="8"/>
        <v>-</v>
      </c>
      <c r="L147" s="2" t="s">
        <v>1497</v>
      </c>
      <c r="M147" s="4" t="s">
        <v>1802</v>
      </c>
    </row>
    <row r="148" spans="1:13" x14ac:dyDescent="0.3">
      <c r="A148" s="2" t="s">
        <v>156</v>
      </c>
      <c r="B148" s="2" t="s">
        <v>520</v>
      </c>
      <c r="C148" s="2" t="s">
        <v>669</v>
      </c>
      <c r="D148" s="2">
        <f t="shared" ca="1" si="6"/>
        <v>55</v>
      </c>
      <c r="E148" s="2" t="str">
        <f t="shared" ca="1" si="7"/>
        <v>Senior</v>
      </c>
      <c r="F148" s="2" t="s">
        <v>1023</v>
      </c>
      <c r="G148" s="2" t="s">
        <v>1171</v>
      </c>
      <c r="H148" s="2">
        <v>13771</v>
      </c>
      <c r="I148" s="2" t="s">
        <v>1490</v>
      </c>
      <c r="J148" s="2" t="s">
        <v>1496</v>
      </c>
      <c r="K148" s="2" t="str">
        <f t="shared" si="8"/>
        <v>-</v>
      </c>
      <c r="L148" s="2" t="s">
        <v>1497</v>
      </c>
      <c r="M148" s="4" t="s">
        <v>1803</v>
      </c>
    </row>
    <row r="149" spans="1:13" x14ac:dyDescent="0.3">
      <c r="A149" s="2" t="s">
        <v>157</v>
      </c>
      <c r="B149" s="2" t="s">
        <v>523</v>
      </c>
      <c r="C149" s="2" t="s">
        <v>670</v>
      </c>
      <c r="D149" s="2">
        <f t="shared" ca="1" si="6"/>
        <v>24</v>
      </c>
      <c r="E149" s="2" t="str">
        <f t="shared" ca="1" si="7"/>
        <v>Young</v>
      </c>
      <c r="F149" s="2" t="s">
        <v>1022</v>
      </c>
      <c r="G149" s="2" t="s">
        <v>1172</v>
      </c>
      <c r="H149" s="2">
        <v>18868</v>
      </c>
      <c r="I149" s="2" t="s">
        <v>1490</v>
      </c>
      <c r="J149" s="2" t="s">
        <v>1494</v>
      </c>
      <c r="K149" s="2" t="str">
        <f t="shared" si="8"/>
        <v>-</v>
      </c>
      <c r="L149" s="2" t="s">
        <v>1497</v>
      </c>
      <c r="M149" s="4" t="s">
        <v>1804</v>
      </c>
    </row>
    <row r="150" spans="1:13" x14ac:dyDescent="0.3">
      <c r="A150" s="2" t="s">
        <v>158</v>
      </c>
      <c r="B150" s="2" t="s">
        <v>514</v>
      </c>
      <c r="C150" s="2" t="s">
        <v>671</v>
      </c>
      <c r="D150" s="2">
        <f t="shared" ca="1" si="6"/>
        <v>26</v>
      </c>
      <c r="E150" s="2" t="str">
        <f t="shared" ca="1" si="7"/>
        <v>Young</v>
      </c>
      <c r="F150" s="2" t="s">
        <v>1024</v>
      </c>
      <c r="G150" s="2" t="s">
        <v>1173</v>
      </c>
      <c r="H150" s="2">
        <v>55348</v>
      </c>
      <c r="I150" s="2" t="s">
        <v>1491</v>
      </c>
      <c r="J150" s="2" t="s">
        <v>1494</v>
      </c>
      <c r="K150" s="2" t="str">
        <f t="shared" si="8"/>
        <v>-</v>
      </c>
      <c r="L150" s="2" t="s">
        <v>1497</v>
      </c>
      <c r="M150" s="4" t="s">
        <v>1805</v>
      </c>
    </row>
    <row r="151" spans="1:13" x14ac:dyDescent="0.3">
      <c r="A151" s="2" t="s">
        <v>159</v>
      </c>
      <c r="B151" s="2" t="s">
        <v>516</v>
      </c>
      <c r="C151" s="2" t="s">
        <v>672</v>
      </c>
      <c r="D151" s="2">
        <f t="shared" ca="1" si="6"/>
        <v>10</v>
      </c>
      <c r="E151" s="2" t="str">
        <f t="shared" ca="1" si="7"/>
        <v>Young</v>
      </c>
      <c r="F151" s="2" t="s">
        <v>1020</v>
      </c>
      <c r="G151" s="2" t="s">
        <v>1174</v>
      </c>
      <c r="H151" s="2">
        <v>25659</v>
      </c>
      <c r="I151" s="2" t="s">
        <v>1492</v>
      </c>
      <c r="J151" s="2" t="s">
        <v>1494</v>
      </c>
      <c r="K151" s="2" t="str">
        <f t="shared" si="8"/>
        <v>-</v>
      </c>
      <c r="L151" s="2" t="s">
        <v>1497</v>
      </c>
      <c r="M151" s="4" t="s">
        <v>1806</v>
      </c>
    </row>
    <row r="152" spans="1:13" x14ac:dyDescent="0.3">
      <c r="A152" s="2" t="s">
        <v>160</v>
      </c>
      <c r="B152" s="2" t="s">
        <v>514</v>
      </c>
      <c r="C152" s="2" t="s">
        <v>673</v>
      </c>
      <c r="D152" s="2">
        <f t="shared" ca="1" si="6"/>
        <v>32</v>
      </c>
      <c r="E152" s="2" t="str">
        <f t="shared" ca="1" si="7"/>
        <v>Middle Age</v>
      </c>
      <c r="F152" s="2" t="s">
        <v>1025</v>
      </c>
      <c r="G152" s="2" t="s">
        <v>1175</v>
      </c>
      <c r="H152" s="2">
        <v>64019</v>
      </c>
      <c r="I152" s="2" t="s">
        <v>1493</v>
      </c>
      <c r="J152" s="2" t="s">
        <v>1496</v>
      </c>
      <c r="K152" s="2" t="str">
        <f t="shared" si="8"/>
        <v>-</v>
      </c>
      <c r="L152" s="2" t="s">
        <v>1497</v>
      </c>
      <c r="M152" s="4" t="s">
        <v>1807</v>
      </c>
    </row>
    <row r="153" spans="1:13" x14ac:dyDescent="0.3">
      <c r="A153" s="2" t="s">
        <v>161</v>
      </c>
      <c r="B153" s="2" t="s">
        <v>510</v>
      </c>
      <c r="C153" s="2" t="s">
        <v>674</v>
      </c>
      <c r="D153" s="2">
        <f t="shared" ca="1" si="6"/>
        <v>8</v>
      </c>
      <c r="E153" s="2" t="str">
        <f t="shared" ca="1" si="7"/>
        <v>Young</v>
      </c>
      <c r="F153" s="2" t="s">
        <v>1025</v>
      </c>
      <c r="G153" s="2" t="s">
        <v>1176</v>
      </c>
      <c r="H153" s="2">
        <v>25275</v>
      </c>
      <c r="I153" s="2" t="s">
        <v>1491</v>
      </c>
      <c r="J153" s="2" t="s">
        <v>1496</v>
      </c>
      <c r="K153" s="2" t="str">
        <f t="shared" si="8"/>
        <v>-</v>
      </c>
      <c r="L153" s="2" t="s">
        <v>1497</v>
      </c>
      <c r="M153" s="4" t="s">
        <v>1808</v>
      </c>
    </row>
    <row r="154" spans="1:13" x14ac:dyDescent="0.3">
      <c r="A154" s="2" t="s">
        <v>162</v>
      </c>
      <c r="B154" s="2" t="s">
        <v>519</v>
      </c>
      <c r="C154" s="2" t="s">
        <v>675</v>
      </c>
      <c r="D154" s="2">
        <f t="shared" ca="1" si="6"/>
        <v>56</v>
      </c>
      <c r="E154" s="2" t="str">
        <f t="shared" ca="1" si="7"/>
        <v>Senior</v>
      </c>
      <c r="F154" s="2" t="s">
        <v>1023</v>
      </c>
      <c r="G154" s="2" t="s">
        <v>1177</v>
      </c>
      <c r="H154" s="2">
        <v>67062</v>
      </c>
      <c r="I154" s="2" t="s">
        <v>1492</v>
      </c>
      <c r="J154" s="2" t="s">
        <v>1495</v>
      </c>
      <c r="K154" s="2" t="str">
        <f t="shared" si="8"/>
        <v>May</v>
      </c>
      <c r="L154" s="2" t="s">
        <v>1545</v>
      </c>
      <c r="M154" s="4" t="s">
        <v>1809</v>
      </c>
    </row>
    <row r="155" spans="1:13" x14ac:dyDescent="0.3">
      <c r="A155" s="2" t="s">
        <v>163</v>
      </c>
      <c r="B155" s="2" t="s">
        <v>514</v>
      </c>
      <c r="C155" s="2" t="s">
        <v>676</v>
      </c>
      <c r="D155" s="2">
        <f t="shared" ca="1" si="6"/>
        <v>29</v>
      </c>
      <c r="E155" s="2" t="str">
        <f t="shared" ca="1" si="7"/>
        <v>Young</v>
      </c>
      <c r="F155" s="2" t="s">
        <v>1024</v>
      </c>
      <c r="G155" s="2" t="s">
        <v>1178</v>
      </c>
      <c r="H155" s="2">
        <v>57513</v>
      </c>
      <c r="I155" s="2" t="s">
        <v>1492</v>
      </c>
      <c r="J155" s="2" t="s">
        <v>1494</v>
      </c>
      <c r="K155" s="2" t="str">
        <f t="shared" si="8"/>
        <v>-</v>
      </c>
      <c r="L155" s="2" t="s">
        <v>1497</v>
      </c>
      <c r="M155" s="4" t="s">
        <v>1810</v>
      </c>
    </row>
    <row r="156" spans="1:13" x14ac:dyDescent="0.3">
      <c r="A156" s="2" t="s">
        <v>164</v>
      </c>
      <c r="B156" s="2" t="s">
        <v>522</v>
      </c>
      <c r="C156" s="2" t="s">
        <v>677</v>
      </c>
      <c r="D156" s="2">
        <f t="shared" ca="1" si="6"/>
        <v>59</v>
      </c>
      <c r="E156" s="2" t="str">
        <f t="shared" ca="1" si="7"/>
        <v>Senior</v>
      </c>
      <c r="F156" s="2" t="s">
        <v>1021</v>
      </c>
      <c r="G156" s="2" t="s">
        <v>1179</v>
      </c>
      <c r="H156" s="2">
        <v>56589</v>
      </c>
      <c r="I156" s="2" t="s">
        <v>1491</v>
      </c>
      <c r="J156" s="2" t="s">
        <v>1494</v>
      </c>
      <c r="K156" s="2" t="str">
        <f t="shared" si="8"/>
        <v>-</v>
      </c>
      <c r="L156" s="2" t="s">
        <v>1497</v>
      </c>
      <c r="M156" s="4" t="s">
        <v>1811</v>
      </c>
    </row>
    <row r="157" spans="1:13" x14ac:dyDescent="0.3">
      <c r="A157" s="2" t="s">
        <v>165</v>
      </c>
      <c r="B157" s="2" t="s">
        <v>510</v>
      </c>
      <c r="C157" s="2" t="s">
        <v>678</v>
      </c>
      <c r="D157" s="2">
        <f t="shared" ca="1" si="6"/>
        <v>57</v>
      </c>
      <c r="E157" s="2" t="str">
        <f t="shared" ca="1" si="7"/>
        <v>Senior</v>
      </c>
      <c r="F157" s="2" t="s">
        <v>1026</v>
      </c>
      <c r="G157" s="2" t="s">
        <v>1180</v>
      </c>
      <c r="H157" s="2">
        <v>38221</v>
      </c>
      <c r="I157" s="2" t="s">
        <v>1493</v>
      </c>
      <c r="J157" s="2" t="s">
        <v>1495</v>
      </c>
      <c r="K157" s="2" t="str">
        <f t="shared" si="8"/>
        <v>Jun</v>
      </c>
      <c r="L157" s="2" t="s">
        <v>1546</v>
      </c>
      <c r="M157" s="4" t="s">
        <v>1812</v>
      </c>
    </row>
    <row r="158" spans="1:13" x14ac:dyDescent="0.3">
      <c r="A158" s="2" t="s">
        <v>166</v>
      </c>
      <c r="B158" s="2" t="s">
        <v>524</v>
      </c>
      <c r="C158" s="2" t="s">
        <v>679</v>
      </c>
      <c r="D158" s="2">
        <f t="shared" ca="1" si="6"/>
        <v>15</v>
      </c>
      <c r="E158" s="2" t="str">
        <f t="shared" ca="1" si="7"/>
        <v>Young</v>
      </c>
      <c r="F158" s="2" t="s">
        <v>1022</v>
      </c>
      <c r="G158" s="2" t="s">
        <v>1181</v>
      </c>
      <c r="H158" s="2">
        <v>65180</v>
      </c>
      <c r="I158" s="2" t="s">
        <v>1491</v>
      </c>
      <c r="J158" s="2" t="s">
        <v>1495</v>
      </c>
      <c r="K158" s="2" t="str">
        <f t="shared" si="8"/>
        <v>Jun</v>
      </c>
      <c r="L158" s="2" t="s">
        <v>1547</v>
      </c>
      <c r="M158" s="4" t="s">
        <v>1813</v>
      </c>
    </row>
    <row r="159" spans="1:13" x14ac:dyDescent="0.3">
      <c r="A159" s="2" t="s">
        <v>167</v>
      </c>
      <c r="B159" s="2" t="s">
        <v>511</v>
      </c>
      <c r="C159" s="2" t="s">
        <v>680</v>
      </c>
      <c r="D159" s="2">
        <f t="shared" ca="1" si="6"/>
        <v>43</v>
      </c>
      <c r="E159" s="2" t="str">
        <f t="shared" ca="1" si="7"/>
        <v>Middle Age</v>
      </c>
      <c r="F159" s="2" t="s">
        <v>1022</v>
      </c>
      <c r="G159" s="2" t="s">
        <v>1182</v>
      </c>
      <c r="H159" s="2">
        <v>33590</v>
      </c>
      <c r="I159" s="2" t="s">
        <v>1491</v>
      </c>
      <c r="J159" s="2" t="s">
        <v>1494</v>
      </c>
      <c r="K159" s="2" t="str">
        <f t="shared" si="8"/>
        <v>-</v>
      </c>
      <c r="L159" s="2" t="s">
        <v>1497</v>
      </c>
      <c r="M159" s="4" t="s">
        <v>1814</v>
      </c>
    </row>
    <row r="160" spans="1:13" x14ac:dyDescent="0.3">
      <c r="A160" s="2" t="s">
        <v>168</v>
      </c>
      <c r="B160" s="2" t="s">
        <v>510</v>
      </c>
      <c r="C160" s="2" t="s">
        <v>681</v>
      </c>
      <c r="D160" s="2">
        <f t="shared" ca="1" si="6"/>
        <v>32</v>
      </c>
      <c r="E160" s="2" t="str">
        <f t="shared" ca="1" si="7"/>
        <v>Middle Age</v>
      </c>
      <c r="F160" s="2" t="s">
        <v>1024</v>
      </c>
      <c r="G160" s="2" t="s">
        <v>1183</v>
      </c>
      <c r="H160" s="2">
        <v>43846</v>
      </c>
      <c r="I160" s="2" t="s">
        <v>1490</v>
      </c>
      <c r="J160" s="2" t="s">
        <v>1494</v>
      </c>
      <c r="K160" s="2" t="str">
        <f t="shared" si="8"/>
        <v>-</v>
      </c>
      <c r="L160" s="2" t="s">
        <v>1497</v>
      </c>
      <c r="M160" s="4" t="s">
        <v>1815</v>
      </c>
    </row>
    <row r="161" spans="1:13" x14ac:dyDescent="0.3">
      <c r="A161" s="2" t="s">
        <v>169</v>
      </c>
      <c r="B161" s="2" t="s">
        <v>514</v>
      </c>
      <c r="C161" s="2" t="s">
        <v>682</v>
      </c>
      <c r="D161" s="2">
        <f t="shared" ca="1" si="6"/>
        <v>23</v>
      </c>
      <c r="E161" s="2" t="str">
        <f t="shared" ca="1" si="7"/>
        <v>Young</v>
      </c>
      <c r="F161" s="2" t="s">
        <v>1024</v>
      </c>
      <c r="G161" s="2" t="s">
        <v>1184</v>
      </c>
      <c r="H161" s="2">
        <v>63463</v>
      </c>
      <c r="I161" s="2" t="s">
        <v>1491</v>
      </c>
      <c r="J161" s="2" t="s">
        <v>1495</v>
      </c>
      <c r="K161" s="2" t="str">
        <f t="shared" si="8"/>
        <v>Nov</v>
      </c>
      <c r="L161" s="2" t="s">
        <v>1548</v>
      </c>
      <c r="M161" s="4" t="s">
        <v>1816</v>
      </c>
    </row>
    <row r="162" spans="1:13" x14ac:dyDescent="0.3">
      <c r="A162" s="2" t="s">
        <v>170</v>
      </c>
      <c r="B162" s="2" t="s">
        <v>516</v>
      </c>
      <c r="C162" s="2" t="s">
        <v>683</v>
      </c>
      <c r="D162" s="2">
        <f t="shared" ca="1" si="6"/>
        <v>58</v>
      </c>
      <c r="E162" s="2" t="str">
        <f t="shared" ca="1" si="7"/>
        <v>Senior</v>
      </c>
      <c r="F162" s="2" t="s">
        <v>1022</v>
      </c>
      <c r="G162" s="2" t="s">
        <v>1185</v>
      </c>
      <c r="H162" s="2">
        <v>69471</v>
      </c>
      <c r="I162" s="2" t="s">
        <v>1492</v>
      </c>
      <c r="J162" s="2" t="s">
        <v>1495</v>
      </c>
      <c r="K162" s="2" t="str">
        <f t="shared" si="8"/>
        <v>Feb</v>
      </c>
      <c r="L162" s="2" t="s">
        <v>1549</v>
      </c>
      <c r="M162" s="4" t="s">
        <v>1817</v>
      </c>
    </row>
    <row r="163" spans="1:13" x14ac:dyDescent="0.3">
      <c r="A163" s="2" t="s">
        <v>171</v>
      </c>
      <c r="B163" s="2" t="s">
        <v>522</v>
      </c>
      <c r="C163" s="2" t="s">
        <v>684</v>
      </c>
      <c r="D163" s="2">
        <f t="shared" ca="1" si="6"/>
        <v>55</v>
      </c>
      <c r="E163" s="2" t="str">
        <f t="shared" ca="1" si="7"/>
        <v>Senior</v>
      </c>
      <c r="F163" s="2" t="s">
        <v>1026</v>
      </c>
      <c r="G163" s="2" t="s">
        <v>1186</v>
      </c>
      <c r="H163" s="2">
        <v>56491</v>
      </c>
      <c r="I163" s="2" t="s">
        <v>1490</v>
      </c>
      <c r="J163" s="2" t="s">
        <v>1495</v>
      </c>
      <c r="K163" s="2" t="str">
        <f t="shared" si="8"/>
        <v>Oct</v>
      </c>
      <c r="L163" s="2" t="s">
        <v>1197</v>
      </c>
      <c r="M163" s="4" t="s">
        <v>1818</v>
      </c>
    </row>
    <row r="164" spans="1:13" x14ac:dyDescent="0.3">
      <c r="A164" s="2" t="s">
        <v>172</v>
      </c>
      <c r="B164" s="2" t="s">
        <v>521</v>
      </c>
      <c r="C164" s="2" t="s">
        <v>685</v>
      </c>
      <c r="D164" s="2">
        <f t="shared" ca="1" si="6"/>
        <v>60</v>
      </c>
      <c r="E164" s="2" t="str">
        <f t="shared" ca="1" si="7"/>
        <v>Senior</v>
      </c>
      <c r="F164" s="2" t="s">
        <v>1026</v>
      </c>
      <c r="G164" s="2" t="s">
        <v>1187</v>
      </c>
      <c r="H164" s="2">
        <v>68020</v>
      </c>
      <c r="I164" s="2" t="s">
        <v>1491</v>
      </c>
      <c r="J164" s="2" t="s">
        <v>1494</v>
      </c>
      <c r="K164" s="2" t="str">
        <f t="shared" si="8"/>
        <v>-</v>
      </c>
      <c r="L164" s="2" t="s">
        <v>1497</v>
      </c>
      <c r="M164" s="4" t="s">
        <v>1819</v>
      </c>
    </row>
    <row r="165" spans="1:13" x14ac:dyDescent="0.3">
      <c r="A165" s="2" t="s">
        <v>173</v>
      </c>
      <c r="B165" s="2" t="s">
        <v>517</v>
      </c>
      <c r="C165" s="2" t="s">
        <v>686</v>
      </c>
      <c r="D165" s="2">
        <f t="shared" ca="1" si="6"/>
        <v>47</v>
      </c>
      <c r="E165" s="2" t="str">
        <f t="shared" ca="1" si="7"/>
        <v>Middle Age</v>
      </c>
      <c r="F165" s="2" t="s">
        <v>1023</v>
      </c>
      <c r="G165" s="2" t="s">
        <v>1188</v>
      </c>
      <c r="H165" s="2">
        <v>53560</v>
      </c>
      <c r="I165" s="2" t="s">
        <v>1491</v>
      </c>
      <c r="J165" s="2" t="s">
        <v>1496</v>
      </c>
      <c r="K165" s="2" t="str">
        <f t="shared" si="8"/>
        <v>-</v>
      </c>
      <c r="L165" s="2" t="s">
        <v>1497</v>
      </c>
      <c r="M165" s="4" t="s">
        <v>1820</v>
      </c>
    </row>
    <row r="166" spans="1:13" x14ac:dyDescent="0.3">
      <c r="A166" s="2" t="s">
        <v>174</v>
      </c>
      <c r="B166" s="2" t="s">
        <v>513</v>
      </c>
      <c r="C166" s="2" t="s">
        <v>687</v>
      </c>
      <c r="D166" s="2">
        <f t="shared" ca="1" si="6"/>
        <v>50</v>
      </c>
      <c r="E166" s="2" t="str">
        <f t="shared" ca="1" si="7"/>
        <v>Middle Age</v>
      </c>
      <c r="F166" s="2" t="s">
        <v>1023</v>
      </c>
      <c r="G166" s="2" t="s">
        <v>1189</v>
      </c>
      <c r="H166" s="2">
        <v>50571</v>
      </c>
      <c r="I166" s="2" t="s">
        <v>1491</v>
      </c>
      <c r="J166" s="2" t="s">
        <v>1496</v>
      </c>
      <c r="K166" s="2" t="str">
        <f t="shared" si="8"/>
        <v>-</v>
      </c>
      <c r="L166" s="2" t="s">
        <v>1497</v>
      </c>
      <c r="M166" s="4" t="s">
        <v>1821</v>
      </c>
    </row>
    <row r="167" spans="1:13" x14ac:dyDescent="0.3">
      <c r="A167" s="2" t="s">
        <v>175</v>
      </c>
      <c r="B167" s="2" t="s">
        <v>517</v>
      </c>
      <c r="C167" s="2" t="s">
        <v>688</v>
      </c>
      <c r="D167" s="2">
        <f t="shared" ca="1" si="6"/>
        <v>32</v>
      </c>
      <c r="E167" s="2" t="str">
        <f t="shared" ca="1" si="7"/>
        <v>Middle Age</v>
      </c>
      <c r="F167" s="2" t="s">
        <v>1020</v>
      </c>
      <c r="G167" s="2" t="s">
        <v>1190</v>
      </c>
      <c r="H167" s="2">
        <v>58141</v>
      </c>
      <c r="I167" s="2" t="s">
        <v>1491</v>
      </c>
      <c r="J167" s="2" t="s">
        <v>1494</v>
      </c>
      <c r="K167" s="2" t="str">
        <f t="shared" si="8"/>
        <v>-</v>
      </c>
      <c r="L167" s="2" t="s">
        <v>1497</v>
      </c>
      <c r="M167" s="4" t="s">
        <v>1822</v>
      </c>
    </row>
    <row r="168" spans="1:13" x14ac:dyDescent="0.3">
      <c r="A168" s="2" t="s">
        <v>176</v>
      </c>
      <c r="B168" s="2" t="s">
        <v>518</v>
      </c>
      <c r="C168" s="2" t="s">
        <v>689</v>
      </c>
      <c r="D168" s="2">
        <f t="shared" ca="1" si="6"/>
        <v>40</v>
      </c>
      <c r="E168" s="2" t="str">
        <f t="shared" ca="1" si="7"/>
        <v>Middle Age</v>
      </c>
      <c r="F168" s="2" t="s">
        <v>1025</v>
      </c>
      <c r="G168" s="2" t="s">
        <v>1191</v>
      </c>
      <c r="H168" s="2">
        <v>28174</v>
      </c>
      <c r="I168" s="2" t="s">
        <v>1492</v>
      </c>
      <c r="J168" s="2" t="s">
        <v>1495</v>
      </c>
      <c r="K168" s="2" t="str">
        <f t="shared" si="8"/>
        <v>Mar</v>
      </c>
      <c r="L168" s="2" t="s">
        <v>1550</v>
      </c>
      <c r="M168" s="4" t="s">
        <v>1823</v>
      </c>
    </row>
    <row r="169" spans="1:13" x14ac:dyDescent="0.3">
      <c r="A169" s="2" t="s">
        <v>177</v>
      </c>
      <c r="B169" s="2" t="s">
        <v>519</v>
      </c>
      <c r="C169" s="2" t="s">
        <v>690</v>
      </c>
      <c r="D169" s="2">
        <f t="shared" ca="1" si="6"/>
        <v>14</v>
      </c>
      <c r="E169" s="2" t="str">
        <f t="shared" ca="1" si="7"/>
        <v>Young</v>
      </c>
      <c r="F169" s="2" t="s">
        <v>1020</v>
      </c>
      <c r="G169" s="2" t="s">
        <v>1192</v>
      </c>
      <c r="H169" s="2">
        <v>60180</v>
      </c>
      <c r="I169" s="2" t="s">
        <v>1490</v>
      </c>
      <c r="J169" s="2" t="s">
        <v>1495</v>
      </c>
      <c r="K169" s="2" t="str">
        <f t="shared" si="8"/>
        <v>Sep</v>
      </c>
      <c r="L169" s="2" t="s">
        <v>1551</v>
      </c>
      <c r="M169" s="4" t="s">
        <v>1824</v>
      </c>
    </row>
    <row r="170" spans="1:13" x14ac:dyDescent="0.3">
      <c r="A170" s="2" t="s">
        <v>178</v>
      </c>
      <c r="B170" s="2" t="s">
        <v>511</v>
      </c>
      <c r="C170" s="2" t="s">
        <v>691</v>
      </c>
      <c r="D170" s="2">
        <f t="shared" ca="1" si="6"/>
        <v>37</v>
      </c>
      <c r="E170" s="2" t="str">
        <f t="shared" ca="1" si="7"/>
        <v>Middle Age</v>
      </c>
      <c r="F170" s="2" t="s">
        <v>1024</v>
      </c>
      <c r="G170" s="2" t="s">
        <v>1193</v>
      </c>
      <c r="H170" s="2">
        <v>68632</v>
      </c>
      <c r="I170" s="2" t="s">
        <v>1492</v>
      </c>
      <c r="J170" s="2" t="s">
        <v>1495</v>
      </c>
      <c r="K170" s="2" t="str">
        <f t="shared" si="8"/>
        <v>Jun</v>
      </c>
      <c r="L170" s="2" t="s">
        <v>1552</v>
      </c>
      <c r="M170" s="4" t="s">
        <v>1825</v>
      </c>
    </row>
    <row r="171" spans="1:13" x14ac:dyDescent="0.3">
      <c r="A171" s="2" t="s">
        <v>179</v>
      </c>
      <c r="B171" s="2" t="s">
        <v>519</v>
      </c>
      <c r="C171" s="2" t="s">
        <v>692</v>
      </c>
      <c r="D171" s="2">
        <f t="shared" ca="1" si="6"/>
        <v>17</v>
      </c>
      <c r="E171" s="2" t="str">
        <f t="shared" ca="1" si="7"/>
        <v>Young</v>
      </c>
      <c r="F171" s="2" t="s">
        <v>1022</v>
      </c>
      <c r="G171" s="2" t="s">
        <v>1194</v>
      </c>
      <c r="H171" s="2">
        <v>27766</v>
      </c>
      <c r="I171" s="2" t="s">
        <v>1493</v>
      </c>
      <c r="J171" s="2" t="s">
        <v>1496</v>
      </c>
      <c r="K171" s="2" t="str">
        <f t="shared" si="8"/>
        <v>-</v>
      </c>
      <c r="L171" s="2" t="s">
        <v>1497</v>
      </c>
      <c r="M171" s="4" t="s">
        <v>1826</v>
      </c>
    </row>
    <row r="172" spans="1:13" x14ac:dyDescent="0.3">
      <c r="A172" s="2" t="s">
        <v>180</v>
      </c>
      <c r="B172" s="2" t="s">
        <v>522</v>
      </c>
      <c r="C172" s="2" t="s">
        <v>693</v>
      </c>
      <c r="D172" s="2">
        <f t="shared" ca="1" si="6"/>
        <v>44</v>
      </c>
      <c r="E172" s="2" t="str">
        <f t="shared" ca="1" si="7"/>
        <v>Middle Age</v>
      </c>
      <c r="F172" s="2" t="s">
        <v>1021</v>
      </c>
      <c r="G172" s="2" t="s">
        <v>1195</v>
      </c>
      <c r="H172" s="2">
        <v>36759</v>
      </c>
      <c r="I172" s="2" t="s">
        <v>1491</v>
      </c>
      <c r="J172" s="2" t="s">
        <v>1496</v>
      </c>
      <c r="K172" s="2" t="str">
        <f t="shared" si="8"/>
        <v>-</v>
      </c>
      <c r="L172" s="2" t="s">
        <v>1497</v>
      </c>
      <c r="M172" s="4" t="s">
        <v>1827</v>
      </c>
    </row>
    <row r="173" spans="1:13" x14ac:dyDescent="0.3">
      <c r="A173" s="2" t="s">
        <v>181</v>
      </c>
      <c r="B173" s="2" t="s">
        <v>524</v>
      </c>
      <c r="C173" s="2" t="s">
        <v>694</v>
      </c>
      <c r="D173" s="2">
        <f t="shared" ca="1" si="6"/>
        <v>12</v>
      </c>
      <c r="E173" s="2" t="str">
        <f t="shared" ca="1" si="7"/>
        <v>Young</v>
      </c>
      <c r="F173" s="2" t="s">
        <v>1022</v>
      </c>
      <c r="G173" s="2" t="s">
        <v>1196</v>
      </c>
      <c r="H173" s="2">
        <v>22904</v>
      </c>
      <c r="I173" s="2" t="s">
        <v>1490</v>
      </c>
      <c r="J173" s="2" t="s">
        <v>1495</v>
      </c>
      <c r="K173" s="2" t="str">
        <f t="shared" si="8"/>
        <v>Oct</v>
      </c>
      <c r="L173" s="2" t="s">
        <v>1212</v>
      </c>
      <c r="M173" s="4" t="s">
        <v>1828</v>
      </c>
    </row>
    <row r="174" spans="1:13" x14ac:dyDescent="0.3">
      <c r="A174" s="2" t="s">
        <v>182</v>
      </c>
      <c r="B174" s="2" t="s">
        <v>524</v>
      </c>
      <c r="C174" s="2" t="s">
        <v>695</v>
      </c>
      <c r="D174" s="2">
        <f t="shared" ca="1" si="6"/>
        <v>60</v>
      </c>
      <c r="E174" s="2" t="str">
        <f t="shared" ca="1" si="7"/>
        <v>Senior</v>
      </c>
      <c r="F174" s="2" t="s">
        <v>1020</v>
      </c>
      <c r="G174" s="2" t="s">
        <v>1193</v>
      </c>
      <c r="H174" s="2">
        <v>54384</v>
      </c>
      <c r="I174" s="2" t="s">
        <v>1491</v>
      </c>
      <c r="J174" s="2" t="s">
        <v>1495</v>
      </c>
      <c r="K174" s="2" t="str">
        <f t="shared" si="8"/>
        <v>Oct</v>
      </c>
      <c r="L174" s="2" t="s">
        <v>1553</v>
      </c>
      <c r="M174" s="4" t="s">
        <v>1829</v>
      </c>
    </row>
    <row r="175" spans="1:13" x14ac:dyDescent="0.3">
      <c r="A175" s="2" t="s">
        <v>183</v>
      </c>
      <c r="B175" s="2" t="s">
        <v>512</v>
      </c>
      <c r="C175" s="2" t="s">
        <v>696</v>
      </c>
      <c r="D175" s="2">
        <f t="shared" ca="1" si="6"/>
        <v>57</v>
      </c>
      <c r="E175" s="2" t="str">
        <f t="shared" ca="1" si="7"/>
        <v>Senior</v>
      </c>
      <c r="F175" s="2" t="s">
        <v>1021</v>
      </c>
      <c r="G175" s="2" t="s">
        <v>1197</v>
      </c>
      <c r="H175" s="2">
        <v>51729</v>
      </c>
      <c r="I175" s="2" t="s">
        <v>1493</v>
      </c>
      <c r="J175" s="2" t="s">
        <v>1495</v>
      </c>
      <c r="K175" s="2" t="str">
        <f t="shared" si="8"/>
        <v>Mar</v>
      </c>
      <c r="L175" s="2" t="s">
        <v>1554</v>
      </c>
      <c r="M175" s="4" t="s">
        <v>1830</v>
      </c>
    </row>
    <row r="176" spans="1:13" x14ac:dyDescent="0.3">
      <c r="A176" s="2" t="s">
        <v>184</v>
      </c>
      <c r="B176" s="2" t="s">
        <v>510</v>
      </c>
      <c r="C176" s="2" t="s">
        <v>697</v>
      </c>
      <c r="D176" s="2">
        <f t="shared" ca="1" si="6"/>
        <v>20</v>
      </c>
      <c r="E176" s="2" t="str">
        <f t="shared" ca="1" si="7"/>
        <v>Young</v>
      </c>
      <c r="F176" s="2" t="s">
        <v>1026</v>
      </c>
      <c r="G176" s="2" t="s">
        <v>1198</v>
      </c>
      <c r="H176" s="2">
        <v>61507</v>
      </c>
      <c r="I176" s="2" t="s">
        <v>1492</v>
      </c>
      <c r="J176" s="2" t="s">
        <v>1496</v>
      </c>
      <c r="K176" s="2" t="str">
        <f t="shared" si="8"/>
        <v>-</v>
      </c>
      <c r="L176" s="2" t="s">
        <v>1497</v>
      </c>
      <c r="M176" s="4" t="s">
        <v>1831</v>
      </c>
    </row>
    <row r="177" spans="1:13" x14ac:dyDescent="0.3">
      <c r="A177" s="2" t="s">
        <v>185</v>
      </c>
      <c r="B177" s="2" t="s">
        <v>519</v>
      </c>
      <c r="C177" s="2" t="s">
        <v>698</v>
      </c>
      <c r="D177" s="2">
        <f t="shared" ca="1" si="6"/>
        <v>55</v>
      </c>
      <c r="E177" s="2" t="str">
        <f t="shared" ca="1" si="7"/>
        <v>Senior</v>
      </c>
      <c r="F177" s="2" t="s">
        <v>1025</v>
      </c>
      <c r="G177" s="2" t="s">
        <v>1199</v>
      </c>
      <c r="H177" s="2">
        <v>42917</v>
      </c>
      <c r="I177" s="2" t="s">
        <v>1490</v>
      </c>
      <c r="J177" s="2" t="s">
        <v>1496</v>
      </c>
      <c r="K177" s="2" t="str">
        <f t="shared" si="8"/>
        <v>-</v>
      </c>
      <c r="L177" s="2" t="s">
        <v>1497</v>
      </c>
      <c r="M177" s="4" t="s">
        <v>1832</v>
      </c>
    </row>
    <row r="178" spans="1:13" x14ac:dyDescent="0.3">
      <c r="A178" s="2" t="s">
        <v>186</v>
      </c>
      <c r="B178" s="2" t="s">
        <v>522</v>
      </c>
      <c r="C178" s="2" t="s">
        <v>699</v>
      </c>
      <c r="D178" s="2">
        <f t="shared" ca="1" si="6"/>
        <v>22</v>
      </c>
      <c r="E178" s="2" t="str">
        <f t="shared" ca="1" si="7"/>
        <v>Young</v>
      </c>
      <c r="F178" s="2" t="s">
        <v>1020</v>
      </c>
      <c r="G178" s="2" t="s">
        <v>1200</v>
      </c>
      <c r="H178" s="2">
        <v>39008</v>
      </c>
      <c r="I178" s="2" t="s">
        <v>1493</v>
      </c>
      <c r="J178" s="2" t="s">
        <v>1495</v>
      </c>
      <c r="K178" s="2" t="str">
        <f t="shared" si="8"/>
        <v>Oct</v>
      </c>
      <c r="L178" s="2" t="s">
        <v>1555</v>
      </c>
      <c r="M178" s="4" t="s">
        <v>1833</v>
      </c>
    </row>
    <row r="179" spans="1:13" x14ac:dyDescent="0.3">
      <c r="A179" s="2" t="s">
        <v>187</v>
      </c>
      <c r="B179" s="2" t="s">
        <v>520</v>
      </c>
      <c r="C179" s="2" t="s">
        <v>700</v>
      </c>
      <c r="D179" s="2">
        <f t="shared" ca="1" si="6"/>
        <v>58</v>
      </c>
      <c r="E179" s="2" t="str">
        <f t="shared" ca="1" si="7"/>
        <v>Senior</v>
      </c>
      <c r="F179" s="2" t="s">
        <v>1022</v>
      </c>
      <c r="G179" s="2" t="s">
        <v>1201</v>
      </c>
      <c r="H179" s="2">
        <v>16066</v>
      </c>
      <c r="I179" s="2" t="s">
        <v>1491</v>
      </c>
      <c r="J179" s="2" t="s">
        <v>1495</v>
      </c>
      <c r="K179" s="2" t="str">
        <f t="shared" si="8"/>
        <v>Feb</v>
      </c>
      <c r="L179" s="2" t="s">
        <v>1556</v>
      </c>
      <c r="M179" s="4" t="s">
        <v>1834</v>
      </c>
    </row>
    <row r="180" spans="1:13" x14ac:dyDescent="0.3">
      <c r="A180" s="2" t="s">
        <v>188</v>
      </c>
      <c r="B180" s="2" t="s">
        <v>521</v>
      </c>
      <c r="C180" s="2" t="s">
        <v>701</v>
      </c>
      <c r="D180" s="2">
        <f t="shared" ca="1" si="6"/>
        <v>42</v>
      </c>
      <c r="E180" s="2" t="str">
        <f t="shared" ca="1" si="7"/>
        <v>Middle Age</v>
      </c>
      <c r="F180" s="2" t="s">
        <v>1022</v>
      </c>
      <c r="G180" s="2" t="s">
        <v>1202</v>
      </c>
      <c r="H180" s="2">
        <v>58416</v>
      </c>
      <c r="I180" s="2" t="s">
        <v>1493</v>
      </c>
      <c r="J180" s="2" t="s">
        <v>1496</v>
      </c>
      <c r="K180" s="2" t="str">
        <f t="shared" si="8"/>
        <v>-</v>
      </c>
      <c r="L180" s="2" t="s">
        <v>1497</v>
      </c>
      <c r="M180" s="4" t="s">
        <v>1835</v>
      </c>
    </row>
    <row r="181" spans="1:13" x14ac:dyDescent="0.3">
      <c r="A181" s="2" t="s">
        <v>189</v>
      </c>
      <c r="B181" s="2" t="s">
        <v>522</v>
      </c>
      <c r="C181" s="2" t="s">
        <v>702</v>
      </c>
      <c r="D181" s="2">
        <f t="shared" ca="1" si="6"/>
        <v>19</v>
      </c>
      <c r="E181" s="2" t="str">
        <f t="shared" ca="1" si="7"/>
        <v>Young</v>
      </c>
      <c r="F181" s="2" t="s">
        <v>1020</v>
      </c>
      <c r="G181" s="2" t="s">
        <v>579</v>
      </c>
      <c r="H181" s="2">
        <v>59099</v>
      </c>
      <c r="I181" s="2" t="s">
        <v>1493</v>
      </c>
      <c r="J181" s="2" t="s">
        <v>1496</v>
      </c>
      <c r="K181" s="2" t="str">
        <f t="shared" si="8"/>
        <v>-</v>
      </c>
      <c r="L181" s="2" t="s">
        <v>1497</v>
      </c>
      <c r="M181" s="4" t="s">
        <v>1836</v>
      </c>
    </row>
    <row r="182" spans="1:13" x14ac:dyDescent="0.3">
      <c r="A182" s="2" t="s">
        <v>190</v>
      </c>
      <c r="B182" s="2" t="s">
        <v>522</v>
      </c>
      <c r="C182" s="2" t="s">
        <v>703</v>
      </c>
      <c r="D182" s="2">
        <f t="shared" ca="1" si="6"/>
        <v>28</v>
      </c>
      <c r="E182" s="2" t="str">
        <f t="shared" ca="1" si="7"/>
        <v>Young</v>
      </c>
      <c r="F182" s="2" t="s">
        <v>1022</v>
      </c>
      <c r="G182" s="2" t="s">
        <v>1203</v>
      </c>
      <c r="H182" s="2">
        <v>58341</v>
      </c>
      <c r="I182" s="2" t="s">
        <v>1491</v>
      </c>
      <c r="J182" s="2" t="s">
        <v>1495</v>
      </c>
      <c r="K182" s="2" t="str">
        <f t="shared" si="8"/>
        <v>Nov</v>
      </c>
      <c r="L182" s="2" t="s">
        <v>1557</v>
      </c>
      <c r="M182" s="4" t="s">
        <v>1837</v>
      </c>
    </row>
    <row r="183" spans="1:13" x14ac:dyDescent="0.3">
      <c r="A183" s="2" t="s">
        <v>191</v>
      </c>
      <c r="B183" s="2" t="s">
        <v>512</v>
      </c>
      <c r="C183" s="2" t="s">
        <v>704</v>
      </c>
      <c r="D183" s="2">
        <f t="shared" ca="1" si="6"/>
        <v>22</v>
      </c>
      <c r="E183" s="2" t="str">
        <f t="shared" ca="1" si="7"/>
        <v>Young</v>
      </c>
      <c r="F183" s="2" t="s">
        <v>1025</v>
      </c>
      <c r="G183" s="2" t="s">
        <v>1204</v>
      </c>
      <c r="H183" s="2">
        <v>68362</v>
      </c>
      <c r="I183" s="2" t="s">
        <v>1492</v>
      </c>
      <c r="J183" s="2" t="s">
        <v>1495</v>
      </c>
      <c r="K183" s="2" t="str">
        <f t="shared" si="8"/>
        <v>Feb</v>
      </c>
      <c r="L183" s="2" t="s">
        <v>1558</v>
      </c>
      <c r="M183" s="4" t="s">
        <v>1838</v>
      </c>
    </row>
    <row r="184" spans="1:13" x14ac:dyDescent="0.3">
      <c r="A184" s="2" t="s">
        <v>192</v>
      </c>
      <c r="B184" s="2" t="s">
        <v>524</v>
      </c>
      <c r="C184" s="2" t="s">
        <v>705</v>
      </c>
      <c r="D184" s="2">
        <f t="shared" ca="1" si="6"/>
        <v>40</v>
      </c>
      <c r="E184" s="2" t="str">
        <f t="shared" ca="1" si="7"/>
        <v>Middle Age</v>
      </c>
      <c r="F184" s="2" t="s">
        <v>1026</v>
      </c>
      <c r="G184" s="2" t="s">
        <v>1205</v>
      </c>
      <c r="H184" s="2">
        <v>17537</v>
      </c>
      <c r="I184" s="2" t="s">
        <v>1490</v>
      </c>
      <c r="J184" s="2" t="s">
        <v>1495</v>
      </c>
      <c r="K184" s="2" t="str">
        <f t="shared" si="8"/>
        <v>May</v>
      </c>
      <c r="L184" s="2" t="s">
        <v>1559</v>
      </c>
      <c r="M184" s="4" t="s">
        <v>1839</v>
      </c>
    </row>
    <row r="185" spans="1:13" x14ac:dyDescent="0.3">
      <c r="A185" s="2" t="s">
        <v>193</v>
      </c>
      <c r="B185" s="2" t="s">
        <v>524</v>
      </c>
      <c r="C185" s="2" t="s">
        <v>706</v>
      </c>
      <c r="D185" s="2">
        <f t="shared" ca="1" si="6"/>
        <v>51</v>
      </c>
      <c r="E185" s="2" t="str">
        <f t="shared" ca="1" si="7"/>
        <v>Senior</v>
      </c>
      <c r="F185" s="2" t="s">
        <v>1022</v>
      </c>
      <c r="G185" s="2" t="s">
        <v>1206</v>
      </c>
      <c r="H185" s="2">
        <v>19149</v>
      </c>
      <c r="I185" s="2" t="s">
        <v>1490</v>
      </c>
      <c r="J185" s="2" t="s">
        <v>1496</v>
      </c>
      <c r="K185" s="2" t="str">
        <f t="shared" si="8"/>
        <v>-</v>
      </c>
      <c r="L185" s="2" t="s">
        <v>1497</v>
      </c>
      <c r="M185" s="4" t="s">
        <v>1840</v>
      </c>
    </row>
    <row r="186" spans="1:13" x14ac:dyDescent="0.3">
      <c r="A186" s="2" t="s">
        <v>194</v>
      </c>
      <c r="B186" s="2" t="s">
        <v>520</v>
      </c>
      <c r="C186" s="2" t="s">
        <v>707</v>
      </c>
      <c r="D186" s="2">
        <f t="shared" ca="1" si="6"/>
        <v>31</v>
      </c>
      <c r="E186" s="2" t="str">
        <f t="shared" ca="1" si="7"/>
        <v>Middle Age</v>
      </c>
      <c r="F186" s="2" t="s">
        <v>1026</v>
      </c>
      <c r="G186" s="2" t="s">
        <v>1207</v>
      </c>
      <c r="H186" s="2">
        <v>28594</v>
      </c>
      <c r="I186" s="2" t="s">
        <v>1493</v>
      </c>
      <c r="J186" s="2" t="s">
        <v>1496</v>
      </c>
      <c r="K186" s="2" t="str">
        <f t="shared" si="8"/>
        <v>-</v>
      </c>
      <c r="L186" s="2" t="s">
        <v>1497</v>
      </c>
      <c r="M186" s="4" t="s">
        <v>1841</v>
      </c>
    </row>
    <row r="187" spans="1:13" x14ac:dyDescent="0.3">
      <c r="A187" s="2" t="s">
        <v>195</v>
      </c>
      <c r="B187" s="2" t="s">
        <v>511</v>
      </c>
      <c r="C187" s="2" t="s">
        <v>708</v>
      </c>
      <c r="D187" s="2">
        <f t="shared" ca="1" si="6"/>
        <v>25</v>
      </c>
      <c r="E187" s="2" t="str">
        <f t="shared" ca="1" si="7"/>
        <v>Young</v>
      </c>
      <c r="F187" s="2" t="s">
        <v>1026</v>
      </c>
      <c r="G187" s="2" t="s">
        <v>1208</v>
      </c>
      <c r="H187" s="2">
        <v>10984</v>
      </c>
      <c r="I187" s="2" t="s">
        <v>1490</v>
      </c>
      <c r="J187" s="2" t="s">
        <v>1496</v>
      </c>
      <c r="K187" s="2" t="str">
        <f t="shared" si="8"/>
        <v>-</v>
      </c>
      <c r="L187" s="2" t="s">
        <v>1497</v>
      </c>
      <c r="M187" s="4" t="s">
        <v>1842</v>
      </c>
    </row>
    <row r="188" spans="1:13" x14ac:dyDescent="0.3">
      <c r="A188" s="2" t="s">
        <v>196</v>
      </c>
      <c r="B188" s="2" t="s">
        <v>513</v>
      </c>
      <c r="C188" s="2" t="s">
        <v>709</v>
      </c>
      <c r="D188" s="2">
        <f t="shared" ca="1" si="6"/>
        <v>18</v>
      </c>
      <c r="E188" s="2" t="str">
        <f t="shared" ca="1" si="7"/>
        <v>Young</v>
      </c>
      <c r="F188" s="2" t="s">
        <v>1026</v>
      </c>
      <c r="G188" s="2" t="s">
        <v>1209</v>
      </c>
      <c r="H188" s="2">
        <v>11999</v>
      </c>
      <c r="I188" s="2" t="s">
        <v>1490</v>
      </c>
      <c r="J188" s="2" t="s">
        <v>1494</v>
      </c>
      <c r="K188" s="2" t="str">
        <f t="shared" si="8"/>
        <v>-</v>
      </c>
      <c r="L188" s="2" t="s">
        <v>1497</v>
      </c>
      <c r="M188" s="4" t="s">
        <v>1843</v>
      </c>
    </row>
    <row r="189" spans="1:13" x14ac:dyDescent="0.3">
      <c r="A189" s="2" t="s">
        <v>197</v>
      </c>
      <c r="B189" s="2" t="s">
        <v>514</v>
      </c>
      <c r="C189" s="2" t="s">
        <v>710</v>
      </c>
      <c r="D189" s="2">
        <f t="shared" ca="1" si="6"/>
        <v>19</v>
      </c>
      <c r="E189" s="2" t="str">
        <f t="shared" ca="1" si="7"/>
        <v>Young</v>
      </c>
      <c r="F189" s="2" t="s">
        <v>1022</v>
      </c>
      <c r="G189" s="2" t="s">
        <v>1210</v>
      </c>
      <c r="H189" s="2">
        <v>47118</v>
      </c>
      <c r="I189" s="2" t="s">
        <v>1492</v>
      </c>
      <c r="J189" s="2" t="s">
        <v>1496</v>
      </c>
      <c r="K189" s="2" t="str">
        <f t="shared" si="8"/>
        <v>-</v>
      </c>
      <c r="L189" s="2" t="s">
        <v>1497</v>
      </c>
      <c r="M189" s="4" t="s">
        <v>1844</v>
      </c>
    </row>
    <row r="190" spans="1:13" x14ac:dyDescent="0.3">
      <c r="A190" s="2" t="s">
        <v>198</v>
      </c>
      <c r="B190" s="2" t="s">
        <v>519</v>
      </c>
      <c r="C190" s="2" t="s">
        <v>711</v>
      </c>
      <c r="D190" s="2">
        <f t="shared" ca="1" si="6"/>
        <v>6</v>
      </c>
      <c r="E190" s="2" t="str">
        <f t="shared" ca="1" si="7"/>
        <v>Young</v>
      </c>
      <c r="F190" s="2" t="s">
        <v>1026</v>
      </c>
      <c r="G190" s="2" t="s">
        <v>1211</v>
      </c>
      <c r="H190" s="2">
        <v>27976</v>
      </c>
      <c r="I190" s="2" t="s">
        <v>1490</v>
      </c>
      <c r="J190" s="2" t="s">
        <v>1495</v>
      </c>
      <c r="K190" s="2" t="str">
        <f t="shared" si="8"/>
        <v>Sep</v>
      </c>
      <c r="L190" s="2" t="s">
        <v>1560</v>
      </c>
      <c r="M190" s="4" t="s">
        <v>1845</v>
      </c>
    </row>
    <row r="191" spans="1:13" x14ac:dyDescent="0.3">
      <c r="A191" s="2" t="s">
        <v>199</v>
      </c>
      <c r="B191" s="2" t="s">
        <v>515</v>
      </c>
      <c r="C191" s="2" t="s">
        <v>712</v>
      </c>
      <c r="D191" s="2">
        <f t="shared" ca="1" si="6"/>
        <v>7</v>
      </c>
      <c r="E191" s="2" t="str">
        <f t="shared" ca="1" si="7"/>
        <v>Young</v>
      </c>
      <c r="F191" s="2" t="s">
        <v>1026</v>
      </c>
      <c r="G191" s="2" t="s">
        <v>1212</v>
      </c>
      <c r="H191" s="2">
        <v>34789</v>
      </c>
      <c r="I191" s="2" t="s">
        <v>1490</v>
      </c>
      <c r="J191" s="2" t="s">
        <v>1496</v>
      </c>
      <c r="K191" s="2" t="str">
        <f t="shared" si="8"/>
        <v>-</v>
      </c>
      <c r="L191" s="2" t="s">
        <v>1497</v>
      </c>
      <c r="M191" s="4" t="s">
        <v>1846</v>
      </c>
    </row>
    <row r="192" spans="1:13" x14ac:dyDescent="0.3">
      <c r="A192" s="2" t="s">
        <v>200</v>
      </c>
      <c r="B192" s="2" t="s">
        <v>516</v>
      </c>
      <c r="C192" s="2" t="s">
        <v>713</v>
      </c>
      <c r="D192" s="2">
        <f t="shared" ca="1" si="6"/>
        <v>27</v>
      </c>
      <c r="E192" s="2" t="str">
        <f t="shared" ca="1" si="7"/>
        <v>Young</v>
      </c>
      <c r="F192" s="2" t="s">
        <v>1026</v>
      </c>
      <c r="G192" s="2" t="s">
        <v>1213</v>
      </c>
      <c r="H192" s="2">
        <v>31685</v>
      </c>
      <c r="I192" s="2" t="s">
        <v>1491</v>
      </c>
      <c r="J192" s="2" t="s">
        <v>1496</v>
      </c>
      <c r="K192" s="2" t="str">
        <f t="shared" si="8"/>
        <v>-</v>
      </c>
      <c r="L192" s="2" t="s">
        <v>1497</v>
      </c>
      <c r="M192" s="4" t="s">
        <v>1847</v>
      </c>
    </row>
    <row r="193" spans="1:13" x14ac:dyDescent="0.3">
      <c r="A193" s="2" t="s">
        <v>201</v>
      </c>
      <c r="B193" s="2" t="s">
        <v>512</v>
      </c>
      <c r="C193" s="2" t="s">
        <v>714</v>
      </c>
      <c r="D193" s="2">
        <f t="shared" ca="1" si="6"/>
        <v>8</v>
      </c>
      <c r="E193" s="2" t="str">
        <f t="shared" ca="1" si="7"/>
        <v>Young</v>
      </c>
      <c r="F193" s="2" t="s">
        <v>1021</v>
      </c>
      <c r="G193" s="2" t="s">
        <v>1214</v>
      </c>
      <c r="H193" s="2">
        <v>24899</v>
      </c>
      <c r="I193" s="2" t="s">
        <v>1492</v>
      </c>
      <c r="J193" s="2" t="s">
        <v>1494</v>
      </c>
      <c r="K193" s="2" t="str">
        <f t="shared" si="8"/>
        <v>-</v>
      </c>
      <c r="L193" s="2" t="s">
        <v>1497</v>
      </c>
      <c r="M193" s="4" t="s">
        <v>1848</v>
      </c>
    </row>
    <row r="194" spans="1:13" x14ac:dyDescent="0.3">
      <c r="A194" s="2" t="s">
        <v>202</v>
      </c>
      <c r="B194" s="2" t="s">
        <v>522</v>
      </c>
      <c r="C194" s="2" t="s">
        <v>715</v>
      </c>
      <c r="D194" s="2">
        <f t="shared" ca="1" si="6"/>
        <v>22</v>
      </c>
      <c r="E194" s="2" t="str">
        <f t="shared" ca="1" si="7"/>
        <v>Young</v>
      </c>
      <c r="F194" s="2" t="s">
        <v>1026</v>
      </c>
      <c r="G194" s="2" t="s">
        <v>1215</v>
      </c>
      <c r="H194" s="2">
        <v>50160</v>
      </c>
      <c r="I194" s="2" t="s">
        <v>1492</v>
      </c>
      <c r="J194" s="2" t="s">
        <v>1496</v>
      </c>
      <c r="K194" s="2" t="str">
        <f t="shared" si="8"/>
        <v>-</v>
      </c>
      <c r="L194" s="2" t="s">
        <v>1497</v>
      </c>
      <c r="M194" s="4" t="s">
        <v>1849</v>
      </c>
    </row>
    <row r="195" spans="1:13" x14ac:dyDescent="0.3">
      <c r="A195" s="2" t="s">
        <v>203</v>
      </c>
      <c r="B195" s="2" t="s">
        <v>523</v>
      </c>
      <c r="C195" s="2" t="s">
        <v>716</v>
      </c>
      <c r="D195" s="2">
        <f t="shared" ref="D195:D258" ca="1" si="9">DATEDIF(C195,TODAY(),"Y")</f>
        <v>28</v>
      </c>
      <c r="E195" s="2" t="str">
        <f t="shared" ref="E195:E258" ca="1" si="10">IF(D195&lt;=30,"Young",
 IF(D195&lt;=50,"Middle Age",
 "Senior"))</f>
        <v>Young</v>
      </c>
      <c r="F195" s="2" t="s">
        <v>1026</v>
      </c>
      <c r="G195" s="2" t="s">
        <v>1216</v>
      </c>
      <c r="H195" s="2">
        <v>47287</v>
      </c>
      <c r="I195" s="2" t="s">
        <v>1492</v>
      </c>
      <c r="J195" s="2" t="s">
        <v>1496</v>
      </c>
      <c r="K195" s="2" t="str">
        <f t="shared" si="8"/>
        <v>-</v>
      </c>
      <c r="L195" s="2" t="s">
        <v>1497</v>
      </c>
      <c r="M195" s="4" t="s">
        <v>1850</v>
      </c>
    </row>
    <row r="196" spans="1:13" x14ac:dyDescent="0.3">
      <c r="A196" s="2" t="s">
        <v>204</v>
      </c>
      <c r="B196" s="2" t="s">
        <v>511</v>
      </c>
      <c r="C196" s="2" t="s">
        <v>717</v>
      </c>
      <c r="D196" s="2">
        <f t="shared" ca="1" si="9"/>
        <v>41</v>
      </c>
      <c r="E196" s="2" t="str">
        <f t="shared" ca="1" si="10"/>
        <v>Middle Age</v>
      </c>
      <c r="F196" s="2" t="s">
        <v>1024</v>
      </c>
      <c r="G196" s="2" t="s">
        <v>1217</v>
      </c>
      <c r="H196" s="2">
        <v>67483</v>
      </c>
      <c r="I196" s="2" t="s">
        <v>1491</v>
      </c>
      <c r="J196" s="2" t="s">
        <v>1495</v>
      </c>
      <c r="K196" s="2" t="str">
        <f t="shared" ref="K196:K259" si="11">TEXT(L196,"mmm")</f>
        <v>Feb</v>
      </c>
      <c r="L196" s="2" t="s">
        <v>1561</v>
      </c>
      <c r="M196" s="4" t="s">
        <v>1851</v>
      </c>
    </row>
    <row r="197" spans="1:13" x14ac:dyDescent="0.3">
      <c r="A197" s="2" t="s">
        <v>205</v>
      </c>
      <c r="B197" s="2" t="s">
        <v>516</v>
      </c>
      <c r="C197" s="2" t="s">
        <v>718</v>
      </c>
      <c r="D197" s="2">
        <f t="shared" ca="1" si="9"/>
        <v>33</v>
      </c>
      <c r="E197" s="2" t="str">
        <f t="shared" ca="1" si="10"/>
        <v>Middle Age</v>
      </c>
      <c r="F197" s="2" t="s">
        <v>1022</v>
      </c>
      <c r="G197" s="2" t="s">
        <v>1218</v>
      </c>
      <c r="H197" s="2">
        <v>25157</v>
      </c>
      <c r="I197" s="2" t="s">
        <v>1492</v>
      </c>
      <c r="J197" s="2" t="s">
        <v>1496</v>
      </c>
      <c r="K197" s="2" t="str">
        <f t="shared" si="11"/>
        <v>-</v>
      </c>
      <c r="L197" s="2" t="s">
        <v>1497</v>
      </c>
      <c r="M197" s="4" t="s">
        <v>1852</v>
      </c>
    </row>
    <row r="198" spans="1:13" x14ac:dyDescent="0.3">
      <c r="A198" s="2" t="s">
        <v>206</v>
      </c>
      <c r="B198" s="2" t="s">
        <v>510</v>
      </c>
      <c r="C198" s="2" t="s">
        <v>719</v>
      </c>
      <c r="D198" s="2">
        <f t="shared" ca="1" si="9"/>
        <v>44</v>
      </c>
      <c r="E198" s="2" t="str">
        <f t="shared" ca="1" si="10"/>
        <v>Middle Age</v>
      </c>
      <c r="F198" s="2" t="s">
        <v>1026</v>
      </c>
      <c r="G198" s="2" t="s">
        <v>1219</v>
      </c>
      <c r="H198" s="2">
        <v>13667</v>
      </c>
      <c r="I198" s="2" t="s">
        <v>1493</v>
      </c>
      <c r="J198" s="2" t="s">
        <v>1496</v>
      </c>
      <c r="K198" s="2" t="str">
        <f t="shared" si="11"/>
        <v>-</v>
      </c>
      <c r="L198" s="2" t="s">
        <v>1497</v>
      </c>
      <c r="M198" s="4" t="s">
        <v>1853</v>
      </c>
    </row>
    <row r="199" spans="1:13" x14ac:dyDescent="0.3">
      <c r="A199" s="2" t="s">
        <v>207</v>
      </c>
      <c r="B199" s="2" t="s">
        <v>510</v>
      </c>
      <c r="C199" s="2" t="s">
        <v>720</v>
      </c>
      <c r="D199" s="2">
        <f t="shared" ca="1" si="9"/>
        <v>33</v>
      </c>
      <c r="E199" s="2" t="str">
        <f t="shared" ca="1" si="10"/>
        <v>Middle Age</v>
      </c>
      <c r="F199" s="2" t="s">
        <v>1023</v>
      </c>
      <c r="G199" s="2" t="s">
        <v>1220</v>
      </c>
      <c r="H199" s="2">
        <v>68245</v>
      </c>
      <c r="I199" s="2" t="s">
        <v>1490</v>
      </c>
      <c r="J199" s="2" t="s">
        <v>1496</v>
      </c>
      <c r="K199" s="2" t="str">
        <f t="shared" si="11"/>
        <v>-</v>
      </c>
      <c r="L199" s="2" t="s">
        <v>1497</v>
      </c>
      <c r="M199" s="4" t="s">
        <v>1854</v>
      </c>
    </row>
    <row r="200" spans="1:13" x14ac:dyDescent="0.3">
      <c r="A200" s="2" t="s">
        <v>208</v>
      </c>
      <c r="B200" s="2" t="s">
        <v>511</v>
      </c>
      <c r="C200" s="2" t="s">
        <v>721</v>
      </c>
      <c r="D200" s="2">
        <f t="shared" ca="1" si="9"/>
        <v>37</v>
      </c>
      <c r="E200" s="2" t="str">
        <f t="shared" ca="1" si="10"/>
        <v>Middle Age</v>
      </c>
      <c r="F200" s="2" t="s">
        <v>1022</v>
      </c>
      <c r="G200" s="2" t="s">
        <v>1221</v>
      </c>
      <c r="H200" s="2">
        <v>34362</v>
      </c>
      <c r="I200" s="2" t="s">
        <v>1490</v>
      </c>
      <c r="J200" s="2" t="s">
        <v>1496</v>
      </c>
      <c r="K200" s="2" t="str">
        <f t="shared" si="11"/>
        <v>-</v>
      </c>
      <c r="L200" s="2" t="s">
        <v>1497</v>
      </c>
      <c r="M200" s="4" t="s">
        <v>1855</v>
      </c>
    </row>
    <row r="201" spans="1:13" x14ac:dyDescent="0.3">
      <c r="A201" s="2" t="s">
        <v>209</v>
      </c>
      <c r="B201" s="2" t="s">
        <v>513</v>
      </c>
      <c r="C201" s="2" t="s">
        <v>722</v>
      </c>
      <c r="D201" s="2">
        <f t="shared" ca="1" si="9"/>
        <v>41</v>
      </c>
      <c r="E201" s="2" t="str">
        <f t="shared" ca="1" si="10"/>
        <v>Middle Age</v>
      </c>
      <c r="F201" s="2" t="s">
        <v>1024</v>
      </c>
      <c r="G201" s="2" t="s">
        <v>1222</v>
      </c>
      <c r="H201" s="2">
        <v>15013</v>
      </c>
      <c r="I201" s="2" t="s">
        <v>1491</v>
      </c>
      <c r="J201" s="2" t="s">
        <v>1495</v>
      </c>
      <c r="K201" s="2" t="str">
        <f t="shared" si="11"/>
        <v>Mar</v>
      </c>
      <c r="L201" s="2" t="s">
        <v>1470</v>
      </c>
      <c r="M201" s="4" t="s">
        <v>1856</v>
      </c>
    </row>
    <row r="202" spans="1:13" x14ac:dyDescent="0.3">
      <c r="A202" s="2" t="s">
        <v>210</v>
      </c>
      <c r="B202" s="2" t="s">
        <v>515</v>
      </c>
      <c r="C202" s="2" t="s">
        <v>723</v>
      </c>
      <c r="D202" s="2">
        <f t="shared" ca="1" si="9"/>
        <v>35</v>
      </c>
      <c r="E202" s="2" t="str">
        <f t="shared" ca="1" si="10"/>
        <v>Middle Age</v>
      </c>
      <c r="F202" s="2" t="s">
        <v>1024</v>
      </c>
      <c r="G202" s="2" t="s">
        <v>1223</v>
      </c>
      <c r="H202" s="2">
        <v>20875</v>
      </c>
      <c r="I202" s="2" t="s">
        <v>1491</v>
      </c>
      <c r="J202" s="2" t="s">
        <v>1494</v>
      </c>
      <c r="K202" s="2" t="str">
        <f t="shared" si="11"/>
        <v>-</v>
      </c>
      <c r="L202" s="2" t="s">
        <v>1497</v>
      </c>
      <c r="M202" s="4" t="s">
        <v>1857</v>
      </c>
    </row>
    <row r="203" spans="1:13" x14ac:dyDescent="0.3">
      <c r="A203" s="2" t="s">
        <v>211</v>
      </c>
      <c r="B203" s="2" t="s">
        <v>510</v>
      </c>
      <c r="C203" s="2" t="s">
        <v>724</v>
      </c>
      <c r="D203" s="2">
        <f t="shared" ca="1" si="9"/>
        <v>18</v>
      </c>
      <c r="E203" s="2" t="str">
        <f t="shared" ca="1" si="10"/>
        <v>Young</v>
      </c>
      <c r="F203" s="2" t="s">
        <v>1020</v>
      </c>
      <c r="G203" s="2" t="s">
        <v>1224</v>
      </c>
      <c r="H203" s="2">
        <v>19785</v>
      </c>
      <c r="I203" s="2" t="s">
        <v>1493</v>
      </c>
      <c r="J203" s="2" t="s">
        <v>1496</v>
      </c>
      <c r="K203" s="2" t="str">
        <f t="shared" si="11"/>
        <v>-</v>
      </c>
      <c r="L203" s="2" t="s">
        <v>1497</v>
      </c>
      <c r="M203" s="4" t="s">
        <v>1858</v>
      </c>
    </row>
    <row r="204" spans="1:13" x14ac:dyDescent="0.3">
      <c r="A204" s="2" t="s">
        <v>212</v>
      </c>
      <c r="B204" s="2" t="s">
        <v>510</v>
      </c>
      <c r="C204" s="2" t="s">
        <v>725</v>
      </c>
      <c r="D204" s="2">
        <f t="shared" ca="1" si="9"/>
        <v>28</v>
      </c>
      <c r="E204" s="2" t="str">
        <f t="shared" ca="1" si="10"/>
        <v>Young</v>
      </c>
      <c r="F204" s="2" t="s">
        <v>1026</v>
      </c>
      <c r="G204" s="2" t="s">
        <v>1225</v>
      </c>
      <c r="H204" s="2">
        <v>53476</v>
      </c>
      <c r="I204" s="2" t="s">
        <v>1490</v>
      </c>
      <c r="J204" s="2" t="s">
        <v>1494</v>
      </c>
      <c r="K204" s="2" t="str">
        <f t="shared" si="11"/>
        <v>-</v>
      </c>
      <c r="L204" s="2" t="s">
        <v>1497</v>
      </c>
      <c r="M204" s="4" t="s">
        <v>1859</v>
      </c>
    </row>
    <row r="205" spans="1:13" x14ac:dyDescent="0.3">
      <c r="A205" s="2" t="s">
        <v>213</v>
      </c>
      <c r="B205" s="2" t="s">
        <v>511</v>
      </c>
      <c r="C205" s="2" t="s">
        <v>726</v>
      </c>
      <c r="D205" s="2">
        <f t="shared" ca="1" si="9"/>
        <v>48</v>
      </c>
      <c r="E205" s="2" t="str">
        <f t="shared" ca="1" si="10"/>
        <v>Middle Age</v>
      </c>
      <c r="F205" s="2" t="s">
        <v>1021</v>
      </c>
      <c r="G205" s="2" t="s">
        <v>1226</v>
      </c>
      <c r="H205" s="2">
        <v>61146</v>
      </c>
      <c r="I205" s="2" t="s">
        <v>1492</v>
      </c>
      <c r="J205" s="2" t="s">
        <v>1496</v>
      </c>
      <c r="K205" s="2" t="str">
        <f t="shared" si="11"/>
        <v>-</v>
      </c>
      <c r="L205" s="2" t="s">
        <v>1497</v>
      </c>
      <c r="M205" s="4" t="s">
        <v>1860</v>
      </c>
    </row>
    <row r="206" spans="1:13" x14ac:dyDescent="0.3">
      <c r="A206" s="2" t="s">
        <v>214</v>
      </c>
      <c r="B206" s="2" t="s">
        <v>521</v>
      </c>
      <c r="C206" s="2" t="s">
        <v>727</v>
      </c>
      <c r="D206" s="2">
        <f t="shared" ca="1" si="9"/>
        <v>34</v>
      </c>
      <c r="E206" s="2" t="str">
        <f t="shared" ca="1" si="10"/>
        <v>Middle Age</v>
      </c>
      <c r="F206" s="2" t="s">
        <v>1021</v>
      </c>
      <c r="G206" s="2" t="s">
        <v>1227</v>
      </c>
      <c r="H206" s="2">
        <v>52325</v>
      </c>
      <c r="I206" s="2" t="s">
        <v>1491</v>
      </c>
      <c r="J206" s="2" t="s">
        <v>1496</v>
      </c>
      <c r="K206" s="2" t="str">
        <f t="shared" si="11"/>
        <v>-</v>
      </c>
      <c r="L206" s="2" t="s">
        <v>1497</v>
      </c>
      <c r="M206" s="4" t="s">
        <v>1861</v>
      </c>
    </row>
    <row r="207" spans="1:13" x14ac:dyDescent="0.3">
      <c r="A207" s="2" t="s">
        <v>215</v>
      </c>
      <c r="B207" s="2" t="s">
        <v>524</v>
      </c>
      <c r="C207" s="2" t="s">
        <v>728</v>
      </c>
      <c r="D207" s="2">
        <f t="shared" ca="1" si="9"/>
        <v>37</v>
      </c>
      <c r="E207" s="2" t="str">
        <f t="shared" ca="1" si="10"/>
        <v>Middle Age</v>
      </c>
      <c r="F207" s="2" t="s">
        <v>1024</v>
      </c>
      <c r="G207" s="2" t="s">
        <v>1228</v>
      </c>
      <c r="H207" s="2">
        <v>35147</v>
      </c>
      <c r="I207" s="2" t="s">
        <v>1492</v>
      </c>
      <c r="J207" s="2" t="s">
        <v>1495</v>
      </c>
      <c r="K207" s="2" t="str">
        <f t="shared" si="11"/>
        <v>Jan</v>
      </c>
      <c r="L207" s="2" t="s">
        <v>1562</v>
      </c>
      <c r="M207" s="4" t="s">
        <v>1862</v>
      </c>
    </row>
    <row r="208" spans="1:13" x14ac:dyDescent="0.3">
      <c r="A208" s="2" t="s">
        <v>216</v>
      </c>
      <c r="B208" s="2" t="s">
        <v>513</v>
      </c>
      <c r="C208" s="2" t="s">
        <v>729</v>
      </c>
      <c r="D208" s="2">
        <f t="shared" ca="1" si="9"/>
        <v>21</v>
      </c>
      <c r="E208" s="2" t="str">
        <f t="shared" ca="1" si="10"/>
        <v>Young</v>
      </c>
      <c r="F208" s="2" t="s">
        <v>1022</v>
      </c>
      <c r="G208" s="2" t="s">
        <v>1229</v>
      </c>
      <c r="H208" s="2">
        <v>37916</v>
      </c>
      <c r="I208" s="2" t="s">
        <v>1492</v>
      </c>
      <c r="J208" s="2" t="s">
        <v>1495</v>
      </c>
      <c r="K208" s="2" t="str">
        <f t="shared" si="11"/>
        <v>Dec</v>
      </c>
      <c r="L208" s="2" t="s">
        <v>1041</v>
      </c>
      <c r="M208" s="4" t="s">
        <v>1863</v>
      </c>
    </row>
    <row r="209" spans="1:13" x14ac:dyDescent="0.3">
      <c r="A209" s="2" t="s">
        <v>217</v>
      </c>
      <c r="B209" s="2" t="s">
        <v>521</v>
      </c>
      <c r="C209" s="2" t="s">
        <v>730</v>
      </c>
      <c r="D209" s="2">
        <f t="shared" ca="1" si="9"/>
        <v>6</v>
      </c>
      <c r="E209" s="2" t="str">
        <f t="shared" ca="1" si="10"/>
        <v>Young</v>
      </c>
      <c r="F209" s="2" t="s">
        <v>1020</v>
      </c>
      <c r="G209" s="2" t="s">
        <v>1230</v>
      </c>
      <c r="H209" s="2">
        <v>24201</v>
      </c>
      <c r="I209" s="2" t="s">
        <v>1490</v>
      </c>
      <c r="J209" s="2" t="s">
        <v>1495</v>
      </c>
      <c r="K209" s="2" t="str">
        <f t="shared" si="11"/>
        <v>Feb</v>
      </c>
      <c r="L209" s="2" t="s">
        <v>1563</v>
      </c>
      <c r="M209" s="4" t="s">
        <v>1864</v>
      </c>
    </row>
    <row r="210" spans="1:13" x14ac:dyDescent="0.3">
      <c r="A210" s="2" t="s">
        <v>218</v>
      </c>
      <c r="B210" s="2" t="s">
        <v>521</v>
      </c>
      <c r="C210" s="2" t="s">
        <v>731</v>
      </c>
      <c r="D210" s="2">
        <f t="shared" ca="1" si="9"/>
        <v>39</v>
      </c>
      <c r="E210" s="2" t="str">
        <f t="shared" ca="1" si="10"/>
        <v>Middle Age</v>
      </c>
      <c r="F210" s="2" t="s">
        <v>1020</v>
      </c>
      <c r="G210" s="2" t="s">
        <v>1231</v>
      </c>
      <c r="H210" s="2">
        <v>54063</v>
      </c>
      <c r="I210" s="2" t="s">
        <v>1490</v>
      </c>
      <c r="J210" s="2" t="s">
        <v>1495</v>
      </c>
      <c r="K210" s="2" t="str">
        <f t="shared" si="11"/>
        <v>Feb</v>
      </c>
      <c r="L210" s="2" t="s">
        <v>1564</v>
      </c>
      <c r="M210" s="4" t="s">
        <v>1865</v>
      </c>
    </row>
    <row r="211" spans="1:13" x14ac:dyDescent="0.3">
      <c r="A211" s="2" t="s">
        <v>219</v>
      </c>
      <c r="B211" s="2" t="s">
        <v>520</v>
      </c>
      <c r="C211" s="2" t="s">
        <v>732</v>
      </c>
      <c r="D211" s="2">
        <f t="shared" ca="1" si="9"/>
        <v>22</v>
      </c>
      <c r="E211" s="2" t="str">
        <f t="shared" ca="1" si="10"/>
        <v>Young</v>
      </c>
      <c r="F211" s="2" t="s">
        <v>1022</v>
      </c>
      <c r="G211" s="2" t="s">
        <v>1232</v>
      </c>
      <c r="H211" s="2">
        <v>66917</v>
      </c>
      <c r="I211" s="2" t="s">
        <v>1491</v>
      </c>
      <c r="J211" s="2" t="s">
        <v>1495</v>
      </c>
      <c r="K211" s="2" t="str">
        <f t="shared" si="11"/>
        <v>Nov</v>
      </c>
      <c r="L211" s="2" t="s">
        <v>1565</v>
      </c>
      <c r="M211" s="4" t="s">
        <v>1866</v>
      </c>
    </row>
    <row r="212" spans="1:13" x14ac:dyDescent="0.3">
      <c r="A212" s="2" t="s">
        <v>220</v>
      </c>
      <c r="B212" s="2" t="s">
        <v>515</v>
      </c>
      <c r="C212" s="2" t="s">
        <v>733</v>
      </c>
      <c r="D212" s="2">
        <f t="shared" ca="1" si="9"/>
        <v>22</v>
      </c>
      <c r="E212" s="2" t="str">
        <f t="shared" ca="1" si="10"/>
        <v>Young</v>
      </c>
      <c r="F212" s="2" t="s">
        <v>1023</v>
      </c>
      <c r="G212" s="2" t="s">
        <v>1233</v>
      </c>
      <c r="H212" s="2">
        <v>18402</v>
      </c>
      <c r="I212" s="2" t="s">
        <v>1492</v>
      </c>
      <c r="J212" s="2" t="s">
        <v>1496</v>
      </c>
      <c r="K212" s="2" t="str">
        <f t="shared" si="11"/>
        <v>-</v>
      </c>
      <c r="L212" s="2" t="s">
        <v>1497</v>
      </c>
      <c r="M212" s="4" t="s">
        <v>1867</v>
      </c>
    </row>
    <row r="213" spans="1:13" x14ac:dyDescent="0.3">
      <c r="A213" s="2" t="s">
        <v>221</v>
      </c>
      <c r="B213" s="2" t="s">
        <v>521</v>
      </c>
      <c r="C213" s="2" t="s">
        <v>734</v>
      </c>
      <c r="D213" s="2">
        <f t="shared" ca="1" si="9"/>
        <v>54</v>
      </c>
      <c r="E213" s="2" t="str">
        <f t="shared" ca="1" si="10"/>
        <v>Senior</v>
      </c>
      <c r="F213" s="2" t="s">
        <v>1024</v>
      </c>
      <c r="G213" s="2" t="s">
        <v>1234</v>
      </c>
      <c r="H213" s="2">
        <v>24742</v>
      </c>
      <c r="I213" s="2" t="s">
        <v>1491</v>
      </c>
      <c r="J213" s="2" t="s">
        <v>1494</v>
      </c>
      <c r="K213" s="2" t="str">
        <f t="shared" si="11"/>
        <v>-</v>
      </c>
      <c r="L213" s="2" t="s">
        <v>1497</v>
      </c>
      <c r="M213" s="4" t="s">
        <v>1868</v>
      </c>
    </row>
    <row r="214" spans="1:13" x14ac:dyDescent="0.3">
      <c r="A214" s="2" t="s">
        <v>222</v>
      </c>
      <c r="B214" s="2" t="s">
        <v>511</v>
      </c>
      <c r="C214" s="2" t="s">
        <v>735</v>
      </c>
      <c r="D214" s="2">
        <f t="shared" ca="1" si="9"/>
        <v>9</v>
      </c>
      <c r="E214" s="2" t="str">
        <f t="shared" ca="1" si="10"/>
        <v>Young</v>
      </c>
      <c r="F214" s="2" t="s">
        <v>1024</v>
      </c>
      <c r="G214" s="2" t="s">
        <v>1235</v>
      </c>
      <c r="H214" s="2">
        <v>59631</v>
      </c>
      <c r="I214" s="2" t="s">
        <v>1490</v>
      </c>
      <c r="J214" s="2" t="s">
        <v>1496</v>
      </c>
      <c r="K214" s="2" t="str">
        <f t="shared" si="11"/>
        <v>-</v>
      </c>
      <c r="L214" s="2" t="s">
        <v>1497</v>
      </c>
      <c r="M214" s="4" t="s">
        <v>1869</v>
      </c>
    </row>
    <row r="215" spans="1:13" x14ac:dyDescent="0.3">
      <c r="A215" s="2" t="s">
        <v>223</v>
      </c>
      <c r="B215" s="2" t="s">
        <v>512</v>
      </c>
      <c r="C215" s="2" t="s">
        <v>736</v>
      </c>
      <c r="D215" s="2">
        <f t="shared" ca="1" si="9"/>
        <v>45</v>
      </c>
      <c r="E215" s="2" t="str">
        <f t="shared" ca="1" si="10"/>
        <v>Middle Age</v>
      </c>
      <c r="F215" s="2" t="s">
        <v>1021</v>
      </c>
      <c r="G215" s="2" t="s">
        <v>1236</v>
      </c>
      <c r="H215" s="2">
        <v>30081</v>
      </c>
      <c r="I215" s="2" t="s">
        <v>1490</v>
      </c>
      <c r="J215" s="2" t="s">
        <v>1494</v>
      </c>
      <c r="K215" s="2" t="str">
        <f t="shared" si="11"/>
        <v>-</v>
      </c>
      <c r="L215" s="2" t="s">
        <v>1497</v>
      </c>
      <c r="M215" s="4" t="s">
        <v>1870</v>
      </c>
    </row>
    <row r="216" spans="1:13" x14ac:dyDescent="0.3">
      <c r="A216" s="2" t="s">
        <v>224</v>
      </c>
      <c r="B216" s="2" t="s">
        <v>516</v>
      </c>
      <c r="C216" s="2" t="s">
        <v>737</v>
      </c>
      <c r="D216" s="2">
        <f t="shared" ca="1" si="9"/>
        <v>24</v>
      </c>
      <c r="E216" s="2" t="str">
        <f t="shared" ca="1" si="10"/>
        <v>Young</v>
      </c>
      <c r="F216" s="2" t="s">
        <v>1022</v>
      </c>
      <c r="G216" s="2" t="s">
        <v>1237</v>
      </c>
      <c r="H216" s="2">
        <v>16068</v>
      </c>
      <c r="I216" s="2" t="s">
        <v>1491</v>
      </c>
      <c r="J216" s="2" t="s">
        <v>1496</v>
      </c>
      <c r="K216" s="2" t="str">
        <f t="shared" si="11"/>
        <v>-</v>
      </c>
      <c r="L216" s="2" t="s">
        <v>1497</v>
      </c>
      <c r="M216" s="4" t="s">
        <v>1871</v>
      </c>
    </row>
    <row r="217" spans="1:13" x14ac:dyDescent="0.3">
      <c r="A217" s="2" t="s">
        <v>225</v>
      </c>
      <c r="B217" s="2" t="s">
        <v>522</v>
      </c>
      <c r="C217" s="2" t="s">
        <v>738</v>
      </c>
      <c r="D217" s="2">
        <f t="shared" ca="1" si="9"/>
        <v>60</v>
      </c>
      <c r="E217" s="2" t="str">
        <f t="shared" ca="1" si="10"/>
        <v>Senior</v>
      </c>
      <c r="F217" s="2" t="s">
        <v>1021</v>
      </c>
      <c r="G217" s="2" t="s">
        <v>1238</v>
      </c>
      <c r="H217" s="2">
        <v>57633</v>
      </c>
      <c r="I217" s="2" t="s">
        <v>1490</v>
      </c>
      <c r="J217" s="2" t="s">
        <v>1494</v>
      </c>
      <c r="K217" s="2" t="str">
        <f t="shared" si="11"/>
        <v>-</v>
      </c>
      <c r="L217" s="2" t="s">
        <v>1497</v>
      </c>
      <c r="M217" s="4" t="s">
        <v>1872</v>
      </c>
    </row>
    <row r="218" spans="1:13" x14ac:dyDescent="0.3">
      <c r="A218" s="2" t="s">
        <v>226</v>
      </c>
      <c r="B218" s="2" t="s">
        <v>516</v>
      </c>
      <c r="C218" s="2" t="s">
        <v>739</v>
      </c>
      <c r="D218" s="2">
        <f t="shared" ca="1" si="9"/>
        <v>55</v>
      </c>
      <c r="E218" s="2" t="str">
        <f t="shared" ca="1" si="10"/>
        <v>Senior</v>
      </c>
      <c r="F218" s="2" t="s">
        <v>1023</v>
      </c>
      <c r="G218" s="2" t="s">
        <v>1239</v>
      </c>
      <c r="H218" s="2">
        <v>67706</v>
      </c>
      <c r="I218" s="2" t="s">
        <v>1493</v>
      </c>
      <c r="J218" s="2" t="s">
        <v>1495</v>
      </c>
      <c r="K218" s="2" t="str">
        <f t="shared" si="11"/>
        <v>Nov</v>
      </c>
      <c r="L218" s="2" t="s">
        <v>1566</v>
      </c>
      <c r="M218" s="4" t="s">
        <v>1873</v>
      </c>
    </row>
    <row r="219" spans="1:13" x14ac:dyDescent="0.3">
      <c r="A219" s="2" t="s">
        <v>227</v>
      </c>
      <c r="B219" s="2" t="s">
        <v>520</v>
      </c>
      <c r="C219" s="2" t="s">
        <v>740</v>
      </c>
      <c r="D219" s="2">
        <f t="shared" ca="1" si="9"/>
        <v>51</v>
      </c>
      <c r="E219" s="2" t="str">
        <f t="shared" ca="1" si="10"/>
        <v>Senior</v>
      </c>
      <c r="F219" s="2" t="s">
        <v>1021</v>
      </c>
      <c r="G219" s="2" t="s">
        <v>1240</v>
      </c>
      <c r="H219" s="2">
        <v>11607</v>
      </c>
      <c r="I219" s="2" t="s">
        <v>1493</v>
      </c>
      <c r="J219" s="2" t="s">
        <v>1496</v>
      </c>
      <c r="K219" s="2" t="str">
        <f t="shared" si="11"/>
        <v>-</v>
      </c>
      <c r="L219" s="2" t="s">
        <v>1497</v>
      </c>
      <c r="M219" s="4" t="s">
        <v>1874</v>
      </c>
    </row>
    <row r="220" spans="1:13" x14ac:dyDescent="0.3">
      <c r="A220" s="2" t="s">
        <v>228</v>
      </c>
      <c r="B220" s="2" t="s">
        <v>517</v>
      </c>
      <c r="C220" s="2" t="s">
        <v>741</v>
      </c>
      <c r="D220" s="2">
        <f t="shared" ca="1" si="9"/>
        <v>32</v>
      </c>
      <c r="E220" s="2" t="str">
        <f t="shared" ca="1" si="10"/>
        <v>Middle Age</v>
      </c>
      <c r="F220" s="2" t="s">
        <v>1025</v>
      </c>
      <c r="G220" s="2" t="s">
        <v>1241</v>
      </c>
      <c r="H220" s="2">
        <v>12400</v>
      </c>
      <c r="I220" s="2" t="s">
        <v>1493</v>
      </c>
      <c r="J220" s="2" t="s">
        <v>1496</v>
      </c>
      <c r="K220" s="2" t="str">
        <f t="shared" si="11"/>
        <v>-</v>
      </c>
      <c r="L220" s="2" t="s">
        <v>1497</v>
      </c>
      <c r="M220" s="4" t="s">
        <v>1875</v>
      </c>
    </row>
    <row r="221" spans="1:13" x14ac:dyDescent="0.3">
      <c r="A221" s="2" t="s">
        <v>229</v>
      </c>
      <c r="B221" s="2" t="s">
        <v>519</v>
      </c>
      <c r="C221" s="2" t="s">
        <v>742</v>
      </c>
      <c r="D221" s="2">
        <f t="shared" ca="1" si="9"/>
        <v>28</v>
      </c>
      <c r="E221" s="2" t="str">
        <f t="shared" ca="1" si="10"/>
        <v>Young</v>
      </c>
      <c r="F221" s="2" t="s">
        <v>1025</v>
      </c>
      <c r="G221" s="2" t="s">
        <v>1098</v>
      </c>
      <c r="H221" s="2">
        <v>25465</v>
      </c>
      <c r="I221" s="2" t="s">
        <v>1493</v>
      </c>
      <c r="J221" s="2" t="s">
        <v>1495</v>
      </c>
      <c r="K221" s="2" t="str">
        <f t="shared" si="11"/>
        <v>Apr</v>
      </c>
      <c r="L221" s="2" t="s">
        <v>1567</v>
      </c>
      <c r="M221" s="4" t="s">
        <v>1876</v>
      </c>
    </row>
    <row r="222" spans="1:13" x14ac:dyDescent="0.3">
      <c r="A222" s="2" t="s">
        <v>230</v>
      </c>
      <c r="B222" s="2" t="s">
        <v>517</v>
      </c>
      <c r="C222" s="2" t="s">
        <v>743</v>
      </c>
      <c r="D222" s="2">
        <f t="shared" ca="1" si="9"/>
        <v>57</v>
      </c>
      <c r="E222" s="2" t="str">
        <f t="shared" ca="1" si="10"/>
        <v>Senior</v>
      </c>
      <c r="F222" s="2" t="s">
        <v>1022</v>
      </c>
      <c r="G222" s="2" t="s">
        <v>1242</v>
      </c>
      <c r="H222" s="2">
        <v>43765</v>
      </c>
      <c r="I222" s="2" t="s">
        <v>1492</v>
      </c>
      <c r="J222" s="2" t="s">
        <v>1494</v>
      </c>
      <c r="K222" s="2" t="str">
        <f t="shared" si="11"/>
        <v>-</v>
      </c>
      <c r="L222" s="2" t="s">
        <v>1497</v>
      </c>
      <c r="M222" s="4" t="s">
        <v>1877</v>
      </c>
    </row>
    <row r="223" spans="1:13" x14ac:dyDescent="0.3">
      <c r="A223" s="2" t="s">
        <v>231</v>
      </c>
      <c r="B223" s="2" t="s">
        <v>510</v>
      </c>
      <c r="C223" s="2" t="s">
        <v>744</v>
      </c>
      <c r="D223" s="2">
        <f t="shared" ca="1" si="9"/>
        <v>30</v>
      </c>
      <c r="E223" s="2" t="str">
        <f t="shared" ca="1" si="10"/>
        <v>Young</v>
      </c>
      <c r="F223" s="2" t="s">
        <v>1021</v>
      </c>
      <c r="G223" s="2" t="s">
        <v>1243</v>
      </c>
      <c r="H223" s="2">
        <v>14508</v>
      </c>
      <c r="I223" s="2" t="s">
        <v>1491</v>
      </c>
      <c r="J223" s="2" t="s">
        <v>1494</v>
      </c>
      <c r="K223" s="2" t="str">
        <f t="shared" si="11"/>
        <v>-</v>
      </c>
      <c r="L223" s="2" t="s">
        <v>1497</v>
      </c>
      <c r="M223" s="4" t="s">
        <v>1878</v>
      </c>
    </row>
    <row r="224" spans="1:13" x14ac:dyDescent="0.3">
      <c r="A224" s="2" t="s">
        <v>232</v>
      </c>
      <c r="B224" s="2" t="s">
        <v>511</v>
      </c>
      <c r="C224" s="2" t="s">
        <v>745</v>
      </c>
      <c r="D224" s="2">
        <f t="shared" ca="1" si="9"/>
        <v>21</v>
      </c>
      <c r="E224" s="2" t="str">
        <f t="shared" ca="1" si="10"/>
        <v>Young</v>
      </c>
      <c r="F224" s="2" t="s">
        <v>1021</v>
      </c>
      <c r="G224" s="2" t="s">
        <v>1244</v>
      </c>
      <c r="H224" s="2">
        <v>38974</v>
      </c>
      <c r="I224" s="2" t="s">
        <v>1490</v>
      </c>
      <c r="J224" s="2" t="s">
        <v>1495</v>
      </c>
      <c r="K224" s="2" t="str">
        <f t="shared" si="11"/>
        <v>Aug</v>
      </c>
      <c r="L224" s="2" t="s">
        <v>1568</v>
      </c>
      <c r="M224" s="4" t="s">
        <v>1879</v>
      </c>
    </row>
    <row r="225" spans="1:13" x14ac:dyDescent="0.3">
      <c r="A225" s="2" t="s">
        <v>233</v>
      </c>
      <c r="B225" s="2" t="s">
        <v>520</v>
      </c>
      <c r="C225" s="2" t="s">
        <v>746</v>
      </c>
      <c r="D225" s="2">
        <f t="shared" ca="1" si="9"/>
        <v>46</v>
      </c>
      <c r="E225" s="2" t="str">
        <f t="shared" ca="1" si="10"/>
        <v>Middle Age</v>
      </c>
      <c r="F225" s="2" t="s">
        <v>1023</v>
      </c>
      <c r="G225" s="2" t="s">
        <v>1245</v>
      </c>
      <c r="H225" s="2">
        <v>34033</v>
      </c>
      <c r="I225" s="2" t="s">
        <v>1490</v>
      </c>
      <c r="J225" s="2" t="s">
        <v>1495</v>
      </c>
      <c r="K225" s="2" t="str">
        <f t="shared" si="11"/>
        <v>Mar</v>
      </c>
      <c r="L225" s="2" t="s">
        <v>1569</v>
      </c>
      <c r="M225" s="4" t="s">
        <v>1880</v>
      </c>
    </row>
    <row r="226" spans="1:13" x14ac:dyDescent="0.3">
      <c r="A226" s="2" t="s">
        <v>234</v>
      </c>
      <c r="B226" s="2" t="s">
        <v>522</v>
      </c>
      <c r="C226" s="2" t="s">
        <v>747</v>
      </c>
      <c r="D226" s="2">
        <f t="shared" ca="1" si="9"/>
        <v>35</v>
      </c>
      <c r="E226" s="2" t="str">
        <f t="shared" ca="1" si="10"/>
        <v>Middle Age</v>
      </c>
      <c r="F226" s="2" t="s">
        <v>1024</v>
      </c>
      <c r="G226" s="2" t="s">
        <v>1246</v>
      </c>
      <c r="H226" s="2">
        <v>54936</v>
      </c>
      <c r="I226" s="2" t="s">
        <v>1493</v>
      </c>
      <c r="J226" s="2" t="s">
        <v>1496</v>
      </c>
      <c r="K226" s="2" t="str">
        <f t="shared" si="11"/>
        <v>-</v>
      </c>
      <c r="L226" s="2" t="s">
        <v>1497</v>
      </c>
      <c r="M226" s="4" t="s">
        <v>1881</v>
      </c>
    </row>
    <row r="227" spans="1:13" x14ac:dyDescent="0.3">
      <c r="A227" s="2" t="s">
        <v>235</v>
      </c>
      <c r="B227" s="2" t="s">
        <v>522</v>
      </c>
      <c r="C227" s="2" t="s">
        <v>748</v>
      </c>
      <c r="D227" s="2">
        <f t="shared" ca="1" si="9"/>
        <v>57</v>
      </c>
      <c r="E227" s="2" t="str">
        <f t="shared" ca="1" si="10"/>
        <v>Senior</v>
      </c>
      <c r="F227" s="2" t="s">
        <v>1025</v>
      </c>
      <c r="G227" s="2" t="s">
        <v>1247</v>
      </c>
      <c r="H227" s="2">
        <v>31568</v>
      </c>
      <c r="I227" s="2" t="s">
        <v>1491</v>
      </c>
      <c r="J227" s="2" t="s">
        <v>1496</v>
      </c>
      <c r="K227" s="2" t="str">
        <f t="shared" si="11"/>
        <v>-</v>
      </c>
      <c r="L227" s="2" t="s">
        <v>1497</v>
      </c>
      <c r="M227" s="4" t="s">
        <v>1882</v>
      </c>
    </row>
    <row r="228" spans="1:13" x14ac:dyDescent="0.3">
      <c r="A228" s="2" t="s">
        <v>236</v>
      </c>
      <c r="B228" s="2" t="s">
        <v>516</v>
      </c>
      <c r="C228" s="2" t="s">
        <v>749</v>
      </c>
      <c r="D228" s="2">
        <f t="shared" ca="1" si="9"/>
        <v>51</v>
      </c>
      <c r="E228" s="2" t="str">
        <f t="shared" ca="1" si="10"/>
        <v>Senior</v>
      </c>
      <c r="F228" s="2" t="s">
        <v>1025</v>
      </c>
      <c r="G228" s="2" t="s">
        <v>1177</v>
      </c>
      <c r="H228" s="2">
        <v>10295</v>
      </c>
      <c r="I228" s="2" t="s">
        <v>1490</v>
      </c>
      <c r="J228" s="2" t="s">
        <v>1496</v>
      </c>
      <c r="K228" s="2" t="str">
        <f t="shared" si="11"/>
        <v>-</v>
      </c>
      <c r="L228" s="2" t="s">
        <v>1497</v>
      </c>
      <c r="M228" s="4" t="s">
        <v>1883</v>
      </c>
    </row>
    <row r="229" spans="1:13" x14ac:dyDescent="0.3">
      <c r="A229" s="2" t="s">
        <v>237</v>
      </c>
      <c r="B229" s="2" t="s">
        <v>513</v>
      </c>
      <c r="C229" s="2" t="s">
        <v>750</v>
      </c>
      <c r="D229" s="2">
        <f t="shared" ca="1" si="9"/>
        <v>40</v>
      </c>
      <c r="E229" s="2" t="str">
        <f t="shared" ca="1" si="10"/>
        <v>Middle Age</v>
      </c>
      <c r="F229" s="2" t="s">
        <v>1025</v>
      </c>
      <c r="G229" s="2" t="s">
        <v>1248</v>
      </c>
      <c r="H229" s="2">
        <v>46130</v>
      </c>
      <c r="I229" s="2" t="s">
        <v>1493</v>
      </c>
      <c r="J229" s="2" t="s">
        <v>1496</v>
      </c>
      <c r="K229" s="2" t="str">
        <f t="shared" si="11"/>
        <v>-</v>
      </c>
      <c r="L229" s="2" t="s">
        <v>1497</v>
      </c>
      <c r="M229" s="4" t="s">
        <v>1884</v>
      </c>
    </row>
    <row r="230" spans="1:13" x14ac:dyDescent="0.3">
      <c r="A230" s="2" t="s">
        <v>238</v>
      </c>
      <c r="B230" s="2" t="s">
        <v>521</v>
      </c>
      <c r="C230" s="2" t="s">
        <v>751</v>
      </c>
      <c r="D230" s="2">
        <f t="shared" ca="1" si="9"/>
        <v>38</v>
      </c>
      <c r="E230" s="2" t="str">
        <f t="shared" ca="1" si="10"/>
        <v>Middle Age</v>
      </c>
      <c r="F230" s="2" t="s">
        <v>1024</v>
      </c>
      <c r="G230" s="2" t="s">
        <v>1249</v>
      </c>
      <c r="H230" s="2">
        <v>18809</v>
      </c>
      <c r="I230" s="2" t="s">
        <v>1491</v>
      </c>
      <c r="J230" s="2" t="s">
        <v>1494</v>
      </c>
      <c r="K230" s="2" t="str">
        <f t="shared" si="11"/>
        <v>-</v>
      </c>
      <c r="L230" s="2" t="s">
        <v>1497</v>
      </c>
      <c r="M230" s="4" t="s">
        <v>1885</v>
      </c>
    </row>
    <row r="231" spans="1:13" x14ac:dyDescent="0.3">
      <c r="A231" s="2" t="s">
        <v>239</v>
      </c>
      <c r="B231" s="2" t="s">
        <v>516</v>
      </c>
      <c r="C231" s="2" t="s">
        <v>752</v>
      </c>
      <c r="D231" s="2">
        <f t="shared" ca="1" si="9"/>
        <v>41</v>
      </c>
      <c r="E231" s="2" t="str">
        <f t="shared" ca="1" si="10"/>
        <v>Middle Age</v>
      </c>
      <c r="F231" s="2" t="s">
        <v>1022</v>
      </c>
      <c r="G231" s="2" t="s">
        <v>1250</v>
      </c>
      <c r="H231" s="2">
        <v>44141</v>
      </c>
      <c r="I231" s="2" t="s">
        <v>1490</v>
      </c>
      <c r="J231" s="2" t="s">
        <v>1495</v>
      </c>
      <c r="K231" s="2" t="str">
        <f t="shared" si="11"/>
        <v>Jan</v>
      </c>
      <c r="L231" s="2" t="s">
        <v>1570</v>
      </c>
      <c r="M231" s="4" t="s">
        <v>1886</v>
      </c>
    </row>
    <row r="232" spans="1:13" x14ac:dyDescent="0.3">
      <c r="A232" s="2" t="s">
        <v>240</v>
      </c>
      <c r="B232" s="2" t="s">
        <v>520</v>
      </c>
      <c r="C232" s="2" t="s">
        <v>753</v>
      </c>
      <c r="D232" s="2">
        <f t="shared" ca="1" si="9"/>
        <v>40</v>
      </c>
      <c r="E232" s="2" t="str">
        <f t="shared" ca="1" si="10"/>
        <v>Middle Age</v>
      </c>
      <c r="F232" s="2" t="s">
        <v>1021</v>
      </c>
      <c r="G232" s="2" t="s">
        <v>1251</v>
      </c>
      <c r="H232" s="2">
        <v>49707</v>
      </c>
      <c r="I232" s="2" t="s">
        <v>1493</v>
      </c>
      <c r="J232" s="2" t="s">
        <v>1494</v>
      </c>
      <c r="K232" s="2" t="str">
        <f t="shared" si="11"/>
        <v>-</v>
      </c>
      <c r="L232" s="2" t="s">
        <v>1497</v>
      </c>
      <c r="M232" s="4" t="s">
        <v>1887</v>
      </c>
    </row>
    <row r="233" spans="1:13" x14ac:dyDescent="0.3">
      <c r="A233" s="2" t="s">
        <v>241</v>
      </c>
      <c r="B233" s="2" t="s">
        <v>513</v>
      </c>
      <c r="C233" s="2" t="s">
        <v>754</v>
      </c>
      <c r="D233" s="2">
        <f t="shared" ca="1" si="9"/>
        <v>57</v>
      </c>
      <c r="E233" s="2" t="str">
        <f t="shared" ca="1" si="10"/>
        <v>Senior</v>
      </c>
      <c r="F233" s="2" t="s">
        <v>1021</v>
      </c>
      <c r="G233" s="2" t="s">
        <v>1252</v>
      </c>
      <c r="H233" s="2">
        <v>15388</v>
      </c>
      <c r="I233" s="2" t="s">
        <v>1491</v>
      </c>
      <c r="J233" s="2" t="s">
        <v>1494</v>
      </c>
      <c r="K233" s="2" t="str">
        <f t="shared" si="11"/>
        <v>-</v>
      </c>
      <c r="L233" s="2" t="s">
        <v>1497</v>
      </c>
      <c r="M233" s="4" t="s">
        <v>1888</v>
      </c>
    </row>
    <row r="234" spans="1:13" x14ac:dyDescent="0.3">
      <c r="A234" s="2" t="s">
        <v>242</v>
      </c>
      <c r="B234" s="2" t="s">
        <v>511</v>
      </c>
      <c r="C234" s="2" t="s">
        <v>755</v>
      </c>
      <c r="D234" s="2">
        <f t="shared" ca="1" si="9"/>
        <v>42</v>
      </c>
      <c r="E234" s="2" t="str">
        <f t="shared" ca="1" si="10"/>
        <v>Middle Age</v>
      </c>
      <c r="F234" s="2" t="s">
        <v>1023</v>
      </c>
      <c r="G234" s="2" t="s">
        <v>1253</v>
      </c>
      <c r="H234" s="2">
        <v>45067</v>
      </c>
      <c r="I234" s="2" t="s">
        <v>1491</v>
      </c>
      <c r="J234" s="2" t="s">
        <v>1495</v>
      </c>
      <c r="K234" s="2" t="str">
        <f t="shared" si="11"/>
        <v>Dec</v>
      </c>
      <c r="L234" s="2" t="s">
        <v>1571</v>
      </c>
      <c r="M234" s="4" t="s">
        <v>1889</v>
      </c>
    </row>
    <row r="235" spans="1:13" x14ac:dyDescent="0.3">
      <c r="A235" s="2" t="s">
        <v>243</v>
      </c>
      <c r="B235" s="2" t="s">
        <v>513</v>
      </c>
      <c r="C235" s="2" t="s">
        <v>756</v>
      </c>
      <c r="D235" s="2">
        <f t="shared" ca="1" si="9"/>
        <v>26</v>
      </c>
      <c r="E235" s="2" t="str">
        <f t="shared" ca="1" si="10"/>
        <v>Young</v>
      </c>
      <c r="F235" s="2" t="s">
        <v>1020</v>
      </c>
      <c r="G235" s="2" t="s">
        <v>1254</v>
      </c>
      <c r="H235" s="2">
        <v>22125</v>
      </c>
      <c r="I235" s="2" t="s">
        <v>1493</v>
      </c>
      <c r="J235" s="2" t="s">
        <v>1496</v>
      </c>
      <c r="K235" s="2" t="str">
        <f t="shared" si="11"/>
        <v>-</v>
      </c>
      <c r="L235" s="2" t="s">
        <v>1497</v>
      </c>
      <c r="M235" s="4" t="s">
        <v>1890</v>
      </c>
    </row>
    <row r="236" spans="1:13" x14ac:dyDescent="0.3">
      <c r="A236" s="2" t="s">
        <v>244</v>
      </c>
      <c r="B236" s="2" t="s">
        <v>519</v>
      </c>
      <c r="C236" s="2" t="s">
        <v>757</v>
      </c>
      <c r="D236" s="2">
        <f t="shared" ca="1" si="9"/>
        <v>24</v>
      </c>
      <c r="E236" s="2" t="str">
        <f t="shared" ca="1" si="10"/>
        <v>Young</v>
      </c>
      <c r="F236" s="2" t="s">
        <v>1024</v>
      </c>
      <c r="G236" s="2" t="s">
        <v>1255</v>
      </c>
      <c r="H236" s="2">
        <v>42432</v>
      </c>
      <c r="I236" s="2" t="s">
        <v>1490</v>
      </c>
      <c r="J236" s="2" t="s">
        <v>1494</v>
      </c>
      <c r="K236" s="2" t="str">
        <f t="shared" si="11"/>
        <v>-</v>
      </c>
      <c r="L236" s="2" t="s">
        <v>1497</v>
      </c>
      <c r="M236" s="4" t="s">
        <v>1891</v>
      </c>
    </row>
    <row r="237" spans="1:13" x14ac:dyDescent="0.3">
      <c r="A237" s="2" t="s">
        <v>245</v>
      </c>
      <c r="B237" s="2" t="s">
        <v>518</v>
      </c>
      <c r="C237" s="2" t="s">
        <v>758</v>
      </c>
      <c r="D237" s="2">
        <f t="shared" ca="1" si="9"/>
        <v>38</v>
      </c>
      <c r="E237" s="2" t="str">
        <f t="shared" ca="1" si="10"/>
        <v>Middle Age</v>
      </c>
      <c r="F237" s="2" t="s">
        <v>1026</v>
      </c>
      <c r="G237" s="2" t="s">
        <v>1256</v>
      </c>
      <c r="H237" s="2">
        <v>25550</v>
      </c>
      <c r="I237" s="2" t="s">
        <v>1492</v>
      </c>
      <c r="J237" s="2" t="s">
        <v>1496</v>
      </c>
      <c r="K237" s="2" t="str">
        <f t="shared" si="11"/>
        <v>-</v>
      </c>
      <c r="L237" s="2" t="s">
        <v>1497</v>
      </c>
      <c r="M237" s="4" t="s">
        <v>1892</v>
      </c>
    </row>
    <row r="238" spans="1:13" x14ac:dyDescent="0.3">
      <c r="A238" s="2" t="s">
        <v>246</v>
      </c>
      <c r="B238" s="2" t="s">
        <v>511</v>
      </c>
      <c r="C238" s="2" t="s">
        <v>759</v>
      </c>
      <c r="D238" s="2">
        <f t="shared" ca="1" si="9"/>
        <v>57</v>
      </c>
      <c r="E238" s="2" t="str">
        <f t="shared" ca="1" si="10"/>
        <v>Senior</v>
      </c>
      <c r="F238" s="2" t="s">
        <v>1024</v>
      </c>
      <c r="G238" s="2" t="s">
        <v>1257</v>
      </c>
      <c r="H238" s="2">
        <v>52839</v>
      </c>
      <c r="I238" s="2" t="s">
        <v>1491</v>
      </c>
      <c r="J238" s="2" t="s">
        <v>1496</v>
      </c>
      <c r="K238" s="2" t="str">
        <f t="shared" si="11"/>
        <v>-</v>
      </c>
      <c r="L238" s="2" t="s">
        <v>1497</v>
      </c>
      <c r="M238" s="4" t="s">
        <v>1893</v>
      </c>
    </row>
    <row r="239" spans="1:13" x14ac:dyDescent="0.3">
      <c r="A239" s="2" t="s">
        <v>247</v>
      </c>
      <c r="B239" s="2" t="s">
        <v>510</v>
      </c>
      <c r="C239" s="2" t="s">
        <v>760</v>
      </c>
      <c r="D239" s="2">
        <f t="shared" ca="1" si="9"/>
        <v>24</v>
      </c>
      <c r="E239" s="2" t="str">
        <f t="shared" ca="1" si="10"/>
        <v>Young</v>
      </c>
      <c r="F239" s="2" t="s">
        <v>1020</v>
      </c>
      <c r="G239" s="2" t="s">
        <v>1258</v>
      </c>
      <c r="H239" s="2">
        <v>32312</v>
      </c>
      <c r="I239" s="2" t="s">
        <v>1491</v>
      </c>
      <c r="J239" s="2" t="s">
        <v>1496</v>
      </c>
      <c r="K239" s="2" t="str">
        <f t="shared" si="11"/>
        <v>-</v>
      </c>
      <c r="L239" s="2" t="s">
        <v>1497</v>
      </c>
      <c r="M239" s="4" t="s">
        <v>1894</v>
      </c>
    </row>
    <row r="240" spans="1:13" x14ac:dyDescent="0.3">
      <c r="A240" s="2" t="s">
        <v>248</v>
      </c>
      <c r="B240" s="2" t="s">
        <v>512</v>
      </c>
      <c r="C240" s="2" t="s">
        <v>761</v>
      </c>
      <c r="D240" s="2">
        <f t="shared" ca="1" si="9"/>
        <v>18</v>
      </c>
      <c r="E240" s="2" t="str">
        <f t="shared" ca="1" si="10"/>
        <v>Young</v>
      </c>
      <c r="F240" s="2" t="s">
        <v>1024</v>
      </c>
      <c r="G240" s="2" t="s">
        <v>1259</v>
      </c>
      <c r="H240" s="2">
        <v>65418</v>
      </c>
      <c r="I240" s="2" t="s">
        <v>1493</v>
      </c>
      <c r="J240" s="2" t="s">
        <v>1495</v>
      </c>
      <c r="K240" s="2" t="str">
        <f t="shared" si="11"/>
        <v>Mar</v>
      </c>
      <c r="L240" s="2" t="s">
        <v>1572</v>
      </c>
      <c r="M240" s="4" t="s">
        <v>1895</v>
      </c>
    </row>
    <row r="241" spans="1:13" x14ac:dyDescent="0.3">
      <c r="A241" s="2" t="s">
        <v>249</v>
      </c>
      <c r="B241" s="2" t="s">
        <v>510</v>
      </c>
      <c r="C241" s="2" t="s">
        <v>762</v>
      </c>
      <c r="D241" s="2">
        <f t="shared" ca="1" si="9"/>
        <v>35</v>
      </c>
      <c r="E241" s="2" t="str">
        <f t="shared" ca="1" si="10"/>
        <v>Middle Age</v>
      </c>
      <c r="F241" s="2" t="s">
        <v>1022</v>
      </c>
      <c r="G241" s="2" t="s">
        <v>1260</v>
      </c>
      <c r="H241" s="2">
        <v>38394</v>
      </c>
      <c r="I241" s="2" t="s">
        <v>1491</v>
      </c>
      <c r="J241" s="2" t="s">
        <v>1495</v>
      </c>
      <c r="K241" s="2" t="str">
        <f t="shared" si="11"/>
        <v>Jun</v>
      </c>
      <c r="L241" s="2" t="s">
        <v>1573</v>
      </c>
      <c r="M241" s="4" t="s">
        <v>1896</v>
      </c>
    </row>
    <row r="242" spans="1:13" x14ac:dyDescent="0.3">
      <c r="A242" s="2" t="s">
        <v>250</v>
      </c>
      <c r="B242" s="2" t="s">
        <v>513</v>
      </c>
      <c r="C242" s="2" t="s">
        <v>763</v>
      </c>
      <c r="D242" s="2">
        <f t="shared" ca="1" si="9"/>
        <v>7</v>
      </c>
      <c r="E242" s="2" t="str">
        <f t="shared" ca="1" si="10"/>
        <v>Young</v>
      </c>
      <c r="F242" s="2" t="s">
        <v>1026</v>
      </c>
      <c r="G242" s="2" t="s">
        <v>1261</v>
      </c>
      <c r="H242" s="2">
        <v>54336</v>
      </c>
      <c r="I242" s="2" t="s">
        <v>1491</v>
      </c>
      <c r="J242" s="2" t="s">
        <v>1496</v>
      </c>
      <c r="K242" s="2" t="str">
        <f t="shared" si="11"/>
        <v>-</v>
      </c>
      <c r="L242" s="2" t="s">
        <v>1497</v>
      </c>
      <c r="M242" s="4" t="s">
        <v>1897</v>
      </c>
    </row>
    <row r="243" spans="1:13" x14ac:dyDescent="0.3">
      <c r="A243" s="2" t="s">
        <v>251</v>
      </c>
      <c r="B243" s="2" t="s">
        <v>513</v>
      </c>
      <c r="C243" s="2" t="s">
        <v>764</v>
      </c>
      <c r="D243" s="2">
        <f t="shared" ca="1" si="9"/>
        <v>59</v>
      </c>
      <c r="E243" s="2" t="str">
        <f t="shared" ca="1" si="10"/>
        <v>Senior</v>
      </c>
      <c r="F243" s="2" t="s">
        <v>1023</v>
      </c>
      <c r="G243" s="2" t="s">
        <v>1262</v>
      </c>
      <c r="H243" s="2">
        <v>38990</v>
      </c>
      <c r="I243" s="2" t="s">
        <v>1492</v>
      </c>
      <c r="J243" s="2" t="s">
        <v>1494</v>
      </c>
      <c r="K243" s="2" t="str">
        <f t="shared" si="11"/>
        <v>-</v>
      </c>
      <c r="L243" s="2" t="s">
        <v>1497</v>
      </c>
      <c r="M243" s="4" t="s">
        <v>1898</v>
      </c>
    </row>
    <row r="244" spans="1:13" x14ac:dyDescent="0.3">
      <c r="A244" s="2" t="s">
        <v>252</v>
      </c>
      <c r="B244" s="2" t="s">
        <v>513</v>
      </c>
      <c r="C244" s="2" t="s">
        <v>765</v>
      </c>
      <c r="D244" s="2">
        <f t="shared" ca="1" si="9"/>
        <v>54</v>
      </c>
      <c r="E244" s="2" t="str">
        <f t="shared" ca="1" si="10"/>
        <v>Senior</v>
      </c>
      <c r="F244" s="2" t="s">
        <v>1025</v>
      </c>
      <c r="G244" s="2" t="s">
        <v>1263</v>
      </c>
      <c r="H244" s="2">
        <v>69010</v>
      </c>
      <c r="I244" s="2" t="s">
        <v>1490</v>
      </c>
      <c r="J244" s="2" t="s">
        <v>1496</v>
      </c>
      <c r="K244" s="2" t="str">
        <f t="shared" si="11"/>
        <v>-</v>
      </c>
      <c r="L244" s="2" t="s">
        <v>1497</v>
      </c>
      <c r="M244" s="4" t="s">
        <v>1899</v>
      </c>
    </row>
    <row r="245" spans="1:13" x14ac:dyDescent="0.3">
      <c r="A245" s="2" t="s">
        <v>253</v>
      </c>
      <c r="B245" s="2" t="s">
        <v>517</v>
      </c>
      <c r="C245" s="2" t="s">
        <v>766</v>
      </c>
      <c r="D245" s="2">
        <f t="shared" ca="1" si="9"/>
        <v>7</v>
      </c>
      <c r="E245" s="2" t="str">
        <f t="shared" ca="1" si="10"/>
        <v>Young</v>
      </c>
      <c r="F245" s="2" t="s">
        <v>1022</v>
      </c>
      <c r="G245" s="2" t="s">
        <v>1264</v>
      </c>
      <c r="H245" s="2">
        <v>34146</v>
      </c>
      <c r="I245" s="2" t="s">
        <v>1491</v>
      </c>
      <c r="J245" s="2" t="s">
        <v>1495</v>
      </c>
      <c r="K245" s="2" t="str">
        <f t="shared" si="11"/>
        <v>Jun</v>
      </c>
      <c r="L245" s="2" t="s">
        <v>1574</v>
      </c>
      <c r="M245" s="4" t="s">
        <v>1900</v>
      </c>
    </row>
    <row r="246" spans="1:13" x14ac:dyDescent="0.3">
      <c r="A246" s="2" t="s">
        <v>254</v>
      </c>
      <c r="B246" s="2" t="s">
        <v>520</v>
      </c>
      <c r="C246" s="2" t="s">
        <v>767</v>
      </c>
      <c r="D246" s="2">
        <f t="shared" ca="1" si="9"/>
        <v>16</v>
      </c>
      <c r="E246" s="2" t="str">
        <f t="shared" ca="1" si="10"/>
        <v>Young</v>
      </c>
      <c r="F246" s="2" t="s">
        <v>1026</v>
      </c>
      <c r="G246" s="2" t="s">
        <v>1150</v>
      </c>
      <c r="H246" s="2">
        <v>41122</v>
      </c>
      <c r="I246" s="2" t="s">
        <v>1493</v>
      </c>
      <c r="J246" s="2" t="s">
        <v>1495</v>
      </c>
      <c r="K246" s="2" t="str">
        <f t="shared" si="11"/>
        <v>Jul</v>
      </c>
      <c r="L246" s="2" t="s">
        <v>1575</v>
      </c>
      <c r="M246" s="4" t="s">
        <v>1901</v>
      </c>
    </row>
    <row r="247" spans="1:13" x14ac:dyDescent="0.3">
      <c r="A247" s="2" t="s">
        <v>255</v>
      </c>
      <c r="B247" s="2" t="s">
        <v>522</v>
      </c>
      <c r="C247" s="2" t="s">
        <v>768</v>
      </c>
      <c r="D247" s="2">
        <f t="shared" ca="1" si="9"/>
        <v>51</v>
      </c>
      <c r="E247" s="2" t="str">
        <f t="shared" ca="1" si="10"/>
        <v>Senior</v>
      </c>
      <c r="F247" s="2" t="s">
        <v>1020</v>
      </c>
      <c r="G247" s="2" t="s">
        <v>1265</v>
      </c>
      <c r="H247" s="2">
        <v>57239</v>
      </c>
      <c r="I247" s="2" t="s">
        <v>1491</v>
      </c>
      <c r="J247" s="2" t="s">
        <v>1494</v>
      </c>
      <c r="K247" s="2" t="str">
        <f t="shared" si="11"/>
        <v>-</v>
      </c>
      <c r="L247" s="2" t="s">
        <v>1497</v>
      </c>
      <c r="M247" s="4" t="s">
        <v>1902</v>
      </c>
    </row>
    <row r="248" spans="1:13" x14ac:dyDescent="0.3">
      <c r="A248" s="2" t="s">
        <v>256</v>
      </c>
      <c r="B248" s="2" t="s">
        <v>524</v>
      </c>
      <c r="C248" s="2" t="s">
        <v>769</v>
      </c>
      <c r="D248" s="2">
        <f t="shared" ca="1" si="9"/>
        <v>10</v>
      </c>
      <c r="E248" s="2" t="str">
        <f t="shared" ca="1" si="10"/>
        <v>Young</v>
      </c>
      <c r="F248" s="2" t="s">
        <v>1026</v>
      </c>
      <c r="G248" s="2" t="s">
        <v>961</v>
      </c>
      <c r="H248" s="2">
        <v>16599</v>
      </c>
      <c r="I248" s="2" t="s">
        <v>1492</v>
      </c>
      <c r="J248" s="2" t="s">
        <v>1495</v>
      </c>
      <c r="K248" s="2" t="str">
        <f t="shared" si="11"/>
        <v>Jan</v>
      </c>
      <c r="L248" s="2" t="s">
        <v>1576</v>
      </c>
      <c r="M248" s="4" t="s">
        <v>1903</v>
      </c>
    </row>
    <row r="249" spans="1:13" x14ac:dyDescent="0.3">
      <c r="A249" s="2" t="s">
        <v>257</v>
      </c>
      <c r="B249" s="2" t="s">
        <v>512</v>
      </c>
      <c r="C249" s="2" t="s">
        <v>770</v>
      </c>
      <c r="D249" s="2">
        <f t="shared" ca="1" si="9"/>
        <v>46</v>
      </c>
      <c r="E249" s="2" t="str">
        <f t="shared" ca="1" si="10"/>
        <v>Middle Age</v>
      </c>
      <c r="F249" s="2" t="s">
        <v>1026</v>
      </c>
      <c r="G249" s="2" t="s">
        <v>1266</v>
      </c>
      <c r="H249" s="2">
        <v>40607</v>
      </c>
      <c r="I249" s="2" t="s">
        <v>1491</v>
      </c>
      <c r="J249" s="2" t="s">
        <v>1494</v>
      </c>
      <c r="K249" s="2" t="str">
        <f t="shared" si="11"/>
        <v>-</v>
      </c>
      <c r="L249" s="2" t="s">
        <v>1497</v>
      </c>
      <c r="M249" s="4" t="s">
        <v>1904</v>
      </c>
    </row>
    <row r="250" spans="1:13" x14ac:dyDescent="0.3">
      <c r="A250" s="2" t="s">
        <v>258</v>
      </c>
      <c r="B250" s="2" t="s">
        <v>510</v>
      </c>
      <c r="C250" s="2" t="s">
        <v>771</v>
      </c>
      <c r="D250" s="2">
        <f t="shared" ca="1" si="9"/>
        <v>31</v>
      </c>
      <c r="E250" s="2" t="str">
        <f t="shared" ca="1" si="10"/>
        <v>Middle Age</v>
      </c>
      <c r="F250" s="2" t="s">
        <v>1020</v>
      </c>
      <c r="G250" s="2" t="s">
        <v>1267</v>
      </c>
      <c r="H250" s="2">
        <v>21631</v>
      </c>
      <c r="I250" s="2" t="s">
        <v>1491</v>
      </c>
      <c r="J250" s="2" t="s">
        <v>1494</v>
      </c>
      <c r="K250" s="2" t="str">
        <f t="shared" si="11"/>
        <v>-</v>
      </c>
      <c r="L250" s="2" t="s">
        <v>1497</v>
      </c>
      <c r="M250" s="4" t="s">
        <v>1905</v>
      </c>
    </row>
    <row r="251" spans="1:13" x14ac:dyDescent="0.3">
      <c r="A251" s="2" t="s">
        <v>259</v>
      </c>
      <c r="B251" s="2" t="s">
        <v>524</v>
      </c>
      <c r="C251" s="2" t="s">
        <v>772</v>
      </c>
      <c r="D251" s="2">
        <f t="shared" ca="1" si="9"/>
        <v>56</v>
      </c>
      <c r="E251" s="2" t="str">
        <f t="shared" ca="1" si="10"/>
        <v>Senior</v>
      </c>
      <c r="F251" s="2" t="s">
        <v>1025</v>
      </c>
      <c r="G251" s="2" t="s">
        <v>1268</v>
      </c>
      <c r="H251" s="2">
        <v>27203</v>
      </c>
      <c r="I251" s="2" t="s">
        <v>1491</v>
      </c>
      <c r="J251" s="2" t="s">
        <v>1496</v>
      </c>
      <c r="K251" s="2" t="str">
        <f t="shared" si="11"/>
        <v>-</v>
      </c>
      <c r="L251" s="2" t="s">
        <v>1497</v>
      </c>
      <c r="M251" s="4" t="s">
        <v>1906</v>
      </c>
    </row>
    <row r="252" spans="1:13" x14ac:dyDescent="0.3">
      <c r="A252" s="2" t="s">
        <v>260</v>
      </c>
      <c r="B252" s="2" t="s">
        <v>518</v>
      </c>
      <c r="C252" s="2" t="s">
        <v>773</v>
      </c>
      <c r="D252" s="2">
        <f t="shared" ca="1" si="9"/>
        <v>6</v>
      </c>
      <c r="E252" s="2" t="str">
        <f t="shared" ca="1" si="10"/>
        <v>Young</v>
      </c>
      <c r="F252" s="2" t="s">
        <v>1022</v>
      </c>
      <c r="G252" s="2" t="s">
        <v>1269</v>
      </c>
      <c r="H252" s="2">
        <v>14167</v>
      </c>
      <c r="I252" s="2" t="s">
        <v>1490</v>
      </c>
      <c r="J252" s="2" t="s">
        <v>1496</v>
      </c>
      <c r="K252" s="2" t="str">
        <f t="shared" si="11"/>
        <v>-</v>
      </c>
      <c r="L252" s="2" t="s">
        <v>1497</v>
      </c>
      <c r="M252" s="4" t="s">
        <v>1907</v>
      </c>
    </row>
    <row r="253" spans="1:13" x14ac:dyDescent="0.3">
      <c r="A253" s="2" t="s">
        <v>261</v>
      </c>
      <c r="B253" s="2" t="s">
        <v>512</v>
      </c>
      <c r="C253" s="2" t="s">
        <v>774</v>
      </c>
      <c r="D253" s="2">
        <f t="shared" ca="1" si="9"/>
        <v>35</v>
      </c>
      <c r="E253" s="2" t="str">
        <f t="shared" ca="1" si="10"/>
        <v>Middle Age</v>
      </c>
      <c r="F253" s="2" t="s">
        <v>1026</v>
      </c>
      <c r="G253" s="2" t="s">
        <v>1270</v>
      </c>
      <c r="H253" s="2">
        <v>15061</v>
      </c>
      <c r="I253" s="2" t="s">
        <v>1492</v>
      </c>
      <c r="J253" s="2" t="s">
        <v>1495</v>
      </c>
      <c r="K253" s="2" t="str">
        <f t="shared" si="11"/>
        <v>May</v>
      </c>
      <c r="L253" s="2" t="s">
        <v>1577</v>
      </c>
      <c r="M253" s="4" t="s">
        <v>1908</v>
      </c>
    </row>
    <row r="254" spans="1:13" x14ac:dyDescent="0.3">
      <c r="A254" s="2" t="s">
        <v>262</v>
      </c>
      <c r="B254" s="2" t="s">
        <v>523</v>
      </c>
      <c r="C254" s="2" t="s">
        <v>775</v>
      </c>
      <c r="D254" s="2">
        <f t="shared" ca="1" si="9"/>
        <v>21</v>
      </c>
      <c r="E254" s="2" t="str">
        <f t="shared" ca="1" si="10"/>
        <v>Young</v>
      </c>
      <c r="F254" s="2" t="s">
        <v>1026</v>
      </c>
      <c r="G254" s="2" t="s">
        <v>1271</v>
      </c>
      <c r="H254" s="2">
        <v>61810</v>
      </c>
      <c r="I254" s="2" t="s">
        <v>1491</v>
      </c>
      <c r="J254" s="2" t="s">
        <v>1494</v>
      </c>
      <c r="K254" s="2" t="str">
        <f t="shared" si="11"/>
        <v>-</v>
      </c>
      <c r="L254" s="2" t="s">
        <v>1497</v>
      </c>
      <c r="M254" s="4" t="s">
        <v>1909</v>
      </c>
    </row>
    <row r="255" spans="1:13" x14ac:dyDescent="0.3">
      <c r="A255" s="2" t="s">
        <v>263</v>
      </c>
      <c r="B255" s="2" t="s">
        <v>510</v>
      </c>
      <c r="C255" s="2" t="s">
        <v>776</v>
      </c>
      <c r="D255" s="2">
        <f t="shared" ca="1" si="9"/>
        <v>33</v>
      </c>
      <c r="E255" s="2" t="str">
        <f t="shared" ca="1" si="10"/>
        <v>Middle Age</v>
      </c>
      <c r="F255" s="2" t="s">
        <v>1025</v>
      </c>
      <c r="G255" s="2" t="s">
        <v>1272</v>
      </c>
      <c r="H255" s="2">
        <v>66212</v>
      </c>
      <c r="I255" s="2" t="s">
        <v>1491</v>
      </c>
      <c r="J255" s="2" t="s">
        <v>1495</v>
      </c>
      <c r="K255" s="2" t="str">
        <f t="shared" si="11"/>
        <v>Jul</v>
      </c>
      <c r="L255" s="2" t="s">
        <v>1036</v>
      </c>
      <c r="M255" s="4" t="s">
        <v>1910</v>
      </c>
    </row>
    <row r="256" spans="1:13" x14ac:dyDescent="0.3">
      <c r="A256" s="2" t="s">
        <v>264</v>
      </c>
      <c r="B256" s="2" t="s">
        <v>523</v>
      </c>
      <c r="C256" s="2" t="s">
        <v>777</v>
      </c>
      <c r="D256" s="2">
        <f t="shared" ca="1" si="9"/>
        <v>10</v>
      </c>
      <c r="E256" s="2" t="str">
        <f t="shared" ca="1" si="10"/>
        <v>Young</v>
      </c>
      <c r="F256" s="2" t="s">
        <v>1026</v>
      </c>
      <c r="G256" s="2" t="s">
        <v>1018</v>
      </c>
      <c r="H256" s="2">
        <v>66344</v>
      </c>
      <c r="I256" s="2" t="s">
        <v>1492</v>
      </c>
      <c r="J256" s="2" t="s">
        <v>1496</v>
      </c>
      <c r="K256" s="2" t="str">
        <f t="shared" si="11"/>
        <v>-</v>
      </c>
      <c r="L256" s="2" t="s">
        <v>1497</v>
      </c>
      <c r="M256" s="4" t="s">
        <v>1911</v>
      </c>
    </row>
    <row r="257" spans="1:13" x14ac:dyDescent="0.3">
      <c r="A257" s="2" t="s">
        <v>265</v>
      </c>
      <c r="B257" s="2" t="s">
        <v>523</v>
      </c>
      <c r="C257" s="2" t="s">
        <v>778</v>
      </c>
      <c r="D257" s="2">
        <f t="shared" ca="1" si="9"/>
        <v>18</v>
      </c>
      <c r="E257" s="2" t="str">
        <f t="shared" ca="1" si="10"/>
        <v>Young</v>
      </c>
      <c r="F257" s="2" t="s">
        <v>1026</v>
      </c>
      <c r="G257" s="2" t="s">
        <v>1273</v>
      </c>
      <c r="H257" s="2">
        <v>24473</v>
      </c>
      <c r="I257" s="2" t="s">
        <v>1491</v>
      </c>
      <c r="J257" s="2" t="s">
        <v>1495</v>
      </c>
      <c r="K257" s="2" t="str">
        <f t="shared" si="11"/>
        <v>Mar</v>
      </c>
      <c r="L257" s="2" t="s">
        <v>1578</v>
      </c>
      <c r="M257" s="4" t="s">
        <v>1912</v>
      </c>
    </row>
    <row r="258" spans="1:13" x14ac:dyDescent="0.3">
      <c r="A258" s="2" t="s">
        <v>266</v>
      </c>
      <c r="B258" s="2" t="s">
        <v>511</v>
      </c>
      <c r="C258" s="2" t="s">
        <v>779</v>
      </c>
      <c r="D258" s="2">
        <f t="shared" ca="1" si="9"/>
        <v>32</v>
      </c>
      <c r="E258" s="2" t="str">
        <f t="shared" ca="1" si="10"/>
        <v>Middle Age</v>
      </c>
      <c r="F258" s="2" t="s">
        <v>1022</v>
      </c>
      <c r="G258" s="2" t="s">
        <v>1236</v>
      </c>
      <c r="H258" s="2">
        <v>11032</v>
      </c>
      <c r="I258" s="2" t="s">
        <v>1493</v>
      </c>
      <c r="J258" s="2" t="s">
        <v>1495</v>
      </c>
      <c r="K258" s="2" t="str">
        <f t="shared" si="11"/>
        <v>Sep</v>
      </c>
      <c r="L258" s="2" t="s">
        <v>1579</v>
      </c>
      <c r="M258" s="4" t="s">
        <v>1913</v>
      </c>
    </row>
    <row r="259" spans="1:13" x14ac:dyDescent="0.3">
      <c r="A259" s="2" t="s">
        <v>267</v>
      </c>
      <c r="B259" s="2" t="s">
        <v>513</v>
      </c>
      <c r="C259" s="2" t="s">
        <v>780</v>
      </c>
      <c r="D259" s="2">
        <f t="shared" ref="D259:D322" ca="1" si="12">DATEDIF(C259,TODAY(),"Y")</f>
        <v>46</v>
      </c>
      <c r="E259" s="2" t="str">
        <f t="shared" ref="E259:E322" ca="1" si="13">IF(D259&lt;=30,"Young",
 IF(D259&lt;=50,"Middle Age",
 "Senior"))</f>
        <v>Middle Age</v>
      </c>
      <c r="F259" s="2" t="s">
        <v>1026</v>
      </c>
      <c r="G259" s="2" t="s">
        <v>1274</v>
      </c>
      <c r="H259" s="2">
        <v>19204</v>
      </c>
      <c r="I259" s="2" t="s">
        <v>1490</v>
      </c>
      <c r="J259" s="2" t="s">
        <v>1494</v>
      </c>
      <c r="K259" s="2" t="str">
        <f t="shared" si="11"/>
        <v>-</v>
      </c>
      <c r="L259" s="2" t="s">
        <v>1497</v>
      </c>
      <c r="M259" s="4" t="s">
        <v>1914</v>
      </c>
    </row>
    <row r="260" spans="1:13" x14ac:dyDescent="0.3">
      <c r="A260" s="2" t="s">
        <v>268</v>
      </c>
      <c r="B260" s="2" t="s">
        <v>511</v>
      </c>
      <c r="C260" s="2" t="s">
        <v>781</v>
      </c>
      <c r="D260" s="2">
        <f t="shared" ca="1" si="12"/>
        <v>47</v>
      </c>
      <c r="E260" s="2" t="str">
        <f t="shared" ca="1" si="13"/>
        <v>Middle Age</v>
      </c>
      <c r="F260" s="2" t="s">
        <v>1026</v>
      </c>
      <c r="G260" s="2" t="s">
        <v>1275</v>
      </c>
      <c r="H260" s="2">
        <v>63962</v>
      </c>
      <c r="I260" s="2" t="s">
        <v>1490</v>
      </c>
      <c r="J260" s="2" t="s">
        <v>1496</v>
      </c>
      <c r="K260" s="2" t="str">
        <f t="shared" ref="K260:K323" si="14">TEXT(L260,"mmm")</f>
        <v>-</v>
      </c>
      <c r="L260" s="2" t="s">
        <v>1497</v>
      </c>
      <c r="M260" s="4" t="s">
        <v>1915</v>
      </c>
    </row>
    <row r="261" spans="1:13" x14ac:dyDescent="0.3">
      <c r="A261" s="2" t="s">
        <v>269</v>
      </c>
      <c r="B261" s="2" t="s">
        <v>516</v>
      </c>
      <c r="C261" s="2" t="s">
        <v>782</v>
      </c>
      <c r="D261" s="2">
        <f t="shared" ca="1" si="12"/>
        <v>58</v>
      </c>
      <c r="E261" s="2" t="str">
        <f t="shared" ca="1" si="13"/>
        <v>Senior</v>
      </c>
      <c r="F261" s="2" t="s">
        <v>1020</v>
      </c>
      <c r="G261" s="2" t="s">
        <v>1276</v>
      </c>
      <c r="H261" s="2">
        <v>10119</v>
      </c>
      <c r="I261" s="2" t="s">
        <v>1493</v>
      </c>
      <c r="J261" s="2" t="s">
        <v>1496</v>
      </c>
      <c r="K261" s="2" t="str">
        <f t="shared" si="14"/>
        <v>-</v>
      </c>
      <c r="L261" s="2" t="s">
        <v>1497</v>
      </c>
      <c r="M261" s="4" t="s">
        <v>1916</v>
      </c>
    </row>
    <row r="262" spans="1:13" x14ac:dyDescent="0.3">
      <c r="A262" s="2" t="s">
        <v>270</v>
      </c>
      <c r="B262" s="2" t="s">
        <v>519</v>
      </c>
      <c r="C262" s="2" t="s">
        <v>783</v>
      </c>
      <c r="D262" s="2">
        <f t="shared" ca="1" si="12"/>
        <v>48</v>
      </c>
      <c r="E262" s="2" t="str">
        <f t="shared" ca="1" si="13"/>
        <v>Middle Age</v>
      </c>
      <c r="F262" s="2" t="s">
        <v>1025</v>
      </c>
      <c r="G262" s="2" t="s">
        <v>1277</v>
      </c>
      <c r="H262" s="2">
        <v>20257</v>
      </c>
      <c r="I262" s="2" t="s">
        <v>1493</v>
      </c>
      <c r="J262" s="2" t="s">
        <v>1495</v>
      </c>
      <c r="K262" s="2" t="str">
        <f t="shared" si="14"/>
        <v>Aug</v>
      </c>
      <c r="L262" s="2" t="s">
        <v>1580</v>
      </c>
      <c r="M262" s="4" t="s">
        <v>1917</v>
      </c>
    </row>
    <row r="263" spans="1:13" x14ac:dyDescent="0.3">
      <c r="A263" s="2" t="s">
        <v>271</v>
      </c>
      <c r="B263" s="2" t="s">
        <v>512</v>
      </c>
      <c r="C263" s="2" t="s">
        <v>784</v>
      </c>
      <c r="D263" s="2">
        <f t="shared" ca="1" si="12"/>
        <v>57</v>
      </c>
      <c r="E263" s="2" t="str">
        <f t="shared" ca="1" si="13"/>
        <v>Senior</v>
      </c>
      <c r="F263" s="2" t="s">
        <v>1021</v>
      </c>
      <c r="G263" s="2" t="s">
        <v>1278</v>
      </c>
      <c r="H263" s="2">
        <v>20520</v>
      </c>
      <c r="I263" s="2" t="s">
        <v>1493</v>
      </c>
      <c r="J263" s="2" t="s">
        <v>1495</v>
      </c>
      <c r="K263" s="2" t="str">
        <f t="shared" si="14"/>
        <v>Jul</v>
      </c>
      <c r="L263" s="2" t="s">
        <v>1581</v>
      </c>
      <c r="M263" s="4" t="s">
        <v>1918</v>
      </c>
    </row>
    <row r="264" spans="1:13" x14ac:dyDescent="0.3">
      <c r="A264" s="2" t="s">
        <v>272</v>
      </c>
      <c r="B264" s="2" t="s">
        <v>511</v>
      </c>
      <c r="C264" s="2" t="s">
        <v>785</v>
      </c>
      <c r="D264" s="2">
        <f t="shared" ca="1" si="12"/>
        <v>21</v>
      </c>
      <c r="E264" s="2" t="str">
        <f t="shared" ca="1" si="13"/>
        <v>Young</v>
      </c>
      <c r="F264" s="2" t="s">
        <v>1023</v>
      </c>
      <c r="G264" s="2" t="s">
        <v>1279</v>
      </c>
      <c r="H264" s="2">
        <v>23196</v>
      </c>
      <c r="I264" s="2" t="s">
        <v>1491</v>
      </c>
      <c r="J264" s="2" t="s">
        <v>1494</v>
      </c>
      <c r="K264" s="2" t="str">
        <f t="shared" si="14"/>
        <v>-</v>
      </c>
      <c r="L264" s="2" t="s">
        <v>1497</v>
      </c>
      <c r="M264" s="4" t="s">
        <v>1919</v>
      </c>
    </row>
    <row r="265" spans="1:13" x14ac:dyDescent="0.3">
      <c r="A265" s="2" t="s">
        <v>273</v>
      </c>
      <c r="B265" s="2" t="s">
        <v>516</v>
      </c>
      <c r="C265" s="2" t="s">
        <v>786</v>
      </c>
      <c r="D265" s="2">
        <f t="shared" ca="1" si="12"/>
        <v>57</v>
      </c>
      <c r="E265" s="2" t="str">
        <f t="shared" ca="1" si="13"/>
        <v>Senior</v>
      </c>
      <c r="F265" s="2" t="s">
        <v>1026</v>
      </c>
      <c r="G265" s="2" t="s">
        <v>1280</v>
      </c>
      <c r="H265" s="2">
        <v>14826</v>
      </c>
      <c r="I265" s="2" t="s">
        <v>1493</v>
      </c>
      <c r="J265" s="2" t="s">
        <v>1496</v>
      </c>
      <c r="K265" s="2" t="str">
        <f t="shared" si="14"/>
        <v>-</v>
      </c>
      <c r="L265" s="2" t="s">
        <v>1497</v>
      </c>
      <c r="M265" s="4" t="s">
        <v>1920</v>
      </c>
    </row>
    <row r="266" spans="1:13" x14ac:dyDescent="0.3">
      <c r="A266" s="2" t="s">
        <v>274</v>
      </c>
      <c r="B266" s="2" t="s">
        <v>523</v>
      </c>
      <c r="C266" s="2" t="s">
        <v>787</v>
      </c>
      <c r="D266" s="2">
        <f t="shared" ca="1" si="12"/>
        <v>18</v>
      </c>
      <c r="E266" s="2" t="str">
        <f t="shared" ca="1" si="13"/>
        <v>Young</v>
      </c>
      <c r="F266" s="2" t="s">
        <v>1022</v>
      </c>
      <c r="G266" s="2" t="s">
        <v>1281</v>
      </c>
      <c r="H266" s="2">
        <v>31248</v>
      </c>
      <c r="I266" s="2" t="s">
        <v>1492</v>
      </c>
      <c r="J266" s="2" t="s">
        <v>1496</v>
      </c>
      <c r="K266" s="2" t="str">
        <f t="shared" si="14"/>
        <v>-</v>
      </c>
      <c r="L266" s="2" t="s">
        <v>1497</v>
      </c>
      <c r="M266" s="4" t="s">
        <v>1921</v>
      </c>
    </row>
    <row r="267" spans="1:13" x14ac:dyDescent="0.3">
      <c r="A267" s="2" t="s">
        <v>275</v>
      </c>
      <c r="B267" s="2" t="s">
        <v>520</v>
      </c>
      <c r="C267" s="2" t="s">
        <v>788</v>
      </c>
      <c r="D267" s="2">
        <f t="shared" ca="1" si="12"/>
        <v>19</v>
      </c>
      <c r="E267" s="2" t="str">
        <f t="shared" ca="1" si="13"/>
        <v>Young</v>
      </c>
      <c r="F267" s="2" t="s">
        <v>1024</v>
      </c>
      <c r="G267" s="2" t="s">
        <v>1094</v>
      </c>
      <c r="H267" s="2">
        <v>21122</v>
      </c>
      <c r="I267" s="2" t="s">
        <v>1493</v>
      </c>
      <c r="J267" s="2" t="s">
        <v>1496</v>
      </c>
      <c r="K267" s="2" t="str">
        <f t="shared" si="14"/>
        <v>-</v>
      </c>
      <c r="L267" s="2" t="s">
        <v>1497</v>
      </c>
      <c r="M267" s="4" t="s">
        <v>1922</v>
      </c>
    </row>
    <row r="268" spans="1:13" x14ac:dyDescent="0.3">
      <c r="A268" s="2" t="s">
        <v>276</v>
      </c>
      <c r="B268" s="2" t="s">
        <v>517</v>
      </c>
      <c r="C268" s="2" t="s">
        <v>789</v>
      </c>
      <c r="D268" s="2">
        <f t="shared" ca="1" si="12"/>
        <v>31</v>
      </c>
      <c r="E268" s="2" t="str">
        <f t="shared" ca="1" si="13"/>
        <v>Middle Age</v>
      </c>
      <c r="F268" s="2" t="s">
        <v>1025</v>
      </c>
      <c r="G268" s="2" t="s">
        <v>1282</v>
      </c>
      <c r="H268" s="2">
        <v>19379</v>
      </c>
      <c r="I268" s="2" t="s">
        <v>1493</v>
      </c>
      <c r="J268" s="2" t="s">
        <v>1494</v>
      </c>
      <c r="K268" s="2" t="str">
        <f t="shared" si="14"/>
        <v>-</v>
      </c>
      <c r="L268" s="2" t="s">
        <v>1497</v>
      </c>
      <c r="M268" s="4" t="s">
        <v>1923</v>
      </c>
    </row>
    <row r="269" spans="1:13" x14ac:dyDescent="0.3">
      <c r="A269" s="2" t="s">
        <v>277</v>
      </c>
      <c r="B269" s="2" t="s">
        <v>513</v>
      </c>
      <c r="C269" s="2" t="s">
        <v>790</v>
      </c>
      <c r="D269" s="2">
        <f t="shared" ca="1" si="12"/>
        <v>48</v>
      </c>
      <c r="E269" s="2" t="str">
        <f t="shared" ca="1" si="13"/>
        <v>Middle Age</v>
      </c>
      <c r="F269" s="2" t="s">
        <v>1021</v>
      </c>
      <c r="G269" s="2" t="s">
        <v>1283</v>
      </c>
      <c r="H269" s="2">
        <v>58074</v>
      </c>
      <c r="I269" s="2" t="s">
        <v>1492</v>
      </c>
      <c r="J269" s="2" t="s">
        <v>1496</v>
      </c>
      <c r="K269" s="2" t="str">
        <f t="shared" si="14"/>
        <v>-</v>
      </c>
      <c r="L269" s="2" t="s">
        <v>1497</v>
      </c>
      <c r="M269" s="4" t="s">
        <v>1924</v>
      </c>
    </row>
    <row r="270" spans="1:13" x14ac:dyDescent="0.3">
      <c r="A270" s="2" t="s">
        <v>278</v>
      </c>
      <c r="B270" s="2" t="s">
        <v>522</v>
      </c>
      <c r="C270" s="2" t="s">
        <v>791</v>
      </c>
      <c r="D270" s="2">
        <f t="shared" ca="1" si="12"/>
        <v>6</v>
      </c>
      <c r="E270" s="2" t="str">
        <f t="shared" ca="1" si="13"/>
        <v>Young</v>
      </c>
      <c r="F270" s="2" t="s">
        <v>1024</v>
      </c>
      <c r="G270" s="2" t="s">
        <v>1284</v>
      </c>
      <c r="H270" s="2">
        <v>24918</v>
      </c>
      <c r="I270" s="2" t="s">
        <v>1491</v>
      </c>
      <c r="J270" s="2" t="s">
        <v>1494</v>
      </c>
      <c r="K270" s="2" t="str">
        <f t="shared" si="14"/>
        <v>-</v>
      </c>
      <c r="L270" s="2" t="s">
        <v>1497</v>
      </c>
      <c r="M270" s="4" t="s">
        <v>1925</v>
      </c>
    </row>
    <row r="271" spans="1:13" x14ac:dyDescent="0.3">
      <c r="A271" s="2" t="s">
        <v>279</v>
      </c>
      <c r="B271" s="2" t="s">
        <v>524</v>
      </c>
      <c r="C271" s="2" t="s">
        <v>792</v>
      </c>
      <c r="D271" s="2">
        <f t="shared" ca="1" si="12"/>
        <v>58</v>
      </c>
      <c r="E271" s="2" t="str">
        <f t="shared" ca="1" si="13"/>
        <v>Senior</v>
      </c>
      <c r="F271" s="2" t="s">
        <v>1023</v>
      </c>
      <c r="G271" s="2" t="s">
        <v>1285</v>
      </c>
      <c r="H271" s="2">
        <v>35336</v>
      </c>
      <c r="I271" s="2" t="s">
        <v>1490</v>
      </c>
      <c r="J271" s="2" t="s">
        <v>1494</v>
      </c>
      <c r="K271" s="2" t="str">
        <f t="shared" si="14"/>
        <v>-</v>
      </c>
      <c r="L271" s="2" t="s">
        <v>1497</v>
      </c>
      <c r="M271" s="4" t="s">
        <v>1926</v>
      </c>
    </row>
    <row r="272" spans="1:13" x14ac:dyDescent="0.3">
      <c r="A272" s="2" t="s">
        <v>280</v>
      </c>
      <c r="B272" s="2" t="s">
        <v>523</v>
      </c>
      <c r="C272" s="2" t="s">
        <v>793</v>
      </c>
      <c r="D272" s="2">
        <f t="shared" ca="1" si="12"/>
        <v>13</v>
      </c>
      <c r="E272" s="2" t="str">
        <f t="shared" ca="1" si="13"/>
        <v>Young</v>
      </c>
      <c r="F272" s="2" t="s">
        <v>1021</v>
      </c>
      <c r="G272" s="2" t="s">
        <v>1286</v>
      </c>
      <c r="H272" s="2">
        <v>23792</v>
      </c>
      <c r="I272" s="2" t="s">
        <v>1493</v>
      </c>
      <c r="J272" s="2" t="s">
        <v>1496</v>
      </c>
      <c r="K272" s="2" t="str">
        <f t="shared" si="14"/>
        <v>-</v>
      </c>
      <c r="L272" s="2" t="s">
        <v>1497</v>
      </c>
      <c r="M272" s="4" t="s">
        <v>1927</v>
      </c>
    </row>
    <row r="273" spans="1:13" x14ac:dyDescent="0.3">
      <c r="A273" s="2" t="s">
        <v>281</v>
      </c>
      <c r="B273" s="2" t="s">
        <v>520</v>
      </c>
      <c r="C273" s="2" t="s">
        <v>794</v>
      </c>
      <c r="D273" s="2">
        <f t="shared" ca="1" si="12"/>
        <v>30</v>
      </c>
      <c r="E273" s="2" t="str">
        <f t="shared" ca="1" si="13"/>
        <v>Young</v>
      </c>
      <c r="F273" s="2" t="s">
        <v>1026</v>
      </c>
      <c r="G273" s="2" t="s">
        <v>1124</v>
      </c>
      <c r="H273" s="2">
        <v>21081</v>
      </c>
      <c r="I273" s="2" t="s">
        <v>1492</v>
      </c>
      <c r="J273" s="2" t="s">
        <v>1494</v>
      </c>
      <c r="K273" s="2" t="str">
        <f t="shared" si="14"/>
        <v>-</v>
      </c>
      <c r="L273" s="2" t="s">
        <v>1497</v>
      </c>
      <c r="M273" s="4" t="s">
        <v>1928</v>
      </c>
    </row>
    <row r="274" spans="1:13" x14ac:dyDescent="0.3">
      <c r="A274" s="2" t="s">
        <v>282</v>
      </c>
      <c r="B274" s="2" t="s">
        <v>512</v>
      </c>
      <c r="C274" s="2" t="s">
        <v>795</v>
      </c>
      <c r="D274" s="2">
        <f t="shared" ca="1" si="12"/>
        <v>29</v>
      </c>
      <c r="E274" s="2" t="str">
        <f t="shared" ca="1" si="13"/>
        <v>Young</v>
      </c>
      <c r="F274" s="2" t="s">
        <v>1022</v>
      </c>
      <c r="G274" s="2" t="s">
        <v>1287</v>
      </c>
      <c r="H274" s="2">
        <v>30545</v>
      </c>
      <c r="I274" s="2" t="s">
        <v>1491</v>
      </c>
      <c r="J274" s="2" t="s">
        <v>1494</v>
      </c>
      <c r="K274" s="2" t="str">
        <f t="shared" si="14"/>
        <v>-</v>
      </c>
      <c r="L274" s="2" t="s">
        <v>1497</v>
      </c>
      <c r="M274" s="4" t="s">
        <v>1929</v>
      </c>
    </row>
    <row r="275" spans="1:13" x14ac:dyDescent="0.3">
      <c r="A275" s="2" t="s">
        <v>283</v>
      </c>
      <c r="B275" s="2" t="s">
        <v>512</v>
      </c>
      <c r="C275" s="2" t="s">
        <v>796</v>
      </c>
      <c r="D275" s="2">
        <f t="shared" ca="1" si="12"/>
        <v>46</v>
      </c>
      <c r="E275" s="2" t="str">
        <f t="shared" ca="1" si="13"/>
        <v>Middle Age</v>
      </c>
      <c r="F275" s="2" t="s">
        <v>1025</v>
      </c>
      <c r="G275" s="2" t="s">
        <v>1288</v>
      </c>
      <c r="H275" s="2">
        <v>47919</v>
      </c>
      <c r="I275" s="2" t="s">
        <v>1490</v>
      </c>
      <c r="J275" s="2" t="s">
        <v>1495</v>
      </c>
      <c r="K275" s="2" t="str">
        <f t="shared" si="14"/>
        <v>Dec</v>
      </c>
      <c r="L275" s="2" t="s">
        <v>1582</v>
      </c>
      <c r="M275" s="4" t="s">
        <v>1930</v>
      </c>
    </row>
    <row r="276" spans="1:13" x14ac:dyDescent="0.3">
      <c r="A276" s="2" t="s">
        <v>284</v>
      </c>
      <c r="B276" s="2" t="s">
        <v>521</v>
      </c>
      <c r="C276" s="2" t="s">
        <v>797</v>
      </c>
      <c r="D276" s="2">
        <f t="shared" ca="1" si="12"/>
        <v>17</v>
      </c>
      <c r="E276" s="2" t="str">
        <f t="shared" ca="1" si="13"/>
        <v>Young</v>
      </c>
      <c r="F276" s="2" t="s">
        <v>1023</v>
      </c>
      <c r="G276" s="2" t="s">
        <v>1114</v>
      </c>
      <c r="H276" s="2">
        <v>66176</v>
      </c>
      <c r="I276" s="2" t="s">
        <v>1490</v>
      </c>
      <c r="J276" s="2" t="s">
        <v>1494</v>
      </c>
      <c r="K276" s="2" t="str">
        <f t="shared" si="14"/>
        <v>-</v>
      </c>
      <c r="L276" s="2" t="s">
        <v>1497</v>
      </c>
      <c r="M276" s="4" t="s">
        <v>1931</v>
      </c>
    </row>
    <row r="277" spans="1:13" x14ac:dyDescent="0.3">
      <c r="A277" s="2" t="s">
        <v>285</v>
      </c>
      <c r="B277" s="2" t="s">
        <v>510</v>
      </c>
      <c r="C277" s="2" t="s">
        <v>798</v>
      </c>
      <c r="D277" s="2">
        <f t="shared" ca="1" si="12"/>
        <v>17</v>
      </c>
      <c r="E277" s="2" t="str">
        <f t="shared" ca="1" si="13"/>
        <v>Young</v>
      </c>
      <c r="F277" s="2" t="s">
        <v>1026</v>
      </c>
      <c r="G277" s="2" t="s">
        <v>1289</v>
      </c>
      <c r="H277" s="2">
        <v>28379</v>
      </c>
      <c r="I277" s="2" t="s">
        <v>1490</v>
      </c>
      <c r="J277" s="2" t="s">
        <v>1494</v>
      </c>
      <c r="K277" s="2" t="str">
        <f t="shared" si="14"/>
        <v>-</v>
      </c>
      <c r="L277" s="2" t="s">
        <v>1497</v>
      </c>
      <c r="M277" s="4" t="s">
        <v>1932</v>
      </c>
    </row>
    <row r="278" spans="1:13" x14ac:dyDescent="0.3">
      <c r="A278" s="2" t="s">
        <v>286</v>
      </c>
      <c r="B278" s="2" t="s">
        <v>521</v>
      </c>
      <c r="C278" s="2" t="s">
        <v>799</v>
      </c>
      <c r="D278" s="2">
        <f t="shared" ca="1" si="12"/>
        <v>39</v>
      </c>
      <c r="E278" s="2" t="str">
        <f t="shared" ca="1" si="13"/>
        <v>Middle Age</v>
      </c>
      <c r="F278" s="2" t="s">
        <v>1026</v>
      </c>
      <c r="G278" s="2" t="s">
        <v>1290</v>
      </c>
      <c r="H278" s="2">
        <v>19519</v>
      </c>
      <c r="I278" s="2" t="s">
        <v>1492</v>
      </c>
      <c r="J278" s="2" t="s">
        <v>1495</v>
      </c>
      <c r="K278" s="2" t="str">
        <f t="shared" si="14"/>
        <v>Jun</v>
      </c>
      <c r="L278" s="2" t="s">
        <v>1583</v>
      </c>
      <c r="M278" s="4" t="s">
        <v>1933</v>
      </c>
    </row>
    <row r="279" spans="1:13" x14ac:dyDescent="0.3">
      <c r="A279" s="2" t="s">
        <v>287</v>
      </c>
      <c r="B279" s="2" t="s">
        <v>521</v>
      </c>
      <c r="C279" s="2" t="s">
        <v>800</v>
      </c>
      <c r="D279" s="2">
        <f t="shared" ca="1" si="12"/>
        <v>13</v>
      </c>
      <c r="E279" s="2" t="str">
        <f t="shared" ca="1" si="13"/>
        <v>Young</v>
      </c>
      <c r="F279" s="2" t="s">
        <v>1024</v>
      </c>
      <c r="G279" s="2" t="s">
        <v>1291</v>
      </c>
      <c r="H279" s="2">
        <v>20767</v>
      </c>
      <c r="I279" s="2" t="s">
        <v>1490</v>
      </c>
      <c r="J279" s="2" t="s">
        <v>1495</v>
      </c>
      <c r="K279" s="2" t="str">
        <f t="shared" si="14"/>
        <v>Dec</v>
      </c>
      <c r="L279" s="2" t="s">
        <v>1536</v>
      </c>
      <c r="M279" s="4" t="s">
        <v>1934</v>
      </c>
    </row>
    <row r="280" spans="1:13" x14ac:dyDescent="0.3">
      <c r="A280" s="2" t="s">
        <v>288</v>
      </c>
      <c r="B280" s="2" t="s">
        <v>513</v>
      </c>
      <c r="C280" s="2" t="s">
        <v>801</v>
      </c>
      <c r="D280" s="2">
        <f t="shared" ca="1" si="12"/>
        <v>54</v>
      </c>
      <c r="E280" s="2" t="str">
        <f t="shared" ca="1" si="13"/>
        <v>Senior</v>
      </c>
      <c r="F280" s="2" t="s">
        <v>1024</v>
      </c>
      <c r="G280" s="2" t="s">
        <v>1292</v>
      </c>
      <c r="H280" s="2">
        <v>38727</v>
      </c>
      <c r="I280" s="2" t="s">
        <v>1493</v>
      </c>
      <c r="J280" s="2" t="s">
        <v>1496</v>
      </c>
      <c r="K280" s="2" t="str">
        <f t="shared" si="14"/>
        <v>-</v>
      </c>
      <c r="L280" s="2" t="s">
        <v>1497</v>
      </c>
      <c r="M280" s="4" t="s">
        <v>1935</v>
      </c>
    </row>
    <row r="281" spans="1:13" x14ac:dyDescent="0.3">
      <c r="A281" s="2" t="s">
        <v>289</v>
      </c>
      <c r="B281" s="2" t="s">
        <v>522</v>
      </c>
      <c r="C281" s="2" t="s">
        <v>802</v>
      </c>
      <c r="D281" s="2">
        <f t="shared" ca="1" si="12"/>
        <v>10</v>
      </c>
      <c r="E281" s="2" t="str">
        <f t="shared" ca="1" si="13"/>
        <v>Young</v>
      </c>
      <c r="F281" s="2" t="s">
        <v>1026</v>
      </c>
      <c r="G281" s="2" t="s">
        <v>1293</v>
      </c>
      <c r="H281" s="2">
        <v>49171</v>
      </c>
      <c r="I281" s="2" t="s">
        <v>1491</v>
      </c>
      <c r="J281" s="2" t="s">
        <v>1496</v>
      </c>
      <c r="K281" s="2" t="str">
        <f t="shared" si="14"/>
        <v>-</v>
      </c>
      <c r="L281" s="2" t="s">
        <v>1497</v>
      </c>
      <c r="M281" s="4" t="s">
        <v>1936</v>
      </c>
    </row>
    <row r="282" spans="1:13" x14ac:dyDescent="0.3">
      <c r="A282" s="2" t="s">
        <v>290</v>
      </c>
      <c r="B282" s="2" t="s">
        <v>512</v>
      </c>
      <c r="C282" s="2" t="s">
        <v>803</v>
      </c>
      <c r="D282" s="2">
        <f t="shared" ca="1" si="12"/>
        <v>10</v>
      </c>
      <c r="E282" s="2" t="str">
        <f t="shared" ca="1" si="13"/>
        <v>Young</v>
      </c>
      <c r="F282" s="2" t="s">
        <v>1024</v>
      </c>
      <c r="G282" s="2" t="s">
        <v>1294</v>
      </c>
      <c r="H282" s="2">
        <v>46892</v>
      </c>
      <c r="I282" s="2" t="s">
        <v>1492</v>
      </c>
      <c r="J282" s="2" t="s">
        <v>1494</v>
      </c>
      <c r="K282" s="2" t="str">
        <f t="shared" si="14"/>
        <v>-</v>
      </c>
      <c r="L282" s="2" t="s">
        <v>1497</v>
      </c>
      <c r="M282" s="4" t="s">
        <v>1937</v>
      </c>
    </row>
    <row r="283" spans="1:13" x14ac:dyDescent="0.3">
      <c r="A283" s="2" t="s">
        <v>291</v>
      </c>
      <c r="B283" s="2" t="s">
        <v>514</v>
      </c>
      <c r="C283" s="2" t="s">
        <v>804</v>
      </c>
      <c r="D283" s="2">
        <f t="shared" ca="1" si="12"/>
        <v>26</v>
      </c>
      <c r="E283" s="2" t="str">
        <f t="shared" ca="1" si="13"/>
        <v>Young</v>
      </c>
      <c r="F283" s="2" t="s">
        <v>1025</v>
      </c>
      <c r="G283" s="2" t="s">
        <v>1295</v>
      </c>
      <c r="H283" s="2">
        <v>29698</v>
      </c>
      <c r="I283" s="2" t="s">
        <v>1493</v>
      </c>
      <c r="J283" s="2" t="s">
        <v>1494</v>
      </c>
      <c r="K283" s="2" t="str">
        <f t="shared" si="14"/>
        <v>-</v>
      </c>
      <c r="L283" s="2" t="s">
        <v>1497</v>
      </c>
      <c r="M283" s="4" t="s">
        <v>1938</v>
      </c>
    </row>
    <row r="284" spans="1:13" x14ac:dyDescent="0.3">
      <c r="A284" s="2" t="s">
        <v>292</v>
      </c>
      <c r="B284" s="2" t="s">
        <v>517</v>
      </c>
      <c r="C284" s="2" t="s">
        <v>805</v>
      </c>
      <c r="D284" s="2">
        <f t="shared" ca="1" si="12"/>
        <v>59</v>
      </c>
      <c r="E284" s="2" t="str">
        <f t="shared" ca="1" si="13"/>
        <v>Senior</v>
      </c>
      <c r="F284" s="2" t="s">
        <v>1025</v>
      </c>
      <c r="G284" s="2" t="s">
        <v>1296</v>
      </c>
      <c r="H284" s="2">
        <v>46289</v>
      </c>
      <c r="I284" s="2" t="s">
        <v>1491</v>
      </c>
      <c r="J284" s="2" t="s">
        <v>1495</v>
      </c>
      <c r="K284" s="2" t="str">
        <f t="shared" si="14"/>
        <v>Mar</v>
      </c>
      <c r="L284" s="2" t="s">
        <v>1584</v>
      </c>
      <c r="M284" s="4" t="s">
        <v>1939</v>
      </c>
    </row>
    <row r="285" spans="1:13" x14ac:dyDescent="0.3">
      <c r="A285" s="2" t="s">
        <v>293</v>
      </c>
      <c r="B285" s="2" t="s">
        <v>517</v>
      </c>
      <c r="C285" s="2" t="s">
        <v>806</v>
      </c>
      <c r="D285" s="2">
        <f t="shared" ca="1" si="12"/>
        <v>55</v>
      </c>
      <c r="E285" s="2" t="str">
        <f t="shared" ca="1" si="13"/>
        <v>Senior</v>
      </c>
      <c r="F285" s="2" t="s">
        <v>1025</v>
      </c>
      <c r="G285" s="2" t="s">
        <v>1297</v>
      </c>
      <c r="H285" s="2">
        <v>64802</v>
      </c>
      <c r="I285" s="2" t="s">
        <v>1491</v>
      </c>
      <c r="J285" s="2" t="s">
        <v>1494</v>
      </c>
      <c r="K285" s="2" t="str">
        <f t="shared" si="14"/>
        <v>-</v>
      </c>
      <c r="L285" s="2" t="s">
        <v>1497</v>
      </c>
      <c r="M285" s="4" t="s">
        <v>1940</v>
      </c>
    </row>
    <row r="286" spans="1:13" x14ac:dyDescent="0.3">
      <c r="A286" s="2" t="s">
        <v>294</v>
      </c>
      <c r="B286" s="2" t="s">
        <v>512</v>
      </c>
      <c r="C286" s="2" t="s">
        <v>807</v>
      </c>
      <c r="D286" s="2">
        <f t="shared" ca="1" si="12"/>
        <v>44</v>
      </c>
      <c r="E286" s="2" t="str">
        <f t="shared" ca="1" si="13"/>
        <v>Middle Age</v>
      </c>
      <c r="F286" s="2" t="s">
        <v>1020</v>
      </c>
      <c r="G286" s="2" t="s">
        <v>1298</v>
      </c>
      <c r="H286" s="2">
        <v>30393</v>
      </c>
      <c r="I286" s="2" t="s">
        <v>1492</v>
      </c>
      <c r="J286" s="2" t="s">
        <v>1494</v>
      </c>
      <c r="K286" s="2" t="str">
        <f t="shared" si="14"/>
        <v>-</v>
      </c>
      <c r="L286" s="2" t="s">
        <v>1497</v>
      </c>
      <c r="M286" s="4" t="s">
        <v>1941</v>
      </c>
    </row>
    <row r="287" spans="1:13" x14ac:dyDescent="0.3">
      <c r="A287" s="2" t="s">
        <v>295</v>
      </c>
      <c r="B287" s="2" t="s">
        <v>520</v>
      </c>
      <c r="C287" s="2" t="s">
        <v>808</v>
      </c>
      <c r="D287" s="2">
        <f t="shared" ca="1" si="12"/>
        <v>17</v>
      </c>
      <c r="E287" s="2" t="str">
        <f t="shared" ca="1" si="13"/>
        <v>Young</v>
      </c>
      <c r="F287" s="2" t="s">
        <v>1020</v>
      </c>
      <c r="G287" s="2" t="s">
        <v>1299</v>
      </c>
      <c r="H287" s="2">
        <v>67799</v>
      </c>
      <c r="I287" s="2" t="s">
        <v>1490</v>
      </c>
      <c r="J287" s="2" t="s">
        <v>1494</v>
      </c>
      <c r="K287" s="2" t="str">
        <f t="shared" si="14"/>
        <v>-</v>
      </c>
      <c r="L287" s="2" t="s">
        <v>1497</v>
      </c>
      <c r="M287" s="4" t="s">
        <v>1942</v>
      </c>
    </row>
    <row r="288" spans="1:13" x14ac:dyDescent="0.3">
      <c r="A288" s="2" t="s">
        <v>296</v>
      </c>
      <c r="B288" s="2" t="s">
        <v>514</v>
      </c>
      <c r="C288" s="2" t="s">
        <v>809</v>
      </c>
      <c r="D288" s="2">
        <f t="shared" ca="1" si="12"/>
        <v>42</v>
      </c>
      <c r="E288" s="2" t="str">
        <f t="shared" ca="1" si="13"/>
        <v>Middle Age</v>
      </c>
      <c r="F288" s="2" t="s">
        <v>1024</v>
      </c>
      <c r="G288" s="2" t="s">
        <v>1300</v>
      </c>
      <c r="H288" s="2">
        <v>30727</v>
      </c>
      <c r="I288" s="2" t="s">
        <v>1490</v>
      </c>
      <c r="J288" s="2" t="s">
        <v>1495</v>
      </c>
      <c r="K288" s="2" t="str">
        <f t="shared" si="14"/>
        <v>Dec</v>
      </c>
      <c r="L288" s="2" t="s">
        <v>1585</v>
      </c>
      <c r="M288" s="4" t="s">
        <v>1943</v>
      </c>
    </row>
    <row r="289" spans="1:13" x14ac:dyDescent="0.3">
      <c r="A289" s="2" t="s">
        <v>297</v>
      </c>
      <c r="B289" s="2" t="s">
        <v>510</v>
      </c>
      <c r="C289" s="2" t="s">
        <v>810</v>
      </c>
      <c r="D289" s="2">
        <f t="shared" ca="1" si="12"/>
        <v>11</v>
      </c>
      <c r="E289" s="2" t="str">
        <f t="shared" ca="1" si="13"/>
        <v>Young</v>
      </c>
      <c r="F289" s="2" t="s">
        <v>1024</v>
      </c>
      <c r="G289" s="2" t="s">
        <v>1301</v>
      </c>
      <c r="H289" s="2">
        <v>37728</v>
      </c>
      <c r="I289" s="2" t="s">
        <v>1490</v>
      </c>
      <c r="J289" s="2" t="s">
        <v>1495</v>
      </c>
      <c r="K289" s="2" t="str">
        <f t="shared" si="14"/>
        <v>Jan</v>
      </c>
      <c r="L289" s="2" t="s">
        <v>1586</v>
      </c>
      <c r="M289" s="4" t="s">
        <v>1944</v>
      </c>
    </row>
    <row r="290" spans="1:13" x14ac:dyDescent="0.3">
      <c r="A290" s="2" t="s">
        <v>298</v>
      </c>
      <c r="B290" s="2" t="s">
        <v>510</v>
      </c>
      <c r="C290" s="2" t="s">
        <v>811</v>
      </c>
      <c r="D290" s="2">
        <f t="shared" ca="1" si="12"/>
        <v>35</v>
      </c>
      <c r="E290" s="2" t="str">
        <f t="shared" ca="1" si="13"/>
        <v>Middle Age</v>
      </c>
      <c r="F290" s="2" t="s">
        <v>1021</v>
      </c>
      <c r="G290" s="2" t="s">
        <v>1302</v>
      </c>
      <c r="H290" s="2">
        <v>55161</v>
      </c>
      <c r="I290" s="2" t="s">
        <v>1493</v>
      </c>
      <c r="J290" s="2" t="s">
        <v>1495</v>
      </c>
      <c r="K290" s="2" t="str">
        <f t="shared" si="14"/>
        <v>Aug</v>
      </c>
      <c r="L290" s="2" t="s">
        <v>1587</v>
      </c>
      <c r="M290" s="4" t="s">
        <v>1945</v>
      </c>
    </row>
    <row r="291" spans="1:13" x14ac:dyDescent="0.3">
      <c r="A291" s="2" t="s">
        <v>299</v>
      </c>
      <c r="B291" s="2" t="s">
        <v>523</v>
      </c>
      <c r="C291" s="2" t="s">
        <v>812</v>
      </c>
      <c r="D291" s="2">
        <f t="shared" ca="1" si="12"/>
        <v>20</v>
      </c>
      <c r="E291" s="2" t="str">
        <f t="shared" ca="1" si="13"/>
        <v>Young</v>
      </c>
      <c r="F291" s="2" t="s">
        <v>1026</v>
      </c>
      <c r="G291" s="2" t="s">
        <v>1303</v>
      </c>
      <c r="H291" s="2">
        <v>51197</v>
      </c>
      <c r="I291" s="2" t="s">
        <v>1492</v>
      </c>
      <c r="J291" s="2" t="s">
        <v>1495</v>
      </c>
      <c r="K291" s="2" t="str">
        <f t="shared" si="14"/>
        <v>Apr</v>
      </c>
      <c r="L291" s="2" t="s">
        <v>1588</v>
      </c>
      <c r="M291" s="4" t="s">
        <v>1946</v>
      </c>
    </row>
    <row r="292" spans="1:13" x14ac:dyDescent="0.3">
      <c r="A292" s="2" t="s">
        <v>300</v>
      </c>
      <c r="B292" s="2" t="s">
        <v>510</v>
      </c>
      <c r="C292" s="2" t="s">
        <v>813</v>
      </c>
      <c r="D292" s="2">
        <f t="shared" ca="1" si="12"/>
        <v>38</v>
      </c>
      <c r="E292" s="2" t="str">
        <f t="shared" ca="1" si="13"/>
        <v>Middle Age</v>
      </c>
      <c r="F292" s="2" t="s">
        <v>1026</v>
      </c>
      <c r="G292" s="2" t="s">
        <v>1304</v>
      </c>
      <c r="H292" s="2">
        <v>42537</v>
      </c>
      <c r="I292" s="2" t="s">
        <v>1491</v>
      </c>
      <c r="J292" s="2" t="s">
        <v>1496</v>
      </c>
      <c r="K292" s="2" t="str">
        <f t="shared" si="14"/>
        <v>-</v>
      </c>
      <c r="L292" s="2" t="s">
        <v>1497</v>
      </c>
      <c r="M292" s="4" t="s">
        <v>1947</v>
      </c>
    </row>
    <row r="293" spans="1:13" x14ac:dyDescent="0.3">
      <c r="A293" s="2" t="s">
        <v>301</v>
      </c>
      <c r="B293" s="2" t="s">
        <v>512</v>
      </c>
      <c r="C293" s="2" t="s">
        <v>814</v>
      </c>
      <c r="D293" s="2">
        <f t="shared" ca="1" si="12"/>
        <v>11</v>
      </c>
      <c r="E293" s="2" t="str">
        <f t="shared" ca="1" si="13"/>
        <v>Young</v>
      </c>
      <c r="F293" s="2" t="s">
        <v>1021</v>
      </c>
      <c r="G293" s="2" t="s">
        <v>1305</v>
      </c>
      <c r="H293" s="2">
        <v>31490</v>
      </c>
      <c r="I293" s="2" t="s">
        <v>1492</v>
      </c>
      <c r="J293" s="2" t="s">
        <v>1495</v>
      </c>
      <c r="K293" s="2" t="str">
        <f t="shared" si="14"/>
        <v>Jul</v>
      </c>
      <c r="L293" s="2" t="s">
        <v>1589</v>
      </c>
      <c r="M293" s="4" t="s">
        <v>1948</v>
      </c>
    </row>
    <row r="294" spans="1:13" x14ac:dyDescent="0.3">
      <c r="A294" s="2" t="s">
        <v>302</v>
      </c>
      <c r="B294" s="2" t="s">
        <v>512</v>
      </c>
      <c r="C294" s="2" t="s">
        <v>815</v>
      </c>
      <c r="D294" s="2">
        <f t="shared" ca="1" si="12"/>
        <v>33</v>
      </c>
      <c r="E294" s="2" t="str">
        <f t="shared" ca="1" si="13"/>
        <v>Middle Age</v>
      </c>
      <c r="F294" s="2" t="s">
        <v>1024</v>
      </c>
      <c r="G294" s="2" t="s">
        <v>1306</v>
      </c>
      <c r="H294" s="2">
        <v>61653</v>
      </c>
      <c r="I294" s="2" t="s">
        <v>1491</v>
      </c>
      <c r="J294" s="2" t="s">
        <v>1494</v>
      </c>
      <c r="K294" s="2" t="str">
        <f t="shared" si="14"/>
        <v>-</v>
      </c>
      <c r="L294" s="2" t="s">
        <v>1497</v>
      </c>
      <c r="M294" s="4" t="s">
        <v>1949</v>
      </c>
    </row>
    <row r="295" spans="1:13" x14ac:dyDescent="0.3">
      <c r="A295" s="2" t="s">
        <v>303</v>
      </c>
      <c r="B295" s="2" t="s">
        <v>518</v>
      </c>
      <c r="C295" s="2" t="s">
        <v>816</v>
      </c>
      <c r="D295" s="2">
        <f t="shared" ca="1" si="12"/>
        <v>36</v>
      </c>
      <c r="E295" s="2" t="str">
        <f t="shared" ca="1" si="13"/>
        <v>Middle Age</v>
      </c>
      <c r="F295" s="2" t="s">
        <v>1021</v>
      </c>
      <c r="G295" s="2" t="s">
        <v>1307</v>
      </c>
      <c r="H295" s="2">
        <v>23892</v>
      </c>
      <c r="I295" s="2" t="s">
        <v>1490</v>
      </c>
      <c r="J295" s="2" t="s">
        <v>1496</v>
      </c>
      <c r="K295" s="2" t="str">
        <f t="shared" si="14"/>
        <v>-</v>
      </c>
      <c r="L295" s="2" t="s">
        <v>1497</v>
      </c>
      <c r="M295" s="4" t="s">
        <v>1950</v>
      </c>
    </row>
    <row r="296" spans="1:13" x14ac:dyDescent="0.3">
      <c r="A296" s="2" t="s">
        <v>304</v>
      </c>
      <c r="B296" s="2" t="s">
        <v>521</v>
      </c>
      <c r="C296" s="2" t="s">
        <v>817</v>
      </c>
      <c r="D296" s="2">
        <f t="shared" ca="1" si="12"/>
        <v>51</v>
      </c>
      <c r="E296" s="2" t="str">
        <f t="shared" ca="1" si="13"/>
        <v>Senior</v>
      </c>
      <c r="F296" s="2" t="s">
        <v>1026</v>
      </c>
      <c r="G296" s="2" t="s">
        <v>1308</v>
      </c>
      <c r="H296" s="2">
        <v>46027</v>
      </c>
      <c r="I296" s="2" t="s">
        <v>1490</v>
      </c>
      <c r="J296" s="2" t="s">
        <v>1496</v>
      </c>
      <c r="K296" s="2" t="str">
        <f t="shared" si="14"/>
        <v>-</v>
      </c>
      <c r="L296" s="2" t="s">
        <v>1497</v>
      </c>
      <c r="M296" s="4" t="s">
        <v>1951</v>
      </c>
    </row>
    <row r="297" spans="1:13" x14ac:dyDescent="0.3">
      <c r="A297" s="2" t="s">
        <v>305</v>
      </c>
      <c r="B297" s="2" t="s">
        <v>523</v>
      </c>
      <c r="C297" s="2" t="s">
        <v>818</v>
      </c>
      <c r="D297" s="2">
        <f t="shared" ca="1" si="12"/>
        <v>21</v>
      </c>
      <c r="E297" s="2" t="str">
        <f t="shared" ca="1" si="13"/>
        <v>Young</v>
      </c>
      <c r="F297" s="2" t="s">
        <v>1026</v>
      </c>
      <c r="G297" s="2" t="s">
        <v>1309</v>
      </c>
      <c r="H297" s="2">
        <v>65935</v>
      </c>
      <c r="I297" s="2" t="s">
        <v>1492</v>
      </c>
      <c r="J297" s="2" t="s">
        <v>1494</v>
      </c>
      <c r="K297" s="2" t="str">
        <f t="shared" si="14"/>
        <v>-</v>
      </c>
      <c r="L297" s="2" t="s">
        <v>1497</v>
      </c>
      <c r="M297" s="4" t="s">
        <v>1952</v>
      </c>
    </row>
    <row r="298" spans="1:13" x14ac:dyDescent="0.3">
      <c r="A298" s="2" t="s">
        <v>306</v>
      </c>
      <c r="B298" s="2" t="s">
        <v>512</v>
      </c>
      <c r="C298" s="2" t="s">
        <v>819</v>
      </c>
      <c r="D298" s="2">
        <f t="shared" ca="1" si="12"/>
        <v>48</v>
      </c>
      <c r="E298" s="2" t="str">
        <f t="shared" ca="1" si="13"/>
        <v>Middle Age</v>
      </c>
      <c r="F298" s="2" t="s">
        <v>1025</v>
      </c>
      <c r="G298" s="2" t="s">
        <v>1310</v>
      </c>
      <c r="H298" s="2">
        <v>10124</v>
      </c>
      <c r="I298" s="2" t="s">
        <v>1493</v>
      </c>
      <c r="J298" s="2" t="s">
        <v>1495</v>
      </c>
      <c r="K298" s="2" t="str">
        <f t="shared" si="14"/>
        <v>Jan</v>
      </c>
      <c r="L298" s="2" t="s">
        <v>1590</v>
      </c>
      <c r="M298" s="4" t="s">
        <v>1953</v>
      </c>
    </row>
    <row r="299" spans="1:13" x14ac:dyDescent="0.3">
      <c r="A299" s="2" t="s">
        <v>307</v>
      </c>
      <c r="B299" s="2" t="s">
        <v>511</v>
      </c>
      <c r="C299" s="2" t="s">
        <v>820</v>
      </c>
      <c r="D299" s="2">
        <f t="shared" ca="1" si="12"/>
        <v>56</v>
      </c>
      <c r="E299" s="2" t="str">
        <f t="shared" ca="1" si="13"/>
        <v>Senior</v>
      </c>
      <c r="F299" s="2" t="s">
        <v>1024</v>
      </c>
      <c r="G299" s="2" t="s">
        <v>1311</v>
      </c>
      <c r="H299" s="2">
        <v>36487</v>
      </c>
      <c r="I299" s="2" t="s">
        <v>1492</v>
      </c>
      <c r="J299" s="2" t="s">
        <v>1494</v>
      </c>
      <c r="K299" s="2" t="str">
        <f t="shared" si="14"/>
        <v>-</v>
      </c>
      <c r="L299" s="2" t="s">
        <v>1497</v>
      </c>
      <c r="M299" s="4" t="s">
        <v>1954</v>
      </c>
    </row>
    <row r="300" spans="1:13" x14ac:dyDescent="0.3">
      <c r="A300" s="2" t="s">
        <v>308</v>
      </c>
      <c r="B300" s="2" t="s">
        <v>519</v>
      </c>
      <c r="C300" s="2" t="s">
        <v>821</v>
      </c>
      <c r="D300" s="2">
        <f t="shared" ca="1" si="12"/>
        <v>56</v>
      </c>
      <c r="E300" s="2" t="str">
        <f t="shared" ca="1" si="13"/>
        <v>Senior</v>
      </c>
      <c r="F300" s="2" t="s">
        <v>1025</v>
      </c>
      <c r="G300" s="2" t="s">
        <v>1312</v>
      </c>
      <c r="H300" s="2">
        <v>36981</v>
      </c>
      <c r="I300" s="2" t="s">
        <v>1493</v>
      </c>
      <c r="J300" s="2" t="s">
        <v>1496</v>
      </c>
      <c r="K300" s="2" t="str">
        <f t="shared" si="14"/>
        <v>-</v>
      </c>
      <c r="L300" s="2" t="s">
        <v>1497</v>
      </c>
      <c r="M300" s="4" t="s">
        <v>1955</v>
      </c>
    </row>
    <row r="301" spans="1:13" x14ac:dyDescent="0.3">
      <c r="A301" s="2" t="s">
        <v>309</v>
      </c>
      <c r="B301" s="2" t="s">
        <v>513</v>
      </c>
      <c r="C301" s="2" t="s">
        <v>822</v>
      </c>
      <c r="D301" s="2">
        <f t="shared" ca="1" si="12"/>
        <v>51</v>
      </c>
      <c r="E301" s="2" t="str">
        <f t="shared" ca="1" si="13"/>
        <v>Senior</v>
      </c>
      <c r="F301" s="2" t="s">
        <v>1026</v>
      </c>
      <c r="G301" s="2" t="s">
        <v>1313</v>
      </c>
      <c r="H301" s="2">
        <v>36496</v>
      </c>
      <c r="I301" s="2" t="s">
        <v>1493</v>
      </c>
      <c r="J301" s="2" t="s">
        <v>1495</v>
      </c>
      <c r="K301" s="2" t="str">
        <f t="shared" si="14"/>
        <v>Sep</v>
      </c>
      <c r="L301" s="2" t="s">
        <v>1062</v>
      </c>
      <c r="M301" s="4" t="s">
        <v>1956</v>
      </c>
    </row>
    <row r="302" spans="1:13" x14ac:dyDescent="0.3">
      <c r="A302" s="2" t="s">
        <v>310</v>
      </c>
      <c r="B302" s="2" t="s">
        <v>514</v>
      </c>
      <c r="C302" s="2" t="s">
        <v>823</v>
      </c>
      <c r="D302" s="2">
        <f t="shared" ca="1" si="12"/>
        <v>20</v>
      </c>
      <c r="E302" s="2" t="str">
        <f t="shared" ca="1" si="13"/>
        <v>Young</v>
      </c>
      <c r="F302" s="2" t="s">
        <v>1025</v>
      </c>
      <c r="G302" s="2" t="s">
        <v>1314</v>
      </c>
      <c r="H302" s="2">
        <v>58058</v>
      </c>
      <c r="I302" s="2" t="s">
        <v>1493</v>
      </c>
      <c r="J302" s="2" t="s">
        <v>1495</v>
      </c>
      <c r="K302" s="2" t="str">
        <f t="shared" si="14"/>
        <v>Apr</v>
      </c>
      <c r="L302" s="2" t="s">
        <v>1385</v>
      </c>
      <c r="M302" s="4" t="s">
        <v>1957</v>
      </c>
    </row>
    <row r="303" spans="1:13" x14ac:dyDescent="0.3">
      <c r="A303" s="2" t="s">
        <v>311</v>
      </c>
      <c r="B303" s="2" t="s">
        <v>512</v>
      </c>
      <c r="C303" s="2" t="s">
        <v>824</v>
      </c>
      <c r="D303" s="2">
        <f t="shared" ca="1" si="12"/>
        <v>7</v>
      </c>
      <c r="E303" s="2" t="str">
        <f t="shared" ca="1" si="13"/>
        <v>Young</v>
      </c>
      <c r="F303" s="2" t="s">
        <v>1021</v>
      </c>
      <c r="G303" s="2" t="s">
        <v>958</v>
      </c>
      <c r="H303" s="2">
        <v>61938</v>
      </c>
      <c r="I303" s="2" t="s">
        <v>1491</v>
      </c>
      <c r="J303" s="2" t="s">
        <v>1496</v>
      </c>
      <c r="K303" s="2" t="str">
        <f t="shared" si="14"/>
        <v>-</v>
      </c>
      <c r="L303" s="2" t="s">
        <v>1497</v>
      </c>
      <c r="M303" s="4" t="s">
        <v>1958</v>
      </c>
    </row>
    <row r="304" spans="1:13" x14ac:dyDescent="0.3">
      <c r="A304" s="2" t="s">
        <v>312</v>
      </c>
      <c r="B304" s="2" t="s">
        <v>512</v>
      </c>
      <c r="C304" s="2" t="s">
        <v>825</v>
      </c>
      <c r="D304" s="2">
        <f t="shared" ca="1" si="12"/>
        <v>17</v>
      </c>
      <c r="E304" s="2" t="str">
        <f t="shared" ca="1" si="13"/>
        <v>Young</v>
      </c>
      <c r="F304" s="2" t="s">
        <v>1022</v>
      </c>
      <c r="G304" s="2" t="s">
        <v>1315</v>
      </c>
      <c r="H304" s="2">
        <v>37105</v>
      </c>
      <c r="I304" s="2" t="s">
        <v>1492</v>
      </c>
      <c r="J304" s="2" t="s">
        <v>1496</v>
      </c>
      <c r="K304" s="2" t="str">
        <f t="shared" si="14"/>
        <v>-</v>
      </c>
      <c r="L304" s="2" t="s">
        <v>1497</v>
      </c>
      <c r="M304" s="4" t="s">
        <v>1959</v>
      </c>
    </row>
    <row r="305" spans="1:13" x14ac:dyDescent="0.3">
      <c r="A305" s="2" t="s">
        <v>313</v>
      </c>
      <c r="B305" s="2" t="s">
        <v>513</v>
      </c>
      <c r="C305" s="2" t="s">
        <v>826</v>
      </c>
      <c r="D305" s="2">
        <f t="shared" ca="1" si="12"/>
        <v>19</v>
      </c>
      <c r="E305" s="2" t="str">
        <f t="shared" ca="1" si="13"/>
        <v>Young</v>
      </c>
      <c r="F305" s="2" t="s">
        <v>1021</v>
      </c>
      <c r="G305" s="2" t="s">
        <v>1316</v>
      </c>
      <c r="H305" s="2">
        <v>56364</v>
      </c>
      <c r="I305" s="2" t="s">
        <v>1492</v>
      </c>
      <c r="J305" s="2" t="s">
        <v>1496</v>
      </c>
      <c r="K305" s="2" t="str">
        <f t="shared" si="14"/>
        <v>-</v>
      </c>
      <c r="L305" s="2" t="s">
        <v>1497</v>
      </c>
      <c r="M305" s="4" t="s">
        <v>1960</v>
      </c>
    </row>
    <row r="306" spans="1:13" x14ac:dyDescent="0.3">
      <c r="A306" s="2" t="s">
        <v>314</v>
      </c>
      <c r="B306" s="2" t="s">
        <v>518</v>
      </c>
      <c r="C306" s="2" t="s">
        <v>827</v>
      </c>
      <c r="D306" s="2">
        <f t="shared" ca="1" si="12"/>
        <v>43</v>
      </c>
      <c r="E306" s="2" t="str">
        <f t="shared" ca="1" si="13"/>
        <v>Middle Age</v>
      </c>
      <c r="F306" s="2" t="s">
        <v>1020</v>
      </c>
      <c r="G306" s="2" t="s">
        <v>1317</v>
      </c>
      <c r="H306" s="2">
        <v>69606</v>
      </c>
      <c r="I306" s="2" t="s">
        <v>1492</v>
      </c>
      <c r="J306" s="2" t="s">
        <v>1495</v>
      </c>
      <c r="K306" s="2" t="str">
        <f t="shared" si="14"/>
        <v>Sep</v>
      </c>
      <c r="L306" s="2" t="s">
        <v>1591</v>
      </c>
      <c r="M306" s="4" t="s">
        <v>1961</v>
      </c>
    </row>
    <row r="307" spans="1:13" x14ac:dyDescent="0.3">
      <c r="A307" s="2" t="s">
        <v>315</v>
      </c>
      <c r="B307" s="2" t="s">
        <v>510</v>
      </c>
      <c r="C307" s="2" t="s">
        <v>828</v>
      </c>
      <c r="D307" s="2">
        <f t="shared" ca="1" si="12"/>
        <v>45</v>
      </c>
      <c r="E307" s="2" t="str">
        <f t="shared" ca="1" si="13"/>
        <v>Middle Age</v>
      </c>
      <c r="F307" s="2" t="s">
        <v>1023</v>
      </c>
      <c r="G307" s="2" t="s">
        <v>1318</v>
      </c>
      <c r="H307" s="2">
        <v>47312</v>
      </c>
      <c r="I307" s="2" t="s">
        <v>1491</v>
      </c>
      <c r="J307" s="2" t="s">
        <v>1494</v>
      </c>
      <c r="K307" s="2" t="str">
        <f t="shared" si="14"/>
        <v>-</v>
      </c>
      <c r="L307" s="2" t="s">
        <v>1497</v>
      </c>
      <c r="M307" s="4" t="s">
        <v>1962</v>
      </c>
    </row>
    <row r="308" spans="1:13" x14ac:dyDescent="0.3">
      <c r="A308" s="2" t="s">
        <v>316</v>
      </c>
      <c r="B308" s="2" t="s">
        <v>512</v>
      </c>
      <c r="C308" s="2" t="s">
        <v>829</v>
      </c>
      <c r="D308" s="2">
        <f t="shared" ca="1" si="12"/>
        <v>53</v>
      </c>
      <c r="E308" s="2" t="str">
        <f t="shared" ca="1" si="13"/>
        <v>Senior</v>
      </c>
      <c r="F308" s="2" t="s">
        <v>1024</v>
      </c>
      <c r="G308" s="2" t="s">
        <v>1319</v>
      </c>
      <c r="H308" s="2">
        <v>14804</v>
      </c>
      <c r="I308" s="2" t="s">
        <v>1491</v>
      </c>
      <c r="J308" s="2" t="s">
        <v>1495</v>
      </c>
      <c r="K308" s="2" t="str">
        <f t="shared" si="14"/>
        <v>Mar</v>
      </c>
      <c r="L308" s="2" t="s">
        <v>1404</v>
      </c>
      <c r="M308" s="4" t="s">
        <v>1963</v>
      </c>
    </row>
    <row r="309" spans="1:13" x14ac:dyDescent="0.3">
      <c r="A309" s="2" t="s">
        <v>317</v>
      </c>
      <c r="B309" s="2" t="s">
        <v>516</v>
      </c>
      <c r="C309" s="2" t="s">
        <v>830</v>
      </c>
      <c r="D309" s="2">
        <f t="shared" ca="1" si="12"/>
        <v>50</v>
      </c>
      <c r="E309" s="2" t="str">
        <f t="shared" ca="1" si="13"/>
        <v>Middle Age</v>
      </c>
      <c r="F309" s="2" t="s">
        <v>1020</v>
      </c>
      <c r="G309" s="2" t="s">
        <v>1320</v>
      </c>
      <c r="H309" s="2">
        <v>58844</v>
      </c>
      <c r="I309" s="2" t="s">
        <v>1490</v>
      </c>
      <c r="J309" s="2" t="s">
        <v>1495</v>
      </c>
      <c r="K309" s="2" t="str">
        <f t="shared" si="14"/>
        <v>Jul</v>
      </c>
      <c r="L309" s="2" t="s">
        <v>1592</v>
      </c>
      <c r="M309" s="4" t="s">
        <v>1964</v>
      </c>
    </row>
    <row r="310" spans="1:13" x14ac:dyDescent="0.3">
      <c r="A310" s="2" t="s">
        <v>318</v>
      </c>
      <c r="B310" s="2" t="s">
        <v>520</v>
      </c>
      <c r="C310" s="2" t="s">
        <v>831</v>
      </c>
      <c r="D310" s="2">
        <f t="shared" ca="1" si="12"/>
        <v>26</v>
      </c>
      <c r="E310" s="2" t="str">
        <f t="shared" ca="1" si="13"/>
        <v>Young</v>
      </c>
      <c r="F310" s="2" t="s">
        <v>1021</v>
      </c>
      <c r="G310" s="2" t="s">
        <v>1321</v>
      </c>
      <c r="H310" s="2">
        <v>59710</v>
      </c>
      <c r="I310" s="2" t="s">
        <v>1490</v>
      </c>
      <c r="J310" s="2" t="s">
        <v>1494</v>
      </c>
      <c r="K310" s="2" t="str">
        <f t="shared" si="14"/>
        <v>-</v>
      </c>
      <c r="L310" s="2" t="s">
        <v>1497</v>
      </c>
      <c r="M310" s="4" t="s">
        <v>1965</v>
      </c>
    </row>
    <row r="311" spans="1:13" x14ac:dyDescent="0.3">
      <c r="A311" s="2" t="s">
        <v>319</v>
      </c>
      <c r="B311" s="2" t="s">
        <v>520</v>
      </c>
      <c r="C311" s="2" t="s">
        <v>832</v>
      </c>
      <c r="D311" s="2">
        <f t="shared" ca="1" si="12"/>
        <v>34</v>
      </c>
      <c r="E311" s="2" t="str">
        <f t="shared" ca="1" si="13"/>
        <v>Middle Age</v>
      </c>
      <c r="F311" s="2" t="s">
        <v>1020</v>
      </c>
      <c r="G311" s="2" t="s">
        <v>1322</v>
      </c>
      <c r="H311" s="2">
        <v>29415</v>
      </c>
      <c r="I311" s="2" t="s">
        <v>1490</v>
      </c>
      <c r="J311" s="2" t="s">
        <v>1495</v>
      </c>
      <c r="K311" s="2" t="str">
        <f t="shared" si="14"/>
        <v>Apr</v>
      </c>
      <c r="L311" s="2" t="s">
        <v>1593</v>
      </c>
      <c r="M311" s="4" t="s">
        <v>1966</v>
      </c>
    </row>
    <row r="312" spans="1:13" x14ac:dyDescent="0.3">
      <c r="A312" s="2" t="s">
        <v>320</v>
      </c>
      <c r="B312" s="2" t="s">
        <v>514</v>
      </c>
      <c r="C312" s="2" t="s">
        <v>833</v>
      </c>
      <c r="D312" s="2">
        <f t="shared" ca="1" si="12"/>
        <v>38</v>
      </c>
      <c r="E312" s="2" t="str">
        <f t="shared" ca="1" si="13"/>
        <v>Middle Age</v>
      </c>
      <c r="F312" s="2" t="s">
        <v>1025</v>
      </c>
      <c r="G312" s="2" t="s">
        <v>1323</v>
      </c>
      <c r="H312" s="2">
        <v>13689</v>
      </c>
      <c r="I312" s="2" t="s">
        <v>1491</v>
      </c>
      <c r="J312" s="2" t="s">
        <v>1496</v>
      </c>
      <c r="K312" s="2" t="str">
        <f t="shared" si="14"/>
        <v>-</v>
      </c>
      <c r="L312" s="2" t="s">
        <v>1497</v>
      </c>
      <c r="M312" s="4" t="s">
        <v>1967</v>
      </c>
    </row>
    <row r="313" spans="1:13" x14ac:dyDescent="0.3">
      <c r="A313" s="2" t="s">
        <v>321</v>
      </c>
      <c r="B313" s="2" t="s">
        <v>512</v>
      </c>
      <c r="C313" s="2" t="s">
        <v>834</v>
      </c>
      <c r="D313" s="2">
        <f t="shared" ca="1" si="12"/>
        <v>52</v>
      </c>
      <c r="E313" s="2" t="str">
        <f t="shared" ca="1" si="13"/>
        <v>Senior</v>
      </c>
      <c r="F313" s="2" t="s">
        <v>1021</v>
      </c>
      <c r="G313" s="2" t="s">
        <v>1324</v>
      </c>
      <c r="H313" s="2">
        <v>41992</v>
      </c>
      <c r="I313" s="2" t="s">
        <v>1493</v>
      </c>
      <c r="J313" s="2" t="s">
        <v>1495</v>
      </c>
      <c r="K313" s="2" t="str">
        <f t="shared" si="14"/>
        <v>Sep</v>
      </c>
      <c r="L313" s="2" t="s">
        <v>1594</v>
      </c>
      <c r="M313" s="4" t="s">
        <v>1968</v>
      </c>
    </row>
    <row r="314" spans="1:13" x14ac:dyDescent="0.3">
      <c r="A314" s="2" t="s">
        <v>322</v>
      </c>
      <c r="B314" s="2" t="s">
        <v>514</v>
      </c>
      <c r="C314" s="2" t="s">
        <v>835</v>
      </c>
      <c r="D314" s="2">
        <f t="shared" ca="1" si="12"/>
        <v>32</v>
      </c>
      <c r="E314" s="2" t="str">
        <f t="shared" ca="1" si="13"/>
        <v>Middle Age</v>
      </c>
      <c r="F314" s="2" t="s">
        <v>1022</v>
      </c>
      <c r="G314" s="2" t="s">
        <v>1325</v>
      </c>
      <c r="H314" s="2">
        <v>46652</v>
      </c>
      <c r="I314" s="2" t="s">
        <v>1493</v>
      </c>
      <c r="J314" s="2" t="s">
        <v>1495</v>
      </c>
      <c r="K314" s="2" t="str">
        <f t="shared" si="14"/>
        <v>Oct</v>
      </c>
      <c r="L314" s="2" t="s">
        <v>1595</v>
      </c>
      <c r="M314" s="4" t="s">
        <v>1969</v>
      </c>
    </row>
    <row r="315" spans="1:13" x14ac:dyDescent="0.3">
      <c r="A315" s="2" t="s">
        <v>323</v>
      </c>
      <c r="B315" s="2" t="s">
        <v>513</v>
      </c>
      <c r="C315" s="2" t="s">
        <v>836</v>
      </c>
      <c r="D315" s="2">
        <f t="shared" ca="1" si="12"/>
        <v>39</v>
      </c>
      <c r="E315" s="2" t="str">
        <f t="shared" ca="1" si="13"/>
        <v>Middle Age</v>
      </c>
      <c r="F315" s="2" t="s">
        <v>1023</v>
      </c>
      <c r="G315" s="2" t="s">
        <v>1326</v>
      </c>
      <c r="H315" s="2">
        <v>56350</v>
      </c>
      <c r="I315" s="2" t="s">
        <v>1493</v>
      </c>
      <c r="J315" s="2" t="s">
        <v>1496</v>
      </c>
      <c r="K315" s="2" t="str">
        <f t="shared" si="14"/>
        <v>-</v>
      </c>
      <c r="L315" s="2" t="s">
        <v>1497</v>
      </c>
      <c r="M315" s="4" t="s">
        <v>1970</v>
      </c>
    </row>
    <row r="316" spans="1:13" x14ac:dyDescent="0.3">
      <c r="A316" s="2" t="s">
        <v>324</v>
      </c>
      <c r="B316" s="2" t="s">
        <v>521</v>
      </c>
      <c r="C316" s="2" t="s">
        <v>837</v>
      </c>
      <c r="D316" s="2">
        <f t="shared" ca="1" si="12"/>
        <v>12</v>
      </c>
      <c r="E316" s="2" t="str">
        <f t="shared" ca="1" si="13"/>
        <v>Young</v>
      </c>
      <c r="F316" s="2" t="s">
        <v>1024</v>
      </c>
      <c r="G316" s="2" t="s">
        <v>1327</v>
      </c>
      <c r="H316" s="2">
        <v>38874</v>
      </c>
      <c r="I316" s="2" t="s">
        <v>1492</v>
      </c>
      <c r="J316" s="2" t="s">
        <v>1494</v>
      </c>
      <c r="K316" s="2" t="str">
        <f t="shared" si="14"/>
        <v>-</v>
      </c>
      <c r="L316" s="2" t="s">
        <v>1497</v>
      </c>
      <c r="M316" s="4" t="s">
        <v>1971</v>
      </c>
    </row>
    <row r="317" spans="1:13" x14ac:dyDescent="0.3">
      <c r="A317" s="2" t="s">
        <v>325</v>
      </c>
      <c r="B317" s="2" t="s">
        <v>513</v>
      </c>
      <c r="C317" s="2" t="s">
        <v>838</v>
      </c>
      <c r="D317" s="2">
        <f t="shared" ca="1" si="12"/>
        <v>13</v>
      </c>
      <c r="E317" s="2" t="str">
        <f t="shared" ca="1" si="13"/>
        <v>Young</v>
      </c>
      <c r="F317" s="2" t="s">
        <v>1021</v>
      </c>
      <c r="G317" s="2" t="s">
        <v>1328</v>
      </c>
      <c r="H317" s="2">
        <v>14987</v>
      </c>
      <c r="I317" s="2" t="s">
        <v>1490</v>
      </c>
      <c r="J317" s="2" t="s">
        <v>1494</v>
      </c>
      <c r="K317" s="2" t="str">
        <f t="shared" si="14"/>
        <v>-</v>
      </c>
      <c r="L317" s="2" t="s">
        <v>1497</v>
      </c>
      <c r="M317" s="4" t="s">
        <v>1972</v>
      </c>
    </row>
    <row r="318" spans="1:13" x14ac:dyDescent="0.3">
      <c r="A318" s="2" t="s">
        <v>326</v>
      </c>
      <c r="B318" s="2" t="s">
        <v>517</v>
      </c>
      <c r="C318" s="2" t="s">
        <v>839</v>
      </c>
      <c r="D318" s="2">
        <f t="shared" ca="1" si="12"/>
        <v>44</v>
      </c>
      <c r="E318" s="2" t="str">
        <f t="shared" ca="1" si="13"/>
        <v>Middle Age</v>
      </c>
      <c r="F318" s="2" t="s">
        <v>1024</v>
      </c>
      <c r="G318" s="2" t="s">
        <v>1329</v>
      </c>
      <c r="H318" s="2">
        <v>19724</v>
      </c>
      <c r="I318" s="2" t="s">
        <v>1492</v>
      </c>
      <c r="J318" s="2" t="s">
        <v>1496</v>
      </c>
      <c r="K318" s="2" t="str">
        <f t="shared" si="14"/>
        <v>-</v>
      </c>
      <c r="L318" s="2" t="s">
        <v>1497</v>
      </c>
      <c r="M318" s="4" t="s">
        <v>1973</v>
      </c>
    </row>
    <row r="319" spans="1:13" x14ac:dyDescent="0.3">
      <c r="A319" s="2" t="s">
        <v>327</v>
      </c>
      <c r="B319" s="2" t="s">
        <v>522</v>
      </c>
      <c r="C319" s="2" t="s">
        <v>840</v>
      </c>
      <c r="D319" s="2">
        <f t="shared" ca="1" si="12"/>
        <v>49</v>
      </c>
      <c r="E319" s="2" t="str">
        <f t="shared" ca="1" si="13"/>
        <v>Middle Age</v>
      </c>
      <c r="F319" s="2" t="s">
        <v>1020</v>
      </c>
      <c r="G319" s="2" t="s">
        <v>1330</v>
      </c>
      <c r="H319" s="2">
        <v>52420</v>
      </c>
      <c r="I319" s="2" t="s">
        <v>1490</v>
      </c>
      <c r="J319" s="2" t="s">
        <v>1496</v>
      </c>
      <c r="K319" s="2" t="str">
        <f t="shared" si="14"/>
        <v>-</v>
      </c>
      <c r="L319" s="2" t="s">
        <v>1497</v>
      </c>
      <c r="M319" s="4" t="s">
        <v>1974</v>
      </c>
    </row>
    <row r="320" spans="1:13" x14ac:dyDescent="0.3">
      <c r="A320" s="2" t="s">
        <v>328</v>
      </c>
      <c r="B320" s="2" t="s">
        <v>510</v>
      </c>
      <c r="C320" s="2" t="s">
        <v>841</v>
      </c>
      <c r="D320" s="2">
        <f t="shared" ca="1" si="12"/>
        <v>12</v>
      </c>
      <c r="E320" s="2" t="str">
        <f t="shared" ca="1" si="13"/>
        <v>Young</v>
      </c>
      <c r="F320" s="2" t="s">
        <v>1021</v>
      </c>
      <c r="G320" s="2" t="s">
        <v>1331</v>
      </c>
      <c r="H320" s="2">
        <v>14743</v>
      </c>
      <c r="I320" s="2" t="s">
        <v>1491</v>
      </c>
      <c r="J320" s="2" t="s">
        <v>1495</v>
      </c>
      <c r="K320" s="2" t="str">
        <f t="shared" si="14"/>
        <v>Jun</v>
      </c>
      <c r="L320" s="2" t="s">
        <v>1596</v>
      </c>
      <c r="M320" s="4" t="s">
        <v>1975</v>
      </c>
    </row>
    <row r="321" spans="1:13" x14ac:dyDescent="0.3">
      <c r="A321" s="2" t="s">
        <v>329</v>
      </c>
      <c r="B321" s="2" t="s">
        <v>522</v>
      </c>
      <c r="C321" s="2" t="s">
        <v>842</v>
      </c>
      <c r="D321" s="2">
        <f t="shared" ca="1" si="12"/>
        <v>58</v>
      </c>
      <c r="E321" s="2" t="str">
        <f t="shared" ca="1" si="13"/>
        <v>Senior</v>
      </c>
      <c r="F321" s="2" t="s">
        <v>1024</v>
      </c>
      <c r="G321" s="2" t="s">
        <v>1332</v>
      </c>
      <c r="H321" s="2">
        <v>18534</v>
      </c>
      <c r="I321" s="2" t="s">
        <v>1490</v>
      </c>
      <c r="J321" s="2" t="s">
        <v>1496</v>
      </c>
      <c r="K321" s="2" t="str">
        <f t="shared" si="14"/>
        <v>-</v>
      </c>
      <c r="L321" s="2" t="s">
        <v>1497</v>
      </c>
      <c r="M321" s="4" t="s">
        <v>1976</v>
      </c>
    </row>
    <row r="322" spans="1:13" x14ac:dyDescent="0.3">
      <c r="A322" s="2" t="s">
        <v>330</v>
      </c>
      <c r="B322" s="2" t="s">
        <v>510</v>
      </c>
      <c r="C322" s="2" t="s">
        <v>843</v>
      </c>
      <c r="D322" s="2">
        <f t="shared" ca="1" si="12"/>
        <v>47</v>
      </c>
      <c r="E322" s="2" t="str">
        <f t="shared" ca="1" si="13"/>
        <v>Middle Age</v>
      </c>
      <c r="F322" s="2" t="s">
        <v>1024</v>
      </c>
      <c r="G322" s="2" t="s">
        <v>1333</v>
      </c>
      <c r="H322" s="2">
        <v>67146</v>
      </c>
      <c r="I322" s="2" t="s">
        <v>1491</v>
      </c>
      <c r="J322" s="2" t="s">
        <v>1495</v>
      </c>
      <c r="K322" s="2" t="str">
        <f t="shared" si="14"/>
        <v>Mar</v>
      </c>
      <c r="L322" s="2" t="s">
        <v>1597</v>
      </c>
      <c r="M322" s="4" t="s">
        <v>1977</v>
      </c>
    </row>
    <row r="323" spans="1:13" x14ac:dyDescent="0.3">
      <c r="A323" s="2" t="s">
        <v>331</v>
      </c>
      <c r="B323" s="2" t="s">
        <v>524</v>
      </c>
      <c r="C323" s="2" t="s">
        <v>844</v>
      </c>
      <c r="D323" s="2">
        <f t="shared" ref="D323:D386" ca="1" si="15">DATEDIF(C323,TODAY(),"Y")</f>
        <v>18</v>
      </c>
      <c r="E323" s="2" t="str">
        <f t="shared" ref="E323:E386" ca="1" si="16">IF(D323&lt;=30,"Young",
 IF(D323&lt;=50,"Middle Age",
 "Senior"))</f>
        <v>Young</v>
      </c>
      <c r="F323" s="2" t="s">
        <v>1022</v>
      </c>
      <c r="G323" s="2" t="s">
        <v>1334</v>
      </c>
      <c r="H323" s="2">
        <v>61475</v>
      </c>
      <c r="I323" s="2" t="s">
        <v>1491</v>
      </c>
      <c r="J323" s="2" t="s">
        <v>1495</v>
      </c>
      <c r="K323" s="2" t="str">
        <f t="shared" si="14"/>
        <v>Jun</v>
      </c>
      <c r="L323" s="2" t="s">
        <v>1598</v>
      </c>
      <c r="M323" s="4" t="s">
        <v>1978</v>
      </c>
    </row>
    <row r="324" spans="1:13" x14ac:dyDescent="0.3">
      <c r="A324" s="2" t="s">
        <v>332</v>
      </c>
      <c r="B324" s="2" t="s">
        <v>523</v>
      </c>
      <c r="C324" s="2" t="s">
        <v>845</v>
      </c>
      <c r="D324" s="2">
        <f t="shared" ca="1" si="15"/>
        <v>14</v>
      </c>
      <c r="E324" s="2" t="str">
        <f t="shared" ca="1" si="16"/>
        <v>Young</v>
      </c>
      <c r="F324" s="2" t="s">
        <v>1025</v>
      </c>
      <c r="G324" s="2" t="s">
        <v>1214</v>
      </c>
      <c r="H324" s="2">
        <v>61815</v>
      </c>
      <c r="I324" s="2" t="s">
        <v>1491</v>
      </c>
      <c r="J324" s="2" t="s">
        <v>1495</v>
      </c>
      <c r="K324" s="2" t="str">
        <f t="shared" ref="K324:K387" si="17">TEXT(L324,"mmm")</f>
        <v>Feb</v>
      </c>
      <c r="L324" s="2" t="s">
        <v>1599</v>
      </c>
      <c r="M324" s="4" t="s">
        <v>1979</v>
      </c>
    </row>
    <row r="325" spans="1:13" x14ac:dyDescent="0.3">
      <c r="A325" s="2" t="s">
        <v>333</v>
      </c>
      <c r="B325" s="2" t="s">
        <v>519</v>
      </c>
      <c r="C325" s="2" t="s">
        <v>846</v>
      </c>
      <c r="D325" s="2">
        <f t="shared" ca="1" si="15"/>
        <v>16</v>
      </c>
      <c r="E325" s="2" t="str">
        <f t="shared" ca="1" si="16"/>
        <v>Young</v>
      </c>
      <c r="F325" s="2" t="s">
        <v>1024</v>
      </c>
      <c r="G325" s="2" t="s">
        <v>1335</v>
      </c>
      <c r="H325" s="2">
        <v>50828</v>
      </c>
      <c r="I325" s="2" t="s">
        <v>1491</v>
      </c>
      <c r="J325" s="2" t="s">
        <v>1494</v>
      </c>
      <c r="K325" s="2" t="str">
        <f t="shared" si="17"/>
        <v>-</v>
      </c>
      <c r="L325" s="2" t="s">
        <v>1497</v>
      </c>
      <c r="M325" s="4" t="s">
        <v>1980</v>
      </c>
    </row>
    <row r="326" spans="1:13" x14ac:dyDescent="0.3">
      <c r="A326" s="2" t="s">
        <v>334</v>
      </c>
      <c r="B326" s="2" t="s">
        <v>517</v>
      </c>
      <c r="C326" s="2" t="s">
        <v>847</v>
      </c>
      <c r="D326" s="2">
        <f t="shared" ca="1" si="15"/>
        <v>44</v>
      </c>
      <c r="E326" s="2" t="str">
        <f t="shared" ca="1" si="16"/>
        <v>Middle Age</v>
      </c>
      <c r="F326" s="2" t="s">
        <v>1026</v>
      </c>
      <c r="G326" s="2" t="s">
        <v>1336</v>
      </c>
      <c r="H326" s="2">
        <v>22283</v>
      </c>
      <c r="I326" s="2" t="s">
        <v>1491</v>
      </c>
      <c r="J326" s="2" t="s">
        <v>1494</v>
      </c>
      <c r="K326" s="2" t="str">
        <f t="shared" si="17"/>
        <v>-</v>
      </c>
      <c r="L326" s="2" t="s">
        <v>1497</v>
      </c>
      <c r="M326" s="4" t="s">
        <v>1981</v>
      </c>
    </row>
    <row r="327" spans="1:13" x14ac:dyDescent="0.3">
      <c r="A327" s="2" t="s">
        <v>335</v>
      </c>
      <c r="B327" s="2" t="s">
        <v>519</v>
      </c>
      <c r="C327" s="2" t="s">
        <v>848</v>
      </c>
      <c r="D327" s="2">
        <f t="shared" ca="1" si="15"/>
        <v>31</v>
      </c>
      <c r="E327" s="2" t="str">
        <f t="shared" ca="1" si="16"/>
        <v>Middle Age</v>
      </c>
      <c r="F327" s="2" t="s">
        <v>1025</v>
      </c>
      <c r="G327" s="2" t="s">
        <v>1337</v>
      </c>
      <c r="H327" s="2">
        <v>26208</v>
      </c>
      <c r="I327" s="2" t="s">
        <v>1490</v>
      </c>
      <c r="J327" s="2" t="s">
        <v>1495</v>
      </c>
      <c r="K327" s="2" t="str">
        <f t="shared" si="17"/>
        <v>Jan</v>
      </c>
      <c r="L327" s="2" t="s">
        <v>930</v>
      </c>
      <c r="M327" s="4" t="s">
        <v>1982</v>
      </c>
    </row>
    <row r="328" spans="1:13" x14ac:dyDescent="0.3">
      <c r="A328" s="2" t="s">
        <v>336</v>
      </c>
      <c r="B328" s="2" t="s">
        <v>514</v>
      </c>
      <c r="C328" s="2" t="s">
        <v>849</v>
      </c>
      <c r="D328" s="2">
        <f t="shared" ca="1" si="15"/>
        <v>50</v>
      </c>
      <c r="E328" s="2" t="str">
        <f t="shared" ca="1" si="16"/>
        <v>Middle Age</v>
      </c>
      <c r="F328" s="2" t="s">
        <v>1024</v>
      </c>
      <c r="G328" s="2" t="s">
        <v>1338</v>
      </c>
      <c r="H328" s="2">
        <v>53195</v>
      </c>
      <c r="I328" s="2" t="s">
        <v>1493</v>
      </c>
      <c r="J328" s="2" t="s">
        <v>1495</v>
      </c>
      <c r="K328" s="2" t="str">
        <f t="shared" si="17"/>
        <v>Mar</v>
      </c>
      <c r="L328" s="2" t="s">
        <v>1600</v>
      </c>
      <c r="M328" s="4" t="s">
        <v>1983</v>
      </c>
    </row>
    <row r="329" spans="1:13" x14ac:dyDescent="0.3">
      <c r="A329" s="2" t="s">
        <v>337</v>
      </c>
      <c r="B329" s="2" t="s">
        <v>523</v>
      </c>
      <c r="C329" s="2" t="s">
        <v>850</v>
      </c>
      <c r="D329" s="2">
        <f t="shared" ca="1" si="15"/>
        <v>18</v>
      </c>
      <c r="E329" s="2" t="str">
        <f t="shared" ca="1" si="16"/>
        <v>Young</v>
      </c>
      <c r="F329" s="2" t="s">
        <v>1023</v>
      </c>
      <c r="G329" s="2" t="s">
        <v>1339</v>
      </c>
      <c r="H329" s="2">
        <v>53858</v>
      </c>
      <c r="I329" s="2" t="s">
        <v>1490</v>
      </c>
      <c r="J329" s="2" t="s">
        <v>1494</v>
      </c>
      <c r="K329" s="2" t="str">
        <f t="shared" si="17"/>
        <v>-</v>
      </c>
      <c r="L329" s="2" t="s">
        <v>1497</v>
      </c>
      <c r="M329" s="4" t="s">
        <v>1984</v>
      </c>
    </row>
    <row r="330" spans="1:13" x14ac:dyDescent="0.3">
      <c r="A330" s="2" t="s">
        <v>338</v>
      </c>
      <c r="B330" s="2" t="s">
        <v>522</v>
      </c>
      <c r="C330" s="2" t="s">
        <v>851</v>
      </c>
      <c r="D330" s="2">
        <f t="shared" ca="1" si="15"/>
        <v>35</v>
      </c>
      <c r="E330" s="2" t="str">
        <f t="shared" ca="1" si="16"/>
        <v>Middle Age</v>
      </c>
      <c r="F330" s="2" t="s">
        <v>1020</v>
      </c>
      <c r="G330" s="2" t="s">
        <v>1340</v>
      </c>
      <c r="H330" s="2">
        <v>62960</v>
      </c>
      <c r="I330" s="2" t="s">
        <v>1491</v>
      </c>
      <c r="J330" s="2" t="s">
        <v>1496</v>
      </c>
      <c r="K330" s="2" t="str">
        <f t="shared" si="17"/>
        <v>-</v>
      </c>
      <c r="L330" s="2" t="s">
        <v>1497</v>
      </c>
      <c r="M330" s="4" t="s">
        <v>1985</v>
      </c>
    </row>
    <row r="331" spans="1:13" x14ac:dyDescent="0.3">
      <c r="A331" s="2" t="s">
        <v>339</v>
      </c>
      <c r="B331" s="2" t="s">
        <v>511</v>
      </c>
      <c r="C331" s="2" t="s">
        <v>852</v>
      </c>
      <c r="D331" s="2">
        <f t="shared" ca="1" si="15"/>
        <v>28</v>
      </c>
      <c r="E331" s="2" t="str">
        <f t="shared" ca="1" si="16"/>
        <v>Young</v>
      </c>
      <c r="F331" s="2" t="s">
        <v>1026</v>
      </c>
      <c r="G331" s="2" t="s">
        <v>1341</v>
      </c>
      <c r="H331" s="2">
        <v>25698</v>
      </c>
      <c r="I331" s="2" t="s">
        <v>1492</v>
      </c>
      <c r="J331" s="2" t="s">
        <v>1495</v>
      </c>
      <c r="K331" s="2" t="str">
        <f t="shared" si="17"/>
        <v>Nov</v>
      </c>
      <c r="L331" s="2" t="s">
        <v>1601</v>
      </c>
      <c r="M331" s="4" t="s">
        <v>1986</v>
      </c>
    </row>
    <row r="332" spans="1:13" x14ac:dyDescent="0.3">
      <c r="A332" s="2" t="s">
        <v>340</v>
      </c>
      <c r="B332" s="2" t="s">
        <v>517</v>
      </c>
      <c r="C332" s="2" t="s">
        <v>853</v>
      </c>
      <c r="D332" s="2">
        <f t="shared" ca="1" si="15"/>
        <v>53</v>
      </c>
      <c r="E332" s="2" t="str">
        <f t="shared" ca="1" si="16"/>
        <v>Senior</v>
      </c>
      <c r="F332" s="2" t="s">
        <v>1022</v>
      </c>
      <c r="G332" s="2" t="s">
        <v>1342</v>
      </c>
      <c r="H332" s="2">
        <v>45757</v>
      </c>
      <c r="I332" s="2" t="s">
        <v>1491</v>
      </c>
      <c r="J332" s="2" t="s">
        <v>1494</v>
      </c>
      <c r="K332" s="2" t="str">
        <f t="shared" si="17"/>
        <v>-</v>
      </c>
      <c r="L332" s="2" t="s">
        <v>1497</v>
      </c>
      <c r="M332" s="4" t="s">
        <v>1987</v>
      </c>
    </row>
    <row r="333" spans="1:13" x14ac:dyDescent="0.3">
      <c r="A333" s="2" t="s">
        <v>341</v>
      </c>
      <c r="B333" s="2" t="s">
        <v>523</v>
      </c>
      <c r="C333" s="2" t="s">
        <v>854</v>
      </c>
      <c r="D333" s="2">
        <f t="shared" ca="1" si="15"/>
        <v>52</v>
      </c>
      <c r="E333" s="2" t="str">
        <f t="shared" ca="1" si="16"/>
        <v>Senior</v>
      </c>
      <c r="F333" s="2" t="s">
        <v>1021</v>
      </c>
      <c r="G333" s="2" t="s">
        <v>1338</v>
      </c>
      <c r="H333" s="2">
        <v>23234</v>
      </c>
      <c r="I333" s="2" t="s">
        <v>1491</v>
      </c>
      <c r="J333" s="2" t="s">
        <v>1496</v>
      </c>
      <c r="K333" s="2" t="str">
        <f t="shared" si="17"/>
        <v>-</v>
      </c>
      <c r="L333" s="2" t="s">
        <v>1497</v>
      </c>
      <c r="M333" s="4" t="s">
        <v>1988</v>
      </c>
    </row>
    <row r="334" spans="1:13" x14ac:dyDescent="0.3">
      <c r="A334" s="2" t="s">
        <v>342</v>
      </c>
      <c r="B334" s="2" t="s">
        <v>516</v>
      </c>
      <c r="C334" s="2" t="s">
        <v>855</v>
      </c>
      <c r="D334" s="2">
        <f t="shared" ca="1" si="15"/>
        <v>38</v>
      </c>
      <c r="E334" s="2" t="str">
        <f t="shared" ca="1" si="16"/>
        <v>Middle Age</v>
      </c>
      <c r="F334" s="2" t="s">
        <v>1025</v>
      </c>
      <c r="G334" s="2" t="s">
        <v>1343</v>
      </c>
      <c r="H334" s="2">
        <v>56437</v>
      </c>
      <c r="I334" s="2" t="s">
        <v>1490</v>
      </c>
      <c r="J334" s="2" t="s">
        <v>1495</v>
      </c>
      <c r="K334" s="2" t="str">
        <f t="shared" si="17"/>
        <v>Jan</v>
      </c>
      <c r="L334" s="2" t="s">
        <v>1602</v>
      </c>
      <c r="M334" s="4" t="s">
        <v>1989</v>
      </c>
    </row>
    <row r="335" spans="1:13" x14ac:dyDescent="0.3">
      <c r="A335" s="2" t="s">
        <v>343</v>
      </c>
      <c r="B335" s="2" t="s">
        <v>520</v>
      </c>
      <c r="C335" s="2" t="s">
        <v>856</v>
      </c>
      <c r="D335" s="2">
        <f t="shared" ca="1" si="15"/>
        <v>25</v>
      </c>
      <c r="E335" s="2" t="str">
        <f t="shared" ca="1" si="16"/>
        <v>Young</v>
      </c>
      <c r="F335" s="2" t="s">
        <v>1020</v>
      </c>
      <c r="G335" s="2" t="s">
        <v>1344</v>
      </c>
      <c r="H335" s="2">
        <v>13186</v>
      </c>
      <c r="I335" s="2" t="s">
        <v>1490</v>
      </c>
      <c r="J335" s="2" t="s">
        <v>1494</v>
      </c>
      <c r="K335" s="2" t="str">
        <f t="shared" si="17"/>
        <v>-</v>
      </c>
      <c r="L335" s="2" t="s">
        <v>1497</v>
      </c>
      <c r="M335" s="4" t="s">
        <v>1990</v>
      </c>
    </row>
    <row r="336" spans="1:13" x14ac:dyDescent="0.3">
      <c r="A336" s="2" t="s">
        <v>344</v>
      </c>
      <c r="B336" s="2" t="s">
        <v>523</v>
      </c>
      <c r="C336" s="2" t="s">
        <v>857</v>
      </c>
      <c r="D336" s="2">
        <f t="shared" ca="1" si="15"/>
        <v>29</v>
      </c>
      <c r="E336" s="2" t="str">
        <f t="shared" ca="1" si="16"/>
        <v>Young</v>
      </c>
      <c r="F336" s="2" t="s">
        <v>1024</v>
      </c>
      <c r="G336" s="2" t="s">
        <v>1345</v>
      </c>
      <c r="H336" s="2">
        <v>33945</v>
      </c>
      <c r="I336" s="2" t="s">
        <v>1491</v>
      </c>
      <c r="J336" s="2" t="s">
        <v>1494</v>
      </c>
      <c r="K336" s="2" t="str">
        <f t="shared" si="17"/>
        <v>-</v>
      </c>
      <c r="L336" s="2" t="s">
        <v>1497</v>
      </c>
      <c r="M336" s="4" t="s">
        <v>1991</v>
      </c>
    </row>
    <row r="337" spans="1:13" x14ac:dyDescent="0.3">
      <c r="A337" s="2" t="s">
        <v>345</v>
      </c>
      <c r="B337" s="2" t="s">
        <v>521</v>
      </c>
      <c r="C337" s="2" t="s">
        <v>858</v>
      </c>
      <c r="D337" s="2">
        <f t="shared" ca="1" si="15"/>
        <v>38</v>
      </c>
      <c r="E337" s="2" t="str">
        <f t="shared" ca="1" si="16"/>
        <v>Middle Age</v>
      </c>
      <c r="F337" s="2" t="s">
        <v>1021</v>
      </c>
      <c r="G337" s="2" t="s">
        <v>1346</v>
      </c>
      <c r="H337" s="2">
        <v>39023</v>
      </c>
      <c r="I337" s="2" t="s">
        <v>1492</v>
      </c>
      <c r="J337" s="2" t="s">
        <v>1496</v>
      </c>
      <c r="K337" s="2" t="str">
        <f t="shared" si="17"/>
        <v>-</v>
      </c>
      <c r="L337" s="2" t="s">
        <v>1497</v>
      </c>
      <c r="M337" s="4" t="s">
        <v>1992</v>
      </c>
    </row>
    <row r="338" spans="1:13" x14ac:dyDescent="0.3">
      <c r="A338" s="2" t="s">
        <v>346</v>
      </c>
      <c r="B338" s="2" t="s">
        <v>512</v>
      </c>
      <c r="C338" s="2" t="s">
        <v>859</v>
      </c>
      <c r="D338" s="2">
        <f t="shared" ca="1" si="15"/>
        <v>45</v>
      </c>
      <c r="E338" s="2" t="str">
        <f t="shared" ca="1" si="16"/>
        <v>Middle Age</v>
      </c>
      <c r="F338" s="2" t="s">
        <v>1020</v>
      </c>
      <c r="G338" s="2" t="s">
        <v>1347</v>
      </c>
      <c r="H338" s="2">
        <v>37480</v>
      </c>
      <c r="I338" s="2" t="s">
        <v>1491</v>
      </c>
      <c r="J338" s="2" t="s">
        <v>1495</v>
      </c>
      <c r="K338" s="2" t="str">
        <f t="shared" si="17"/>
        <v>Jan</v>
      </c>
      <c r="L338" s="2" t="s">
        <v>1603</v>
      </c>
      <c r="M338" s="4" t="s">
        <v>1993</v>
      </c>
    </row>
    <row r="339" spans="1:13" x14ac:dyDescent="0.3">
      <c r="A339" s="2" t="s">
        <v>347</v>
      </c>
      <c r="B339" s="2" t="s">
        <v>522</v>
      </c>
      <c r="C339" s="2" t="s">
        <v>860</v>
      </c>
      <c r="D339" s="2">
        <f t="shared" ca="1" si="15"/>
        <v>8</v>
      </c>
      <c r="E339" s="2" t="str">
        <f t="shared" ca="1" si="16"/>
        <v>Young</v>
      </c>
      <c r="F339" s="2" t="s">
        <v>1020</v>
      </c>
      <c r="G339" s="2" t="s">
        <v>1348</v>
      </c>
      <c r="H339" s="2">
        <v>34280</v>
      </c>
      <c r="I339" s="2" t="s">
        <v>1491</v>
      </c>
      <c r="J339" s="2" t="s">
        <v>1496</v>
      </c>
      <c r="K339" s="2" t="str">
        <f t="shared" si="17"/>
        <v>-</v>
      </c>
      <c r="L339" s="2" t="s">
        <v>1497</v>
      </c>
      <c r="M339" s="4" t="s">
        <v>1994</v>
      </c>
    </row>
    <row r="340" spans="1:13" x14ac:dyDescent="0.3">
      <c r="A340" s="2" t="s">
        <v>348</v>
      </c>
      <c r="B340" s="2" t="s">
        <v>518</v>
      </c>
      <c r="C340" s="2" t="s">
        <v>861</v>
      </c>
      <c r="D340" s="2">
        <f t="shared" ca="1" si="15"/>
        <v>20</v>
      </c>
      <c r="E340" s="2" t="str">
        <f t="shared" ca="1" si="16"/>
        <v>Young</v>
      </c>
      <c r="F340" s="2" t="s">
        <v>1023</v>
      </c>
      <c r="G340" s="2" t="s">
        <v>1349</v>
      </c>
      <c r="H340" s="2">
        <v>23644</v>
      </c>
      <c r="I340" s="2" t="s">
        <v>1491</v>
      </c>
      <c r="J340" s="2" t="s">
        <v>1495</v>
      </c>
      <c r="K340" s="2" t="str">
        <f t="shared" si="17"/>
        <v>Jun</v>
      </c>
      <c r="L340" s="2" t="s">
        <v>1604</v>
      </c>
      <c r="M340" s="4" t="s">
        <v>1995</v>
      </c>
    </row>
    <row r="341" spans="1:13" x14ac:dyDescent="0.3">
      <c r="A341" s="2" t="s">
        <v>349</v>
      </c>
      <c r="B341" s="2" t="s">
        <v>516</v>
      </c>
      <c r="C341" s="2" t="s">
        <v>862</v>
      </c>
      <c r="D341" s="2">
        <f t="shared" ca="1" si="15"/>
        <v>30</v>
      </c>
      <c r="E341" s="2" t="str">
        <f t="shared" ca="1" si="16"/>
        <v>Young</v>
      </c>
      <c r="F341" s="2" t="s">
        <v>1023</v>
      </c>
      <c r="G341" s="2" t="s">
        <v>1350</v>
      </c>
      <c r="H341" s="2">
        <v>29969</v>
      </c>
      <c r="I341" s="2" t="s">
        <v>1490</v>
      </c>
      <c r="J341" s="2" t="s">
        <v>1495</v>
      </c>
      <c r="K341" s="2" t="str">
        <f t="shared" si="17"/>
        <v>Jun</v>
      </c>
      <c r="L341" s="2" t="s">
        <v>1605</v>
      </c>
      <c r="M341" s="4" t="s">
        <v>1996</v>
      </c>
    </row>
    <row r="342" spans="1:13" x14ac:dyDescent="0.3">
      <c r="A342" s="2" t="s">
        <v>350</v>
      </c>
      <c r="B342" s="2" t="s">
        <v>523</v>
      </c>
      <c r="C342" s="2" t="s">
        <v>863</v>
      </c>
      <c r="D342" s="2">
        <f t="shared" ca="1" si="15"/>
        <v>19</v>
      </c>
      <c r="E342" s="2" t="str">
        <f t="shared" ca="1" si="16"/>
        <v>Young</v>
      </c>
      <c r="F342" s="2" t="s">
        <v>1024</v>
      </c>
      <c r="G342" s="2" t="s">
        <v>1034</v>
      </c>
      <c r="H342" s="2">
        <v>29608</v>
      </c>
      <c r="I342" s="2" t="s">
        <v>1493</v>
      </c>
      <c r="J342" s="2" t="s">
        <v>1496</v>
      </c>
      <c r="K342" s="2" t="str">
        <f t="shared" si="17"/>
        <v>-</v>
      </c>
      <c r="L342" s="2" t="s">
        <v>1497</v>
      </c>
      <c r="M342" s="4" t="s">
        <v>1997</v>
      </c>
    </row>
    <row r="343" spans="1:13" x14ac:dyDescent="0.3">
      <c r="A343" s="2" t="s">
        <v>351</v>
      </c>
      <c r="B343" s="2" t="s">
        <v>514</v>
      </c>
      <c r="C343" s="2" t="s">
        <v>864</v>
      </c>
      <c r="D343" s="2">
        <f t="shared" ca="1" si="15"/>
        <v>16</v>
      </c>
      <c r="E343" s="2" t="str">
        <f t="shared" ca="1" si="16"/>
        <v>Young</v>
      </c>
      <c r="F343" s="2" t="s">
        <v>1020</v>
      </c>
      <c r="G343" s="2" t="s">
        <v>1351</v>
      </c>
      <c r="H343" s="2">
        <v>66559</v>
      </c>
      <c r="I343" s="2" t="s">
        <v>1492</v>
      </c>
      <c r="J343" s="2" t="s">
        <v>1496</v>
      </c>
      <c r="K343" s="2" t="str">
        <f t="shared" si="17"/>
        <v>-</v>
      </c>
      <c r="L343" s="2" t="s">
        <v>1497</v>
      </c>
      <c r="M343" s="4" t="s">
        <v>1998</v>
      </c>
    </row>
    <row r="344" spans="1:13" x14ac:dyDescent="0.3">
      <c r="A344" s="2" t="s">
        <v>352</v>
      </c>
      <c r="B344" s="2" t="s">
        <v>510</v>
      </c>
      <c r="C344" s="2" t="s">
        <v>865</v>
      </c>
      <c r="D344" s="2">
        <f t="shared" ca="1" si="15"/>
        <v>8</v>
      </c>
      <c r="E344" s="2" t="str">
        <f t="shared" ca="1" si="16"/>
        <v>Young</v>
      </c>
      <c r="F344" s="2" t="s">
        <v>1021</v>
      </c>
      <c r="G344" s="2" t="s">
        <v>1352</v>
      </c>
      <c r="H344" s="2">
        <v>12163</v>
      </c>
      <c r="I344" s="2" t="s">
        <v>1492</v>
      </c>
      <c r="J344" s="2" t="s">
        <v>1496</v>
      </c>
      <c r="K344" s="2" t="str">
        <f t="shared" si="17"/>
        <v>-</v>
      </c>
      <c r="L344" s="2" t="s">
        <v>1497</v>
      </c>
      <c r="M344" s="4" t="s">
        <v>1999</v>
      </c>
    </row>
    <row r="345" spans="1:13" x14ac:dyDescent="0.3">
      <c r="A345" s="2" t="s">
        <v>353</v>
      </c>
      <c r="B345" s="2" t="s">
        <v>512</v>
      </c>
      <c r="C345" s="2" t="s">
        <v>866</v>
      </c>
      <c r="D345" s="2">
        <f t="shared" ca="1" si="15"/>
        <v>28</v>
      </c>
      <c r="E345" s="2" t="str">
        <f t="shared" ca="1" si="16"/>
        <v>Young</v>
      </c>
      <c r="F345" s="2" t="s">
        <v>1020</v>
      </c>
      <c r="G345" s="2" t="s">
        <v>1144</v>
      </c>
      <c r="H345" s="2">
        <v>10588</v>
      </c>
      <c r="I345" s="2" t="s">
        <v>1491</v>
      </c>
      <c r="J345" s="2" t="s">
        <v>1494</v>
      </c>
      <c r="K345" s="2" t="str">
        <f t="shared" si="17"/>
        <v>-</v>
      </c>
      <c r="L345" s="2" t="s">
        <v>1497</v>
      </c>
      <c r="M345" s="4" t="s">
        <v>2000</v>
      </c>
    </row>
    <row r="346" spans="1:13" x14ac:dyDescent="0.3">
      <c r="A346" s="2" t="s">
        <v>354</v>
      </c>
      <c r="B346" s="2" t="s">
        <v>513</v>
      </c>
      <c r="C346" s="2" t="s">
        <v>867</v>
      </c>
      <c r="D346" s="2">
        <f t="shared" ca="1" si="15"/>
        <v>9</v>
      </c>
      <c r="E346" s="2" t="str">
        <f t="shared" ca="1" si="16"/>
        <v>Young</v>
      </c>
      <c r="F346" s="2" t="s">
        <v>1023</v>
      </c>
      <c r="G346" s="2" t="s">
        <v>1042</v>
      </c>
      <c r="H346" s="2">
        <v>12499</v>
      </c>
      <c r="I346" s="2" t="s">
        <v>1492</v>
      </c>
      <c r="J346" s="2" t="s">
        <v>1494</v>
      </c>
      <c r="K346" s="2" t="str">
        <f t="shared" si="17"/>
        <v>-</v>
      </c>
      <c r="L346" s="2" t="s">
        <v>1497</v>
      </c>
      <c r="M346" s="4" t="s">
        <v>2001</v>
      </c>
    </row>
    <row r="347" spans="1:13" x14ac:dyDescent="0.3">
      <c r="A347" s="2" t="s">
        <v>355</v>
      </c>
      <c r="B347" s="2" t="s">
        <v>517</v>
      </c>
      <c r="C347" s="2" t="s">
        <v>868</v>
      </c>
      <c r="D347" s="2">
        <f t="shared" ca="1" si="15"/>
        <v>47</v>
      </c>
      <c r="E347" s="2" t="str">
        <f t="shared" ca="1" si="16"/>
        <v>Middle Age</v>
      </c>
      <c r="F347" s="2" t="s">
        <v>1023</v>
      </c>
      <c r="G347" s="2" t="s">
        <v>1353</v>
      </c>
      <c r="H347" s="2">
        <v>50799</v>
      </c>
      <c r="I347" s="2" t="s">
        <v>1490</v>
      </c>
      <c r="J347" s="2" t="s">
        <v>1494</v>
      </c>
      <c r="K347" s="2" t="str">
        <f t="shared" si="17"/>
        <v>-</v>
      </c>
      <c r="L347" s="2" t="s">
        <v>1497</v>
      </c>
      <c r="M347" s="4" t="s">
        <v>2002</v>
      </c>
    </row>
    <row r="348" spans="1:13" x14ac:dyDescent="0.3">
      <c r="A348" s="2" t="s">
        <v>356</v>
      </c>
      <c r="B348" s="2" t="s">
        <v>514</v>
      </c>
      <c r="C348" s="2" t="s">
        <v>869</v>
      </c>
      <c r="D348" s="2">
        <f t="shared" ca="1" si="15"/>
        <v>44</v>
      </c>
      <c r="E348" s="2" t="str">
        <f t="shared" ca="1" si="16"/>
        <v>Middle Age</v>
      </c>
      <c r="F348" s="2" t="s">
        <v>1026</v>
      </c>
      <c r="G348" s="2" t="s">
        <v>1354</v>
      </c>
      <c r="H348" s="2">
        <v>26434</v>
      </c>
      <c r="I348" s="2" t="s">
        <v>1490</v>
      </c>
      <c r="J348" s="2" t="s">
        <v>1495</v>
      </c>
      <c r="K348" s="2" t="str">
        <f t="shared" si="17"/>
        <v>May</v>
      </c>
      <c r="L348" s="2" t="s">
        <v>1606</v>
      </c>
      <c r="M348" s="4" t="s">
        <v>2003</v>
      </c>
    </row>
    <row r="349" spans="1:13" x14ac:dyDescent="0.3">
      <c r="A349" s="2" t="s">
        <v>357</v>
      </c>
      <c r="B349" s="2" t="s">
        <v>524</v>
      </c>
      <c r="C349" s="2" t="s">
        <v>870</v>
      </c>
      <c r="D349" s="2">
        <f t="shared" ca="1" si="15"/>
        <v>56</v>
      </c>
      <c r="E349" s="2" t="str">
        <f t="shared" ca="1" si="16"/>
        <v>Senior</v>
      </c>
      <c r="F349" s="2" t="s">
        <v>1020</v>
      </c>
      <c r="G349" s="2" t="s">
        <v>1355</v>
      </c>
      <c r="H349" s="2">
        <v>25250</v>
      </c>
      <c r="I349" s="2" t="s">
        <v>1490</v>
      </c>
      <c r="J349" s="2" t="s">
        <v>1495</v>
      </c>
      <c r="K349" s="2" t="str">
        <f t="shared" si="17"/>
        <v>Jun</v>
      </c>
      <c r="L349" s="2" t="s">
        <v>1607</v>
      </c>
      <c r="M349" s="4" t="s">
        <v>2004</v>
      </c>
    </row>
    <row r="350" spans="1:13" x14ac:dyDescent="0.3">
      <c r="A350" s="2" t="s">
        <v>358</v>
      </c>
      <c r="B350" s="2" t="s">
        <v>515</v>
      </c>
      <c r="C350" s="2" t="s">
        <v>871</v>
      </c>
      <c r="D350" s="2">
        <f t="shared" ca="1" si="15"/>
        <v>44</v>
      </c>
      <c r="E350" s="2" t="str">
        <f t="shared" ca="1" si="16"/>
        <v>Middle Age</v>
      </c>
      <c r="F350" s="2" t="s">
        <v>1022</v>
      </c>
      <c r="G350" s="2" t="s">
        <v>1356</v>
      </c>
      <c r="H350" s="2">
        <v>55726</v>
      </c>
      <c r="I350" s="2" t="s">
        <v>1491</v>
      </c>
      <c r="J350" s="2" t="s">
        <v>1494</v>
      </c>
      <c r="K350" s="2" t="str">
        <f t="shared" si="17"/>
        <v>-</v>
      </c>
      <c r="L350" s="2" t="s">
        <v>1497</v>
      </c>
      <c r="M350" s="4" t="s">
        <v>2005</v>
      </c>
    </row>
    <row r="351" spans="1:13" x14ac:dyDescent="0.3">
      <c r="A351" s="2" t="s">
        <v>359</v>
      </c>
      <c r="B351" s="2" t="s">
        <v>522</v>
      </c>
      <c r="C351" s="2" t="s">
        <v>872</v>
      </c>
      <c r="D351" s="2">
        <f t="shared" ca="1" si="15"/>
        <v>55</v>
      </c>
      <c r="E351" s="2" t="str">
        <f t="shared" ca="1" si="16"/>
        <v>Senior</v>
      </c>
      <c r="F351" s="2" t="s">
        <v>1024</v>
      </c>
      <c r="G351" s="2" t="s">
        <v>1262</v>
      </c>
      <c r="H351" s="2">
        <v>13770</v>
      </c>
      <c r="I351" s="2" t="s">
        <v>1491</v>
      </c>
      <c r="J351" s="2" t="s">
        <v>1496</v>
      </c>
      <c r="K351" s="2" t="str">
        <f t="shared" si="17"/>
        <v>-</v>
      </c>
      <c r="L351" s="2" t="s">
        <v>1497</v>
      </c>
      <c r="M351" s="4" t="s">
        <v>2006</v>
      </c>
    </row>
    <row r="352" spans="1:13" x14ac:dyDescent="0.3">
      <c r="A352" s="2" t="s">
        <v>360</v>
      </c>
      <c r="B352" s="2" t="s">
        <v>510</v>
      </c>
      <c r="C352" s="2" t="s">
        <v>873</v>
      </c>
      <c r="D352" s="2">
        <f t="shared" ca="1" si="15"/>
        <v>52</v>
      </c>
      <c r="E352" s="2" t="str">
        <f t="shared" ca="1" si="16"/>
        <v>Senior</v>
      </c>
      <c r="F352" s="2" t="s">
        <v>1021</v>
      </c>
      <c r="G352" s="2" t="s">
        <v>1357</v>
      </c>
      <c r="H352" s="2">
        <v>37755</v>
      </c>
      <c r="I352" s="2" t="s">
        <v>1491</v>
      </c>
      <c r="J352" s="2" t="s">
        <v>1494</v>
      </c>
      <c r="K352" s="2" t="str">
        <f t="shared" si="17"/>
        <v>-</v>
      </c>
      <c r="L352" s="2" t="s">
        <v>1497</v>
      </c>
      <c r="M352" s="4" t="s">
        <v>2007</v>
      </c>
    </row>
    <row r="353" spans="1:13" x14ac:dyDescent="0.3">
      <c r="A353" s="2" t="s">
        <v>361</v>
      </c>
      <c r="B353" s="2" t="s">
        <v>521</v>
      </c>
      <c r="C353" s="2" t="s">
        <v>874</v>
      </c>
      <c r="D353" s="2">
        <f t="shared" ca="1" si="15"/>
        <v>39</v>
      </c>
      <c r="E353" s="2" t="str">
        <f t="shared" ca="1" si="16"/>
        <v>Middle Age</v>
      </c>
      <c r="F353" s="2" t="s">
        <v>1025</v>
      </c>
      <c r="G353" s="2" t="s">
        <v>1358</v>
      </c>
      <c r="H353" s="2">
        <v>27002</v>
      </c>
      <c r="I353" s="2" t="s">
        <v>1493</v>
      </c>
      <c r="J353" s="2" t="s">
        <v>1494</v>
      </c>
      <c r="K353" s="2" t="str">
        <f t="shared" si="17"/>
        <v>-</v>
      </c>
      <c r="L353" s="2" t="s">
        <v>1497</v>
      </c>
      <c r="M353" s="4" t="s">
        <v>2008</v>
      </c>
    </row>
    <row r="354" spans="1:13" x14ac:dyDescent="0.3">
      <c r="A354" s="2" t="s">
        <v>362</v>
      </c>
      <c r="B354" s="2" t="s">
        <v>517</v>
      </c>
      <c r="C354" s="2" t="s">
        <v>875</v>
      </c>
      <c r="D354" s="2">
        <f t="shared" ca="1" si="15"/>
        <v>58</v>
      </c>
      <c r="E354" s="2" t="str">
        <f t="shared" ca="1" si="16"/>
        <v>Senior</v>
      </c>
      <c r="F354" s="2" t="s">
        <v>1023</v>
      </c>
      <c r="G354" s="2" t="s">
        <v>1359</v>
      </c>
      <c r="H354" s="2">
        <v>36359</v>
      </c>
      <c r="I354" s="2" t="s">
        <v>1491</v>
      </c>
      <c r="J354" s="2" t="s">
        <v>1495</v>
      </c>
      <c r="K354" s="2" t="str">
        <f t="shared" si="17"/>
        <v>Oct</v>
      </c>
      <c r="L354" s="2" t="s">
        <v>1403</v>
      </c>
      <c r="M354" s="4" t="s">
        <v>2009</v>
      </c>
    </row>
    <row r="355" spans="1:13" x14ac:dyDescent="0.3">
      <c r="A355" s="2" t="s">
        <v>363</v>
      </c>
      <c r="B355" s="2" t="s">
        <v>524</v>
      </c>
      <c r="C355" s="2" t="s">
        <v>876</v>
      </c>
      <c r="D355" s="2">
        <f t="shared" ca="1" si="15"/>
        <v>57</v>
      </c>
      <c r="E355" s="2" t="str">
        <f t="shared" ca="1" si="16"/>
        <v>Senior</v>
      </c>
      <c r="F355" s="2" t="s">
        <v>1025</v>
      </c>
      <c r="G355" s="2" t="s">
        <v>1360</v>
      </c>
      <c r="H355" s="2">
        <v>30633</v>
      </c>
      <c r="I355" s="2" t="s">
        <v>1490</v>
      </c>
      <c r="J355" s="2" t="s">
        <v>1494</v>
      </c>
      <c r="K355" s="2" t="str">
        <f t="shared" si="17"/>
        <v>-</v>
      </c>
      <c r="L355" s="2" t="s">
        <v>1497</v>
      </c>
      <c r="M355" s="4" t="s">
        <v>2010</v>
      </c>
    </row>
    <row r="356" spans="1:13" x14ac:dyDescent="0.3">
      <c r="A356" s="2" t="s">
        <v>364</v>
      </c>
      <c r="B356" s="2" t="s">
        <v>524</v>
      </c>
      <c r="C356" s="2" t="s">
        <v>877</v>
      </c>
      <c r="D356" s="2">
        <f t="shared" ca="1" si="15"/>
        <v>46</v>
      </c>
      <c r="E356" s="2" t="str">
        <f t="shared" ca="1" si="16"/>
        <v>Middle Age</v>
      </c>
      <c r="F356" s="2" t="s">
        <v>1025</v>
      </c>
      <c r="G356" s="2" t="s">
        <v>1361</v>
      </c>
      <c r="H356" s="2">
        <v>58239</v>
      </c>
      <c r="I356" s="2" t="s">
        <v>1492</v>
      </c>
      <c r="J356" s="2" t="s">
        <v>1495</v>
      </c>
      <c r="K356" s="2" t="str">
        <f t="shared" si="17"/>
        <v>Jan</v>
      </c>
      <c r="L356" s="2" t="s">
        <v>1608</v>
      </c>
      <c r="M356" s="4" t="s">
        <v>2011</v>
      </c>
    </row>
    <row r="357" spans="1:13" x14ac:dyDescent="0.3">
      <c r="A357" s="2" t="s">
        <v>365</v>
      </c>
      <c r="B357" s="2" t="s">
        <v>524</v>
      </c>
      <c r="C357" s="2" t="s">
        <v>878</v>
      </c>
      <c r="D357" s="2">
        <f t="shared" ca="1" si="15"/>
        <v>26</v>
      </c>
      <c r="E357" s="2" t="str">
        <f t="shared" ca="1" si="16"/>
        <v>Young</v>
      </c>
      <c r="F357" s="2" t="s">
        <v>1026</v>
      </c>
      <c r="G357" s="2" t="s">
        <v>1362</v>
      </c>
      <c r="H357" s="2">
        <v>12755</v>
      </c>
      <c r="I357" s="2" t="s">
        <v>1492</v>
      </c>
      <c r="J357" s="2" t="s">
        <v>1496</v>
      </c>
      <c r="K357" s="2" t="str">
        <f t="shared" si="17"/>
        <v>-</v>
      </c>
      <c r="L357" s="2" t="s">
        <v>1497</v>
      </c>
      <c r="M357" s="4" t="s">
        <v>2012</v>
      </c>
    </row>
    <row r="358" spans="1:13" x14ac:dyDescent="0.3">
      <c r="A358" s="2" t="s">
        <v>366</v>
      </c>
      <c r="B358" s="2" t="s">
        <v>515</v>
      </c>
      <c r="C358" s="2" t="s">
        <v>879</v>
      </c>
      <c r="D358" s="2">
        <f t="shared" ca="1" si="15"/>
        <v>39</v>
      </c>
      <c r="E358" s="2" t="str">
        <f t="shared" ca="1" si="16"/>
        <v>Middle Age</v>
      </c>
      <c r="F358" s="2" t="s">
        <v>1020</v>
      </c>
      <c r="G358" s="2" t="s">
        <v>1363</v>
      </c>
      <c r="H358" s="2">
        <v>48184</v>
      </c>
      <c r="I358" s="2" t="s">
        <v>1492</v>
      </c>
      <c r="J358" s="2" t="s">
        <v>1495</v>
      </c>
      <c r="K358" s="2" t="str">
        <f t="shared" si="17"/>
        <v>Mar</v>
      </c>
      <c r="L358" s="2" t="s">
        <v>1609</v>
      </c>
      <c r="M358" s="4" t="s">
        <v>2013</v>
      </c>
    </row>
    <row r="359" spans="1:13" x14ac:dyDescent="0.3">
      <c r="A359" s="2" t="s">
        <v>367</v>
      </c>
      <c r="B359" s="2" t="s">
        <v>522</v>
      </c>
      <c r="C359" s="2" t="s">
        <v>880</v>
      </c>
      <c r="D359" s="2">
        <f t="shared" ca="1" si="15"/>
        <v>7</v>
      </c>
      <c r="E359" s="2" t="str">
        <f t="shared" ca="1" si="16"/>
        <v>Young</v>
      </c>
      <c r="F359" s="2" t="s">
        <v>1026</v>
      </c>
      <c r="G359" s="2" t="s">
        <v>1364</v>
      </c>
      <c r="H359" s="2">
        <v>44937</v>
      </c>
      <c r="I359" s="2" t="s">
        <v>1491</v>
      </c>
      <c r="J359" s="2" t="s">
        <v>1496</v>
      </c>
      <c r="K359" s="2" t="str">
        <f t="shared" si="17"/>
        <v>-</v>
      </c>
      <c r="L359" s="2" t="s">
        <v>1497</v>
      </c>
      <c r="M359" s="4" t="s">
        <v>2014</v>
      </c>
    </row>
    <row r="360" spans="1:13" x14ac:dyDescent="0.3">
      <c r="A360" s="2" t="s">
        <v>368</v>
      </c>
      <c r="B360" s="2" t="s">
        <v>516</v>
      </c>
      <c r="C360" s="2" t="s">
        <v>881</v>
      </c>
      <c r="D360" s="2">
        <f t="shared" ca="1" si="15"/>
        <v>12</v>
      </c>
      <c r="E360" s="2" t="str">
        <f t="shared" ca="1" si="16"/>
        <v>Young</v>
      </c>
      <c r="F360" s="2" t="s">
        <v>1023</v>
      </c>
      <c r="G360" s="2" t="s">
        <v>1365</v>
      </c>
      <c r="H360" s="2">
        <v>19117</v>
      </c>
      <c r="I360" s="2" t="s">
        <v>1493</v>
      </c>
      <c r="J360" s="2" t="s">
        <v>1495</v>
      </c>
      <c r="K360" s="2" t="str">
        <f t="shared" si="17"/>
        <v>Sep</v>
      </c>
      <c r="L360" s="2" t="s">
        <v>1610</v>
      </c>
      <c r="M360" s="4" t="s">
        <v>2015</v>
      </c>
    </row>
    <row r="361" spans="1:13" x14ac:dyDescent="0.3">
      <c r="A361" s="2" t="s">
        <v>369</v>
      </c>
      <c r="B361" s="2" t="s">
        <v>513</v>
      </c>
      <c r="C361" s="2" t="s">
        <v>882</v>
      </c>
      <c r="D361" s="2">
        <f t="shared" ca="1" si="15"/>
        <v>30</v>
      </c>
      <c r="E361" s="2" t="str">
        <f t="shared" ca="1" si="16"/>
        <v>Young</v>
      </c>
      <c r="F361" s="2" t="s">
        <v>1021</v>
      </c>
      <c r="G361" s="2" t="s">
        <v>1366</v>
      </c>
      <c r="H361" s="2">
        <v>64808</v>
      </c>
      <c r="I361" s="2" t="s">
        <v>1491</v>
      </c>
      <c r="J361" s="2" t="s">
        <v>1494</v>
      </c>
      <c r="K361" s="2" t="str">
        <f t="shared" si="17"/>
        <v>-</v>
      </c>
      <c r="L361" s="2" t="s">
        <v>1497</v>
      </c>
      <c r="M361" s="4" t="s">
        <v>2016</v>
      </c>
    </row>
    <row r="362" spans="1:13" x14ac:dyDescent="0.3">
      <c r="A362" s="2" t="s">
        <v>370</v>
      </c>
      <c r="B362" s="2" t="s">
        <v>521</v>
      </c>
      <c r="C362" s="2" t="s">
        <v>883</v>
      </c>
      <c r="D362" s="2">
        <f t="shared" ca="1" si="15"/>
        <v>33</v>
      </c>
      <c r="E362" s="2" t="str">
        <f t="shared" ca="1" si="16"/>
        <v>Middle Age</v>
      </c>
      <c r="F362" s="2" t="s">
        <v>1023</v>
      </c>
      <c r="G362" s="2" t="s">
        <v>1367</v>
      </c>
      <c r="H362" s="2">
        <v>20884</v>
      </c>
      <c r="I362" s="2" t="s">
        <v>1493</v>
      </c>
      <c r="J362" s="2" t="s">
        <v>1494</v>
      </c>
      <c r="K362" s="2" t="str">
        <f t="shared" si="17"/>
        <v>-</v>
      </c>
      <c r="L362" s="2" t="s">
        <v>1497</v>
      </c>
      <c r="M362" s="4" t="s">
        <v>2017</v>
      </c>
    </row>
    <row r="363" spans="1:13" x14ac:dyDescent="0.3">
      <c r="A363" s="2" t="s">
        <v>371</v>
      </c>
      <c r="B363" s="2" t="s">
        <v>513</v>
      </c>
      <c r="C363" s="2" t="s">
        <v>884</v>
      </c>
      <c r="D363" s="2">
        <f t="shared" ca="1" si="15"/>
        <v>38</v>
      </c>
      <c r="E363" s="2" t="str">
        <f t="shared" ca="1" si="16"/>
        <v>Middle Age</v>
      </c>
      <c r="F363" s="2" t="s">
        <v>1020</v>
      </c>
      <c r="G363" s="2" t="s">
        <v>1368</v>
      </c>
      <c r="H363" s="2">
        <v>69670</v>
      </c>
      <c r="I363" s="2" t="s">
        <v>1490</v>
      </c>
      <c r="J363" s="2" t="s">
        <v>1494</v>
      </c>
      <c r="K363" s="2" t="str">
        <f t="shared" si="17"/>
        <v>-</v>
      </c>
      <c r="L363" s="2" t="s">
        <v>1497</v>
      </c>
      <c r="M363" s="4" t="s">
        <v>2018</v>
      </c>
    </row>
    <row r="364" spans="1:13" x14ac:dyDescent="0.3">
      <c r="A364" s="2" t="s">
        <v>372</v>
      </c>
      <c r="B364" s="2" t="s">
        <v>513</v>
      </c>
      <c r="C364" s="2" t="s">
        <v>885</v>
      </c>
      <c r="D364" s="2">
        <f t="shared" ca="1" si="15"/>
        <v>31</v>
      </c>
      <c r="E364" s="2" t="str">
        <f t="shared" ca="1" si="16"/>
        <v>Middle Age</v>
      </c>
      <c r="F364" s="2" t="s">
        <v>1021</v>
      </c>
      <c r="G364" s="2" t="s">
        <v>1369</v>
      </c>
      <c r="H364" s="2">
        <v>52996</v>
      </c>
      <c r="I364" s="2" t="s">
        <v>1491</v>
      </c>
      <c r="J364" s="2" t="s">
        <v>1495</v>
      </c>
      <c r="K364" s="2" t="str">
        <f t="shared" si="17"/>
        <v>Mar</v>
      </c>
      <c r="L364" s="2" t="s">
        <v>1611</v>
      </c>
      <c r="M364" s="4" t="s">
        <v>2019</v>
      </c>
    </row>
    <row r="365" spans="1:13" x14ac:dyDescent="0.3">
      <c r="A365" s="2" t="s">
        <v>373</v>
      </c>
      <c r="B365" s="2" t="s">
        <v>513</v>
      </c>
      <c r="C365" s="2" t="s">
        <v>886</v>
      </c>
      <c r="D365" s="2">
        <f t="shared" ca="1" si="15"/>
        <v>41</v>
      </c>
      <c r="E365" s="2" t="str">
        <f t="shared" ca="1" si="16"/>
        <v>Middle Age</v>
      </c>
      <c r="F365" s="2" t="s">
        <v>1022</v>
      </c>
      <c r="G365" s="2" t="s">
        <v>1370</v>
      </c>
      <c r="H365" s="2">
        <v>49634</v>
      </c>
      <c r="I365" s="2" t="s">
        <v>1490</v>
      </c>
      <c r="J365" s="2" t="s">
        <v>1494</v>
      </c>
      <c r="K365" s="2" t="str">
        <f t="shared" si="17"/>
        <v>-</v>
      </c>
      <c r="L365" s="2" t="s">
        <v>1497</v>
      </c>
      <c r="M365" s="4" t="s">
        <v>2020</v>
      </c>
    </row>
    <row r="366" spans="1:13" x14ac:dyDescent="0.3">
      <c r="A366" s="2" t="s">
        <v>374</v>
      </c>
      <c r="B366" s="2" t="s">
        <v>511</v>
      </c>
      <c r="C366" s="2" t="s">
        <v>887</v>
      </c>
      <c r="D366" s="2">
        <f t="shared" ca="1" si="15"/>
        <v>16</v>
      </c>
      <c r="E366" s="2" t="str">
        <f t="shared" ca="1" si="16"/>
        <v>Young</v>
      </c>
      <c r="F366" s="2" t="s">
        <v>1025</v>
      </c>
      <c r="G366" s="2" t="s">
        <v>1116</v>
      </c>
      <c r="H366" s="2">
        <v>51155</v>
      </c>
      <c r="I366" s="2" t="s">
        <v>1492</v>
      </c>
      <c r="J366" s="2" t="s">
        <v>1496</v>
      </c>
      <c r="K366" s="2" t="str">
        <f t="shared" si="17"/>
        <v>-</v>
      </c>
      <c r="L366" s="2" t="s">
        <v>1497</v>
      </c>
      <c r="M366" s="4" t="s">
        <v>2021</v>
      </c>
    </row>
    <row r="367" spans="1:13" x14ac:dyDescent="0.3">
      <c r="A367" s="2" t="s">
        <v>375</v>
      </c>
      <c r="B367" s="2" t="s">
        <v>522</v>
      </c>
      <c r="C367" s="2" t="s">
        <v>888</v>
      </c>
      <c r="D367" s="2">
        <f t="shared" ca="1" si="15"/>
        <v>18</v>
      </c>
      <c r="E367" s="2" t="str">
        <f t="shared" ca="1" si="16"/>
        <v>Young</v>
      </c>
      <c r="F367" s="2" t="s">
        <v>1026</v>
      </c>
      <c r="G367" s="2" t="s">
        <v>1371</v>
      </c>
      <c r="H367" s="2">
        <v>36956</v>
      </c>
      <c r="I367" s="2" t="s">
        <v>1490</v>
      </c>
      <c r="J367" s="2" t="s">
        <v>1494</v>
      </c>
      <c r="K367" s="2" t="str">
        <f t="shared" si="17"/>
        <v>-</v>
      </c>
      <c r="L367" s="2" t="s">
        <v>1497</v>
      </c>
      <c r="M367" s="4" t="s">
        <v>2022</v>
      </c>
    </row>
    <row r="368" spans="1:13" x14ac:dyDescent="0.3">
      <c r="A368" s="2" t="s">
        <v>376</v>
      </c>
      <c r="B368" s="2" t="s">
        <v>517</v>
      </c>
      <c r="C368" s="2" t="s">
        <v>889</v>
      </c>
      <c r="D368" s="2">
        <f t="shared" ca="1" si="15"/>
        <v>41</v>
      </c>
      <c r="E368" s="2" t="str">
        <f t="shared" ca="1" si="16"/>
        <v>Middle Age</v>
      </c>
      <c r="F368" s="2" t="s">
        <v>1025</v>
      </c>
      <c r="G368" s="2" t="s">
        <v>1372</v>
      </c>
      <c r="H368" s="2">
        <v>53074</v>
      </c>
      <c r="I368" s="2" t="s">
        <v>1490</v>
      </c>
      <c r="J368" s="2" t="s">
        <v>1495</v>
      </c>
      <c r="K368" s="2" t="str">
        <f t="shared" si="17"/>
        <v>Sep</v>
      </c>
      <c r="L368" s="2" t="s">
        <v>1612</v>
      </c>
      <c r="M368" s="4" t="s">
        <v>2023</v>
      </c>
    </row>
    <row r="369" spans="1:13" x14ac:dyDescent="0.3">
      <c r="A369" s="2" t="s">
        <v>377</v>
      </c>
      <c r="B369" s="2" t="s">
        <v>516</v>
      </c>
      <c r="C369" s="2" t="s">
        <v>890</v>
      </c>
      <c r="D369" s="2">
        <f t="shared" ca="1" si="15"/>
        <v>53</v>
      </c>
      <c r="E369" s="2" t="str">
        <f t="shared" ca="1" si="16"/>
        <v>Senior</v>
      </c>
      <c r="F369" s="2" t="s">
        <v>1024</v>
      </c>
      <c r="G369" s="2" t="s">
        <v>1373</v>
      </c>
      <c r="H369" s="2">
        <v>61954</v>
      </c>
      <c r="I369" s="2" t="s">
        <v>1492</v>
      </c>
      <c r="J369" s="2" t="s">
        <v>1494</v>
      </c>
      <c r="K369" s="2" t="str">
        <f t="shared" si="17"/>
        <v>-</v>
      </c>
      <c r="L369" s="2" t="s">
        <v>1497</v>
      </c>
      <c r="M369" s="4" t="s">
        <v>2024</v>
      </c>
    </row>
    <row r="370" spans="1:13" x14ac:dyDescent="0.3">
      <c r="A370" s="2" t="s">
        <v>378</v>
      </c>
      <c r="B370" s="2" t="s">
        <v>511</v>
      </c>
      <c r="C370" s="2" t="s">
        <v>891</v>
      </c>
      <c r="D370" s="2">
        <f t="shared" ca="1" si="15"/>
        <v>40</v>
      </c>
      <c r="E370" s="2" t="str">
        <f t="shared" ca="1" si="16"/>
        <v>Middle Age</v>
      </c>
      <c r="F370" s="2" t="s">
        <v>1025</v>
      </c>
      <c r="G370" s="2" t="s">
        <v>1374</v>
      </c>
      <c r="H370" s="2">
        <v>62500</v>
      </c>
      <c r="I370" s="2" t="s">
        <v>1493</v>
      </c>
      <c r="J370" s="2" t="s">
        <v>1494</v>
      </c>
      <c r="K370" s="2" t="str">
        <f t="shared" si="17"/>
        <v>-</v>
      </c>
      <c r="L370" s="2" t="s">
        <v>1497</v>
      </c>
      <c r="M370" s="4" t="s">
        <v>2025</v>
      </c>
    </row>
    <row r="371" spans="1:13" x14ac:dyDescent="0.3">
      <c r="A371" s="2" t="s">
        <v>379</v>
      </c>
      <c r="B371" s="2" t="s">
        <v>520</v>
      </c>
      <c r="C371" s="2" t="s">
        <v>892</v>
      </c>
      <c r="D371" s="2">
        <f t="shared" ca="1" si="15"/>
        <v>26</v>
      </c>
      <c r="E371" s="2" t="str">
        <f t="shared" ca="1" si="16"/>
        <v>Young</v>
      </c>
      <c r="F371" s="2" t="s">
        <v>1025</v>
      </c>
      <c r="G371" s="2" t="s">
        <v>1375</v>
      </c>
      <c r="H371" s="2">
        <v>53096</v>
      </c>
      <c r="I371" s="2" t="s">
        <v>1492</v>
      </c>
      <c r="J371" s="2" t="s">
        <v>1496</v>
      </c>
      <c r="K371" s="2" t="str">
        <f t="shared" si="17"/>
        <v>-</v>
      </c>
      <c r="L371" s="2" t="s">
        <v>1497</v>
      </c>
      <c r="M371" s="4" t="s">
        <v>2026</v>
      </c>
    </row>
    <row r="372" spans="1:13" x14ac:dyDescent="0.3">
      <c r="A372" s="2" t="s">
        <v>380</v>
      </c>
      <c r="B372" s="2" t="s">
        <v>523</v>
      </c>
      <c r="C372" s="2" t="s">
        <v>893</v>
      </c>
      <c r="D372" s="2">
        <f t="shared" ca="1" si="15"/>
        <v>48</v>
      </c>
      <c r="E372" s="2" t="str">
        <f t="shared" ca="1" si="16"/>
        <v>Middle Age</v>
      </c>
      <c r="F372" s="2" t="s">
        <v>1020</v>
      </c>
      <c r="G372" s="2" t="s">
        <v>1376</v>
      </c>
      <c r="H372" s="2">
        <v>61162</v>
      </c>
      <c r="I372" s="2" t="s">
        <v>1492</v>
      </c>
      <c r="J372" s="2" t="s">
        <v>1496</v>
      </c>
      <c r="K372" s="2" t="str">
        <f t="shared" si="17"/>
        <v>-</v>
      </c>
      <c r="L372" s="2" t="s">
        <v>1497</v>
      </c>
      <c r="M372" s="4" t="s">
        <v>2027</v>
      </c>
    </row>
    <row r="373" spans="1:13" x14ac:dyDescent="0.3">
      <c r="A373" s="2" t="s">
        <v>381</v>
      </c>
      <c r="B373" s="2" t="s">
        <v>519</v>
      </c>
      <c r="C373" s="2" t="s">
        <v>894</v>
      </c>
      <c r="D373" s="2">
        <f t="shared" ca="1" si="15"/>
        <v>39</v>
      </c>
      <c r="E373" s="2" t="str">
        <f t="shared" ca="1" si="16"/>
        <v>Middle Age</v>
      </c>
      <c r="F373" s="2" t="s">
        <v>1024</v>
      </c>
      <c r="G373" s="2" t="s">
        <v>1377</v>
      </c>
      <c r="H373" s="2">
        <v>62219</v>
      </c>
      <c r="I373" s="2" t="s">
        <v>1493</v>
      </c>
      <c r="J373" s="2" t="s">
        <v>1495</v>
      </c>
      <c r="K373" s="2" t="str">
        <f t="shared" si="17"/>
        <v>Sep</v>
      </c>
      <c r="L373" s="2" t="s">
        <v>1613</v>
      </c>
      <c r="M373" s="4" t="s">
        <v>2028</v>
      </c>
    </row>
    <row r="374" spans="1:13" x14ac:dyDescent="0.3">
      <c r="A374" s="2" t="s">
        <v>382</v>
      </c>
      <c r="B374" s="2" t="s">
        <v>515</v>
      </c>
      <c r="C374" s="2" t="s">
        <v>895</v>
      </c>
      <c r="D374" s="2">
        <f t="shared" ca="1" si="15"/>
        <v>60</v>
      </c>
      <c r="E374" s="2" t="str">
        <f t="shared" ca="1" si="16"/>
        <v>Senior</v>
      </c>
      <c r="F374" s="2" t="s">
        <v>1023</v>
      </c>
      <c r="G374" s="2" t="s">
        <v>1378</v>
      </c>
      <c r="H374" s="2">
        <v>10870</v>
      </c>
      <c r="I374" s="2" t="s">
        <v>1490</v>
      </c>
      <c r="J374" s="2" t="s">
        <v>1496</v>
      </c>
      <c r="K374" s="2" t="str">
        <f t="shared" si="17"/>
        <v>-</v>
      </c>
      <c r="L374" s="2" t="s">
        <v>1497</v>
      </c>
      <c r="M374" s="4" t="s">
        <v>2029</v>
      </c>
    </row>
    <row r="375" spans="1:13" x14ac:dyDescent="0.3">
      <c r="A375" s="2" t="s">
        <v>383</v>
      </c>
      <c r="B375" s="2" t="s">
        <v>512</v>
      </c>
      <c r="C375" s="2" t="s">
        <v>896</v>
      </c>
      <c r="D375" s="2">
        <f t="shared" ca="1" si="15"/>
        <v>59</v>
      </c>
      <c r="E375" s="2" t="str">
        <f t="shared" ca="1" si="16"/>
        <v>Senior</v>
      </c>
      <c r="F375" s="2" t="s">
        <v>1023</v>
      </c>
      <c r="G375" s="2" t="s">
        <v>1379</v>
      </c>
      <c r="H375" s="2">
        <v>69248</v>
      </c>
      <c r="I375" s="2" t="s">
        <v>1491</v>
      </c>
      <c r="J375" s="2" t="s">
        <v>1496</v>
      </c>
      <c r="K375" s="2" t="str">
        <f t="shared" si="17"/>
        <v>-</v>
      </c>
      <c r="L375" s="2" t="s">
        <v>1497</v>
      </c>
      <c r="M375" s="4" t="s">
        <v>2030</v>
      </c>
    </row>
    <row r="376" spans="1:13" x14ac:dyDescent="0.3">
      <c r="A376" s="2" t="s">
        <v>384</v>
      </c>
      <c r="B376" s="2" t="s">
        <v>516</v>
      </c>
      <c r="C376" s="2" t="s">
        <v>897</v>
      </c>
      <c r="D376" s="2">
        <f t="shared" ca="1" si="15"/>
        <v>40</v>
      </c>
      <c r="E376" s="2" t="str">
        <f t="shared" ca="1" si="16"/>
        <v>Middle Age</v>
      </c>
      <c r="F376" s="2" t="s">
        <v>1023</v>
      </c>
      <c r="G376" s="2" t="s">
        <v>1380</v>
      </c>
      <c r="H376" s="2">
        <v>16521</v>
      </c>
      <c r="I376" s="2" t="s">
        <v>1491</v>
      </c>
      <c r="J376" s="2" t="s">
        <v>1495</v>
      </c>
      <c r="K376" s="2" t="str">
        <f t="shared" si="17"/>
        <v>Jun</v>
      </c>
      <c r="L376" s="2" t="s">
        <v>1614</v>
      </c>
      <c r="M376" s="4" t="s">
        <v>2031</v>
      </c>
    </row>
    <row r="377" spans="1:13" x14ac:dyDescent="0.3">
      <c r="A377" s="2" t="s">
        <v>385</v>
      </c>
      <c r="B377" s="2" t="s">
        <v>512</v>
      </c>
      <c r="C377" s="2" t="s">
        <v>898</v>
      </c>
      <c r="D377" s="2">
        <f t="shared" ca="1" si="15"/>
        <v>42</v>
      </c>
      <c r="E377" s="2" t="str">
        <f t="shared" ca="1" si="16"/>
        <v>Middle Age</v>
      </c>
      <c r="F377" s="2" t="s">
        <v>1024</v>
      </c>
      <c r="G377" s="2" t="s">
        <v>1381</v>
      </c>
      <c r="H377" s="2">
        <v>30117</v>
      </c>
      <c r="I377" s="2" t="s">
        <v>1491</v>
      </c>
      <c r="J377" s="2" t="s">
        <v>1496</v>
      </c>
      <c r="K377" s="2" t="str">
        <f t="shared" si="17"/>
        <v>-</v>
      </c>
      <c r="L377" s="2" t="s">
        <v>1497</v>
      </c>
      <c r="M377" s="4" t="s">
        <v>2032</v>
      </c>
    </row>
    <row r="378" spans="1:13" x14ac:dyDescent="0.3">
      <c r="A378" s="2" t="s">
        <v>386</v>
      </c>
      <c r="B378" s="2" t="s">
        <v>523</v>
      </c>
      <c r="C378" s="2" t="s">
        <v>899</v>
      </c>
      <c r="D378" s="2">
        <f t="shared" ca="1" si="15"/>
        <v>53</v>
      </c>
      <c r="E378" s="2" t="str">
        <f t="shared" ca="1" si="16"/>
        <v>Senior</v>
      </c>
      <c r="F378" s="2" t="s">
        <v>1021</v>
      </c>
      <c r="G378" s="2" t="s">
        <v>957</v>
      </c>
      <c r="H378" s="2">
        <v>12202</v>
      </c>
      <c r="I378" s="2" t="s">
        <v>1493</v>
      </c>
      <c r="J378" s="2" t="s">
        <v>1494</v>
      </c>
      <c r="K378" s="2" t="str">
        <f t="shared" si="17"/>
        <v>-</v>
      </c>
      <c r="L378" s="2" t="s">
        <v>1497</v>
      </c>
      <c r="M378" s="4" t="s">
        <v>2033</v>
      </c>
    </row>
    <row r="379" spans="1:13" x14ac:dyDescent="0.3">
      <c r="A379" s="2" t="s">
        <v>387</v>
      </c>
      <c r="B379" s="2" t="s">
        <v>520</v>
      </c>
      <c r="C379" s="2" t="s">
        <v>900</v>
      </c>
      <c r="D379" s="2">
        <f t="shared" ca="1" si="15"/>
        <v>40</v>
      </c>
      <c r="E379" s="2" t="str">
        <f t="shared" ca="1" si="16"/>
        <v>Middle Age</v>
      </c>
      <c r="F379" s="2" t="s">
        <v>1022</v>
      </c>
      <c r="G379" s="2" t="s">
        <v>1382</v>
      </c>
      <c r="H379" s="2">
        <v>15309</v>
      </c>
      <c r="I379" s="2" t="s">
        <v>1491</v>
      </c>
      <c r="J379" s="2" t="s">
        <v>1494</v>
      </c>
      <c r="K379" s="2" t="str">
        <f t="shared" si="17"/>
        <v>-</v>
      </c>
      <c r="L379" s="2" t="s">
        <v>1497</v>
      </c>
      <c r="M379" s="4" t="s">
        <v>2034</v>
      </c>
    </row>
    <row r="380" spans="1:13" x14ac:dyDescent="0.3">
      <c r="A380" s="2" t="s">
        <v>388</v>
      </c>
      <c r="B380" s="2" t="s">
        <v>521</v>
      </c>
      <c r="C380" s="2" t="s">
        <v>901</v>
      </c>
      <c r="D380" s="2">
        <f t="shared" ca="1" si="15"/>
        <v>17</v>
      </c>
      <c r="E380" s="2" t="str">
        <f t="shared" ca="1" si="16"/>
        <v>Young</v>
      </c>
      <c r="F380" s="2" t="s">
        <v>1020</v>
      </c>
      <c r="G380" s="2" t="s">
        <v>1383</v>
      </c>
      <c r="H380" s="2">
        <v>64957</v>
      </c>
      <c r="I380" s="2" t="s">
        <v>1492</v>
      </c>
      <c r="J380" s="2" t="s">
        <v>1495</v>
      </c>
      <c r="K380" s="2" t="str">
        <f t="shared" si="17"/>
        <v>Oct</v>
      </c>
      <c r="L380" s="2" t="s">
        <v>1615</v>
      </c>
      <c r="M380" s="4" t="s">
        <v>2035</v>
      </c>
    </row>
    <row r="381" spans="1:13" x14ac:dyDescent="0.3">
      <c r="A381" s="2" t="s">
        <v>389</v>
      </c>
      <c r="B381" s="2" t="s">
        <v>511</v>
      </c>
      <c r="C381" s="2" t="s">
        <v>902</v>
      </c>
      <c r="D381" s="2">
        <f t="shared" ca="1" si="15"/>
        <v>29</v>
      </c>
      <c r="E381" s="2" t="str">
        <f t="shared" ca="1" si="16"/>
        <v>Young</v>
      </c>
      <c r="F381" s="2" t="s">
        <v>1023</v>
      </c>
      <c r="G381" s="2" t="s">
        <v>1384</v>
      </c>
      <c r="H381" s="2">
        <v>58100</v>
      </c>
      <c r="I381" s="2" t="s">
        <v>1491</v>
      </c>
      <c r="J381" s="2" t="s">
        <v>1494</v>
      </c>
      <c r="K381" s="2" t="str">
        <f t="shared" si="17"/>
        <v>-</v>
      </c>
      <c r="L381" s="2" t="s">
        <v>1497</v>
      </c>
      <c r="M381" s="4" t="s">
        <v>2036</v>
      </c>
    </row>
    <row r="382" spans="1:13" x14ac:dyDescent="0.3">
      <c r="A382" s="2" t="s">
        <v>390</v>
      </c>
      <c r="B382" s="2" t="s">
        <v>513</v>
      </c>
      <c r="C382" s="2" t="s">
        <v>903</v>
      </c>
      <c r="D382" s="2">
        <f t="shared" ca="1" si="15"/>
        <v>6</v>
      </c>
      <c r="E382" s="2" t="str">
        <f t="shared" ca="1" si="16"/>
        <v>Young</v>
      </c>
      <c r="F382" s="2" t="s">
        <v>1023</v>
      </c>
      <c r="G382" s="2" t="s">
        <v>1385</v>
      </c>
      <c r="H382" s="2">
        <v>51957</v>
      </c>
      <c r="I382" s="2" t="s">
        <v>1491</v>
      </c>
      <c r="J382" s="2" t="s">
        <v>1494</v>
      </c>
      <c r="K382" s="2" t="str">
        <f t="shared" si="17"/>
        <v>-</v>
      </c>
      <c r="L382" s="2" t="s">
        <v>1497</v>
      </c>
      <c r="M382" s="4" t="s">
        <v>2037</v>
      </c>
    </row>
    <row r="383" spans="1:13" x14ac:dyDescent="0.3">
      <c r="A383" s="2" t="s">
        <v>391</v>
      </c>
      <c r="B383" s="2" t="s">
        <v>521</v>
      </c>
      <c r="C383" s="2" t="s">
        <v>904</v>
      </c>
      <c r="D383" s="2">
        <f t="shared" ca="1" si="15"/>
        <v>38</v>
      </c>
      <c r="E383" s="2" t="str">
        <f t="shared" ca="1" si="16"/>
        <v>Middle Age</v>
      </c>
      <c r="F383" s="2" t="s">
        <v>1024</v>
      </c>
      <c r="G383" s="2" t="s">
        <v>1386</v>
      </c>
      <c r="H383" s="2">
        <v>63589</v>
      </c>
      <c r="I383" s="2" t="s">
        <v>1492</v>
      </c>
      <c r="J383" s="2" t="s">
        <v>1496</v>
      </c>
      <c r="K383" s="2" t="str">
        <f t="shared" si="17"/>
        <v>-</v>
      </c>
      <c r="L383" s="2" t="s">
        <v>1497</v>
      </c>
      <c r="M383" s="4" t="s">
        <v>2038</v>
      </c>
    </row>
    <row r="384" spans="1:13" x14ac:dyDescent="0.3">
      <c r="A384" s="2" t="s">
        <v>392</v>
      </c>
      <c r="B384" s="2" t="s">
        <v>520</v>
      </c>
      <c r="C384" s="2" t="s">
        <v>905</v>
      </c>
      <c r="D384" s="2">
        <f t="shared" ca="1" si="15"/>
        <v>12</v>
      </c>
      <c r="E384" s="2" t="str">
        <f t="shared" ca="1" si="16"/>
        <v>Young</v>
      </c>
      <c r="F384" s="2" t="s">
        <v>1023</v>
      </c>
      <c r="G384" s="2" t="s">
        <v>1387</v>
      </c>
      <c r="H384" s="2">
        <v>23161</v>
      </c>
      <c r="I384" s="2" t="s">
        <v>1493</v>
      </c>
      <c r="J384" s="2" t="s">
        <v>1495</v>
      </c>
      <c r="K384" s="2" t="str">
        <f t="shared" si="17"/>
        <v>Aug</v>
      </c>
      <c r="L384" s="2" t="s">
        <v>1616</v>
      </c>
      <c r="M384" s="4" t="s">
        <v>2039</v>
      </c>
    </row>
    <row r="385" spans="1:13" x14ac:dyDescent="0.3">
      <c r="A385" s="2" t="s">
        <v>393</v>
      </c>
      <c r="B385" s="2" t="s">
        <v>514</v>
      </c>
      <c r="C385" s="2" t="s">
        <v>906</v>
      </c>
      <c r="D385" s="2">
        <f t="shared" ca="1" si="15"/>
        <v>50</v>
      </c>
      <c r="E385" s="2" t="str">
        <f t="shared" ca="1" si="16"/>
        <v>Middle Age</v>
      </c>
      <c r="F385" s="2" t="s">
        <v>1020</v>
      </c>
      <c r="G385" s="2" t="s">
        <v>1388</v>
      </c>
      <c r="H385" s="2">
        <v>69374</v>
      </c>
      <c r="I385" s="2" t="s">
        <v>1493</v>
      </c>
      <c r="J385" s="2" t="s">
        <v>1494</v>
      </c>
      <c r="K385" s="2" t="str">
        <f t="shared" si="17"/>
        <v>-</v>
      </c>
      <c r="L385" s="2" t="s">
        <v>1497</v>
      </c>
      <c r="M385" s="4" t="s">
        <v>2040</v>
      </c>
    </row>
    <row r="386" spans="1:13" x14ac:dyDescent="0.3">
      <c r="A386" s="2" t="s">
        <v>394</v>
      </c>
      <c r="B386" s="2" t="s">
        <v>515</v>
      </c>
      <c r="C386" s="2" t="s">
        <v>907</v>
      </c>
      <c r="D386" s="2">
        <f t="shared" ca="1" si="15"/>
        <v>58</v>
      </c>
      <c r="E386" s="2" t="str">
        <f t="shared" ca="1" si="16"/>
        <v>Senior</v>
      </c>
      <c r="F386" s="2" t="s">
        <v>1023</v>
      </c>
      <c r="G386" s="2" t="s">
        <v>1369</v>
      </c>
      <c r="H386" s="2">
        <v>68757</v>
      </c>
      <c r="I386" s="2" t="s">
        <v>1491</v>
      </c>
      <c r="J386" s="2" t="s">
        <v>1494</v>
      </c>
      <c r="K386" s="2" t="str">
        <f t="shared" si="17"/>
        <v>-</v>
      </c>
      <c r="L386" s="2" t="s">
        <v>1497</v>
      </c>
      <c r="M386" s="4" t="s">
        <v>2041</v>
      </c>
    </row>
    <row r="387" spans="1:13" x14ac:dyDescent="0.3">
      <c r="A387" s="2" t="s">
        <v>395</v>
      </c>
      <c r="B387" s="2" t="s">
        <v>511</v>
      </c>
      <c r="C387" s="2" t="s">
        <v>908</v>
      </c>
      <c r="D387" s="2">
        <f t="shared" ref="D387:D450" ca="1" si="18">DATEDIF(C387,TODAY(),"Y")</f>
        <v>9</v>
      </c>
      <c r="E387" s="2" t="str">
        <f t="shared" ref="E387:E450" ca="1" si="19">IF(D387&lt;=30,"Young",
 IF(D387&lt;=50,"Middle Age",
 "Senior"))</f>
        <v>Young</v>
      </c>
      <c r="F387" s="2" t="s">
        <v>1023</v>
      </c>
      <c r="G387" s="2" t="s">
        <v>1389</v>
      </c>
      <c r="H387" s="2">
        <v>67276</v>
      </c>
      <c r="I387" s="2" t="s">
        <v>1490</v>
      </c>
      <c r="J387" s="2" t="s">
        <v>1495</v>
      </c>
      <c r="K387" s="2" t="str">
        <f t="shared" si="17"/>
        <v>Apr</v>
      </c>
      <c r="L387" s="2" t="s">
        <v>1617</v>
      </c>
      <c r="M387" s="4" t="s">
        <v>2042</v>
      </c>
    </row>
    <row r="388" spans="1:13" x14ac:dyDescent="0.3">
      <c r="A388" s="2" t="s">
        <v>396</v>
      </c>
      <c r="B388" s="2" t="s">
        <v>521</v>
      </c>
      <c r="C388" s="2" t="s">
        <v>909</v>
      </c>
      <c r="D388" s="2">
        <f t="shared" ca="1" si="18"/>
        <v>23</v>
      </c>
      <c r="E388" s="2" t="str">
        <f t="shared" ca="1" si="19"/>
        <v>Young</v>
      </c>
      <c r="F388" s="2" t="s">
        <v>1020</v>
      </c>
      <c r="G388" s="2" t="s">
        <v>1222</v>
      </c>
      <c r="H388" s="2">
        <v>58218</v>
      </c>
      <c r="I388" s="2" t="s">
        <v>1491</v>
      </c>
      <c r="J388" s="2" t="s">
        <v>1496</v>
      </c>
      <c r="K388" s="2" t="str">
        <f t="shared" ref="K388:K451" si="20">TEXT(L388,"mmm")</f>
        <v>-</v>
      </c>
      <c r="L388" s="2" t="s">
        <v>1497</v>
      </c>
      <c r="M388" s="4" t="s">
        <v>2043</v>
      </c>
    </row>
    <row r="389" spans="1:13" x14ac:dyDescent="0.3">
      <c r="A389" s="2" t="s">
        <v>397</v>
      </c>
      <c r="B389" s="2" t="s">
        <v>520</v>
      </c>
      <c r="C389" s="2" t="s">
        <v>910</v>
      </c>
      <c r="D389" s="2">
        <f t="shared" ca="1" si="18"/>
        <v>27</v>
      </c>
      <c r="E389" s="2" t="str">
        <f t="shared" ca="1" si="19"/>
        <v>Young</v>
      </c>
      <c r="F389" s="2" t="s">
        <v>1026</v>
      </c>
      <c r="G389" s="2" t="s">
        <v>1390</v>
      </c>
      <c r="H389" s="2">
        <v>25902</v>
      </c>
      <c r="I389" s="2" t="s">
        <v>1493</v>
      </c>
      <c r="J389" s="2" t="s">
        <v>1495</v>
      </c>
      <c r="K389" s="2" t="str">
        <f t="shared" si="20"/>
        <v>Aug</v>
      </c>
      <c r="L389" s="2" t="s">
        <v>1618</v>
      </c>
      <c r="M389" s="4" t="s">
        <v>2044</v>
      </c>
    </row>
    <row r="390" spans="1:13" x14ac:dyDescent="0.3">
      <c r="A390" s="2" t="s">
        <v>398</v>
      </c>
      <c r="B390" s="2" t="s">
        <v>514</v>
      </c>
      <c r="C390" s="2" t="s">
        <v>911</v>
      </c>
      <c r="D390" s="2">
        <f t="shared" ca="1" si="18"/>
        <v>32</v>
      </c>
      <c r="E390" s="2" t="str">
        <f t="shared" ca="1" si="19"/>
        <v>Middle Age</v>
      </c>
      <c r="F390" s="2" t="s">
        <v>1020</v>
      </c>
      <c r="G390" s="2" t="s">
        <v>1391</v>
      </c>
      <c r="H390" s="2">
        <v>25068</v>
      </c>
      <c r="I390" s="2" t="s">
        <v>1492</v>
      </c>
      <c r="J390" s="2" t="s">
        <v>1494</v>
      </c>
      <c r="K390" s="2" t="str">
        <f t="shared" si="20"/>
        <v>-</v>
      </c>
      <c r="L390" s="2" t="s">
        <v>1497</v>
      </c>
      <c r="M390" s="4" t="s">
        <v>2045</v>
      </c>
    </row>
    <row r="391" spans="1:13" x14ac:dyDescent="0.3">
      <c r="A391" s="2" t="s">
        <v>399</v>
      </c>
      <c r="B391" s="2" t="s">
        <v>521</v>
      </c>
      <c r="C391" s="2" t="s">
        <v>912</v>
      </c>
      <c r="D391" s="2">
        <f t="shared" ca="1" si="18"/>
        <v>45</v>
      </c>
      <c r="E391" s="2" t="str">
        <f t="shared" ca="1" si="19"/>
        <v>Middle Age</v>
      </c>
      <c r="F391" s="2" t="s">
        <v>1023</v>
      </c>
      <c r="G391" s="2" t="s">
        <v>1392</v>
      </c>
      <c r="H391" s="2">
        <v>49860</v>
      </c>
      <c r="I391" s="2" t="s">
        <v>1490</v>
      </c>
      <c r="J391" s="2" t="s">
        <v>1495</v>
      </c>
      <c r="K391" s="2" t="str">
        <f t="shared" si="20"/>
        <v>Jul</v>
      </c>
      <c r="L391" s="2" t="s">
        <v>1619</v>
      </c>
      <c r="M391" s="4" t="s">
        <v>2046</v>
      </c>
    </row>
    <row r="392" spans="1:13" x14ac:dyDescent="0.3">
      <c r="A392" s="2" t="s">
        <v>400</v>
      </c>
      <c r="B392" s="2" t="s">
        <v>518</v>
      </c>
      <c r="C392" s="2" t="s">
        <v>913</v>
      </c>
      <c r="D392" s="2">
        <f t="shared" ca="1" si="18"/>
        <v>13</v>
      </c>
      <c r="E392" s="2" t="str">
        <f t="shared" ca="1" si="19"/>
        <v>Young</v>
      </c>
      <c r="F392" s="2" t="s">
        <v>1021</v>
      </c>
      <c r="G392" s="2" t="s">
        <v>1393</v>
      </c>
      <c r="H392" s="2">
        <v>66896</v>
      </c>
      <c r="I392" s="2" t="s">
        <v>1492</v>
      </c>
      <c r="J392" s="2" t="s">
        <v>1495</v>
      </c>
      <c r="K392" s="2" t="str">
        <f t="shared" si="20"/>
        <v>May</v>
      </c>
      <c r="L392" s="2" t="s">
        <v>1620</v>
      </c>
      <c r="M392" s="4" t="s">
        <v>2047</v>
      </c>
    </row>
    <row r="393" spans="1:13" x14ac:dyDescent="0.3">
      <c r="A393" s="2" t="s">
        <v>401</v>
      </c>
      <c r="B393" s="2" t="s">
        <v>524</v>
      </c>
      <c r="C393" s="2" t="s">
        <v>914</v>
      </c>
      <c r="D393" s="2">
        <f t="shared" ca="1" si="18"/>
        <v>45</v>
      </c>
      <c r="E393" s="2" t="str">
        <f t="shared" ca="1" si="19"/>
        <v>Middle Age</v>
      </c>
      <c r="F393" s="2" t="s">
        <v>1023</v>
      </c>
      <c r="G393" s="2" t="s">
        <v>1394</v>
      </c>
      <c r="H393" s="2">
        <v>43171</v>
      </c>
      <c r="I393" s="2" t="s">
        <v>1490</v>
      </c>
      <c r="J393" s="2" t="s">
        <v>1496</v>
      </c>
      <c r="K393" s="2" t="str">
        <f t="shared" si="20"/>
        <v>-</v>
      </c>
      <c r="L393" s="2" t="s">
        <v>1497</v>
      </c>
      <c r="M393" s="4" t="s">
        <v>2048</v>
      </c>
    </row>
    <row r="394" spans="1:13" x14ac:dyDescent="0.3">
      <c r="A394" s="2" t="s">
        <v>402</v>
      </c>
      <c r="B394" s="2" t="s">
        <v>524</v>
      </c>
      <c r="C394" s="2" t="s">
        <v>915</v>
      </c>
      <c r="D394" s="2">
        <f t="shared" ca="1" si="18"/>
        <v>45</v>
      </c>
      <c r="E394" s="2" t="str">
        <f t="shared" ca="1" si="19"/>
        <v>Middle Age</v>
      </c>
      <c r="F394" s="2" t="s">
        <v>1026</v>
      </c>
      <c r="G394" s="2" t="s">
        <v>1395</v>
      </c>
      <c r="H394" s="2">
        <v>33444</v>
      </c>
      <c r="I394" s="2" t="s">
        <v>1490</v>
      </c>
      <c r="J394" s="2" t="s">
        <v>1494</v>
      </c>
      <c r="K394" s="2" t="str">
        <f t="shared" si="20"/>
        <v>-</v>
      </c>
      <c r="L394" s="2" t="s">
        <v>1497</v>
      </c>
      <c r="M394" s="4" t="s">
        <v>2049</v>
      </c>
    </row>
    <row r="395" spans="1:13" x14ac:dyDescent="0.3">
      <c r="A395" s="2" t="s">
        <v>403</v>
      </c>
      <c r="B395" s="2" t="s">
        <v>512</v>
      </c>
      <c r="C395" s="2" t="s">
        <v>916</v>
      </c>
      <c r="D395" s="2">
        <f t="shared" ca="1" si="18"/>
        <v>21</v>
      </c>
      <c r="E395" s="2" t="str">
        <f t="shared" ca="1" si="19"/>
        <v>Young</v>
      </c>
      <c r="F395" s="2" t="s">
        <v>1020</v>
      </c>
      <c r="G395" s="2" t="s">
        <v>1282</v>
      </c>
      <c r="H395" s="2">
        <v>56119</v>
      </c>
      <c r="I395" s="2" t="s">
        <v>1490</v>
      </c>
      <c r="J395" s="2" t="s">
        <v>1496</v>
      </c>
      <c r="K395" s="2" t="str">
        <f t="shared" si="20"/>
        <v>-</v>
      </c>
      <c r="L395" s="2" t="s">
        <v>1497</v>
      </c>
      <c r="M395" s="4" t="s">
        <v>2050</v>
      </c>
    </row>
    <row r="396" spans="1:13" x14ac:dyDescent="0.3">
      <c r="A396" s="2" t="s">
        <v>404</v>
      </c>
      <c r="B396" s="2" t="s">
        <v>512</v>
      </c>
      <c r="C396" s="2" t="s">
        <v>917</v>
      </c>
      <c r="D396" s="2">
        <f t="shared" ca="1" si="18"/>
        <v>45</v>
      </c>
      <c r="E396" s="2" t="str">
        <f t="shared" ca="1" si="19"/>
        <v>Middle Age</v>
      </c>
      <c r="F396" s="2" t="s">
        <v>1026</v>
      </c>
      <c r="G396" s="2" t="s">
        <v>1396</v>
      </c>
      <c r="H396" s="2">
        <v>53332</v>
      </c>
      <c r="I396" s="2" t="s">
        <v>1492</v>
      </c>
      <c r="J396" s="2" t="s">
        <v>1495</v>
      </c>
      <c r="K396" s="2" t="str">
        <f t="shared" si="20"/>
        <v>Mar</v>
      </c>
      <c r="L396" s="2" t="s">
        <v>1621</v>
      </c>
      <c r="M396" s="4" t="s">
        <v>2051</v>
      </c>
    </row>
    <row r="397" spans="1:13" x14ac:dyDescent="0.3">
      <c r="A397" s="2" t="s">
        <v>405</v>
      </c>
      <c r="B397" s="2" t="s">
        <v>510</v>
      </c>
      <c r="C397" s="2" t="s">
        <v>918</v>
      </c>
      <c r="D397" s="2">
        <f t="shared" ca="1" si="18"/>
        <v>17</v>
      </c>
      <c r="E397" s="2" t="str">
        <f t="shared" ca="1" si="19"/>
        <v>Young</v>
      </c>
      <c r="F397" s="2" t="s">
        <v>1023</v>
      </c>
      <c r="G397" s="2" t="s">
        <v>1397</v>
      </c>
      <c r="H397" s="2">
        <v>65012</v>
      </c>
      <c r="I397" s="2" t="s">
        <v>1492</v>
      </c>
      <c r="J397" s="2" t="s">
        <v>1496</v>
      </c>
      <c r="K397" s="2" t="str">
        <f t="shared" si="20"/>
        <v>-</v>
      </c>
      <c r="L397" s="2" t="s">
        <v>1497</v>
      </c>
      <c r="M397" s="4" t="s">
        <v>2052</v>
      </c>
    </row>
    <row r="398" spans="1:13" x14ac:dyDescent="0.3">
      <c r="A398" s="2" t="s">
        <v>406</v>
      </c>
      <c r="B398" s="2" t="s">
        <v>518</v>
      </c>
      <c r="C398" s="2" t="s">
        <v>919</v>
      </c>
      <c r="D398" s="2">
        <f t="shared" ca="1" si="18"/>
        <v>50</v>
      </c>
      <c r="E398" s="2" t="str">
        <f t="shared" ca="1" si="19"/>
        <v>Middle Age</v>
      </c>
      <c r="F398" s="2" t="s">
        <v>1023</v>
      </c>
      <c r="G398" s="2" t="s">
        <v>1398</v>
      </c>
      <c r="H398" s="2">
        <v>64103</v>
      </c>
      <c r="I398" s="2" t="s">
        <v>1492</v>
      </c>
      <c r="J398" s="2" t="s">
        <v>1494</v>
      </c>
      <c r="K398" s="2" t="str">
        <f t="shared" si="20"/>
        <v>-</v>
      </c>
      <c r="L398" s="2" t="s">
        <v>1497</v>
      </c>
      <c r="M398" s="4" t="s">
        <v>2053</v>
      </c>
    </row>
    <row r="399" spans="1:13" x14ac:dyDescent="0.3">
      <c r="A399" s="2" t="s">
        <v>407</v>
      </c>
      <c r="B399" s="2" t="s">
        <v>523</v>
      </c>
      <c r="C399" s="2" t="s">
        <v>920</v>
      </c>
      <c r="D399" s="2">
        <f t="shared" ca="1" si="18"/>
        <v>45</v>
      </c>
      <c r="E399" s="2" t="str">
        <f t="shared" ca="1" si="19"/>
        <v>Middle Age</v>
      </c>
      <c r="F399" s="2" t="s">
        <v>1025</v>
      </c>
      <c r="G399" s="2" t="s">
        <v>1399</v>
      </c>
      <c r="H399" s="2">
        <v>23562</v>
      </c>
      <c r="I399" s="2" t="s">
        <v>1491</v>
      </c>
      <c r="J399" s="2" t="s">
        <v>1494</v>
      </c>
      <c r="K399" s="2" t="str">
        <f t="shared" si="20"/>
        <v>-</v>
      </c>
      <c r="L399" s="2" t="s">
        <v>1497</v>
      </c>
      <c r="M399" s="4" t="s">
        <v>2054</v>
      </c>
    </row>
    <row r="400" spans="1:13" x14ac:dyDescent="0.3">
      <c r="A400" s="2" t="s">
        <v>408</v>
      </c>
      <c r="B400" s="2" t="s">
        <v>517</v>
      </c>
      <c r="C400" s="2" t="s">
        <v>921</v>
      </c>
      <c r="D400" s="2">
        <f t="shared" ca="1" si="18"/>
        <v>24</v>
      </c>
      <c r="E400" s="2" t="str">
        <f t="shared" ca="1" si="19"/>
        <v>Young</v>
      </c>
      <c r="F400" s="2" t="s">
        <v>1025</v>
      </c>
      <c r="G400" s="2" t="s">
        <v>1400</v>
      </c>
      <c r="H400" s="2">
        <v>60469</v>
      </c>
      <c r="I400" s="2" t="s">
        <v>1490</v>
      </c>
      <c r="J400" s="2" t="s">
        <v>1495</v>
      </c>
      <c r="K400" s="2" t="str">
        <f t="shared" si="20"/>
        <v>May</v>
      </c>
      <c r="L400" s="2" t="s">
        <v>1622</v>
      </c>
      <c r="M400" s="4" t="s">
        <v>2055</v>
      </c>
    </row>
    <row r="401" spans="1:13" x14ac:dyDescent="0.3">
      <c r="A401" s="2" t="s">
        <v>409</v>
      </c>
      <c r="B401" s="2" t="s">
        <v>523</v>
      </c>
      <c r="C401" s="2" t="s">
        <v>922</v>
      </c>
      <c r="D401" s="2">
        <f t="shared" ca="1" si="18"/>
        <v>47</v>
      </c>
      <c r="E401" s="2" t="str">
        <f t="shared" ca="1" si="19"/>
        <v>Middle Age</v>
      </c>
      <c r="F401" s="2" t="s">
        <v>1020</v>
      </c>
      <c r="G401" s="2" t="s">
        <v>1401</v>
      </c>
      <c r="H401" s="2">
        <v>15342</v>
      </c>
      <c r="I401" s="2" t="s">
        <v>1493</v>
      </c>
      <c r="J401" s="2" t="s">
        <v>1495</v>
      </c>
      <c r="K401" s="2" t="str">
        <f t="shared" si="20"/>
        <v>May</v>
      </c>
      <c r="L401" s="2" t="s">
        <v>1623</v>
      </c>
      <c r="M401" s="4" t="s">
        <v>2056</v>
      </c>
    </row>
    <row r="402" spans="1:13" x14ac:dyDescent="0.3">
      <c r="A402" s="2" t="s">
        <v>410</v>
      </c>
      <c r="B402" s="2" t="s">
        <v>510</v>
      </c>
      <c r="C402" s="2" t="s">
        <v>923</v>
      </c>
      <c r="D402" s="2">
        <f t="shared" ca="1" si="18"/>
        <v>21</v>
      </c>
      <c r="E402" s="2" t="str">
        <f t="shared" ca="1" si="19"/>
        <v>Young</v>
      </c>
      <c r="F402" s="2" t="s">
        <v>1020</v>
      </c>
      <c r="G402" s="2" t="s">
        <v>1402</v>
      </c>
      <c r="H402" s="2">
        <v>54312</v>
      </c>
      <c r="I402" s="2" t="s">
        <v>1492</v>
      </c>
      <c r="J402" s="2" t="s">
        <v>1494</v>
      </c>
      <c r="K402" s="2" t="str">
        <f t="shared" si="20"/>
        <v>-</v>
      </c>
      <c r="L402" s="2" t="s">
        <v>1497</v>
      </c>
      <c r="M402" s="4" t="s">
        <v>2057</v>
      </c>
    </row>
    <row r="403" spans="1:13" x14ac:dyDescent="0.3">
      <c r="A403" s="2" t="s">
        <v>411</v>
      </c>
      <c r="B403" s="2" t="s">
        <v>513</v>
      </c>
      <c r="C403" s="2" t="s">
        <v>924</v>
      </c>
      <c r="D403" s="2">
        <f t="shared" ca="1" si="18"/>
        <v>58</v>
      </c>
      <c r="E403" s="2" t="str">
        <f t="shared" ca="1" si="19"/>
        <v>Senior</v>
      </c>
      <c r="F403" s="2" t="s">
        <v>1026</v>
      </c>
      <c r="G403" s="2" t="s">
        <v>1403</v>
      </c>
      <c r="H403" s="2">
        <v>26132</v>
      </c>
      <c r="I403" s="2" t="s">
        <v>1491</v>
      </c>
      <c r="J403" s="2" t="s">
        <v>1495</v>
      </c>
      <c r="K403" s="2" t="str">
        <f t="shared" si="20"/>
        <v>Jan</v>
      </c>
      <c r="L403" s="2" t="s">
        <v>1624</v>
      </c>
      <c r="M403" s="4" t="s">
        <v>2058</v>
      </c>
    </row>
    <row r="404" spans="1:13" x14ac:dyDescent="0.3">
      <c r="A404" s="2" t="s">
        <v>412</v>
      </c>
      <c r="B404" s="2" t="s">
        <v>524</v>
      </c>
      <c r="C404" s="2" t="s">
        <v>925</v>
      </c>
      <c r="D404" s="2">
        <f t="shared" ca="1" si="18"/>
        <v>19</v>
      </c>
      <c r="E404" s="2" t="str">
        <f t="shared" ca="1" si="19"/>
        <v>Young</v>
      </c>
      <c r="F404" s="2" t="s">
        <v>1025</v>
      </c>
      <c r="G404" s="2" t="s">
        <v>1404</v>
      </c>
      <c r="H404" s="2">
        <v>47012</v>
      </c>
      <c r="I404" s="2" t="s">
        <v>1493</v>
      </c>
      <c r="J404" s="2" t="s">
        <v>1495</v>
      </c>
      <c r="K404" s="2" t="str">
        <f t="shared" si="20"/>
        <v>Jan</v>
      </c>
      <c r="L404" s="2" t="s">
        <v>1625</v>
      </c>
      <c r="M404" s="4" t="s">
        <v>2059</v>
      </c>
    </row>
    <row r="405" spans="1:13" x14ac:dyDescent="0.3">
      <c r="A405" s="2" t="s">
        <v>413</v>
      </c>
      <c r="B405" s="2" t="s">
        <v>524</v>
      </c>
      <c r="C405" s="2" t="s">
        <v>926</v>
      </c>
      <c r="D405" s="2">
        <f t="shared" ca="1" si="18"/>
        <v>59</v>
      </c>
      <c r="E405" s="2" t="str">
        <f t="shared" ca="1" si="19"/>
        <v>Senior</v>
      </c>
      <c r="F405" s="2" t="s">
        <v>1025</v>
      </c>
      <c r="G405" s="2" t="s">
        <v>1405</v>
      </c>
      <c r="H405" s="2">
        <v>38057</v>
      </c>
      <c r="I405" s="2" t="s">
        <v>1493</v>
      </c>
      <c r="J405" s="2" t="s">
        <v>1495</v>
      </c>
      <c r="K405" s="2" t="str">
        <f t="shared" si="20"/>
        <v>Jan</v>
      </c>
      <c r="L405" s="2" t="s">
        <v>1626</v>
      </c>
      <c r="M405" s="4" t="s">
        <v>2060</v>
      </c>
    </row>
    <row r="406" spans="1:13" x14ac:dyDescent="0.3">
      <c r="A406" s="2" t="s">
        <v>414</v>
      </c>
      <c r="B406" s="2" t="s">
        <v>511</v>
      </c>
      <c r="C406" s="2" t="s">
        <v>927</v>
      </c>
      <c r="D406" s="2">
        <f t="shared" ca="1" si="18"/>
        <v>41</v>
      </c>
      <c r="E406" s="2" t="str">
        <f t="shared" ca="1" si="19"/>
        <v>Middle Age</v>
      </c>
      <c r="F406" s="2" t="s">
        <v>1025</v>
      </c>
      <c r="G406" s="2" t="s">
        <v>1406</v>
      </c>
      <c r="H406" s="2">
        <v>17704</v>
      </c>
      <c r="I406" s="2" t="s">
        <v>1493</v>
      </c>
      <c r="J406" s="2" t="s">
        <v>1495</v>
      </c>
      <c r="K406" s="2" t="str">
        <f t="shared" si="20"/>
        <v>May</v>
      </c>
      <c r="L406" s="2" t="s">
        <v>1627</v>
      </c>
      <c r="M406" s="4" t="s">
        <v>2061</v>
      </c>
    </row>
    <row r="407" spans="1:13" x14ac:dyDescent="0.3">
      <c r="A407" s="2" t="s">
        <v>415</v>
      </c>
      <c r="B407" s="2" t="s">
        <v>510</v>
      </c>
      <c r="C407" s="2" t="s">
        <v>928</v>
      </c>
      <c r="D407" s="2">
        <f t="shared" ca="1" si="18"/>
        <v>58</v>
      </c>
      <c r="E407" s="2" t="str">
        <f t="shared" ca="1" si="19"/>
        <v>Senior</v>
      </c>
      <c r="F407" s="2" t="s">
        <v>1020</v>
      </c>
      <c r="G407" s="2" t="s">
        <v>1407</v>
      </c>
      <c r="H407" s="2">
        <v>34323</v>
      </c>
      <c r="I407" s="2" t="s">
        <v>1493</v>
      </c>
      <c r="J407" s="2" t="s">
        <v>1494</v>
      </c>
      <c r="K407" s="2" t="str">
        <f t="shared" si="20"/>
        <v>-</v>
      </c>
      <c r="L407" s="2" t="s">
        <v>1497</v>
      </c>
      <c r="M407" s="4" t="s">
        <v>2062</v>
      </c>
    </row>
    <row r="408" spans="1:13" x14ac:dyDescent="0.3">
      <c r="A408" s="2" t="s">
        <v>416</v>
      </c>
      <c r="B408" s="2" t="s">
        <v>515</v>
      </c>
      <c r="C408" s="2" t="s">
        <v>929</v>
      </c>
      <c r="D408" s="2">
        <f t="shared" ca="1" si="18"/>
        <v>37</v>
      </c>
      <c r="E408" s="2" t="str">
        <f t="shared" ca="1" si="19"/>
        <v>Middle Age</v>
      </c>
      <c r="F408" s="2" t="s">
        <v>1026</v>
      </c>
      <c r="G408" s="2" t="s">
        <v>1408</v>
      </c>
      <c r="H408" s="2">
        <v>64514</v>
      </c>
      <c r="I408" s="2" t="s">
        <v>1493</v>
      </c>
      <c r="J408" s="2" t="s">
        <v>1496</v>
      </c>
      <c r="K408" s="2" t="str">
        <f t="shared" si="20"/>
        <v>-</v>
      </c>
      <c r="L408" s="2" t="s">
        <v>1497</v>
      </c>
      <c r="M408" s="4" t="s">
        <v>2063</v>
      </c>
    </row>
    <row r="409" spans="1:13" x14ac:dyDescent="0.3">
      <c r="A409" s="2" t="s">
        <v>417</v>
      </c>
      <c r="B409" s="2" t="s">
        <v>522</v>
      </c>
      <c r="C409" s="2" t="s">
        <v>930</v>
      </c>
      <c r="D409" s="2">
        <f t="shared" ca="1" si="18"/>
        <v>6</v>
      </c>
      <c r="E409" s="2" t="str">
        <f t="shared" ca="1" si="19"/>
        <v>Young</v>
      </c>
      <c r="F409" s="2" t="s">
        <v>1024</v>
      </c>
      <c r="G409" s="2" t="s">
        <v>1409</v>
      </c>
      <c r="H409" s="2">
        <v>34148</v>
      </c>
      <c r="I409" s="2" t="s">
        <v>1491</v>
      </c>
      <c r="J409" s="2" t="s">
        <v>1496</v>
      </c>
      <c r="K409" s="2" t="str">
        <f t="shared" si="20"/>
        <v>-</v>
      </c>
      <c r="L409" s="2" t="s">
        <v>1497</v>
      </c>
      <c r="M409" s="4" t="s">
        <v>2064</v>
      </c>
    </row>
    <row r="410" spans="1:13" x14ac:dyDescent="0.3">
      <c r="A410" s="2" t="s">
        <v>418</v>
      </c>
      <c r="B410" s="2" t="s">
        <v>514</v>
      </c>
      <c r="C410" s="2" t="s">
        <v>931</v>
      </c>
      <c r="D410" s="2">
        <f t="shared" ca="1" si="18"/>
        <v>56</v>
      </c>
      <c r="E410" s="2" t="str">
        <f t="shared" ca="1" si="19"/>
        <v>Senior</v>
      </c>
      <c r="F410" s="2" t="s">
        <v>1020</v>
      </c>
      <c r="G410" s="2" t="s">
        <v>1410</v>
      </c>
      <c r="H410" s="2">
        <v>10734</v>
      </c>
      <c r="I410" s="2" t="s">
        <v>1491</v>
      </c>
      <c r="J410" s="2" t="s">
        <v>1496</v>
      </c>
      <c r="K410" s="2" t="str">
        <f t="shared" si="20"/>
        <v>-</v>
      </c>
      <c r="L410" s="2" t="s">
        <v>1497</v>
      </c>
      <c r="M410" s="4" t="s">
        <v>2065</v>
      </c>
    </row>
    <row r="411" spans="1:13" x14ac:dyDescent="0.3">
      <c r="A411" s="2" t="s">
        <v>419</v>
      </c>
      <c r="B411" s="2" t="s">
        <v>510</v>
      </c>
      <c r="C411" s="2" t="s">
        <v>932</v>
      </c>
      <c r="D411" s="2">
        <f t="shared" ca="1" si="18"/>
        <v>26</v>
      </c>
      <c r="E411" s="2" t="str">
        <f t="shared" ca="1" si="19"/>
        <v>Young</v>
      </c>
      <c r="F411" s="2" t="s">
        <v>1026</v>
      </c>
      <c r="G411" s="2" t="s">
        <v>1140</v>
      </c>
      <c r="H411" s="2">
        <v>11048</v>
      </c>
      <c r="I411" s="2" t="s">
        <v>1491</v>
      </c>
      <c r="J411" s="2" t="s">
        <v>1495</v>
      </c>
      <c r="K411" s="2" t="str">
        <f t="shared" si="20"/>
        <v>Feb</v>
      </c>
      <c r="L411" s="2" t="s">
        <v>1628</v>
      </c>
      <c r="M411" s="4" t="s">
        <v>2066</v>
      </c>
    </row>
    <row r="412" spans="1:13" x14ac:dyDescent="0.3">
      <c r="A412" s="2" t="s">
        <v>420</v>
      </c>
      <c r="B412" s="2" t="s">
        <v>521</v>
      </c>
      <c r="C412" s="2" t="s">
        <v>933</v>
      </c>
      <c r="D412" s="2">
        <f t="shared" ca="1" si="18"/>
        <v>50</v>
      </c>
      <c r="E412" s="2" t="str">
        <f t="shared" ca="1" si="19"/>
        <v>Middle Age</v>
      </c>
      <c r="F412" s="2" t="s">
        <v>1024</v>
      </c>
      <c r="G412" s="2" t="s">
        <v>1411</v>
      </c>
      <c r="H412" s="2">
        <v>41976</v>
      </c>
      <c r="I412" s="2" t="s">
        <v>1490</v>
      </c>
      <c r="J412" s="2" t="s">
        <v>1494</v>
      </c>
      <c r="K412" s="2" t="str">
        <f t="shared" si="20"/>
        <v>-</v>
      </c>
      <c r="L412" s="2" t="s">
        <v>1497</v>
      </c>
      <c r="M412" s="4" t="s">
        <v>2067</v>
      </c>
    </row>
    <row r="413" spans="1:13" x14ac:dyDescent="0.3">
      <c r="A413" s="2" t="s">
        <v>421</v>
      </c>
      <c r="B413" s="2" t="s">
        <v>524</v>
      </c>
      <c r="C413" s="2" t="s">
        <v>934</v>
      </c>
      <c r="D413" s="2">
        <f t="shared" ca="1" si="18"/>
        <v>8</v>
      </c>
      <c r="E413" s="2" t="str">
        <f t="shared" ca="1" si="19"/>
        <v>Young</v>
      </c>
      <c r="F413" s="2" t="s">
        <v>1021</v>
      </c>
      <c r="G413" s="2" t="s">
        <v>1271</v>
      </c>
      <c r="H413" s="2">
        <v>12228</v>
      </c>
      <c r="I413" s="2" t="s">
        <v>1491</v>
      </c>
      <c r="J413" s="2" t="s">
        <v>1494</v>
      </c>
      <c r="K413" s="2" t="str">
        <f t="shared" si="20"/>
        <v>-</v>
      </c>
      <c r="L413" s="2" t="s">
        <v>1497</v>
      </c>
      <c r="M413" s="4" t="s">
        <v>2068</v>
      </c>
    </row>
    <row r="414" spans="1:13" x14ac:dyDescent="0.3">
      <c r="A414" s="2" t="s">
        <v>422</v>
      </c>
      <c r="B414" s="2" t="s">
        <v>519</v>
      </c>
      <c r="C414" s="2" t="s">
        <v>935</v>
      </c>
      <c r="D414" s="2">
        <f t="shared" ca="1" si="18"/>
        <v>54</v>
      </c>
      <c r="E414" s="2" t="str">
        <f t="shared" ca="1" si="19"/>
        <v>Senior</v>
      </c>
      <c r="F414" s="2" t="s">
        <v>1021</v>
      </c>
      <c r="G414" s="2" t="s">
        <v>1412</v>
      </c>
      <c r="H414" s="2">
        <v>25876</v>
      </c>
      <c r="I414" s="2" t="s">
        <v>1492</v>
      </c>
      <c r="J414" s="2" t="s">
        <v>1496</v>
      </c>
      <c r="K414" s="2" t="str">
        <f t="shared" si="20"/>
        <v>-</v>
      </c>
      <c r="L414" s="2" t="s">
        <v>1497</v>
      </c>
      <c r="M414" s="4" t="s">
        <v>2069</v>
      </c>
    </row>
    <row r="415" spans="1:13" x14ac:dyDescent="0.3">
      <c r="A415" s="2" t="s">
        <v>423</v>
      </c>
      <c r="B415" s="2" t="s">
        <v>511</v>
      </c>
      <c r="C415" s="2" t="s">
        <v>936</v>
      </c>
      <c r="D415" s="2">
        <f t="shared" ca="1" si="18"/>
        <v>26</v>
      </c>
      <c r="E415" s="2" t="str">
        <f t="shared" ca="1" si="19"/>
        <v>Young</v>
      </c>
      <c r="F415" s="2" t="s">
        <v>1025</v>
      </c>
      <c r="G415" s="2" t="s">
        <v>1354</v>
      </c>
      <c r="H415" s="2">
        <v>38852</v>
      </c>
      <c r="I415" s="2" t="s">
        <v>1493</v>
      </c>
      <c r="J415" s="2" t="s">
        <v>1495</v>
      </c>
      <c r="K415" s="2" t="str">
        <f t="shared" si="20"/>
        <v>Oct</v>
      </c>
      <c r="L415" s="2" t="s">
        <v>1629</v>
      </c>
      <c r="M415" s="4" t="s">
        <v>2070</v>
      </c>
    </row>
    <row r="416" spans="1:13" x14ac:dyDescent="0.3">
      <c r="A416" s="2" t="s">
        <v>424</v>
      </c>
      <c r="B416" s="2" t="s">
        <v>522</v>
      </c>
      <c r="C416" s="2" t="s">
        <v>937</v>
      </c>
      <c r="D416" s="2">
        <f t="shared" ca="1" si="18"/>
        <v>32</v>
      </c>
      <c r="E416" s="2" t="str">
        <f t="shared" ca="1" si="19"/>
        <v>Middle Age</v>
      </c>
      <c r="F416" s="2" t="s">
        <v>1022</v>
      </c>
      <c r="G416" s="2" t="s">
        <v>1413</v>
      </c>
      <c r="H416" s="2">
        <v>19473</v>
      </c>
      <c r="I416" s="2" t="s">
        <v>1491</v>
      </c>
      <c r="J416" s="2" t="s">
        <v>1496</v>
      </c>
      <c r="K416" s="2" t="str">
        <f t="shared" si="20"/>
        <v>-</v>
      </c>
      <c r="L416" s="2" t="s">
        <v>1497</v>
      </c>
      <c r="M416" s="4" t="s">
        <v>2071</v>
      </c>
    </row>
    <row r="417" spans="1:13" x14ac:dyDescent="0.3">
      <c r="A417" s="2" t="s">
        <v>425</v>
      </c>
      <c r="B417" s="2" t="s">
        <v>519</v>
      </c>
      <c r="C417" s="2" t="s">
        <v>938</v>
      </c>
      <c r="D417" s="2">
        <f t="shared" ca="1" si="18"/>
        <v>40</v>
      </c>
      <c r="E417" s="2" t="str">
        <f t="shared" ca="1" si="19"/>
        <v>Middle Age</v>
      </c>
      <c r="F417" s="2" t="s">
        <v>1021</v>
      </c>
      <c r="G417" s="2" t="s">
        <v>1414</v>
      </c>
      <c r="H417" s="2">
        <v>34220</v>
      </c>
      <c r="I417" s="2" t="s">
        <v>1491</v>
      </c>
      <c r="J417" s="2" t="s">
        <v>1496</v>
      </c>
      <c r="K417" s="2" t="str">
        <f t="shared" si="20"/>
        <v>-</v>
      </c>
      <c r="L417" s="2" t="s">
        <v>1497</v>
      </c>
      <c r="M417" s="4" t="s">
        <v>2072</v>
      </c>
    </row>
    <row r="418" spans="1:13" x14ac:dyDescent="0.3">
      <c r="A418" s="2" t="s">
        <v>426</v>
      </c>
      <c r="B418" s="2" t="s">
        <v>512</v>
      </c>
      <c r="C418" s="2" t="s">
        <v>939</v>
      </c>
      <c r="D418" s="2">
        <f t="shared" ca="1" si="18"/>
        <v>22</v>
      </c>
      <c r="E418" s="2" t="str">
        <f t="shared" ca="1" si="19"/>
        <v>Young</v>
      </c>
      <c r="F418" s="2" t="s">
        <v>1022</v>
      </c>
      <c r="G418" s="2" t="s">
        <v>1415</v>
      </c>
      <c r="H418" s="2">
        <v>39058</v>
      </c>
      <c r="I418" s="2" t="s">
        <v>1493</v>
      </c>
      <c r="J418" s="2" t="s">
        <v>1495</v>
      </c>
      <c r="K418" s="2" t="str">
        <f t="shared" si="20"/>
        <v>Jun</v>
      </c>
      <c r="L418" s="2" t="s">
        <v>1630</v>
      </c>
      <c r="M418" s="4" t="s">
        <v>2073</v>
      </c>
    </row>
    <row r="419" spans="1:13" x14ac:dyDescent="0.3">
      <c r="A419" s="2" t="s">
        <v>427</v>
      </c>
      <c r="B419" s="2" t="s">
        <v>523</v>
      </c>
      <c r="C419" s="2" t="s">
        <v>940</v>
      </c>
      <c r="D419" s="2">
        <f t="shared" ca="1" si="18"/>
        <v>45</v>
      </c>
      <c r="E419" s="2" t="str">
        <f t="shared" ca="1" si="19"/>
        <v>Middle Age</v>
      </c>
      <c r="F419" s="2" t="s">
        <v>1022</v>
      </c>
      <c r="G419" s="2" t="s">
        <v>1416</v>
      </c>
      <c r="H419" s="2">
        <v>24332</v>
      </c>
      <c r="I419" s="2" t="s">
        <v>1490</v>
      </c>
      <c r="J419" s="2" t="s">
        <v>1494</v>
      </c>
      <c r="K419" s="2" t="str">
        <f t="shared" si="20"/>
        <v>-</v>
      </c>
      <c r="L419" s="2" t="s">
        <v>1497</v>
      </c>
      <c r="M419" s="4" t="s">
        <v>2074</v>
      </c>
    </row>
    <row r="420" spans="1:13" x14ac:dyDescent="0.3">
      <c r="A420" s="2" t="s">
        <v>428</v>
      </c>
      <c r="B420" s="2" t="s">
        <v>510</v>
      </c>
      <c r="C420" s="2" t="s">
        <v>941</v>
      </c>
      <c r="D420" s="2">
        <f t="shared" ca="1" si="18"/>
        <v>44</v>
      </c>
      <c r="E420" s="2" t="str">
        <f t="shared" ca="1" si="19"/>
        <v>Middle Age</v>
      </c>
      <c r="F420" s="2" t="s">
        <v>1022</v>
      </c>
      <c r="G420" s="2" t="s">
        <v>1417</v>
      </c>
      <c r="H420" s="2">
        <v>59379</v>
      </c>
      <c r="I420" s="2" t="s">
        <v>1492</v>
      </c>
      <c r="J420" s="2" t="s">
        <v>1495</v>
      </c>
      <c r="K420" s="2" t="str">
        <f t="shared" si="20"/>
        <v>Jul</v>
      </c>
      <c r="L420" s="2" t="s">
        <v>1631</v>
      </c>
      <c r="M420" s="4" t="s">
        <v>2075</v>
      </c>
    </row>
    <row r="421" spans="1:13" x14ac:dyDescent="0.3">
      <c r="A421" s="2" t="s">
        <v>429</v>
      </c>
      <c r="B421" s="2" t="s">
        <v>515</v>
      </c>
      <c r="C421" s="2" t="s">
        <v>942</v>
      </c>
      <c r="D421" s="2">
        <f t="shared" ca="1" si="18"/>
        <v>18</v>
      </c>
      <c r="E421" s="2" t="str">
        <f t="shared" ca="1" si="19"/>
        <v>Young</v>
      </c>
      <c r="F421" s="2" t="s">
        <v>1023</v>
      </c>
      <c r="G421" s="2" t="s">
        <v>1418</v>
      </c>
      <c r="H421" s="2">
        <v>13423</v>
      </c>
      <c r="I421" s="2" t="s">
        <v>1493</v>
      </c>
      <c r="J421" s="2" t="s">
        <v>1496</v>
      </c>
      <c r="K421" s="2" t="str">
        <f t="shared" si="20"/>
        <v>-</v>
      </c>
      <c r="L421" s="2" t="s">
        <v>1497</v>
      </c>
      <c r="M421" s="4" t="s">
        <v>2076</v>
      </c>
    </row>
    <row r="422" spans="1:13" x14ac:dyDescent="0.3">
      <c r="A422" s="2" t="s">
        <v>430</v>
      </c>
      <c r="B422" s="2" t="s">
        <v>514</v>
      </c>
      <c r="C422" s="2" t="s">
        <v>943</v>
      </c>
      <c r="D422" s="2">
        <f t="shared" ca="1" si="18"/>
        <v>56</v>
      </c>
      <c r="E422" s="2" t="str">
        <f t="shared" ca="1" si="19"/>
        <v>Senior</v>
      </c>
      <c r="F422" s="2" t="s">
        <v>1020</v>
      </c>
      <c r="G422" s="2" t="s">
        <v>1419</v>
      </c>
      <c r="H422" s="2">
        <v>51262</v>
      </c>
      <c r="I422" s="2" t="s">
        <v>1493</v>
      </c>
      <c r="J422" s="2" t="s">
        <v>1495</v>
      </c>
      <c r="K422" s="2" t="str">
        <f t="shared" si="20"/>
        <v>May</v>
      </c>
      <c r="L422" s="2" t="s">
        <v>1632</v>
      </c>
      <c r="M422" s="4" t="s">
        <v>2077</v>
      </c>
    </row>
    <row r="423" spans="1:13" x14ac:dyDescent="0.3">
      <c r="A423" s="2" t="s">
        <v>431</v>
      </c>
      <c r="B423" s="2" t="s">
        <v>519</v>
      </c>
      <c r="C423" s="2" t="s">
        <v>944</v>
      </c>
      <c r="D423" s="2">
        <f t="shared" ca="1" si="18"/>
        <v>17</v>
      </c>
      <c r="E423" s="2" t="str">
        <f t="shared" ca="1" si="19"/>
        <v>Young</v>
      </c>
      <c r="F423" s="2" t="s">
        <v>1025</v>
      </c>
      <c r="G423" s="2" t="s">
        <v>1420</v>
      </c>
      <c r="H423" s="2">
        <v>62645</v>
      </c>
      <c r="I423" s="2" t="s">
        <v>1490</v>
      </c>
      <c r="J423" s="2" t="s">
        <v>1494</v>
      </c>
      <c r="K423" s="2" t="str">
        <f t="shared" si="20"/>
        <v>-</v>
      </c>
      <c r="L423" s="2" t="s">
        <v>1497</v>
      </c>
      <c r="M423" s="4" t="s">
        <v>2078</v>
      </c>
    </row>
    <row r="424" spans="1:13" x14ac:dyDescent="0.3">
      <c r="A424" s="2" t="s">
        <v>432</v>
      </c>
      <c r="B424" s="2" t="s">
        <v>517</v>
      </c>
      <c r="C424" s="2" t="s">
        <v>945</v>
      </c>
      <c r="D424" s="2">
        <f t="shared" ca="1" si="18"/>
        <v>34</v>
      </c>
      <c r="E424" s="2" t="str">
        <f t="shared" ca="1" si="19"/>
        <v>Middle Age</v>
      </c>
      <c r="F424" s="2" t="s">
        <v>1025</v>
      </c>
      <c r="G424" s="2" t="s">
        <v>1421</v>
      </c>
      <c r="H424" s="2">
        <v>15424</v>
      </c>
      <c r="I424" s="2" t="s">
        <v>1493</v>
      </c>
      <c r="J424" s="2" t="s">
        <v>1496</v>
      </c>
      <c r="K424" s="2" t="str">
        <f t="shared" si="20"/>
        <v>-</v>
      </c>
      <c r="L424" s="2" t="s">
        <v>1497</v>
      </c>
      <c r="M424" s="4" t="s">
        <v>2079</v>
      </c>
    </row>
    <row r="425" spans="1:13" x14ac:dyDescent="0.3">
      <c r="A425" s="2" t="s">
        <v>433</v>
      </c>
      <c r="B425" s="2" t="s">
        <v>520</v>
      </c>
      <c r="C425" s="2" t="s">
        <v>946</v>
      </c>
      <c r="D425" s="2">
        <f t="shared" ca="1" si="18"/>
        <v>14</v>
      </c>
      <c r="E425" s="2" t="str">
        <f t="shared" ca="1" si="19"/>
        <v>Young</v>
      </c>
      <c r="F425" s="2" t="s">
        <v>1020</v>
      </c>
      <c r="G425" s="2" t="s">
        <v>1422</v>
      </c>
      <c r="H425" s="2">
        <v>36792</v>
      </c>
      <c r="I425" s="2" t="s">
        <v>1493</v>
      </c>
      <c r="J425" s="2" t="s">
        <v>1496</v>
      </c>
      <c r="K425" s="2" t="str">
        <f t="shared" si="20"/>
        <v>-</v>
      </c>
      <c r="L425" s="2" t="s">
        <v>1497</v>
      </c>
      <c r="M425" s="4" t="s">
        <v>2080</v>
      </c>
    </row>
    <row r="426" spans="1:13" x14ac:dyDescent="0.3">
      <c r="A426" s="2" t="s">
        <v>434</v>
      </c>
      <c r="B426" s="2" t="s">
        <v>513</v>
      </c>
      <c r="C426" s="2" t="s">
        <v>947</v>
      </c>
      <c r="D426" s="2">
        <f t="shared" ca="1" si="18"/>
        <v>19</v>
      </c>
      <c r="E426" s="2" t="str">
        <f t="shared" ca="1" si="19"/>
        <v>Young</v>
      </c>
      <c r="F426" s="2" t="s">
        <v>1024</v>
      </c>
      <c r="G426" s="2" t="s">
        <v>1423</v>
      </c>
      <c r="H426" s="2">
        <v>51082</v>
      </c>
      <c r="I426" s="2" t="s">
        <v>1493</v>
      </c>
      <c r="J426" s="2" t="s">
        <v>1494</v>
      </c>
      <c r="K426" s="2" t="str">
        <f t="shared" si="20"/>
        <v>-</v>
      </c>
      <c r="L426" s="2" t="s">
        <v>1497</v>
      </c>
      <c r="M426" s="4" t="s">
        <v>2081</v>
      </c>
    </row>
    <row r="427" spans="1:13" x14ac:dyDescent="0.3">
      <c r="A427" s="2" t="s">
        <v>435</v>
      </c>
      <c r="B427" s="2" t="s">
        <v>517</v>
      </c>
      <c r="C427" s="2" t="s">
        <v>948</v>
      </c>
      <c r="D427" s="2">
        <f t="shared" ca="1" si="18"/>
        <v>23</v>
      </c>
      <c r="E427" s="2" t="str">
        <f t="shared" ca="1" si="19"/>
        <v>Young</v>
      </c>
      <c r="F427" s="2" t="s">
        <v>1021</v>
      </c>
      <c r="G427" s="2" t="s">
        <v>1424</v>
      </c>
      <c r="H427" s="2">
        <v>50271</v>
      </c>
      <c r="I427" s="2" t="s">
        <v>1492</v>
      </c>
      <c r="J427" s="2" t="s">
        <v>1496</v>
      </c>
      <c r="K427" s="2" t="str">
        <f t="shared" si="20"/>
        <v>-</v>
      </c>
      <c r="L427" s="2" t="s">
        <v>1497</v>
      </c>
      <c r="M427" s="4" t="s">
        <v>2082</v>
      </c>
    </row>
    <row r="428" spans="1:13" x14ac:dyDescent="0.3">
      <c r="A428" s="2" t="s">
        <v>436</v>
      </c>
      <c r="B428" s="2" t="s">
        <v>514</v>
      </c>
      <c r="C428" s="2" t="s">
        <v>949</v>
      </c>
      <c r="D428" s="2">
        <f t="shared" ca="1" si="18"/>
        <v>45</v>
      </c>
      <c r="E428" s="2" t="str">
        <f t="shared" ca="1" si="19"/>
        <v>Middle Age</v>
      </c>
      <c r="F428" s="2" t="s">
        <v>1020</v>
      </c>
      <c r="G428" s="2" t="s">
        <v>1425</v>
      </c>
      <c r="H428" s="2">
        <v>63815</v>
      </c>
      <c r="I428" s="2" t="s">
        <v>1492</v>
      </c>
      <c r="J428" s="2" t="s">
        <v>1494</v>
      </c>
      <c r="K428" s="2" t="str">
        <f t="shared" si="20"/>
        <v>-</v>
      </c>
      <c r="L428" s="2" t="s">
        <v>1497</v>
      </c>
      <c r="M428" s="4" t="s">
        <v>2083</v>
      </c>
    </row>
    <row r="429" spans="1:13" x14ac:dyDescent="0.3">
      <c r="A429" s="2" t="s">
        <v>437</v>
      </c>
      <c r="B429" s="2" t="s">
        <v>518</v>
      </c>
      <c r="C429" s="2" t="s">
        <v>950</v>
      </c>
      <c r="D429" s="2">
        <f t="shared" ca="1" si="18"/>
        <v>15</v>
      </c>
      <c r="E429" s="2" t="str">
        <f t="shared" ca="1" si="19"/>
        <v>Young</v>
      </c>
      <c r="F429" s="2" t="s">
        <v>1025</v>
      </c>
      <c r="G429" s="2" t="s">
        <v>1426</v>
      </c>
      <c r="H429" s="2">
        <v>48967</v>
      </c>
      <c r="I429" s="2" t="s">
        <v>1491</v>
      </c>
      <c r="J429" s="2" t="s">
        <v>1496</v>
      </c>
      <c r="K429" s="2" t="str">
        <f t="shared" si="20"/>
        <v>-</v>
      </c>
      <c r="L429" s="2" t="s">
        <v>1497</v>
      </c>
      <c r="M429" s="4" t="s">
        <v>2084</v>
      </c>
    </row>
    <row r="430" spans="1:13" x14ac:dyDescent="0.3">
      <c r="A430" s="2" t="s">
        <v>438</v>
      </c>
      <c r="B430" s="2" t="s">
        <v>524</v>
      </c>
      <c r="C430" s="2" t="s">
        <v>854</v>
      </c>
      <c r="D430" s="2">
        <f t="shared" ca="1" si="18"/>
        <v>52</v>
      </c>
      <c r="E430" s="2" t="str">
        <f t="shared" ca="1" si="19"/>
        <v>Senior</v>
      </c>
      <c r="F430" s="2" t="s">
        <v>1020</v>
      </c>
      <c r="G430" s="2" t="s">
        <v>1135</v>
      </c>
      <c r="H430" s="2">
        <v>53041</v>
      </c>
      <c r="I430" s="2" t="s">
        <v>1493</v>
      </c>
      <c r="J430" s="2" t="s">
        <v>1494</v>
      </c>
      <c r="K430" s="2" t="str">
        <f t="shared" si="20"/>
        <v>-</v>
      </c>
      <c r="L430" s="2" t="s">
        <v>1497</v>
      </c>
      <c r="M430" s="4" t="s">
        <v>2085</v>
      </c>
    </row>
    <row r="431" spans="1:13" x14ac:dyDescent="0.3">
      <c r="A431" s="2" t="s">
        <v>439</v>
      </c>
      <c r="B431" s="2" t="s">
        <v>513</v>
      </c>
      <c r="C431" s="2" t="s">
        <v>951</v>
      </c>
      <c r="D431" s="2">
        <f t="shared" ca="1" si="18"/>
        <v>37</v>
      </c>
      <c r="E431" s="2" t="str">
        <f t="shared" ca="1" si="19"/>
        <v>Middle Age</v>
      </c>
      <c r="F431" s="2" t="s">
        <v>1025</v>
      </c>
      <c r="G431" s="2" t="s">
        <v>1427</v>
      </c>
      <c r="H431" s="2">
        <v>12794</v>
      </c>
      <c r="I431" s="2" t="s">
        <v>1490</v>
      </c>
      <c r="J431" s="2" t="s">
        <v>1495</v>
      </c>
      <c r="K431" s="2" t="str">
        <f t="shared" si="20"/>
        <v>May</v>
      </c>
      <c r="L431" s="2" t="s">
        <v>1633</v>
      </c>
      <c r="M431" s="4" t="s">
        <v>2086</v>
      </c>
    </row>
    <row r="432" spans="1:13" x14ac:dyDescent="0.3">
      <c r="A432" s="2" t="s">
        <v>440</v>
      </c>
      <c r="B432" s="2" t="s">
        <v>517</v>
      </c>
      <c r="C432" s="2" t="s">
        <v>952</v>
      </c>
      <c r="D432" s="2">
        <f t="shared" ca="1" si="18"/>
        <v>46</v>
      </c>
      <c r="E432" s="2" t="str">
        <f t="shared" ca="1" si="19"/>
        <v>Middle Age</v>
      </c>
      <c r="F432" s="2" t="s">
        <v>1025</v>
      </c>
      <c r="G432" s="2" t="s">
        <v>1427</v>
      </c>
      <c r="H432" s="2">
        <v>50444</v>
      </c>
      <c r="I432" s="2" t="s">
        <v>1490</v>
      </c>
      <c r="J432" s="2" t="s">
        <v>1494</v>
      </c>
      <c r="K432" s="2" t="str">
        <f t="shared" si="20"/>
        <v>-</v>
      </c>
      <c r="L432" s="2" t="s">
        <v>1497</v>
      </c>
      <c r="M432" s="4" t="s">
        <v>2087</v>
      </c>
    </row>
    <row r="433" spans="1:13" x14ac:dyDescent="0.3">
      <c r="A433" s="2" t="s">
        <v>441</v>
      </c>
      <c r="B433" s="2" t="s">
        <v>517</v>
      </c>
      <c r="C433" s="2" t="s">
        <v>953</v>
      </c>
      <c r="D433" s="2">
        <f t="shared" ca="1" si="18"/>
        <v>60</v>
      </c>
      <c r="E433" s="2" t="str">
        <f t="shared" ca="1" si="19"/>
        <v>Senior</v>
      </c>
      <c r="F433" s="2" t="s">
        <v>1022</v>
      </c>
      <c r="G433" s="2" t="s">
        <v>1428</v>
      </c>
      <c r="H433" s="2">
        <v>22843</v>
      </c>
      <c r="I433" s="2" t="s">
        <v>1493</v>
      </c>
      <c r="J433" s="2" t="s">
        <v>1494</v>
      </c>
      <c r="K433" s="2" t="str">
        <f t="shared" si="20"/>
        <v>-</v>
      </c>
      <c r="L433" s="2" t="s">
        <v>1497</v>
      </c>
      <c r="M433" s="4" t="s">
        <v>2088</v>
      </c>
    </row>
    <row r="434" spans="1:13" x14ac:dyDescent="0.3">
      <c r="A434" s="2" t="s">
        <v>442</v>
      </c>
      <c r="B434" s="2" t="s">
        <v>522</v>
      </c>
      <c r="C434" s="2" t="s">
        <v>954</v>
      </c>
      <c r="D434" s="2">
        <f t="shared" ca="1" si="18"/>
        <v>49</v>
      </c>
      <c r="E434" s="2" t="str">
        <f t="shared" ca="1" si="19"/>
        <v>Middle Age</v>
      </c>
      <c r="F434" s="2" t="s">
        <v>1023</v>
      </c>
      <c r="G434" s="2" t="s">
        <v>1246</v>
      </c>
      <c r="H434" s="2">
        <v>45219</v>
      </c>
      <c r="I434" s="2" t="s">
        <v>1490</v>
      </c>
      <c r="J434" s="2" t="s">
        <v>1496</v>
      </c>
      <c r="K434" s="2" t="str">
        <f t="shared" si="20"/>
        <v>-</v>
      </c>
      <c r="L434" s="2" t="s">
        <v>1497</v>
      </c>
      <c r="M434" s="4" t="s">
        <v>2089</v>
      </c>
    </row>
    <row r="435" spans="1:13" x14ac:dyDescent="0.3">
      <c r="A435" s="2" t="s">
        <v>443</v>
      </c>
      <c r="B435" s="2" t="s">
        <v>514</v>
      </c>
      <c r="C435" s="2" t="s">
        <v>955</v>
      </c>
      <c r="D435" s="2">
        <f t="shared" ca="1" si="18"/>
        <v>52</v>
      </c>
      <c r="E435" s="2" t="str">
        <f t="shared" ca="1" si="19"/>
        <v>Senior</v>
      </c>
      <c r="F435" s="2" t="s">
        <v>1020</v>
      </c>
      <c r="G435" s="2" t="s">
        <v>1429</v>
      </c>
      <c r="H435" s="2">
        <v>48298</v>
      </c>
      <c r="I435" s="2" t="s">
        <v>1493</v>
      </c>
      <c r="J435" s="2" t="s">
        <v>1494</v>
      </c>
      <c r="K435" s="2" t="str">
        <f t="shared" si="20"/>
        <v>-</v>
      </c>
      <c r="L435" s="2" t="s">
        <v>1497</v>
      </c>
      <c r="M435" s="4" t="s">
        <v>2090</v>
      </c>
    </row>
    <row r="436" spans="1:13" x14ac:dyDescent="0.3">
      <c r="A436" s="2" t="s">
        <v>444</v>
      </c>
      <c r="B436" s="2" t="s">
        <v>516</v>
      </c>
      <c r="C436" s="2" t="s">
        <v>956</v>
      </c>
      <c r="D436" s="2">
        <f t="shared" ca="1" si="18"/>
        <v>28</v>
      </c>
      <c r="E436" s="2" t="str">
        <f t="shared" ca="1" si="19"/>
        <v>Young</v>
      </c>
      <c r="F436" s="2" t="s">
        <v>1020</v>
      </c>
      <c r="G436" s="2" t="s">
        <v>1430</v>
      </c>
      <c r="H436" s="2">
        <v>39481</v>
      </c>
      <c r="I436" s="2" t="s">
        <v>1490</v>
      </c>
      <c r="J436" s="2" t="s">
        <v>1495</v>
      </c>
      <c r="K436" s="2" t="str">
        <f t="shared" si="20"/>
        <v>May</v>
      </c>
      <c r="L436" s="2" t="s">
        <v>1634</v>
      </c>
      <c r="M436" s="4" t="s">
        <v>2091</v>
      </c>
    </row>
    <row r="437" spans="1:13" x14ac:dyDescent="0.3">
      <c r="A437" s="2" t="s">
        <v>445</v>
      </c>
      <c r="B437" s="2" t="s">
        <v>515</v>
      </c>
      <c r="C437" s="2" t="s">
        <v>957</v>
      </c>
      <c r="D437" s="2">
        <f t="shared" ca="1" si="18"/>
        <v>10</v>
      </c>
      <c r="E437" s="2" t="str">
        <f t="shared" ca="1" si="19"/>
        <v>Young</v>
      </c>
      <c r="F437" s="2" t="s">
        <v>1021</v>
      </c>
      <c r="G437" s="2" t="s">
        <v>1431</v>
      </c>
      <c r="H437" s="2">
        <v>68800</v>
      </c>
      <c r="I437" s="2" t="s">
        <v>1491</v>
      </c>
      <c r="J437" s="2" t="s">
        <v>1496</v>
      </c>
      <c r="K437" s="2" t="str">
        <f t="shared" si="20"/>
        <v>-</v>
      </c>
      <c r="L437" s="2" t="s">
        <v>1497</v>
      </c>
      <c r="M437" s="4" t="s">
        <v>2092</v>
      </c>
    </row>
    <row r="438" spans="1:13" x14ac:dyDescent="0.3">
      <c r="A438" s="2" t="s">
        <v>446</v>
      </c>
      <c r="B438" s="2" t="s">
        <v>512</v>
      </c>
      <c r="C438" s="2" t="s">
        <v>958</v>
      </c>
      <c r="D438" s="2">
        <f t="shared" ca="1" si="18"/>
        <v>9</v>
      </c>
      <c r="E438" s="2" t="str">
        <f t="shared" ca="1" si="19"/>
        <v>Young</v>
      </c>
      <c r="F438" s="2" t="s">
        <v>1022</v>
      </c>
      <c r="G438" s="2" t="s">
        <v>1432</v>
      </c>
      <c r="H438" s="2">
        <v>36050</v>
      </c>
      <c r="I438" s="2" t="s">
        <v>1492</v>
      </c>
      <c r="J438" s="2" t="s">
        <v>1496</v>
      </c>
      <c r="K438" s="2" t="str">
        <f t="shared" si="20"/>
        <v>-</v>
      </c>
      <c r="L438" s="2" t="s">
        <v>1497</v>
      </c>
      <c r="M438" s="4" t="s">
        <v>2093</v>
      </c>
    </row>
    <row r="439" spans="1:13" x14ac:dyDescent="0.3">
      <c r="A439" s="2" t="s">
        <v>447</v>
      </c>
      <c r="B439" s="2" t="s">
        <v>518</v>
      </c>
      <c r="C439" s="2" t="s">
        <v>959</v>
      </c>
      <c r="D439" s="2">
        <f t="shared" ca="1" si="18"/>
        <v>32</v>
      </c>
      <c r="E439" s="2" t="str">
        <f t="shared" ca="1" si="19"/>
        <v>Middle Age</v>
      </c>
      <c r="F439" s="2" t="s">
        <v>1020</v>
      </c>
      <c r="G439" s="2" t="s">
        <v>1433</v>
      </c>
      <c r="H439" s="2">
        <v>37069</v>
      </c>
      <c r="I439" s="2" t="s">
        <v>1490</v>
      </c>
      <c r="J439" s="2" t="s">
        <v>1496</v>
      </c>
      <c r="K439" s="2" t="str">
        <f t="shared" si="20"/>
        <v>-</v>
      </c>
      <c r="L439" s="2" t="s">
        <v>1497</v>
      </c>
      <c r="M439" s="4" t="s">
        <v>2094</v>
      </c>
    </row>
    <row r="440" spans="1:13" x14ac:dyDescent="0.3">
      <c r="A440" s="2" t="s">
        <v>448</v>
      </c>
      <c r="B440" s="2" t="s">
        <v>511</v>
      </c>
      <c r="C440" s="2" t="s">
        <v>843</v>
      </c>
      <c r="D440" s="2">
        <f t="shared" ca="1" si="18"/>
        <v>47</v>
      </c>
      <c r="E440" s="2" t="str">
        <f t="shared" ca="1" si="19"/>
        <v>Middle Age</v>
      </c>
      <c r="F440" s="2" t="s">
        <v>1020</v>
      </c>
      <c r="G440" s="2" t="s">
        <v>1434</v>
      </c>
      <c r="H440" s="2">
        <v>54270</v>
      </c>
      <c r="I440" s="2" t="s">
        <v>1492</v>
      </c>
      <c r="J440" s="2" t="s">
        <v>1496</v>
      </c>
      <c r="K440" s="2" t="str">
        <f t="shared" si="20"/>
        <v>-</v>
      </c>
      <c r="L440" s="2" t="s">
        <v>1497</v>
      </c>
      <c r="M440" s="4" t="s">
        <v>2095</v>
      </c>
    </row>
    <row r="441" spans="1:13" x14ac:dyDescent="0.3">
      <c r="A441" s="2" t="s">
        <v>449</v>
      </c>
      <c r="B441" s="2" t="s">
        <v>513</v>
      </c>
      <c r="C441" s="2" t="s">
        <v>960</v>
      </c>
      <c r="D441" s="2">
        <f t="shared" ca="1" si="18"/>
        <v>45</v>
      </c>
      <c r="E441" s="2" t="str">
        <f t="shared" ca="1" si="19"/>
        <v>Middle Age</v>
      </c>
      <c r="F441" s="2" t="s">
        <v>1025</v>
      </c>
      <c r="G441" s="2" t="s">
        <v>1435</v>
      </c>
      <c r="H441" s="2">
        <v>68055</v>
      </c>
      <c r="I441" s="2" t="s">
        <v>1493</v>
      </c>
      <c r="J441" s="2" t="s">
        <v>1494</v>
      </c>
      <c r="K441" s="2" t="str">
        <f t="shared" si="20"/>
        <v>-</v>
      </c>
      <c r="L441" s="2" t="s">
        <v>1497</v>
      </c>
      <c r="M441" s="4" t="s">
        <v>2096</v>
      </c>
    </row>
    <row r="442" spans="1:13" x14ac:dyDescent="0.3">
      <c r="A442" s="2" t="s">
        <v>450</v>
      </c>
      <c r="B442" s="2" t="s">
        <v>516</v>
      </c>
      <c r="C442" s="2" t="s">
        <v>961</v>
      </c>
      <c r="D442" s="2">
        <f t="shared" ca="1" si="18"/>
        <v>8</v>
      </c>
      <c r="E442" s="2" t="str">
        <f t="shared" ca="1" si="19"/>
        <v>Young</v>
      </c>
      <c r="F442" s="2" t="s">
        <v>1024</v>
      </c>
      <c r="G442" s="2" t="s">
        <v>1436</v>
      </c>
      <c r="H442" s="2">
        <v>45987</v>
      </c>
      <c r="I442" s="2" t="s">
        <v>1490</v>
      </c>
      <c r="J442" s="2" t="s">
        <v>1496</v>
      </c>
      <c r="K442" s="2" t="str">
        <f t="shared" si="20"/>
        <v>-</v>
      </c>
      <c r="L442" s="2" t="s">
        <v>1497</v>
      </c>
      <c r="M442" s="4" t="s">
        <v>2097</v>
      </c>
    </row>
    <row r="443" spans="1:13" x14ac:dyDescent="0.3">
      <c r="A443" s="2" t="s">
        <v>451</v>
      </c>
      <c r="B443" s="2" t="s">
        <v>516</v>
      </c>
      <c r="C443" s="2" t="s">
        <v>962</v>
      </c>
      <c r="D443" s="2">
        <f t="shared" ca="1" si="18"/>
        <v>34</v>
      </c>
      <c r="E443" s="2" t="str">
        <f t="shared" ca="1" si="19"/>
        <v>Middle Age</v>
      </c>
      <c r="F443" s="2" t="s">
        <v>1026</v>
      </c>
      <c r="G443" s="2" t="s">
        <v>1437</v>
      </c>
      <c r="H443" s="2">
        <v>13591</v>
      </c>
      <c r="I443" s="2" t="s">
        <v>1490</v>
      </c>
      <c r="J443" s="2" t="s">
        <v>1494</v>
      </c>
      <c r="K443" s="2" t="str">
        <f t="shared" si="20"/>
        <v>-</v>
      </c>
      <c r="L443" s="2" t="s">
        <v>1497</v>
      </c>
      <c r="M443" s="4" t="s">
        <v>2098</v>
      </c>
    </row>
    <row r="444" spans="1:13" x14ac:dyDescent="0.3">
      <c r="A444" s="2" t="s">
        <v>452</v>
      </c>
      <c r="B444" s="2" t="s">
        <v>515</v>
      </c>
      <c r="C444" s="2" t="s">
        <v>963</v>
      </c>
      <c r="D444" s="2">
        <f t="shared" ca="1" si="18"/>
        <v>32</v>
      </c>
      <c r="E444" s="2" t="str">
        <f t="shared" ca="1" si="19"/>
        <v>Middle Age</v>
      </c>
      <c r="F444" s="2" t="s">
        <v>1024</v>
      </c>
      <c r="G444" s="2" t="s">
        <v>1438</v>
      </c>
      <c r="H444" s="2">
        <v>28858</v>
      </c>
      <c r="I444" s="2" t="s">
        <v>1491</v>
      </c>
      <c r="J444" s="2" t="s">
        <v>1495</v>
      </c>
      <c r="K444" s="2" t="str">
        <f t="shared" si="20"/>
        <v>Aug</v>
      </c>
      <c r="L444" s="2" t="s">
        <v>1635</v>
      </c>
      <c r="M444" s="4" t="s">
        <v>2099</v>
      </c>
    </row>
    <row r="445" spans="1:13" x14ac:dyDescent="0.3">
      <c r="A445" s="2" t="s">
        <v>453</v>
      </c>
      <c r="B445" s="2" t="s">
        <v>517</v>
      </c>
      <c r="C445" s="2" t="s">
        <v>964</v>
      </c>
      <c r="D445" s="2">
        <f t="shared" ca="1" si="18"/>
        <v>57</v>
      </c>
      <c r="E445" s="2" t="str">
        <f t="shared" ca="1" si="19"/>
        <v>Senior</v>
      </c>
      <c r="F445" s="2" t="s">
        <v>1022</v>
      </c>
      <c r="G445" s="2" t="s">
        <v>1285</v>
      </c>
      <c r="H445" s="2">
        <v>34959</v>
      </c>
      <c r="I445" s="2" t="s">
        <v>1491</v>
      </c>
      <c r="J445" s="2" t="s">
        <v>1495</v>
      </c>
      <c r="K445" s="2" t="str">
        <f t="shared" si="20"/>
        <v>Feb</v>
      </c>
      <c r="L445" s="2" t="s">
        <v>1636</v>
      </c>
      <c r="M445" s="4" t="s">
        <v>2100</v>
      </c>
    </row>
    <row r="446" spans="1:13" x14ac:dyDescent="0.3">
      <c r="A446" s="2" t="s">
        <v>454</v>
      </c>
      <c r="B446" s="2" t="s">
        <v>513</v>
      </c>
      <c r="C446" s="2" t="s">
        <v>965</v>
      </c>
      <c r="D446" s="2">
        <f t="shared" ca="1" si="18"/>
        <v>37</v>
      </c>
      <c r="E446" s="2" t="str">
        <f t="shared" ca="1" si="19"/>
        <v>Middle Age</v>
      </c>
      <c r="F446" s="2" t="s">
        <v>1021</v>
      </c>
      <c r="G446" s="2" t="s">
        <v>1439</v>
      </c>
      <c r="H446" s="2">
        <v>64454</v>
      </c>
      <c r="I446" s="2" t="s">
        <v>1490</v>
      </c>
      <c r="J446" s="2" t="s">
        <v>1496</v>
      </c>
      <c r="K446" s="2" t="str">
        <f t="shared" si="20"/>
        <v>-</v>
      </c>
      <c r="L446" s="2" t="s">
        <v>1497</v>
      </c>
      <c r="M446" s="4" t="s">
        <v>2101</v>
      </c>
    </row>
    <row r="447" spans="1:13" x14ac:dyDescent="0.3">
      <c r="A447" s="2" t="s">
        <v>455</v>
      </c>
      <c r="B447" s="2" t="s">
        <v>511</v>
      </c>
      <c r="C447" s="2" t="s">
        <v>966</v>
      </c>
      <c r="D447" s="2">
        <f t="shared" ca="1" si="18"/>
        <v>20</v>
      </c>
      <c r="E447" s="2" t="str">
        <f t="shared" ca="1" si="19"/>
        <v>Young</v>
      </c>
      <c r="F447" s="2" t="s">
        <v>1024</v>
      </c>
      <c r="G447" s="2" t="s">
        <v>1440</v>
      </c>
      <c r="H447" s="2">
        <v>60643</v>
      </c>
      <c r="I447" s="2" t="s">
        <v>1492</v>
      </c>
      <c r="J447" s="2" t="s">
        <v>1495</v>
      </c>
      <c r="K447" s="2" t="str">
        <f t="shared" si="20"/>
        <v>Aug</v>
      </c>
      <c r="L447" s="2" t="s">
        <v>1637</v>
      </c>
      <c r="M447" s="4" t="s">
        <v>2102</v>
      </c>
    </row>
    <row r="448" spans="1:13" x14ac:dyDescent="0.3">
      <c r="A448" s="2" t="s">
        <v>456</v>
      </c>
      <c r="B448" s="2" t="s">
        <v>513</v>
      </c>
      <c r="C448" s="2" t="s">
        <v>967</v>
      </c>
      <c r="D448" s="2">
        <f t="shared" ca="1" si="18"/>
        <v>21</v>
      </c>
      <c r="E448" s="2" t="str">
        <f t="shared" ca="1" si="19"/>
        <v>Young</v>
      </c>
      <c r="F448" s="2" t="s">
        <v>1023</v>
      </c>
      <c r="G448" s="2" t="s">
        <v>1441</v>
      </c>
      <c r="H448" s="2">
        <v>56154</v>
      </c>
      <c r="I448" s="2" t="s">
        <v>1493</v>
      </c>
      <c r="J448" s="2" t="s">
        <v>1495</v>
      </c>
      <c r="K448" s="2" t="str">
        <f t="shared" si="20"/>
        <v>Jul</v>
      </c>
      <c r="L448" s="2" t="s">
        <v>1638</v>
      </c>
      <c r="M448" s="4" t="s">
        <v>2103</v>
      </c>
    </row>
    <row r="449" spans="1:13" x14ac:dyDescent="0.3">
      <c r="A449" s="2" t="s">
        <v>457</v>
      </c>
      <c r="B449" s="2" t="s">
        <v>522</v>
      </c>
      <c r="C449" s="2" t="s">
        <v>968</v>
      </c>
      <c r="D449" s="2">
        <f t="shared" ca="1" si="18"/>
        <v>50</v>
      </c>
      <c r="E449" s="2" t="str">
        <f t="shared" ca="1" si="19"/>
        <v>Middle Age</v>
      </c>
      <c r="F449" s="2" t="s">
        <v>1020</v>
      </c>
      <c r="G449" s="2" t="s">
        <v>1258</v>
      </c>
      <c r="H449" s="2">
        <v>29934</v>
      </c>
      <c r="I449" s="2" t="s">
        <v>1493</v>
      </c>
      <c r="J449" s="2" t="s">
        <v>1495</v>
      </c>
      <c r="K449" s="2" t="str">
        <f t="shared" si="20"/>
        <v>Oct</v>
      </c>
      <c r="L449" s="2" t="s">
        <v>1639</v>
      </c>
      <c r="M449" s="4" t="s">
        <v>2104</v>
      </c>
    </row>
    <row r="450" spans="1:13" x14ac:dyDescent="0.3">
      <c r="A450" s="2" t="s">
        <v>458</v>
      </c>
      <c r="B450" s="2" t="s">
        <v>523</v>
      </c>
      <c r="C450" s="2" t="s">
        <v>969</v>
      </c>
      <c r="D450" s="2">
        <f t="shared" ca="1" si="18"/>
        <v>41</v>
      </c>
      <c r="E450" s="2" t="str">
        <f t="shared" ca="1" si="19"/>
        <v>Middle Age</v>
      </c>
      <c r="F450" s="2" t="s">
        <v>1026</v>
      </c>
      <c r="G450" s="2" t="s">
        <v>1419</v>
      </c>
      <c r="H450" s="2">
        <v>15054</v>
      </c>
      <c r="I450" s="2" t="s">
        <v>1490</v>
      </c>
      <c r="J450" s="2" t="s">
        <v>1494</v>
      </c>
      <c r="K450" s="2" t="str">
        <f t="shared" si="20"/>
        <v>-</v>
      </c>
      <c r="L450" s="2" t="s">
        <v>1497</v>
      </c>
      <c r="M450" s="4" t="s">
        <v>2105</v>
      </c>
    </row>
    <row r="451" spans="1:13" x14ac:dyDescent="0.3">
      <c r="A451" s="2" t="s">
        <v>459</v>
      </c>
      <c r="B451" s="2" t="s">
        <v>524</v>
      </c>
      <c r="C451" s="2" t="s">
        <v>970</v>
      </c>
      <c r="D451" s="2">
        <f t="shared" ref="D451:D501" ca="1" si="21">DATEDIF(C451,TODAY(),"Y")</f>
        <v>28</v>
      </c>
      <c r="E451" s="2" t="str">
        <f t="shared" ref="E451:E501" ca="1" si="22">IF(D451&lt;=30,"Young",
 IF(D451&lt;=50,"Middle Age",
 "Senior"))</f>
        <v>Young</v>
      </c>
      <c r="F451" s="2" t="s">
        <v>1021</v>
      </c>
      <c r="G451" s="2" t="s">
        <v>1442</v>
      </c>
      <c r="H451" s="2">
        <v>40947</v>
      </c>
      <c r="I451" s="2" t="s">
        <v>1490</v>
      </c>
      <c r="J451" s="2" t="s">
        <v>1495</v>
      </c>
      <c r="K451" s="2" t="str">
        <f t="shared" si="20"/>
        <v>Sep</v>
      </c>
      <c r="L451" s="2" t="s">
        <v>1640</v>
      </c>
      <c r="M451" s="4" t="s">
        <v>2106</v>
      </c>
    </row>
    <row r="452" spans="1:13" x14ac:dyDescent="0.3">
      <c r="A452" s="2" t="s">
        <v>460</v>
      </c>
      <c r="B452" s="2" t="s">
        <v>511</v>
      </c>
      <c r="C452" s="2" t="s">
        <v>971</v>
      </c>
      <c r="D452" s="2">
        <f t="shared" ca="1" si="21"/>
        <v>59</v>
      </c>
      <c r="E452" s="2" t="str">
        <f t="shared" ca="1" si="22"/>
        <v>Senior</v>
      </c>
      <c r="F452" s="2" t="s">
        <v>1021</v>
      </c>
      <c r="G452" s="2" t="s">
        <v>1443</v>
      </c>
      <c r="H452" s="2">
        <v>48995</v>
      </c>
      <c r="I452" s="2" t="s">
        <v>1493</v>
      </c>
      <c r="J452" s="2" t="s">
        <v>1494</v>
      </c>
      <c r="K452" s="2" t="str">
        <f t="shared" ref="K452:K501" si="23">TEXT(L452,"mmm")</f>
        <v>-</v>
      </c>
      <c r="L452" s="2" t="s">
        <v>1497</v>
      </c>
      <c r="M452" s="4" t="s">
        <v>2107</v>
      </c>
    </row>
    <row r="453" spans="1:13" x14ac:dyDescent="0.3">
      <c r="A453" s="2" t="s">
        <v>461</v>
      </c>
      <c r="B453" s="2" t="s">
        <v>522</v>
      </c>
      <c r="C453" s="2" t="s">
        <v>972</v>
      </c>
      <c r="D453" s="2">
        <f t="shared" ca="1" si="21"/>
        <v>55</v>
      </c>
      <c r="E453" s="2" t="str">
        <f t="shared" ca="1" si="22"/>
        <v>Senior</v>
      </c>
      <c r="F453" s="2" t="s">
        <v>1024</v>
      </c>
      <c r="G453" s="2" t="s">
        <v>1444</v>
      </c>
      <c r="H453" s="2">
        <v>48977</v>
      </c>
      <c r="I453" s="2" t="s">
        <v>1491</v>
      </c>
      <c r="J453" s="2" t="s">
        <v>1495</v>
      </c>
      <c r="K453" s="2" t="str">
        <f t="shared" si="23"/>
        <v>Jun</v>
      </c>
      <c r="L453" s="2" t="s">
        <v>1641</v>
      </c>
      <c r="M453" s="4" t="s">
        <v>2108</v>
      </c>
    </row>
    <row r="454" spans="1:13" x14ac:dyDescent="0.3">
      <c r="A454" s="2" t="s">
        <v>462</v>
      </c>
      <c r="B454" s="2" t="s">
        <v>521</v>
      </c>
      <c r="C454" s="2" t="s">
        <v>973</v>
      </c>
      <c r="D454" s="2">
        <f t="shared" ca="1" si="21"/>
        <v>23</v>
      </c>
      <c r="E454" s="2" t="str">
        <f t="shared" ca="1" si="22"/>
        <v>Young</v>
      </c>
      <c r="F454" s="2" t="s">
        <v>1020</v>
      </c>
      <c r="G454" s="2" t="s">
        <v>1445</v>
      </c>
      <c r="H454" s="2">
        <v>65735</v>
      </c>
      <c r="I454" s="2" t="s">
        <v>1493</v>
      </c>
      <c r="J454" s="2" t="s">
        <v>1495</v>
      </c>
      <c r="K454" s="2" t="str">
        <f t="shared" si="23"/>
        <v>Jun</v>
      </c>
      <c r="L454" s="2" t="s">
        <v>1642</v>
      </c>
      <c r="M454" s="4" t="s">
        <v>2109</v>
      </c>
    </row>
    <row r="455" spans="1:13" x14ac:dyDescent="0.3">
      <c r="A455" s="2" t="s">
        <v>463</v>
      </c>
      <c r="B455" s="2" t="s">
        <v>513</v>
      </c>
      <c r="C455" s="2" t="s">
        <v>974</v>
      </c>
      <c r="D455" s="2">
        <f t="shared" ca="1" si="21"/>
        <v>25</v>
      </c>
      <c r="E455" s="2" t="str">
        <f t="shared" ca="1" si="22"/>
        <v>Young</v>
      </c>
      <c r="F455" s="2" t="s">
        <v>1024</v>
      </c>
      <c r="G455" s="2" t="s">
        <v>1446</v>
      </c>
      <c r="H455" s="2">
        <v>53043</v>
      </c>
      <c r="I455" s="2" t="s">
        <v>1493</v>
      </c>
      <c r="J455" s="2" t="s">
        <v>1495</v>
      </c>
      <c r="K455" s="2" t="str">
        <f t="shared" si="23"/>
        <v>Aug</v>
      </c>
      <c r="L455" s="2" t="s">
        <v>1643</v>
      </c>
      <c r="M455" s="4" t="s">
        <v>2110</v>
      </c>
    </row>
    <row r="456" spans="1:13" x14ac:dyDescent="0.3">
      <c r="A456" s="2" t="s">
        <v>464</v>
      </c>
      <c r="B456" s="2" t="s">
        <v>518</v>
      </c>
      <c r="C456" s="2" t="s">
        <v>975</v>
      </c>
      <c r="D456" s="2">
        <f t="shared" ca="1" si="21"/>
        <v>24</v>
      </c>
      <c r="E456" s="2" t="str">
        <f t="shared" ca="1" si="22"/>
        <v>Young</v>
      </c>
      <c r="F456" s="2" t="s">
        <v>1025</v>
      </c>
      <c r="G456" s="2" t="s">
        <v>1447</v>
      </c>
      <c r="H456" s="2">
        <v>13537</v>
      </c>
      <c r="I456" s="2" t="s">
        <v>1492</v>
      </c>
      <c r="J456" s="2" t="s">
        <v>1495</v>
      </c>
      <c r="K456" s="2" t="str">
        <f t="shared" si="23"/>
        <v>Sep</v>
      </c>
      <c r="L456" s="2" t="s">
        <v>1644</v>
      </c>
      <c r="M456" s="4" t="s">
        <v>2111</v>
      </c>
    </row>
    <row r="457" spans="1:13" x14ac:dyDescent="0.3">
      <c r="A457" s="2" t="s">
        <v>465</v>
      </c>
      <c r="B457" s="2" t="s">
        <v>510</v>
      </c>
      <c r="C457" s="2" t="s">
        <v>976</v>
      </c>
      <c r="D457" s="2">
        <f t="shared" ca="1" si="21"/>
        <v>46</v>
      </c>
      <c r="E457" s="2" t="str">
        <f t="shared" ca="1" si="22"/>
        <v>Middle Age</v>
      </c>
      <c r="F457" s="2" t="s">
        <v>1026</v>
      </c>
      <c r="G457" s="2" t="s">
        <v>1448</v>
      </c>
      <c r="H457" s="2">
        <v>21985</v>
      </c>
      <c r="I457" s="2" t="s">
        <v>1492</v>
      </c>
      <c r="J457" s="2" t="s">
        <v>1494</v>
      </c>
      <c r="K457" s="2" t="str">
        <f t="shared" si="23"/>
        <v>-</v>
      </c>
      <c r="L457" s="2" t="s">
        <v>1497</v>
      </c>
      <c r="M457" s="4" t="s">
        <v>2112</v>
      </c>
    </row>
    <row r="458" spans="1:13" x14ac:dyDescent="0.3">
      <c r="A458" s="2" t="s">
        <v>466</v>
      </c>
      <c r="B458" s="2" t="s">
        <v>515</v>
      </c>
      <c r="C458" s="2" t="s">
        <v>977</v>
      </c>
      <c r="D458" s="2">
        <f t="shared" ca="1" si="21"/>
        <v>20</v>
      </c>
      <c r="E458" s="2" t="str">
        <f t="shared" ca="1" si="22"/>
        <v>Young</v>
      </c>
      <c r="F458" s="2" t="s">
        <v>1026</v>
      </c>
      <c r="G458" s="2" t="s">
        <v>1368</v>
      </c>
      <c r="H458" s="2">
        <v>35840</v>
      </c>
      <c r="I458" s="2" t="s">
        <v>1492</v>
      </c>
      <c r="J458" s="2" t="s">
        <v>1494</v>
      </c>
      <c r="K458" s="2" t="str">
        <f t="shared" si="23"/>
        <v>-</v>
      </c>
      <c r="L458" s="2" t="s">
        <v>1497</v>
      </c>
      <c r="M458" s="4" t="s">
        <v>2113</v>
      </c>
    </row>
    <row r="459" spans="1:13" x14ac:dyDescent="0.3">
      <c r="A459" s="2" t="s">
        <v>467</v>
      </c>
      <c r="B459" s="2" t="s">
        <v>524</v>
      </c>
      <c r="C459" s="2" t="s">
        <v>978</v>
      </c>
      <c r="D459" s="2">
        <f t="shared" ca="1" si="21"/>
        <v>27</v>
      </c>
      <c r="E459" s="2" t="str">
        <f t="shared" ca="1" si="22"/>
        <v>Young</v>
      </c>
      <c r="F459" s="2" t="s">
        <v>1020</v>
      </c>
      <c r="G459" s="2" t="s">
        <v>1449</v>
      </c>
      <c r="H459" s="2">
        <v>25743</v>
      </c>
      <c r="I459" s="2" t="s">
        <v>1491</v>
      </c>
      <c r="J459" s="2" t="s">
        <v>1496</v>
      </c>
      <c r="K459" s="2" t="str">
        <f t="shared" si="23"/>
        <v>-</v>
      </c>
      <c r="L459" s="2" t="s">
        <v>1497</v>
      </c>
      <c r="M459" s="4" t="s">
        <v>2114</v>
      </c>
    </row>
    <row r="460" spans="1:13" x14ac:dyDescent="0.3">
      <c r="A460" s="2" t="s">
        <v>468</v>
      </c>
      <c r="B460" s="2" t="s">
        <v>515</v>
      </c>
      <c r="C460" s="2" t="s">
        <v>979</v>
      </c>
      <c r="D460" s="2">
        <f t="shared" ca="1" si="21"/>
        <v>29</v>
      </c>
      <c r="E460" s="2" t="str">
        <f t="shared" ca="1" si="22"/>
        <v>Young</v>
      </c>
      <c r="F460" s="2" t="s">
        <v>1022</v>
      </c>
      <c r="G460" s="2" t="s">
        <v>1450</v>
      </c>
      <c r="H460" s="2">
        <v>13503</v>
      </c>
      <c r="I460" s="2" t="s">
        <v>1492</v>
      </c>
      <c r="J460" s="2" t="s">
        <v>1495</v>
      </c>
      <c r="K460" s="2" t="str">
        <f t="shared" si="23"/>
        <v>Jul</v>
      </c>
      <c r="L460" s="2" t="s">
        <v>1645</v>
      </c>
      <c r="M460" s="4" t="s">
        <v>2115</v>
      </c>
    </row>
    <row r="461" spans="1:13" x14ac:dyDescent="0.3">
      <c r="A461" s="2" t="s">
        <v>469</v>
      </c>
      <c r="B461" s="2" t="s">
        <v>519</v>
      </c>
      <c r="C461" s="2" t="s">
        <v>980</v>
      </c>
      <c r="D461" s="2">
        <f t="shared" ca="1" si="21"/>
        <v>26</v>
      </c>
      <c r="E461" s="2" t="str">
        <f t="shared" ca="1" si="22"/>
        <v>Young</v>
      </c>
      <c r="F461" s="2" t="s">
        <v>1021</v>
      </c>
      <c r="G461" s="2" t="s">
        <v>1451</v>
      </c>
      <c r="H461" s="2">
        <v>35171</v>
      </c>
      <c r="I461" s="2" t="s">
        <v>1491</v>
      </c>
      <c r="J461" s="2" t="s">
        <v>1494</v>
      </c>
      <c r="K461" s="2" t="str">
        <f t="shared" si="23"/>
        <v>-</v>
      </c>
      <c r="L461" s="2" t="s">
        <v>1497</v>
      </c>
      <c r="M461" s="4" t="s">
        <v>2116</v>
      </c>
    </row>
    <row r="462" spans="1:13" x14ac:dyDescent="0.3">
      <c r="A462" s="2" t="s">
        <v>470</v>
      </c>
      <c r="B462" s="2" t="s">
        <v>520</v>
      </c>
      <c r="C462" s="2" t="s">
        <v>981</v>
      </c>
      <c r="D462" s="2">
        <f t="shared" ca="1" si="21"/>
        <v>20</v>
      </c>
      <c r="E462" s="2" t="str">
        <f t="shared" ca="1" si="22"/>
        <v>Young</v>
      </c>
      <c r="F462" s="2" t="s">
        <v>1020</v>
      </c>
      <c r="G462" s="2" t="s">
        <v>1452</v>
      </c>
      <c r="H462" s="2">
        <v>46120</v>
      </c>
      <c r="I462" s="2" t="s">
        <v>1490</v>
      </c>
      <c r="J462" s="2" t="s">
        <v>1494</v>
      </c>
      <c r="K462" s="2" t="str">
        <f t="shared" si="23"/>
        <v>-</v>
      </c>
      <c r="L462" s="2" t="s">
        <v>1497</v>
      </c>
      <c r="M462" s="4" t="s">
        <v>2117</v>
      </c>
    </row>
    <row r="463" spans="1:13" x14ac:dyDescent="0.3">
      <c r="A463" s="2" t="s">
        <v>471</v>
      </c>
      <c r="B463" s="2" t="s">
        <v>510</v>
      </c>
      <c r="C463" s="2" t="s">
        <v>982</v>
      </c>
      <c r="D463" s="2">
        <f t="shared" ca="1" si="21"/>
        <v>24</v>
      </c>
      <c r="E463" s="2" t="str">
        <f t="shared" ca="1" si="22"/>
        <v>Young</v>
      </c>
      <c r="F463" s="2" t="s">
        <v>1026</v>
      </c>
      <c r="G463" s="2" t="s">
        <v>1453</v>
      </c>
      <c r="H463" s="2">
        <v>29961</v>
      </c>
      <c r="I463" s="2" t="s">
        <v>1492</v>
      </c>
      <c r="J463" s="2" t="s">
        <v>1494</v>
      </c>
      <c r="K463" s="2" t="str">
        <f t="shared" si="23"/>
        <v>-</v>
      </c>
      <c r="L463" s="2" t="s">
        <v>1497</v>
      </c>
      <c r="M463" s="4" t="s">
        <v>2118</v>
      </c>
    </row>
    <row r="464" spans="1:13" x14ac:dyDescent="0.3">
      <c r="A464" s="2" t="s">
        <v>472</v>
      </c>
      <c r="B464" s="2" t="s">
        <v>513</v>
      </c>
      <c r="C464" s="2" t="s">
        <v>983</v>
      </c>
      <c r="D464" s="2">
        <f t="shared" ca="1" si="21"/>
        <v>40</v>
      </c>
      <c r="E464" s="2" t="str">
        <f t="shared" ca="1" si="22"/>
        <v>Middle Age</v>
      </c>
      <c r="F464" s="2" t="s">
        <v>1020</v>
      </c>
      <c r="G464" s="2" t="s">
        <v>1454</v>
      </c>
      <c r="H464" s="2">
        <v>17241</v>
      </c>
      <c r="I464" s="2" t="s">
        <v>1492</v>
      </c>
      <c r="J464" s="2" t="s">
        <v>1496</v>
      </c>
      <c r="K464" s="2" t="str">
        <f t="shared" si="23"/>
        <v>-</v>
      </c>
      <c r="L464" s="2" t="s">
        <v>1497</v>
      </c>
      <c r="M464" s="4" t="s">
        <v>2119</v>
      </c>
    </row>
    <row r="465" spans="1:13" x14ac:dyDescent="0.3">
      <c r="A465" s="2" t="s">
        <v>473</v>
      </c>
      <c r="B465" s="2" t="s">
        <v>513</v>
      </c>
      <c r="C465" s="2" t="s">
        <v>984</v>
      </c>
      <c r="D465" s="2">
        <f t="shared" ca="1" si="21"/>
        <v>59</v>
      </c>
      <c r="E465" s="2" t="str">
        <f t="shared" ca="1" si="22"/>
        <v>Senior</v>
      </c>
      <c r="F465" s="2" t="s">
        <v>1024</v>
      </c>
      <c r="G465" s="2" t="s">
        <v>1455</v>
      </c>
      <c r="H465" s="2">
        <v>36795</v>
      </c>
      <c r="I465" s="2" t="s">
        <v>1492</v>
      </c>
      <c r="J465" s="2" t="s">
        <v>1494</v>
      </c>
      <c r="K465" s="2" t="str">
        <f t="shared" si="23"/>
        <v>-</v>
      </c>
      <c r="L465" s="2" t="s">
        <v>1497</v>
      </c>
      <c r="M465" s="4" t="s">
        <v>2120</v>
      </c>
    </row>
    <row r="466" spans="1:13" x14ac:dyDescent="0.3">
      <c r="A466" s="2" t="s">
        <v>474</v>
      </c>
      <c r="B466" s="2" t="s">
        <v>521</v>
      </c>
      <c r="C466" s="2" t="s">
        <v>985</v>
      </c>
      <c r="D466" s="2">
        <f t="shared" ca="1" si="21"/>
        <v>31</v>
      </c>
      <c r="E466" s="2" t="str">
        <f t="shared" ca="1" si="22"/>
        <v>Middle Age</v>
      </c>
      <c r="F466" s="2" t="s">
        <v>1022</v>
      </c>
      <c r="G466" s="2" t="s">
        <v>1456</v>
      </c>
      <c r="H466" s="2">
        <v>62182</v>
      </c>
      <c r="I466" s="2" t="s">
        <v>1493</v>
      </c>
      <c r="J466" s="2" t="s">
        <v>1495</v>
      </c>
      <c r="K466" s="2" t="str">
        <f t="shared" si="23"/>
        <v>May</v>
      </c>
      <c r="L466" s="2" t="s">
        <v>1646</v>
      </c>
      <c r="M466" s="4" t="s">
        <v>2121</v>
      </c>
    </row>
    <row r="467" spans="1:13" x14ac:dyDescent="0.3">
      <c r="A467" s="2" t="s">
        <v>475</v>
      </c>
      <c r="B467" s="2" t="s">
        <v>520</v>
      </c>
      <c r="C467" s="2" t="s">
        <v>986</v>
      </c>
      <c r="D467" s="2">
        <f t="shared" ca="1" si="21"/>
        <v>41</v>
      </c>
      <c r="E467" s="2" t="str">
        <f t="shared" ca="1" si="22"/>
        <v>Middle Age</v>
      </c>
      <c r="F467" s="2" t="s">
        <v>1024</v>
      </c>
      <c r="G467" s="2" t="s">
        <v>1457</v>
      </c>
      <c r="H467" s="2">
        <v>37875</v>
      </c>
      <c r="I467" s="2" t="s">
        <v>1490</v>
      </c>
      <c r="J467" s="2" t="s">
        <v>1495</v>
      </c>
      <c r="K467" s="2" t="str">
        <f t="shared" si="23"/>
        <v>Nov</v>
      </c>
      <c r="L467" s="2" t="s">
        <v>1647</v>
      </c>
      <c r="M467" s="4" t="s">
        <v>2122</v>
      </c>
    </row>
    <row r="468" spans="1:13" x14ac:dyDescent="0.3">
      <c r="A468" s="2" t="s">
        <v>476</v>
      </c>
      <c r="B468" s="2" t="s">
        <v>516</v>
      </c>
      <c r="C468" s="2" t="s">
        <v>987</v>
      </c>
      <c r="D468" s="2">
        <f t="shared" ca="1" si="21"/>
        <v>38</v>
      </c>
      <c r="E468" s="2" t="str">
        <f t="shared" ca="1" si="22"/>
        <v>Middle Age</v>
      </c>
      <c r="F468" s="2" t="s">
        <v>1022</v>
      </c>
      <c r="G468" s="2" t="s">
        <v>1458</v>
      </c>
      <c r="H468" s="2">
        <v>21476</v>
      </c>
      <c r="I468" s="2" t="s">
        <v>1493</v>
      </c>
      <c r="J468" s="2" t="s">
        <v>1494</v>
      </c>
      <c r="K468" s="2" t="str">
        <f t="shared" si="23"/>
        <v>-</v>
      </c>
      <c r="L468" s="2" t="s">
        <v>1497</v>
      </c>
      <c r="M468" s="4" t="s">
        <v>2123</v>
      </c>
    </row>
    <row r="469" spans="1:13" x14ac:dyDescent="0.3">
      <c r="A469" s="2" t="s">
        <v>477</v>
      </c>
      <c r="B469" s="2" t="s">
        <v>510</v>
      </c>
      <c r="C469" s="2" t="s">
        <v>988</v>
      </c>
      <c r="D469" s="2">
        <f t="shared" ca="1" si="21"/>
        <v>44</v>
      </c>
      <c r="E469" s="2" t="str">
        <f t="shared" ca="1" si="22"/>
        <v>Middle Age</v>
      </c>
      <c r="F469" s="2" t="s">
        <v>1022</v>
      </c>
      <c r="G469" s="2" t="s">
        <v>1459</v>
      </c>
      <c r="H469" s="2">
        <v>64629</v>
      </c>
      <c r="I469" s="2" t="s">
        <v>1490</v>
      </c>
      <c r="J469" s="2" t="s">
        <v>1496</v>
      </c>
      <c r="K469" s="2" t="str">
        <f t="shared" si="23"/>
        <v>-</v>
      </c>
      <c r="L469" s="2" t="s">
        <v>1497</v>
      </c>
      <c r="M469" s="4" t="s">
        <v>2124</v>
      </c>
    </row>
    <row r="470" spans="1:13" x14ac:dyDescent="0.3">
      <c r="A470" s="2" t="s">
        <v>478</v>
      </c>
      <c r="B470" s="2" t="s">
        <v>511</v>
      </c>
      <c r="C470" s="2" t="s">
        <v>989</v>
      </c>
      <c r="D470" s="2">
        <f t="shared" ca="1" si="21"/>
        <v>30</v>
      </c>
      <c r="E470" s="2" t="str">
        <f t="shared" ca="1" si="22"/>
        <v>Young</v>
      </c>
      <c r="F470" s="2" t="s">
        <v>1023</v>
      </c>
      <c r="G470" s="2" t="s">
        <v>1460</v>
      </c>
      <c r="H470" s="2">
        <v>28846</v>
      </c>
      <c r="I470" s="2" t="s">
        <v>1491</v>
      </c>
      <c r="J470" s="2" t="s">
        <v>1495</v>
      </c>
      <c r="K470" s="2" t="str">
        <f t="shared" si="23"/>
        <v>Dec</v>
      </c>
      <c r="L470" s="2" t="s">
        <v>1648</v>
      </c>
      <c r="M470" s="4" t="s">
        <v>2125</v>
      </c>
    </row>
    <row r="471" spans="1:13" x14ac:dyDescent="0.3">
      <c r="A471" s="2" t="s">
        <v>479</v>
      </c>
      <c r="B471" s="2" t="s">
        <v>516</v>
      </c>
      <c r="C471" s="2" t="s">
        <v>990</v>
      </c>
      <c r="D471" s="2">
        <f t="shared" ca="1" si="21"/>
        <v>19</v>
      </c>
      <c r="E471" s="2" t="str">
        <f t="shared" ca="1" si="22"/>
        <v>Young</v>
      </c>
      <c r="F471" s="2" t="s">
        <v>1020</v>
      </c>
      <c r="G471" s="2" t="s">
        <v>1461</v>
      </c>
      <c r="H471" s="2">
        <v>62329</v>
      </c>
      <c r="I471" s="2" t="s">
        <v>1491</v>
      </c>
      <c r="J471" s="2" t="s">
        <v>1494</v>
      </c>
      <c r="K471" s="2" t="str">
        <f t="shared" si="23"/>
        <v>-</v>
      </c>
      <c r="L471" s="2" t="s">
        <v>1497</v>
      </c>
      <c r="M471" s="4" t="s">
        <v>2126</v>
      </c>
    </row>
    <row r="472" spans="1:13" x14ac:dyDescent="0.3">
      <c r="A472" s="2" t="s">
        <v>480</v>
      </c>
      <c r="B472" s="2" t="s">
        <v>513</v>
      </c>
      <c r="C472" s="2" t="s">
        <v>991</v>
      </c>
      <c r="D472" s="2">
        <f t="shared" ca="1" si="21"/>
        <v>45</v>
      </c>
      <c r="E472" s="2" t="str">
        <f t="shared" ca="1" si="22"/>
        <v>Middle Age</v>
      </c>
      <c r="F472" s="2" t="s">
        <v>1022</v>
      </c>
      <c r="G472" s="2" t="s">
        <v>1462</v>
      </c>
      <c r="H472" s="2">
        <v>17807</v>
      </c>
      <c r="I472" s="2" t="s">
        <v>1493</v>
      </c>
      <c r="J472" s="2" t="s">
        <v>1495</v>
      </c>
      <c r="K472" s="2" t="str">
        <f t="shared" si="23"/>
        <v>Jun</v>
      </c>
      <c r="L472" s="2" t="s">
        <v>1649</v>
      </c>
      <c r="M472" s="4" t="s">
        <v>2127</v>
      </c>
    </row>
    <row r="473" spans="1:13" x14ac:dyDescent="0.3">
      <c r="A473" s="2" t="s">
        <v>481</v>
      </c>
      <c r="B473" s="2" t="s">
        <v>521</v>
      </c>
      <c r="C473" s="2" t="s">
        <v>992</v>
      </c>
      <c r="D473" s="2">
        <f t="shared" ca="1" si="21"/>
        <v>57</v>
      </c>
      <c r="E473" s="2" t="str">
        <f t="shared" ca="1" si="22"/>
        <v>Senior</v>
      </c>
      <c r="F473" s="2" t="s">
        <v>1023</v>
      </c>
      <c r="G473" s="2" t="s">
        <v>1463</v>
      </c>
      <c r="H473" s="2">
        <v>63176</v>
      </c>
      <c r="I473" s="2" t="s">
        <v>1490</v>
      </c>
      <c r="J473" s="2" t="s">
        <v>1496</v>
      </c>
      <c r="K473" s="2" t="str">
        <f t="shared" si="23"/>
        <v>-</v>
      </c>
      <c r="L473" s="2" t="s">
        <v>1497</v>
      </c>
      <c r="M473" s="4" t="s">
        <v>2128</v>
      </c>
    </row>
    <row r="474" spans="1:13" x14ac:dyDescent="0.3">
      <c r="A474" s="2" t="s">
        <v>482</v>
      </c>
      <c r="B474" s="2" t="s">
        <v>512</v>
      </c>
      <c r="C474" s="2" t="s">
        <v>993</v>
      </c>
      <c r="D474" s="2">
        <f t="shared" ca="1" si="21"/>
        <v>32</v>
      </c>
      <c r="E474" s="2" t="str">
        <f t="shared" ca="1" si="22"/>
        <v>Middle Age</v>
      </c>
      <c r="F474" s="2" t="s">
        <v>1023</v>
      </c>
      <c r="G474" s="2" t="s">
        <v>1464</v>
      </c>
      <c r="H474" s="2">
        <v>58673</v>
      </c>
      <c r="I474" s="2" t="s">
        <v>1490</v>
      </c>
      <c r="J474" s="2" t="s">
        <v>1495</v>
      </c>
      <c r="K474" s="2" t="str">
        <f t="shared" si="23"/>
        <v>Jun</v>
      </c>
      <c r="L474" s="2" t="s">
        <v>1650</v>
      </c>
      <c r="M474" s="4" t="s">
        <v>2129</v>
      </c>
    </row>
    <row r="475" spans="1:13" x14ac:dyDescent="0.3">
      <c r="A475" s="2" t="s">
        <v>483</v>
      </c>
      <c r="B475" s="2" t="s">
        <v>522</v>
      </c>
      <c r="C475" s="2" t="s">
        <v>994</v>
      </c>
      <c r="D475" s="2">
        <f t="shared" ca="1" si="21"/>
        <v>22</v>
      </c>
      <c r="E475" s="2" t="str">
        <f t="shared" ca="1" si="22"/>
        <v>Young</v>
      </c>
      <c r="F475" s="2" t="s">
        <v>1021</v>
      </c>
      <c r="G475" s="2" t="s">
        <v>1465</v>
      </c>
      <c r="H475" s="2">
        <v>37788</v>
      </c>
      <c r="I475" s="2" t="s">
        <v>1490</v>
      </c>
      <c r="J475" s="2" t="s">
        <v>1495</v>
      </c>
      <c r="K475" s="2" t="str">
        <f t="shared" si="23"/>
        <v>Aug</v>
      </c>
      <c r="L475" s="2" t="s">
        <v>1651</v>
      </c>
      <c r="M475" s="4" t="s">
        <v>2130</v>
      </c>
    </row>
    <row r="476" spans="1:13" x14ac:dyDescent="0.3">
      <c r="A476" s="2" t="s">
        <v>484</v>
      </c>
      <c r="B476" s="2" t="s">
        <v>520</v>
      </c>
      <c r="C476" s="2" t="s">
        <v>995</v>
      </c>
      <c r="D476" s="2">
        <f t="shared" ca="1" si="21"/>
        <v>51</v>
      </c>
      <c r="E476" s="2" t="str">
        <f t="shared" ca="1" si="22"/>
        <v>Senior</v>
      </c>
      <c r="F476" s="2" t="s">
        <v>1024</v>
      </c>
      <c r="G476" s="2" t="s">
        <v>908</v>
      </c>
      <c r="H476" s="2">
        <v>44200</v>
      </c>
      <c r="I476" s="2" t="s">
        <v>1490</v>
      </c>
      <c r="J476" s="2" t="s">
        <v>1494</v>
      </c>
      <c r="K476" s="2" t="str">
        <f t="shared" si="23"/>
        <v>-</v>
      </c>
      <c r="L476" s="2" t="s">
        <v>1497</v>
      </c>
      <c r="M476" s="4" t="s">
        <v>2131</v>
      </c>
    </row>
    <row r="477" spans="1:13" x14ac:dyDescent="0.3">
      <c r="A477" s="2" t="s">
        <v>485</v>
      </c>
      <c r="B477" s="2" t="s">
        <v>523</v>
      </c>
      <c r="C477" s="2" t="s">
        <v>996</v>
      </c>
      <c r="D477" s="2">
        <f t="shared" ca="1" si="21"/>
        <v>6</v>
      </c>
      <c r="E477" s="2" t="str">
        <f t="shared" ca="1" si="22"/>
        <v>Young</v>
      </c>
      <c r="F477" s="2" t="s">
        <v>1024</v>
      </c>
      <c r="G477" s="2" t="s">
        <v>1466</v>
      </c>
      <c r="H477" s="2">
        <v>26666</v>
      </c>
      <c r="I477" s="2" t="s">
        <v>1490</v>
      </c>
      <c r="J477" s="2" t="s">
        <v>1494</v>
      </c>
      <c r="K477" s="2" t="str">
        <f t="shared" si="23"/>
        <v>-</v>
      </c>
      <c r="L477" s="2" t="s">
        <v>1497</v>
      </c>
      <c r="M477" s="4" t="s">
        <v>2132</v>
      </c>
    </row>
    <row r="478" spans="1:13" x14ac:dyDescent="0.3">
      <c r="A478" s="2" t="s">
        <v>486</v>
      </c>
      <c r="B478" s="2" t="s">
        <v>512</v>
      </c>
      <c r="C478" s="2" t="s">
        <v>997</v>
      </c>
      <c r="D478" s="2">
        <f t="shared" ca="1" si="21"/>
        <v>38</v>
      </c>
      <c r="E478" s="2" t="str">
        <f t="shared" ca="1" si="22"/>
        <v>Middle Age</v>
      </c>
      <c r="F478" s="2" t="s">
        <v>1021</v>
      </c>
      <c r="G478" s="2" t="s">
        <v>1467</v>
      </c>
      <c r="H478" s="2">
        <v>34063</v>
      </c>
      <c r="I478" s="2" t="s">
        <v>1490</v>
      </c>
      <c r="J478" s="2" t="s">
        <v>1494</v>
      </c>
      <c r="K478" s="2" t="str">
        <f t="shared" si="23"/>
        <v>-</v>
      </c>
      <c r="L478" s="2" t="s">
        <v>1497</v>
      </c>
      <c r="M478" s="4" t="s">
        <v>2133</v>
      </c>
    </row>
    <row r="479" spans="1:13" x14ac:dyDescent="0.3">
      <c r="A479" s="2" t="s">
        <v>487</v>
      </c>
      <c r="B479" s="2" t="s">
        <v>516</v>
      </c>
      <c r="C479" s="2" t="s">
        <v>998</v>
      </c>
      <c r="D479" s="2">
        <f t="shared" ca="1" si="21"/>
        <v>38</v>
      </c>
      <c r="E479" s="2" t="str">
        <f t="shared" ca="1" si="22"/>
        <v>Middle Age</v>
      </c>
      <c r="F479" s="2" t="s">
        <v>1021</v>
      </c>
      <c r="G479" s="2" t="s">
        <v>1468</v>
      </c>
      <c r="H479" s="2">
        <v>46031</v>
      </c>
      <c r="I479" s="2" t="s">
        <v>1492</v>
      </c>
      <c r="J479" s="2" t="s">
        <v>1494</v>
      </c>
      <c r="K479" s="2" t="str">
        <f t="shared" si="23"/>
        <v>-</v>
      </c>
      <c r="L479" s="2" t="s">
        <v>1497</v>
      </c>
      <c r="M479" s="4" t="s">
        <v>2134</v>
      </c>
    </row>
    <row r="480" spans="1:13" x14ac:dyDescent="0.3">
      <c r="A480" s="2" t="s">
        <v>488</v>
      </c>
      <c r="B480" s="2" t="s">
        <v>514</v>
      </c>
      <c r="C480" s="2" t="s">
        <v>999</v>
      </c>
      <c r="D480" s="2">
        <f t="shared" ca="1" si="21"/>
        <v>29</v>
      </c>
      <c r="E480" s="2" t="str">
        <f t="shared" ca="1" si="22"/>
        <v>Young</v>
      </c>
      <c r="F480" s="2" t="s">
        <v>1024</v>
      </c>
      <c r="G480" s="2" t="s">
        <v>1469</v>
      </c>
      <c r="H480" s="2">
        <v>30841</v>
      </c>
      <c r="I480" s="2" t="s">
        <v>1491</v>
      </c>
      <c r="J480" s="2" t="s">
        <v>1496</v>
      </c>
      <c r="K480" s="2" t="str">
        <f t="shared" si="23"/>
        <v>-</v>
      </c>
      <c r="L480" s="2" t="s">
        <v>1497</v>
      </c>
      <c r="M480" s="4" t="s">
        <v>2135</v>
      </c>
    </row>
    <row r="481" spans="1:13" x14ac:dyDescent="0.3">
      <c r="A481" s="2" t="s">
        <v>489</v>
      </c>
      <c r="B481" s="2" t="s">
        <v>513</v>
      </c>
      <c r="C481" s="2" t="s">
        <v>1000</v>
      </c>
      <c r="D481" s="2">
        <f t="shared" ca="1" si="21"/>
        <v>24</v>
      </c>
      <c r="E481" s="2" t="str">
        <f t="shared" ca="1" si="22"/>
        <v>Young</v>
      </c>
      <c r="F481" s="2" t="s">
        <v>1020</v>
      </c>
      <c r="G481" s="2" t="s">
        <v>1470</v>
      </c>
      <c r="H481" s="2">
        <v>21551</v>
      </c>
      <c r="I481" s="2" t="s">
        <v>1493</v>
      </c>
      <c r="J481" s="2" t="s">
        <v>1496</v>
      </c>
      <c r="K481" s="2" t="str">
        <f t="shared" si="23"/>
        <v>-</v>
      </c>
      <c r="L481" s="2" t="s">
        <v>1497</v>
      </c>
      <c r="M481" s="4" t="s">
        <v>2136</v>
      </c>
    </row>
    <row r="482" spans="1:13" x14ac:dyDescent="0.3">
      <c r="A482" s="2" t="s">
        <v>490</v>
      </c>
      <c r="B482" s="2" t="s">
        <v>518</v>
      </c>
      <c r="C482" s="2" t="s">
        <v>1001</v>
      </c>
      <c r="D482" s="2">
        <f t="shared" ca="1" si="21"/>
        <v>18</v>
      </c>
      <c r="E482" s="2" t="str">
        <f t="shared" ca="1" si="22"/>
        <v>Young</v>
      </c>
      <c r="F482" s="2" t="s">
        <v>1022</v>
      </c>
      <c r="G482" s="2" t="s">
        <v>1471</v>
      </c>
      <c r="H482" s="2">
        <v>65852</v>
      </c>
      <c r="I482" s="2" t="s">
        <v>1493</v>
      </c>
      <c r="J482" s="2" t="s">
        <v>1494</v>
      </c>
      <c r="K482" s="2" t="str">
        <f t="shared" si="23"/>
        <v>-</v>
      </c>
      <c r="L482" s="2" t="s">
        <v>1497</v>
      </c>
      <c r="M482" s="4" t="s">
        <v>2137</v>
      </c>
    </row>
    <row r="483" spans="1:13" x14ac:dyDescent="0.3">
      <c r="A483" s="2" t="s">
        <v>491</v>
      </c>
      <c r="B483" s="2" t="s">
        <v>520</v>
      </c>
      <c r="C483" s="2" t="s">
        <v>1002</v>
      </c>
      <c r="D483" s="2">
        <f t="shared" ca="1" si="21"/>
        <v>13</v>
      </c>
      <c r="E483" s="2" t="str">
        <f t="shared" ca="1" si="22"/>
        <v>Young</v>
      </c>
      <c r="F483" s="2" t="s">
        <v>1025</v>
      </c>
      <c r="G483" s="2" t="s">
        <v>1472</v>
      </c>
      <c r="H483" s="2">
        <v>62583</v>
      </c>
      <c r="I483" s="2" t="s">
        <v>1490</v>
      </c>
      <c r="J483" s="2" t="s">
        <v>1494</v>
      </c>
      <c r="K483" s="2" t="str">
        <f t="shared" si="23"/>
        <v>-</v>
      </c>
      <c r="L483" s="2" t="s">
        <v>1497</v>
      </c>
      <c r="M483" s="4" t="s">
        <v>2138</v>
      </c>
    </row>
    <row r="484" spans="1:13" x14ac:dyDescent="0.3">
      <c r="A484" s="2" t="s">
        <v>492</v>
      </c>
      <c r="B484" s="2" t="s">
        <v>516</v>
      </c>
      <c r="C484" s="2" t="s">
        <v>1003</v>
      </c>
      <c r="D484" s="2">
        <f t="shared" ca="1" si="21"/>
        <v>21</v>
      </c>
      <c r="E484" s="2" t="str">
        <f t="shared" ca="1" si="22"/>
        <v>Young</v>
      </c>
      <c r="F484" s="2" t="s">
        <v>1021</v>
      </c>
      <c r="G484" s="2" t="s">
        <v>1473</v>
      </c>
      <c r="H484" s="2">
        <v>58214</v>
      </c>
      <c r="I484" s="2" t="s">
        <v>1493</v>
      </c>
      <c r="J484" s="2" t="s">
        <v>1494</v>
      </c>
      <c r="K484" s="2" t="str">
        <f t="shared" si="23"/>
        <v>-</v>
      </c>
      <c r="L484" s="2" t="s">
        <v>1497</v>
      </c>
      <c r="M484" s="4" t="s">
        <v>2139</v>
      </c>
    </row>
    <row r="485" spans="1:13" x14ac:dyDescent="0.3">
      <c r="A485" s="2" t="s">
        <v>493</v>
      </c>
      <c r="B485" s="2" t="s">
        <v>519</v>
      </c>
      <c r="C485" s="2" t="s">
        <v>1004</v>
      </c>
      <c r="D485" s="2">
        <f t="shared" ca="1" si="21"/>
        <v>18</v>
      </c>
      <c r="E485" s="2" t="str">
        <f t="shared" ca="1" si="22"/>
        <v>Young</v>
      </c>
      <c r="F485" s="2" t="s">
        <v>1020</v>
      </c>
      <c r="G485" s="2" t="s">
        <v>1474</v>
      </c>
      <c r="H485" s="2">
        <v>26758</v>
      </c>
      <c r="I485" s="2" t="s">
        <v>1492</v>
      </c>
      <c r="J485" s="2" t="s">
        <v>1494</v>
      </c>
      <c r="K485" s="2" t="str">
        <f t="shared" si="23"/>
        <v>-</v>
      </c>
      <c r="L485" s="2" t="s">
        <v>1497</v>
      </c>
      <c r="M485" s="4" t="s">
        <v>2140</v>
      </c>
    </row>
    <row r="486" spans="1:13" x14ac:dyDescent="0.3">
      <c r="A486" s="2" t="s">
        <v>494</v>
      </c>
      <c r="B486" s="2" t="s">
        <v>522</v>
      </c>
      <c r="C486" s="2" t="s">
        <v>1005</v>
      </c>
      <c r="D486" s="2">
        <f t="shared" ca="1" si="21"/>
        <v>39</v>
      </c>
      <c r="E486" s="2" t="str">
        <f t="shared" ca="1" si="22"/>
        <v>Middle Age</v>
      </c>
      <c r="F486" s="2" t="s">
        <v>1022</v>
      </c>
      <c r="G486" s="2" t="s">
        <v>1475</v>
      </c>
      <c r="H486" s="2">
        <v>25060</v>
      </c>
      <c r="I486" s="2" t="s">
        <v>1492</v>
      </c>
      <c r="J486" s="2" t="s">
        <v>1495</v>
      </c>
      <c r="K486" s="2" t="str">
        <f t="shared" si="23"/>
        <v>Mar</v>
      </c>
      <c r="L486" s="2" t="s">
        <v>1652</v>
      </c>
      <c r="M486" s="4" t="s">
        <v>2141</v>
      </c>
    </row>
    <row r="487" spans="1:13" x14ac:dyDescent="0.3">
      <c r="A487" s="2" t="s">
        <v>495</v>
      </c>
      <c r="B487" s="2" t="s">
        <v>515</v>
      </c>
      <c r="C487" s="2" t="s">
        <v>1006</v>
      </c>
      <c r="D487" s="2">
        <f t="shared" ca="1" si="21"/>
        <v>7</v>
      </c>
      <c r="E487" s="2" t="str">
        <f t="shared" ca="1" si="22"/>
        <v>Young</v>
      </c>
      <c r="F487" s="2" t="s">
        <v>1026</v>
      </c>
      <c r="G487" s="2" t="s">
        <v>1476</v>
      </c>
      <c r="H487" s="2">
        <v>68350</v>
      </c>
      <c r="I487" s="2" t="s">
        <v>1493</v>
      </c>
      <c r="J487" s="2" t="s">
        <v>1494</v>
      </c>
      <c r="K487" s="2" t="str">
        <f t="shared" si="23"/>
        <v>-</v>
      </c>
      <c r="L487" s="2" t="s">
        <v>1497</v>
      </c>
      <c r="M487" s="4" t="s">
        <v>2142</v>
      </c>
    </row>
    <row r="488" spans="1:13" x14ac:dyDescent="0.3">
      <c r="A488" s="2" t="s">
        <v>496</v>
      </c>
      <c r="B488" s="2" t="s">
        <v>523</v>
      </c>
      <c r="C488" s="2" t="s">
        <v>1007</v>
      </c>
      <c r="D488" s="2">
        <f t="shared" ca="1" si="21"/>
        <v>43</v>
      </c>
      <c r="E488" s="2" t="str">
        <f t="shared" ca="1" si="22"/>
        <v>Middle Age</v>
      </c>
      <c r="F488" s="2" t="s">
        <v>1026</v>
      </c>
      <c r="G488" s="2" t="s">
        <v>1477</v>
      </c>
      <c r="H488" s="2">
        <v>63627</v>
      </c>
      <c r="I488" s="2" t="s">
        <v>1490</v>
      </c>
      <c r="J488" s="2" t="s">
        <v>1496</v>
      </c>
      <c r="K488" s="2" t="str">
        <f t="shared" si="23"/>
        <v>-</v>
      </c>
      <c r="L488" s="2" t="s">
        <v>1497</v>
      </c>
      <c r="M488" s="4" t="s">
        <v>2143</v>
      </c>
    </row>
    <row r="489" spans="1:13" x14ac:dyDescent="0.3">
      <c r="A489" s="2" t="s">
        <v>497</v>
      </c>
      <c r="B489" s="2" t="s">
        <v>524</v>
      </c>
      <c r="C489" s="2" t="s">
        <v>1008</v>
      </c>
      <c r="D489" s="2">
        <f t="shared" ca="1" si="21"/>
        <v>10</v>
      </c>
      <c r="E489" s="2" t="str">
        <f t="shared" ca="1" si="22"/>
        <v>Young</v>
      </c>
      <c r="F489" s="2" t="s">
        <v>1021</v>
      </c>
      <c r="G489" s="2" t="s">
        <v>1478</v>
      </c>
      <c r="H489" s="2">
        <v>68069</v>
      </c>
      <c r="I489" s="2" t="s">
        <v>1491</v>
      </c>
      <c r="J489" s="2" t="s">
        <v>1495</v>
      </c>
      <c r="K489" s="2" t="str">
        <f t="shared" si="23"/>
        <v>Jul</v>
      </c>
      <c r="L489" s="2" t="s">
        <v>1653</v>
      </c>
      <c r="M489" s="4" t="s">
        <v>2144</v>
      </c>
    </row>
    <row r="490" spans="1:13" x14ac:dyDescent="0.3">
      <c r="A490" s="2" t="s">
        <v>498</v>
      </c>
      <c r="B490" s="2" t="s">
        <v>516</v>
      </c>
      <c r="C490" s="2" t="s">
        <v>1009</v>
      </c>
      <c r="D490" s="2">
        <f t="shared" ca="1" si="21"/>
        <v>25</v>
      </c>
      <c r="E490" s="2" t="str">
        <f t="shared" ca="1" si="22"/>
        <v>Young</v>
      </c>
      <c r="F490" s="2" t="s">
        <v>1020</v>
      </c>
      <c r="G490" s="2" t="s">
        <v>1479</v>
      </c>
      <c r="H490" s="2">
        <v>67184</v>
      </c>
      <c r="I490" s="2" t="s">
        <v>1491</v>
      </c>
      <c r="J490" s="2" t="s">
        <v>1494</v>
      </c>
      <c r="K490" s="2" t="str">
        <f t="shared" si="23"/>
        <v>-</v>
      </c>
      <c r="L490" s="2" t="s">
        <v>1497</v>
      </c>
      <c r="M490" s="4" t="s">
        <v>2145</v>
      </c>
    </row>
    <row r="491" spans="1:13" x14ac:dyDescent="0.3">
      <c r="A491" s="2" t="s">
        <v>499</v>
      </c>
      <c r="B491" s="2" t="s">
        <v>513</v>
      </c>
      <c r="C491" s="2" t="s">
        <v>1010</v>
      </c>
      <c r="D491" s="2">
        <f t="shared" ca="1" si="21"/>
        <v>35</v>
      </c>
      <c r="E491" s="2" t="str">
        <f t="shared" ca="1" si="22"/>
        <v>Middle Age</v>
      </c>
      <c r="F491" s="2" t="s">
        <v>1026</v>
      </c>
      <c r="G491" s="2" t="s">
        <v>1480</v>
      </c>
      <c r="H491" s="2">
        <v>63848</v>
      </c>
      <c r="I491" s="2" t="s">
        <v>1491</v>
      </c>
      <c r="J491" s="2" t="s">
        <v>1496</v>
      </c>
      <c r="K491" s="2" t="str">
        <f t="shared" si="23"/>
        <v>-</v>
      </c>
      <c r="L491" s="2" t="s">
        <v>1497</v>
      </c>
      <c r="M491" s="4" t="s">
        <v>2146</v>
      </c>
    </row>
    <row r="492" spans="1:13" x14ac:dyDescent="0.3">
      <c r="A492" s="2" t="s">
        <v>500</v>
      </c>
      <c r="B492" s="2" t="s">
        <v>519</v>
      </c>
      <c r="C492" s="2" t="s">
        <v>1011</v>
      </c>
      <c r="D492" s="2">
        <f t="shared" ca="1" si="21"/>
        <v>41</v>
      </c>
      <c r="E492" s="2" t="str">
        <f t="shared" ca="1" si="22"/>
        <v>Middle Age</v>
      </c>
      <c r="F492" s="2" t="s">
        <v>1020</v>
      </c>
      <c r="G492" s="2" t="s">
        <v>1481</v>
      </c>
      <c r="H492" s="2">
        <v>44975</v>
      </c>
      <c r="I492" s="2" t="s">
        <v>1493</v>
      </c>
      <c r="J492" s="2" t="s">
        <v>1495</v>
      </c>
      <c r="K492" s="2" t="str">
        <f t="shared" si="23"/>
        <v>Aug</v>
      </c>
      <c r="L492" s="2" t="s">
        <v>1654</v>
      </c>
      <c r="M492" s="4" t="s">
        <v>2147</v>
      </c>
    </row>
    <row r="493" spans="1:13" x14ac:dyDescent="0.3">
      <c r="A493" s="2" t="s">
        <v>501</v>
      </c>
      <c r="B493" s="2" t="s">
        <v>513</v>
      </c>
      <c r="C493" s="2" t="s">
        <v>699</v>
      </c>
      <c r="D493" s="2">
        <f t="shared" ca="1" si="21"/>
        <v>22</v>
      </c>
      <c r="E493" s="2" t="str">
        <f t="shared" ca="1" si="22"/>
        <v>Young</v>
      </c>
      <c r="F493" s="2" t="s">
        <v>1020</v>
      </c>
      <c r="G493" s="2" t="s">
        <v>1482</v>
      </c>
      <c r="H493" s="2">
        <v>51860</v>
      </c>
      <c r="I493" s="2" t="s">
        <v>1493</v>
      </c>
      <c r="J493" s="2" t="s">
        <v>1496</v>
      </c>
      <c r="K493" s="2" t="str">
        <f t="shared" si="23"/>
        <v>-</v>
      </c>
      <c r="L493" s="2" t="s">
        <v>1497</v>
      </c>
      <c r="M493" s="4" t="s">
        <v>2148</v>
      </c>
    </row>
    <row r="494" spans="1:13" x14ac:dyDescent="0.3">
      <c r="A494" s="2" t="s">
        <v>502</v>
      </c>
      <c r="B494" s="2" t="s">
        <v>511</v>
      </c>
      <c r="C494" s="2" t="s">
        <v>1012</v>
      </c>
      <c r="D494" s="2">
        <f t="shared" ca="1" si="21"/>
        <v>58</v>
      </c>
      <c r="E494" s="2" t="str">
        <f t="shared" ca="1" si="22"/>
        <v>Senior</v>
      </c>
      <c r="F494" s="2" t="s">
        <v>1022</v>
      </c>
      <c r="G494" s="2" t="s">
        <v>1483</v>
      </c>
      <c r="H494" s="2">
        <v>33633</v>
      </c>
      <c r="I494" s="2" t="s">
        <v>1493</v>
      </c>
      <c r="J494" s="2" t="s">
        <v>1495</v>
      </c>
      <c r="K494" s="2" t="str">
        <f t="shared" si="23"/>
        <v>Feb</v>
      </c>
      <c r="L494" s="2" t="s">
        <v>1655</v>
      </c>
      <c r="M494" s="4" t="s">
        <v>2149</v>
      </c>
    </row>
    <row r="495" spans="1:13" x14ac:dyDescent="0.3">
      <c r="A495" s="2" t="s">
        <v>503</v>
      </c>
      <c r="B495" s="2" t="s">
        <v>514</v>
      </c>
      <c r="C495" s="2" t="s">
        <v>1013</v>
      </c>
      <c r="D495" s="2">
        <f t="shared" ca="1" si="21"/>
        <v>57</v>
      </c>
      <c r="E495" s="2" t="str">
        <f t="shared" ca="1" si="22"/>
        <v>Senior</v>
      </c>
      <c r="F495" s="2" t="s">
        <v>1025</v>
      </c>
      <c r="G495" s="2" t="s">
        <v>1451</v>
      </c>
      <c r="H495" s="2">
        <v>45598</v>
      </c>
      <c r="I495" s="2" t="s">
        <v>1493</v>
      </c>
      <c r="J495" s="2" t="s">
        <v>1494</v>
      </c>
      <c r="K495" s="2" t="str">
        <f t="shared" si="23"/>
        <v>-</v>
      </c>
      <c r="L495" s="2" t="s">
        <v>1497</v>
      </c>
      <c r="M495" s="4" t="s">
        <v>2150</v>
      </c>
    </row>
    <row r="496" spans="1:13" x14ac:dyDescent="0.3">
      <c r="A496" s="2" t="s">
        <v>504</v>
      </c>
      <c r="B496" s="2" t="s">
        <v>516</v>
      </c>
      <c r="C496" s="2" t="s">
        <v>1014</v>
      </c>
      <c r="D496" s="2">
        <f t="shared" ca="1" si="21"/>
        <v>41</v>
      </c>
      <c r="E496" s="2" t="str">
        <f t="shared" ca="1" si="22"/>
        <v>Middle Age</v>
      </c>
      <c r="F496" s="2" t="s">
        <v>1024</v>
      </c>
      <c r="G496" s="2" t="s">
        <v>1484</v>
      </c>
      <c r="H496" s="2">
        <v>28143</v>
      </c>
      <c r="I496" s="2" t="s">
        <v>1492</v>
      </c>
      <c r="J496" s="2" t="s">
        <v>1495</v>
      </c>
      <c r="K496" s="2" t="str">
        <f t="shared" si="23"/>
        <v>Nov</v>
      </c>
      <c r="L496" s="2" t="s">
        <v>1656</v>
      </c>
      <c r="M496" s="4" t="s">
        <v>2151</v>
      </c>
    </row>
    <row r="497" spans="1:13" x14ac:dyDescent="0.3">
      <c r="A497" s="2" t="s">
        <v>505</v>
      </c>
      <c r="B497" s="2" t="s">
        <v>520</v>
      </c>
      <c r="C497" s="2" t="s">
        <v>1015</v>
      </c>
      <c r="D497" s="2">
        <f t="shared" ca="1" si="21"/>
        <v>23</v>
      </c>
      <c r="E497" s="2" t="str">
        <f t="shared" ca="1" si="22"/>
        <v>Young</v>
      </c>
      <c r="F497" s="2" t="s">
        <v>1025</v>
      </c>
      <c r="G497" s="2" t="s">
        <v>1485</v>
      </c>
      <c r="H497" s="2">
        <v>21453</v>
      </c>
      <c r="I497" s="2" t="s">
        <v>1490</v>
      </c>
      <c r="J497" s="2" t="s">
        <v>1494</v>
      </c>
      <c r="K497" s="2" t="str">
        <f t="shared" si="23"/>
        <v>-</v>
      </c>
      <c r="L497" s="2" t="s">
        <v>1497</v>
      </c>
      <c r="M497" s="4" t="s">
        <v>2152</v>
      </c>
    </row>
    <row r="498" spans="1:13" x14ac:dyDescent="0.3">
      <c r="A498" s="2" t="s">
        <v>506</v>
      </c>
      <c r="B498" s="2" t="s">
        <v>511</v>
      </c>
      <c r="C498" s="2" t="s">
        <v>1016</v>
      </c>
      <c r="D498" s="2">
        <f t="shared" ca="1" si="21"/>
        <v>54</v>
      </c>
      <c r="E498" s="2" t="str">
        <f t="shared" ca="1" si="22"/>
        <v>Senior</v>
      </c>
      <c r="F498" s="2" t="s">
        <v>1024</v>
      </c>
      <c r="G498" s="2" t="s">
        <v>1486</v>
      </c>
      <c r="H498" s="2">
        <v>66063</v>
      </c>
      <c r="I498" s="2" t="s">
        <v>1493</v>
      </c>
      <c r="J498" s="2" t="s">
        <v>1495</v>
      </c>
      <c r="K498" s="2" t="str">
        <f t="shared" si="23"/>
        <v>Mar</v>
      </c>
      <c r="L498" s="2" t="s">
        <v>1657</v>
      </c>
      <c r="M498" s="4" t="s">
        <v>2153</v>
      </c>
    </row>
    <row r="499" spans="1:13" x14ac:dyDescent="0.3">
      <c r="A499" s="2" t="s">
        <v>507</v>
      </c>
      <c r="B499" s="2" t="s">
        <v>519</v>
      </c>
      <c r="C499" s="2" t="s">
        <v>1017</v>
      </c>
      <c r="D499" s="2">
        <f t="shared" ca="1" si="21"/>
        <v>12</v>
      </c>
      <c r="E499" s="2" t="str">
        <f t="shared" ca="1" si="22"/>
        <v>Young</v>
      </c>
      <c r="F499" s="2" t="s">
        <v>1026</v>
      </c>
      <c r="G499" s="2" t="s">
        <v>1487</v>
      </c>
      <c r="H499" s="2">
        <v>61434</v>
      </c>
      <c r="I499" s="2" t="s">
        <v>1490</v>
      </c>
      <c r="J499" s="2" t="s">
        <v>1496</v>
      </c>
      <c r="K499" s="2" t="str">
        <f t="shared" si="23"/>
        <v>-</v>
      </c>
      <c r="L499" s="2" t="s">
        <v>1497</v>
      </c>
      <c r="M499" s="4" t="s">
        <v>2154</v>
      </c>
    </row>
    <row r="500" spans="1:13" x14ac:dyDescent="0.3">
      <c r="A500" s="2" t="s">
        <v>508</v>
      </c>
      <c r="B500" s="2" t="s">
        <v>521</v>
      </c>
      <c r="C500" s="2" t="s">
        <v>1018</v>
      </c>
      <c r="D500" s="2">
        <f t="shared" ca="1" si="21"/>
        <v>10</v>
      </c>
      <c r="E500" s="2" t="str">
        <f t="shared" ca="1" si="22"/>
        <v>Young</v>
      </c>
      <c r="F500" s="2" t="s">
        <v>1024</v>
      </c>
      <c r="G500" s="2" t="s">
        <v>1488</v>
      </c>
      <c r="H500" s="2">
        <v>31824</v>
      </c>
      <c r="I500" s="2" t="s">
        <v>1493</v>
      </c>
      <c r="J500" s="2" t="s">
        <v>1496</v>
      </c>
      <c r="K500" s="2" t="str">
        <f t="shared" si="23"/>
        <v>-</v>
      </c>
      <c r="L500" s="2" t="s">
        <v>1497</v>
      </c>
      <c r="M500" s="4" t="s">
        <v>2155</v>
      </c>
    </row>
    <row r="501" spans="1:13" x14ac:dyDescent="0.3">
      <c r="A501" s="2" t="s">
        <v>509</v>
      </c>
      <c r="B501" s="2" t="s">
        <v>516</v>
      </c>
      <c r="C501" s="2" t="s">
        <v>1019</v>
      </c>
      <c r="D501" s="2">
        <f t="shared" ca="1" si="21"/>
        <v>20</v>
      </c>
      <c r="E501" s="2" t="str">
        <f t="shared" ca="1" si="22"/>
        <v>Young</v>
      </c>
      <c r="F501" s="2" t="s">
        <v>1021</v>
      </c>
      <c r="G501" s="2" t="s">
        <v>1489</v>
      </c>
      <c r="H501" s="2">
        <v>25605</v>
      </c>
      <c r="I501" s="2" t="s">
        <v>1492</v>
      </c>
      <c r="J501" s="2" t="s">
        <v>1494</v>
      </c>
      <c r="K501" s="2" t="str">
        <f t="shared" si="23"/>
        <v>-</v>
      </c>
      <c r="L501" s="2" t="s">
        <v>1497</v>
      </c>
      <c r="M501" s="4" t="s">
        <v>2156</v>
      </c>
    </row>
  </sheetData>
  <autoFilter ref="A1:M501" xr:uid="{00000000-0001-0000-0000-000000000000}"/>
  <pageMargins left="0.7" right="0.7" top="0.75" bottom="0.75" header="0.3" footer="0.3"/>
  <ignoredErrors>
    <ignoredError sqref="M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vt:lpstr>
      <vt:lpstr>DASHBOARD</vt:lpstr>
      <vt:lpstr>main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Anuttama Mondal</cp:lastModifiedBy>
  <dcterms:created xsi:type="dcterms:W3CDTF">2025-08-26T04:23:08Z</dcterms:created>
  <dcterms:modified xsi:type="dcterms:W3CDTF">2025-08-26T06:16:36Z</dcterms:modified>
</cp:coreProperties>
</file>