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SCO" sheetId="1" state="visible" r:id="rId2"/>
    <sheet name="DENSITY" sheetId="2" state="visible" r:id="rId3"/>
    <sheet name="OPTICAL" sheetId="3" state="visible" r:id="rId4"/>
    <sheet name="LIQUIDUS" sheetId="4" state="visible" r:id="rId5"/>
    <sheet name="raman" sheetId="5" state="visible" r:id="rId6"/>
    <sheet name="references" sheetId="6" state="visible" r:id="rId7"/>
    <sheet name="Sheet3" sheetId="7" state="visible" r:id="rId8"/>
    <sheet name="ConvDiagram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<sst xmlns="http://schemas.openxmlformats.org/spreadsheetml/2006/main" count="6665" uniqueCount="1645">
  <si>
    <t xml:space="preserve">Name</t>
  </si>
  <si>
    <t xml:space="preserve">sio2</t>
  </si>
  <si>
    <t xml:space="preserve">al2o3</t>
  </si>
  <si>
    <t xml:space="preserve">na2o</t>
  </si>
  <si>
    <t xml:space="preserve">k2o</t>
  </si>
  <si>
    <t xml:space="preserve">tg</t>
  </si>
  <si>
    <t xml:space="preserve">T</t>
  </si>
  <si>
    <t xml:space="preserve">viscosity</t>
  </si>
  <si>
    <t xml:space="preserve">ref</t>
  </si>
  <si>
    <t xml:space="preserve">Sc</t>
  </si>
  <si>
    <t xml:space="preserve">SiO2</t>
  </si>
  <si>
    <t xml:space="preserve">U1982</t>
  </si>
  <si>
    <t xml:space="preserve">H1964</t>
  </si>
  <si>
    <t xml:space="preserve">NS85</t>
  </si>
  <si>
    <t xml:space="preserve">see Table 2 LL2017b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</si>
  <si>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</si>
  <si>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</si>
  <si>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</si>
  <si>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</si>
  <si>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</si>
  <si>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</si>
  <si>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</si>
  <si>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</si>
  <si>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</si>
  <si>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</si>
  <si>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</si>
  <si>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</si>
  <si>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</si>
  <si>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</si>
  <si>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</si>
  <si>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</si>
  <si>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</si>
  <si>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</si>
  <si>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</si>
  <si>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</si>
  <si>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</si>
  <si>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</si>
  <si>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</si>
  <si>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</si>
  <si>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</si>
  <si>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</si>
  <si>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</si>
  <si>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</si>
  <si>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</si>
  <si>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</si>
  <si>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</si>
  <si>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</si>
  <si>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</si>
  <si>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</si>
  <si>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</si>
  <si>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</si>
  <si>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</si>
  <si>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</si>
  <si>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</si>
  <si>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</si>
  <si>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</si>
  <si>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</si>
  <si>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</si>
  <si>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</si>
  <si>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</si>
  <si>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</si>
  <si>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</si>
  <si>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</si>
  <si>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</si>
  <si>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</si>
  <si>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</si>
  <si>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</si>
  <si>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</si>
  <si>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</si>
  <si>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</si>
  <si>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NA65_9</t>
  </si>
  <si>
    <t xml:space="preserve">TS</t>
  </si>
  <si>
    <t xml:space="preserve">estimated with R1966</t>
  </si>
  <si>
    <t xml:space="preserve">NA58_10</t>
  </si>
  <si>
    <t xml:space="preserve">KA80_5</t>
  </si>
  <si>
    <t xml:space="preserve">KA72_7</t>
  </si>
  <si>
    <t xml:space="preserve">KA65_9</t>
  </si>
  <si>
    <t xml:space="preserve">NA75_15</t>
  </si>
  <si>
    <t xml:space="preserve">see ref. In LL2014</t>
  </si>
  <si>
    <t xml:space="preserve">NA75_16</t>
  </si>
  <si>
    <t xml:space="preserve">Urbain n_20</t>
  </si>
  <si>
    <t xml:space="preserve">U1882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</si>
  <si>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</si>
  <si>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</si>
  <si>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</si>
  <si>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</si>
  <si>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</si>
  <si>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</si>
  <si>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</si>
  <si>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</si>
  <si>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</si>
  <si>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</si>
  <si>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</si>
  <si>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</si>
  <si>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</si>
  <si>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</si>
  <si>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</si>
  <si>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</si>
  <si>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</si>
  <si>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</si>
  <si>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</si>
  <si>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</si>
  <si>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</si>
  <si>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</si>
  <si>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</si>
  <si>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</si>
  <si>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</si>
  <si>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</si>
  <si>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</si>
  <si>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</si>
  <si>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</si>
  <si>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</si>
  <si>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</si>
  <si>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</si>
  <si>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</si>
  <si>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</si>
  <si>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</si>
  <si>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</si>
  <si>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</si>
  <si>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</si>
  <si>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</si>
  <si>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</si>
  <si>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</si>
  <si>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</si>
  <si>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</si>
  <si>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</si>
  <si>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</si>
  <si>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</si>
  <si>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</si>
  <si>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</si>
  <si>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</si>
  <si>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</si>
  <si>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</si>
  <si>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</si>
  <si>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</si>
  <si>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</si>
  <si>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</si>
  <si>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</si>
  <si>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</si>
  <si>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</si>
  <si>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</si>
  <si>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</si>
  <si>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</si>
  <si>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</si>
  <si>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</si>
  <si>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</si>
  <si>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</si>
  <si>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</si>
  <si>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</si>
  <si>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</si>
  <si>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</si>
  <si>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</si>
  <si>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</si>
  <si>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</si>
  <si>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</si>
  <si>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</si>
  <si>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</si>
  <si>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</si>
  <si>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</si>
  <si>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</si>
  <si>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</si>
  <si>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</si>
  <si>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</si>
  <si>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</si>
  <si>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</si>
  <si>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</si>
  <si>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</si>
  <si>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</si>
  <si>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</si>
  <si>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</si>
  <si>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</si>
  <si>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</si>
  <si>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</si>
  <si>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</si>
  <si>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</si>
  <si>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</si>
  <si>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</si>
  <si>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</si>
  <si>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</si>
  <si>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</si>
  <si>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</si>
  <si>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</si>
  <si>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</si>
  <si>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</si>
  <si>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</si>
  <si>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</si>
  <si>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Ne100</t>
  </si>
  <si>
    <t xml:space="preserve">R2019</t>
  </si>
  <si>
    <t xml:space="preserve">Ne62.5</t>
  </si>
  <si>
    <t xml:space="preserve">Ne75</t>
  </si>
  <si>
    <t xml:space="preserve">Ne50</t>
  </si>
  <si>
    <t xml:space="preserve">Ne37.5</t>
  </si>
  <si>
    <t xml:space="preserve">Ne25</t>
  </si>
  <si>
    <t xml:space="preserve">Jd100</t>
  </si>
  <si>
    <t xml:space="preserve">Jd75</t>
  </si>
  <si>
    <t xml:space="preserve">Jd62.5</t>
  </si>
  <si>
    <t xml:space="preserve">Jd50</t>
  </si>
  <si>
    <t xml:space="preserve">Jd37.5</t>
  </si>
  <si>
    <t xml:space="preserve">Jd25</t>
  </si>
  <si>
    <t xml:space="preserve">Jd0</t>
  </si>
  <si>
    <t xml:space="preserve">K-petalite</t>
  </si>
  <si>
    <t xml:space="preserve">Alumina</t>
  </si>
  <si>
    <t xml:space="preserve">E1972</t>
  </si>
  <si>
    <t xml:space="preserve">Ub1982</t>
  </si>
  <si>
    <t xml:space="preserve">d</t>
  </si>
  <si>
    <t xml:space="preserve">ese_d</t>
  </si>
  <si>
    <t xml:space="preserve">reference</t>
  </si>
  <si>
    <t xml:space="preserve">NAK83.8.0</t>
  </si>
  <si>
    <t xml:space="preserve">NAK83.8.2</t>
  </si>
  <si>
    <t xml:space="preserve">NAK83.8.4</t>
  </si>
  <si>
    <t xml:space="preserve">NAK83.8.6</t>
  </si>
  <si>
    <t xml:space="preserve">NAK83.8.8</t>
  </si>
  <si>
    <t xml:space="preserve">KA8005</t>
  </si>
  <si>
    <t xml:space="preserve">NAK75.0.25</t>
  </si>
  <si>
    <t xml:space="preserve">LL2017b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</si>
  <si>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</si>
  <si>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</si>
  <si>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</si>
  <si>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</si>
  <si>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</si>
  <si>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</si>
  <si>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</si>
  <si>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</si>
  <si>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</si>
  <si>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</si>
  <si>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</si>
  <si>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</si>
  <si>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</si>
  <si>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</si>
  <si>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</si>
  <si>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NA65.9</t>
  </si>
  <si>
    <t xml:space="preserve">KA65.9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</si>
  <si>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</si>
  <si>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</si>
  <si>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</si>
  <si>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</si>
  <si>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</si>
  <si>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NA58.10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</si>
  <si>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</si>
  <si>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</si>
  <si>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</si>
  <si>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</si>
  <si>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</si>
  <si>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NS</t>
  </si>
  <si>
    <t xml:space="preserve">D1996</t>
  </si>
  <si>
    <t xml:space="preserve">KS</t>
  </si>
  <si>
    <t xml:space="preserve">NAS_D1998</t>
  </si>
  <si>
    <t xml:space="preserve">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</si>
  <si>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</si>
  <si>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</si>
  <si>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</si>
  <si>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</si>
  <si>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</si>
  <si>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</si>
  <si>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S1980</t>
  </si>
  <si>
    <t xml:space="preserve">M-IV-2</t>
  </si>
  <si>
    <t xml:space="preserve">M-IV-3</t>
  </si>
  <si>
    <t xml:space="preserve">M-V</t>
  </si>
  <si>
    <t xml:space="preserve">KAS</t>
  </si>
  <si>
    <t xml:space="preserve">NKS</t>
  </si>
  <si>
    <t xml:space="preserve">KJd37.5</t>
  </si>
  <si>
    <t xml:space="preserve">K-pelatite</t>
  </si>
  <si>
    <t xml:space="preserve">S75A25</t>
  </si>
  <si>
    <t xml:space="preserve">O2005</t>
  </si>
  <si>
    <t xml:space="preserve">S62A38</t>
  </si>
  <si>
    <t xml:space="preserve">S47A53</t>
  </si>
  <si>
    <t xml:space="preserve">S40A60</t>
  </si>
  <si>
    <t xml:space="preserve">S70A30</t>
  </si>
  <si>
    <t xml:space="preserve">RS2016</t>
  </si>
  <si>
    <t xml:space="preserve">S60A40</t>
  </si>
  <si>
    <t xml:space="preserve">S55A45</t>
  </si>
  <si>
    <t xml:space="preserve">S50A50</t>
  </si>
  <si>
    <t xml:space="preserve">S45A55</t>
  </si>
  <si>
    <t xml:space="preserve">Silica</t>
  </si>
  <si>
    <t xml:space="preserve">A2018</t>
  </si>
  <si>
    <t xml:space="preserve">S98A2</t>
  </si>
  <si>
    <t xml:space="preserve">S97A3</t>
  </si>
  <si>
    <t xml:space="preserve">S93A7</t>
  </si>
  <si>
    <t xml:space="preserve">lbd</t>
  </si>
  <si>
    <t xml:space="preserve">ri</t>
  </si>
  <si>
    <t xml:space="preserve">B1970</t>
  </si>
  <si>
    <t xml:space="preserve">NAS</t>
  </si>
  <si>
    <t xml:space="preserve">W1969</t>
  </si>
  <si>
    <t xml:space="preserve">WC1971</t>
  </si>
  <si>
    <t xml:space="preserve">P1975</t>
  </si>
  <si>
    <t xml:space="preserve">K1983</t>
  </si>
  <si>
    <t xml:space="preserve">RHW1978</t>
  </si>
  <si>
    <t xml:space="preserve">FYHF1935</t>
  </si>
  <si>
    <t xml:space="preserve">MM1932</t>
  </si>
  <si>
    <t xml:space="preserve">FP1938</t>
  </si>
  <si>
    <t xml:space="preserve">FF1931a,b</t>
  </si>
  <si>
    <t xml:space="preserve">A1960</t>
  </si>
  <si>
    <t xml:space="preserve">R1963a,b</t>
  </si>
  <si>
    <t xml:space="preserve">SA1964</t>
  </si>
  <si>
    <t xml:space="preserve">AS</t>
  </si>
  <si>
    <t xml:space="preserve">AR1962</t>
  </si>
  <si>
    <t xml:space="preserve">T1973</t>
  </si>
  <si>
    <t xml:space="preserve">SD1969</t>
  </si>
  <si>
    <t xml:space="preserve">U1960</t>
  </si>
  <si>
    <t xml:space="preserve">T_l_C</t>
  </si>
  <si>
    <t xml:space="preserve">AS1</t>
  </si>
  <si>
    <t xml:space="preserve">AS2</t>
  </si>
  <si>
    <t xml:space="preserve">AS3</t>
  </si>
  <si>
    <t xml:space="preserve">KAS1</t>
  </si>
  <si>
    <t xml:space="preserve">KAS2</t>
  </si>
  <si>
    <t xml:space="preserve">KAS3</t>
  </si>
  <si>
    <t xml:space="preserve">KAS4</t>
  </si>
  <si>
    <t xml:space="preserve">KAS5</t>
  </si>
  <si>
    <t xml:space="preserve">KAS6</t>
  </si>
  <si>
    <t xml:space="preserve">KAS7</t>
  </si>
  <si>
    <t xml:space="preserve">KAS8</t>
  </si>
  <si>
    <t xml:space="preserve">KAS9</t>
  </si>
  <si>
    <t xml:space="preserve">KAS10</t>
  </si>
  <si>
    <t xml:space="preserve">KAS11</t>
  </si>
  <si>
    <t xml:space="preserve">KAS12</t>
  </si>
  <si>
    <t xml:space="preserve">KAS13</t>
  </si>
  <si>
    <t xml:space="preserve">KAS14</t>
  </si>
  <si>
    <t xml:space="preserve">KAS15</t>
  </si>
  <si>
    <t xml:space="preserve">KAS16</t>
  </si>
  <si>
    <t xml:space="preserve">KAS17</t>
  </si>
  <si>
    <t xml:space="preserve">KAS18</t>
  </si>
  <si>
    <t xml:space="preserve">KAS19</t>
  </si>
  <si>
    <t xml:space="preserve">KAS20</t>
  </si>
  <si>
    <t xml:space="preserve">KAS21</t>
  </si>
  <si>
    <t xml:space="preserve">KAS22</t>
  </si>
  <si>
    <t xml:space="preserve">KAS23</t>
  </si>
  <si>
    <t xml:space="preserve">KAS24</t>
  </si>
  <si>
    <t xml:space="preserve">KAS25</t>
  </si>
  <si>
    <t xml:space="preserve">KAS26</t>
  </si>
  <si>
    <t xml:space="preserve">KAS27</t>
  </si>
  <si>
    <t xml:space="preserve">KAS28</t>
  </si>
  <si>
    <t xml:space="preserve">KAS29</t>
  </si>
  <si>
    <t xml:space="preserve">KAS30</t>
  </si>
  <si>
    <t xml:space="preserve">KAS31</t>
  </si>
  <si>
    <t xml:space="preserve">KAS32</t>
  </si>
  <si>
    <t xml:space="preserve">KAS33</t>
  </si>
  <si>
    <t xml:space="preserve">KAS34</t>
  </si>
  <si>
    <t xml:space="preserve">KAS35</t>
  </si>
  <si>
    <t xml:space="preserve">KAS36</t>
  </si>
  <si>
    <t xml:space="preserve">KAS37</t>
  </si>
  <si>
    <t xml:space="preserve">KAS38</t>
  </si>
  <si>
    <t xml:space="preserve">KAS39</t>
  </si>
  <si>
    <t xml:space="preserve">KAS40</t>
  </si>
  <si>
    <t xml:space="preserve">KAS41</t>
  </si>
  <si>
    <t xml:space="preserve">KAS42</t>
  </si>
  <si>
    <t xml:space="preserve">KAS43</t>
  </si>
  <si>
    <t xml:space="preserve">KAS44</t>
  </si>
  <si>
    <t xml:space="preserve">KAS45</t>
  </si>
  <si>
    <t xml:space="preserve">KAS46</t>
  </si>
  <si>
    <t xml:space="preserve">KAS47</t>
  </si>
  <si>
    <t xml:space="preserve">KAS48</t>
  </si>
  <si>
    <t xml:space="preserve">KAS49</t>
  </si>
  <si>
    <t xml:space="preserve">KAS50</t>
  </si>
  <si>
    <t xml:space="preserve">KAS51</t>
  </si>
  <si>
    <t xml:space="preserve">KAS52</t>
  </si>
  <si>
    <t xml:space="preserve">KAS53</t>
  </si>
  <si>
    <t xml:space="preserve">KAS54</t>
  </si>
  <si>
    <t xml:space="preserve">KAS55</t>
  </si>
  <si>
    <t xml:space="preserve">KAS56</t>
  </si>
  <si>
    <t xml:space="preserve">KAS57</t>
  </si>
  <si>
    <t xml:space="preserve">KAS58</t>
  </si>
  <si>
    <t xml:space="preserve">KAS59</t>
  </si>
  <si>
    <t xml:space="preserve">KAS60</t>
  </si>
  <si>
    <t xml:space="preserve">KAS61</t>
  </si>
  <si>
    <t xml:space="preserve">KAS62</t>
  </si>
  <si>
    <t xml:space="preserve">KAS63</t>
  </si>
  <si>
    <t xml:space="preserve">KAS64</t>
  </si>
  <si>
    <t xml:space="preserve">KAS65</t>
  </si>
  <si>
    <t xml:space="preserve">KAS66</t>
  </si>
  <si>
    <t xml:space="preserve">KAS67</t>
  </si>
  <si>
    <t xml:space="preserve">KAS68</t>
  </si>
  <si>
    <t xml:space="preserve">KAS69</t>
  </si>
  <si>
    <t xml:space="preserve">KAS70</t>
  </si>
  <si>
    <t xml:space="preserve">KAS71</t>
  </si>
  <si>
    <t xml:space="preserve">KAS72</t>
  </si>
  <si>
    <t xml:space="preserve">KAS73</t>
  </si>
  <si>
    <t xml:space="preserve">KAS74</t>
  </si>
  <si>
    <t xml:space="preserve">KAS75</t>
  </si>
  <si>
    <t xml:space="preserve">KAS76</t>
  </si>
  <si>
    <t xml:space="preserve">KAS77</t>
  </si>
  <si>
    <t xml:space="preserve">KAS78</t>
  </si>
  <si>
    <t xml:space="preserve">KAS79</t>
  </si>
  <si>
    <t xml:space="preserve">KAS80</t>
  </si>
  <si>
    <t xml:space="preserve">KAS81</t>
  </si>
  <si>
    <t xml:space="preserve">KAS82</t>
  </si>
  <si>
    <t xml:space="preserve">KAS83</t>
  </si>
  <si>
    <t xml:space="preserve">KAS84</t>
  </si>
  <si>
    <t xml:space="preserve">KAS85</t>
  </si>
  <si>
    <t xml:space="preserve">KAS86</t>
  </si>
  <si>
    <t xml:space="preserve">KAS87</t>
  </si>
  <si>
    <t xml:space="preserve">KAS88</t>
  </si>
  <si>
    <t xml:space="preserve">KAS89</t>
  </si>
  <si>
    <t xml:space="preserve">KAS90</t>
  </si>
  <si>
    <t xml:space="preserve">KAS91</t>
  </si>
  <si>
    <t xml:space="preserve">KAS92</t>
  </si>
  <si>
    <t xml:space="preserve">KAS93</t>
  </si>
  <si>
    <t xml:space="preserve">KAS94</t>
  </si>
  <si>
    <t xml:space="preserve">KAS95</t>
  </si>
  <si>
    <t xml:space="preserve">KAS96</t>
  </si>
  <si>
    <t xml:space="preserve">KAS97</t>
  </si>
  <si>
    <t xml:space="preserve">KAS98</t>
  </si>
  <si>
    <t xml:space="preserve">KAS99</t>
  </si>
  <si>
    <t xml:space="preserve">KAS100</t>
  </si>
  <si>
    <t xml:space="preserve">KAS101</t>
  </si>
  <si>
    <t xml:space="preserve">KAS102</t>
  </si>
  <si>
    <t xml:space="preserve">KAS103</t>
  </si>
  <si>
    <t xml:space="preserve">KAS104</t>
  </si>
  <si>
    <t xml:space="preserve">KAS105</t>
  </si>
  <si>
    <t xml:space="preserve">KAS106</t>
  </si>
  <si>
    <t xml:space="preserve">KAS107</t>
  </si>
  <si>
    <t xml:space="preserve">KAS108</t>
  </si>
  <si>
    <t xml:space="preserve">KAS109</t>
  </si>
  <si>
    <t xml:space="preserve">KAS110</t>
  </si>
  <si>
    <t xml:space="preserve">KAS111</t>
  </si>
  <si>
    <t xml:space="preserve">KAS112</t>
  </si>
  <si>
    <t xml:space="preserve">KAS113</t>
  </si>
  <si>
    <t xml:space="preserve">KAS114</t>
  </si>
  <si>
    <t xml:space="preserve">KAS115</t>
  </si>
  <si>
    <t xml:space="preserve">KAS116</t>
  </si>
  <si>
    <t xml:space="preserve">KAS117</t>
  </si>
  <si>
    <t xml:space="preserve">KAS118</t>
  </si>
  <si>
    <t xml:space="preserve">KAS119</t>
  </si>
  <si>
    <t xml:space="preserve">KAS120</t>
  </si>
  <si>
    <t xml:space="preserve">KAS121</t>
  </si>
  <si>
    <t xml:space="preserve">KAS122</t>
  </si>
  <si>
    <t xml:space="preserve">KAS123</t>
  </si>
  <si>
    <t xml:space="preserve">KAS124</t>
  </si>
  <si>
    <t xml:space="preserve">KAS125</t>
  </si>
  <si>
    <t xml:space="preserve">KAS126</t>
  </si>
  <si>
    <t xml:space="preserve">KAS127</t>
  </si>
  <si>
    <t xml:space="preserve">KAS128</t>
  </si>
  <si>
    <t xml:space="preserve">KAS129</t>
  </si>
  <si>
    <t xml:space="preserve">KAS130</t>
  </si>
  <si>
    <t xml:space="preserve">KAS131</t>
  </si>
  <si>
    <t xml:space="preserve">KAS132</t>
  </si>
  <si>
    <t xml:space="preserve">KAS133</t>
  </si>
  <si>
    <t xml:space="preserve">KAS134</t>
  </si>
  <si>
    <t xml:space="preserve">KAS135</t>
  </si>
  <si>
    <t xml:space="preserve">KAS136</t>
  </si>
  <si>
    <t xml:space="preserve">KAS137</t>
  </si>
  <si>
    <t xml:space="preserve">KAS138</t>
  </si>
  <si>
    <t xml:space="preserve">KAS139</t>
  </si>
  <si>
    <t xml:space="preserve">KAS140</t>
  </si>
  <si>
    <t xml:space="preserve">KAS141</t>
  </si>
  <si>
    <t xml:space="preserve">KAS142</t>
  </si>
  <si>
    <t xml:space="preserve">KAS143</t>
  </si>
  <si>
    <t xml:space="preserve">KAS144</t>
  </si>
  <si>
    <t xml:space="preserve">KAS145</t>
  </si>
  <si>
    <t xml:space="preserve">KAS146</t>
  </si>
  <si>
    <t xml:space="preserve">KAS147</t>
  </si>
  <si>
    <t xml:space="preserve">KAS148</t>
  </si>
  <si>
    <t xml:space="preserve">KAS149</t>
  </si>
  <si>
    <t xml:space="preserve">KAS150</t>
  </si>
  <si>
    <t xml:space="preserve">KAS151</t>
  </si>
  <si>
    <t xml:space="preserve">KAS152</t>
  </si>
  <si>
    <t xml:space="preserve">KAS153</t>
  </si>
  <si>
    <t xml:space="preserve">KAS154</t>
  </si>
  <si>
    <t xml:space="preserve">KAS155</t>
  </si>
  <si>
    <t xml:space="preserve">KAS156</t>
  </si>
  <si>
    <t xml:space="preserve">KAS157</t>
  </si>
  <si>
    <t xml:space="preserve">KAS158</t>
  </si>
  <si>
    <t xml:space="preserve">KAS159</t>
  </si>
  <si>
    <t xml:space="preserve">KAS160</t>
  </si>
  <si>
    <t xml:space="preserve">KAS161</t>
  </si>
  <si>
    <t xml:space="preserve">KAS162</t>
  </si>
  <si>
    <t xml:space="preserve">KAS163</t>
  </si>
  <si>
    <t xml:space="preserve">KAS164</t>
  </si>
  <si>
    <t xml:space="preserve">KAS165</t>
  </si>
  <si>
    <t xml:space="preserve">KAS166</t>
  </si>
  <si>
    <t xml:space="preserve">KAS167</t>
  </si>
  <si>
    <t xml:space="preserve">KAS168</t>
  </si>
  <si>
    <t xml:space="preserve">KAS169</t>
  </si>
  <si>
    <t xml:space="preserve">KAS170</t>
  </si>
  <si>
    <t xml:space="preserve">KAS171</t>
  </si>
  <si>
    <t xml:space="preserve">KAS172</t>
  </si>
  <si>
    <t xml:space="preserve">KAS173</t>
  </si>
  <si>
    <t xml:space="preserve">KAS174</t>
  </si>
  <si>
    <t xml:space="preserve">KAS175</t>
  </si>
  <si>
    <t xml:space="preserve">KAS176</t>
  </si>
  <si>
    <t xml:space="preserve">KAS177</t>
  </si>
  <si>
    <t xml:space="preserve">KAS178</t>
  </si>
  <si>
    <t xml:space="preserve">KAS179</t>
  </si>
  <si>
    <t xml:space="preserve">KAS180</t>
  </si>
  <si>
    <t xml:space="preserve">KAS181</t>
  </si>
  <si>
    <t xml:space="preserve">KAS182</t>
  </si>
  <si>
    <t xml:space="preserve">KAS183</t>
  </si>
  <si>
    <t xml:space="preserve">KAS184</t>
  </si>
  <si>
    <t xml:space="preserve">KAS185</t>
  </si>
  <si>
    <t xml:space="preserve">KAS186</t>
  </si>
  <si>
    <t xml:space="preserve">KAS187</t>
  </si>
  <si>
    <t xml:space="preserve">KAS188</t>
  </si>
  <si>
    <t xml:space="preserve">KAS189</t>
  </si>
  <si>
    <t xml:space="preserve">KAS190</t>
  </si>
  <si>
    <t xml:space="preserve">KAS191</t>
  </si>
  <si>
    <t xml:space="preserve">KAS192</t>
  </si>
  <si>
    <t xml:space="preserve">KAS193</t>
  </si>
  <si>
    <t xml:space="preserve">KAS194</t>
  </si>
  <si>
    <t xml:space="preserve">KAS195</t>
  </si>
  <si>
    <t xml:space="preserve">KAS196</t>
  </si>
  <si>
    <t xml:space="preserve">KAS197</t>
  </si>
  <si>
    <t xml:space="preserve">KAS198</t>
  </si>
  <si>
    <t xml:space="preserve">KAS199</t>
  </si>
  <si>
    <t xml:space="preserve">KAS200</t>
  </si>
  <si>
    <t xml:space="preserve">KAS201</t>
  </si>
  <si>
    <t xml:space="preserve">KAS202</t>
  </si>
  <si>
    <t xml:space="preserve">KAS203</t>
  </si>
  <si>
    <t xml:space="preserve">KAS204</t>
  </si>
  <si>
    <t xml:space="preserve">KAS205</t>
  </si>
  <si>
    <t xml:space="preserve">KAS206</t>
  </si>
  <si>
    <t xml:space="preserve">KAS207</t>
  </si>
  <si>
    <t xml:space="preserve">KAS208</t>
  </si>
  <si>
    <t xml:space="preserve">KAS209</t>
  </si>
  <si>
    <t xml:space="preserve">KAS210</t>
  </si>
  <si>
    <t xml:space="preserve">KAS211</t>
  </si>
  <si>
    <t xml:space="preserve">KAS212</t>
  </si>
  <si>
    <t xml:space="preserve">KAS213</t>
  </si>
  <si>
    <t xml:space="preserve">KAS214</t>
  </si>
  <si>
    <t xml:space="preserve">KAS215</t>
  </si>
  <si>
    <t xml:space="preserve">KAS216</t>
  </si>
  <si>
    <t xml:space="preserve">KAS217</t>
  </si>
  <si>
    <t xml:space="preserve">KAS218</t>
  </si>
  <si>
    <t xml:space="preserve">KAS219</t>
  </si>
  <si>
    <t xml:space="preserve">KAS220</t>
  </si>
  <si>
    <t xml:space="preserve">KAS221</t>
  </si>
  <si>
    <t xml:space="preserve">KAS222</t>
  </si>
  <si>
    <t xml:space="preserve">KAS223</t>
  </si>
  <si>
    <t xml:space="preserve">KAS224</t>
  </si>
  <si>
    <t xml:space="preserve">KAS225</t>
  </si>
  <si>
    <t xml:space="preserve">KAS226</t>
  </si>
  <si>
    <t xml:space="preserve">KAS227</t>
  </si>
  <si>
    <t xml:space="preserve">KAS228</t>
  </si>
  <si>
    <t xml:space="preserve">KAS229</t>
  </si>
  <si>
    <t xml:space="preserve">KAS230</t>
  </si>
  <si>
    <t xml:space="preserve">KAS231</t>
  </si>
  <si>
    <t xml:space="preserve">KAS232</t>
  </si>
  <si>
    <t xml:space="preserve">KAS233</t>
  </si>
  <si>
    <t xml:space="preserve">KAS234</t>
  </si>
  <si>
    <t xml:space="preserve">KAS235</t>
  </si>
  <si>
    <t xml:space="preserve">KAS236</t>
  </si>
  <si>
    <t xml:space="preserve">KAS237</t>
  </si>
  <si>
    <t xml:space="preserve">KAS238</t>
  </si>
  <si>
    <t xml:space="preserve">KAS239</t>
  </si>
  <si>
    <t xml:space="preserve">KAS240</t>
  </si>
  <si>
    <t xml:space="preserve">KAS241</t>
  </si>
  <si>
    <t xml:space="preserve">KAS242</t>
  </si>
  <si>
    <t xml:space="preserve">KAS243</t>
  </si>
  <si>
    <t xml:space="preserve">KAS244</t>
  </si>
  <si>
    <t xml:space="preserve">KAS245</t>
  </si>
  <si>
    <t xml:space="preserve">KAS246</t>
  </si>
  <si>
    <t xml:space="preserve">KAS247</t>
  </si>
  <si>
    <t xml:space="preserve">KAS248</t>
  </si>
  <si>
    <t xml:space="preserve">KAS249</t>
  </si>
  <si>
    <t xml:space="preserve">KAS250</t>
  </si>
  <si>
    <t xml:space="preserve">KAS251</t>
  </si>
  <si>
    <t xml:space="preserve">KAS252</t>
  </si>
  <si>
    <t xml:space="preserve">KAS253</t>
  </si>
  <si>
    <t xml:space="preserve">KAS254</t>
  </si>
  <si>
    <t xml:space="preserve">KAS255</t>
  </si>
  <si>
    <t xml:space="preserve">KAS256</t>
  </si>
  <si>
    <t xml:space="preserve">KAS257</t>
  </si>
  <si>
    <t xml:space="preserve">KAS258</t>
  </si>
  <si>
    <t xml:space="preserve">KAS259</t>
  </si>
  <si>
    <t xml:space="preserve">KAS260</t>
  </si>
  <si>
    <t xml:space="preserve">KAS261</t>
  </si>
  <si>
    <t xml:space="preserve">KAS262</t>
  </si>
  <si>
    <t xml:space="preserve">KAS263</t>
  </si>
  <si>
    <t xml:space="preserve">KAS264</t>
  </si>
  <si>
    <t xml:space="preserve">KAS265</t>
  </si>
  <si>
    <t xml:space="preserve">KAS266</t>
  </si>
  <si>
    <t xml:space="preserve">KAS267</t>
  </si>
  <si>
    <t xml:space="preserve">KAS268</t>
  </si>
  <si>
    <t xml:space="preserve">KAS269</t>
  </si>
  <si>
    <t xml:space="preserve">KAS270</t>
  </si>
  <si>
    <t xml:space="preserve">KAS271</t>
  </si>
  <si>
    <t xml:space="preserve">KAS272</t>
  </si>
  <si>
    <t xml:space="preserve">KAS273</t>
  </si>
  <si>
    <t xml:space="preserve">KAS274</t>
  </si>
  <si>
    <t xml:space="preserve">KAS275</t>
  </si>
  <si>
    <t xml:space="preserve">KAS276</t>
  </si>
  <si>
    <t xml:space="preserve">KAS277</t>
  </si>
  <si>
    <t xml:space="preserve">KAS278</t>
  </si>
  <si>
    <t xml:space="preserve">KAS279</t>
  </si>
  <si>
    <t xml:space="preserve">KAS280</t>
  </si>
  <si>
    <t xml:space="preserve">KAS281</t>
  </si>
  <si>
    <t xml:space="preserve">KAS282</t>
  </si>
  <si>
    <t xml:space="preserve">KAS283</t>
  </si>
  <si>
    <t xml:space="preserve">KAS284</t>
  </si>
  <si>
    <t xml:space="preserve">KAS285</t>
  </si>
  <si>
    <t xml:space="preserve">KAS286</t>
  </si>
  <si>
    <t xml:space="preserve">KAS287</t>
  </si>
  <si>
    <t xml:space="preserve">KAS288</t>
  </si>
  <si>
    <t xml:space="preserve">KAS289</t>
  </si>
  <si>
    <t xml:space="preserve">KAS290</t>
  </si>
  <si>
    <t xml:space="preserve">KAS291</t>
  </si>
  <si>
    <t xml:space="preserve">KAS292</t>
  </si>
  <si>
    <t xml:space="preserve">KAS293</t>
  </si>
  <si>
    <t xml:space="preserve">KAS294</t>
  </si>
  <si>
    <t xml:space="preserve">KAS295</t>
  </si>
  <si>
    <t xml:space="preserve">KAS296</t>
  </si>
  <si>
    <t xml:space="preserve">KAS297</t>
  </si>
  <si>
    <t xml:space="preserve">KAS298</t>
  </si>
  <si>
    <t xml:space="preserve">KAS299</t>
  </si>
  <si>
    <t xml:space="preserve">KAS300</t>
  </si>
  <si>
    <t xml:space="preserve">KAS301</t>
  </si>
  <si>
    <t xml:space="preserve">KAS302</t>
  </si>
  <si>
    <t xml:space="preserve">KAS303</t>
  </si>
  <si>
    <t xml:space="preserve">KAS304</t>
  </si>
  <si>
    <t xml:space="preserve">KAS305</t>
  </si>
  <si>
    <t xml:space="preserve">KAS306</t>
  </si>
  <si>
    <t xml:space="preserve">KAS307</t>
  </si>
  <si>
    <t xml:space="preserve">KAS308</t>
  </si>
  <si>
    <t xml:space="preserve">KAS309</t>
  </si>
  <si>
    <t xml:space="preserve">KAS310</t>
  </si>
  <si>
    <t xml:space="preserve">KAS311</t>
  </si>
  <si>
    <t xml:space="preserve">KAS312</t>
  </si>
  <si>
    <t xml:space="preserve">KAS313</t>
  </si>
  <si>
    <t xml:space="preserve">KAS314</t>
  </si>
  <si>
    <t xml:space="preserve">KAS315</t>
  </si>
  <si>
    <t xml:space="preserve">KAS316</t>
  </si>
  <si>
    <t xml:space="preserve">KAS317</t>
  </si>
  <si>
    <t xml:space="preserve">KAS318</t>
  </si>
  <si>
    <t xml:space="preserve">KAS319</t>
  </si>
  <si>
    <t xml:space="preserve">KAS320</t>
  </si>
  <si>
    <t xml:space="preserve">KAS321</t>
  </si>
  <si>
    <t xml:space="preserve">KAS322</t>
  </si>
  <si>
    <t xml:space="preserve">KAS323</t>
  </si>
  <si>
    <t xml:space="preserve">KAS324</t>
  </si>
  <si>
    <t xml:space="preserve">KAS325</t>
  </si>
  <si>
    <t xml:space="preserve">KAS326</t>
  </si>
  <si>
    <t xml:space="preserve">KAS327</t>
  </si>
  <si>
    <t xml:space="preserve">KAS328</t>
  </si>
  <si>
    <t xml:space="preserve">KAS329</t>
  </si>
  <si>
    <t xml:space="preserve">KAS330</t>
  </si>
  <si>
    <t xml:space="preserve">KAS331</t>
  </si>
  <si>
    <t xml:space="preserve">KAS332</t>
  </si>
  <si>
    <t xml:space="preserve">KAS333</t>
  </si>
  <si>
    <t xml:space="preserve">KAS334</t>
  </si>
  <si>
    <t xml:space="preserve">KAS335</t>
  </si>
  <si>
    <t xml:space="preserve">KAS336</t>
  </si>
  <si>
    <t xml:space="preserve">KAS337</t>
  </si>
  <si>
    <t xml:space="preserve">KAS338</t>
  </si>
  <si>
    <t xml:space="preserve">KAS339</t>
  </si>
  <si>
    <t xml:space="preserve">KAS340</t>
  </si>
  <si>
    <t xml:space="preserve">KAS341</t>
  </si>
  <si>
    <t xml:space="preserve">KAS342</t>
  </si>
  <si>
    <t xml:space="preserve">KAS343</t>
  </si>
  <si>
    <t xml:space="preserve">KAS344</t>
  </si>
  <si>
    <t xml:space="preserve">KAS345</t>
  </si>
  <si>
    <t xml:space="preserve">KAS346</t>
  </si>
  <si>
    <t xml:space="preserve">KAS347</t>
  </si>
  <si>
    <t xml:space="preserve">KAS348</t>
  </si>
  <si>
    <t xml:space="preserve">KAS349</t>
  </si>
  <si>
    <t xml:space="preserve">KAS350</t>
  </si>
  <si>
    <t xml:space="preserve">KAS351</t>
  </si>
  <si>
    <t xml:space="preserve">KAS352</t>
  </si>
  <si>
    <t xml:space="preserve">NAS1</t>
  </si>
  <si>
    <t xml:space="preserve">NAS2</t>
  </si>
  <si>
    <t xml:space="preserve">NAS3</t>
  </si>
  <si>
    <t xml:space="preserve">NAS4</t>
  </si>
  <si>
    <t xml:space="preserve">NAS5</t>
  </si>
  <si>
    <t xml:space="preserve">NAS6</t>
  </si>
  <si>
    <t xml:space="preserve">NAS7</t>
  </si>
  <si>
    <t xml:space="preserve">NAS8</t>
  </si>
  <si>
    <t xml:space="preserve">NAS9</t>
  </si>
  <si>
    <t xml:space="preserve">NAS10</t>
  </si>
  <si>
    <t xml:space="preserve">NAS11</t>
  </si>
  <si>
    <t xml:space="preserve">NAS12</t>
  </si>
  <si>
    <t xml:space="preserve">NAS13</t>
  </si>
  <si>
    <t xml:space="preserve">NAS14</t>
  </si>
  <si>
    <t xml:space="preserve">NAS15</t>
  </si>
  <si>
    <t xml:space="preserve">NAS16</t>
  </si>
  <si>
    <t xml:space="preserve">NAS17</t>
  </si>
  <si>
    <t xml:space="preserve">NAS18</t>
  </si>
  <si>
    <t xml:space="preserve">NAS19</t>
  </si>
  <si>
    <t xml:space="preserve">NAS20</t>
  </si>
  <si>
    <t xml:space="preserve">NAS21</t>
  </si>
  <si>
    <t xml:space="preserve">NAS22</t>
  </si>
  <si>
    <t xml:space="preserve">NAS23</t>
  </si>
  <si>
    <t xml:space="preserve">NAS24</t>
  </si>
  <si>
    <t xml:space="preserve">NAS25</t>
  </si>
  <si>
    <t xml:space="preserve">NAS26</t>
  </si>
  <si>
    <t xml:space="preserve">NAS27</t>
  </si>
  <si>
    <t xml:space="preserve">NAS28</t>
  </si>
  <si>
    <t xml:space="preserve">NAS29</t>
  </si>
  <si>
    <t xml:space="preserve">NAS30</t>
  </si>
  <si>
    <t xml:space="preserve">NAS31</t>
  </si>
  <si>
    <t xml:space="preserve">NAS32</t>
  </si>
  <si>
    <t xml:space="preserve">NAS33</t>
  </si>
  <si>
    <t xml:space="preserve">NAS34</t>
  </si>
  <si>
    <t xml:space="preserve">NAS35</t>
  </si>
  <si>
    <t xml:space="preserve">NAS36</t>
  </si>
  <si>
    <t xml:space="preserve">NAS37</t>
  </si>
  <si>
    <t xml:space="preserve">NAS38</t>
  </si>
  <si>
    <t xml:space="preserve">NAS39</t>
  </si>
  <si>
    <t xml:space="preserve">NAS40</t>
  </si>
  <si>
    <t xml:space="preserve">NAS41</t>
  </si>
  <si>
    <t xml:space="preserve">NAS42</t>
  </si>
  <si>
    <t xml:space="preserve">NAS43</t>
  </si>
  <si>
    <t xml:space="preserve">NAS44</t>
  </si>
  <si>
    <t xml:space="preserve">NAS45</t>
  </si>
  <si>
    <t xml:space="preserve">NAS46</t>
  </si>
  <si>
    <t xml:space="preserve">NAS47</t>
  </si>
  <si>
    <t xml:space="preserve">NAS48</t>
  </si>
  <si>
    <t xml:space="preserve">NAS49</t>
  </si>
  <si>
    <t xml:space="preserve">NAS50</t>
  </si>
  <si>
    <t xml:space="preserve">NAS51</t>
  </si>
  <si>
    <t xml:space="preserve">NAS52</t>
  </si>
  <si>
    <t xml:space="preserve">NAS53</t>
  </si>
  <si>
    <t xml:space="preserve">NAS54</t>
  </si>
  <si>
    <t xml:space="preserve">NAS55</t>
  </si>
  <si>
    <t xml:space="preserve">NAS56</t>
  </si>
  <si>
    <t xml:space="preserve">NAS57</t>
  </si>
  <si>
    <t xml:space="preserve">NAS58</t>
  </si>
  <si>
    <t xml:space="preserve">NAS59</t>
  </si>
  <si>
    <t xml:space="preserve">NAS60</t>
  </si>
  <si>
    <t xml:space="preserve">NAS61</t>
  </si>
  <si>
    <t xml:space="preserve">NAS62</t>
  </si>
  <si>
    <t xml:space="preserve">NAS63</t>
  </si>
  <si>
    <t xml:space="preserve">NAS64</t>
  </si>
  <si>
    <t xml:space="preserve">NAS65</t>
  </si>
  <si>
    <t xml:space="preserve">NAS66</t>
  </si>
  <si>
    <t xml:space="preserve">NAS67</t>
  </si>
  <si>
    <t xml:space="preserve">NAS68</t>
  </si>
  <si>
    <t xml:space="preserve">NAS69</t>
  </si>
  <si>
    <t xml:space="preserve">NAS70</t>
  </si>
  <si>
    <t xml:space="preserve">NAS71</t>
  </si>
  <si>
    <t xml:space="preserve">NAS72</t>
  </si>
  <si>
    <t xml:space="preserve">NAS73</t>
  </si>
  <si>
    <t xml:space="preserve">NAS74</t>
  </si>
  <si>
    <t xml:space="preserve">NAS75</t>
  </si>
  <si>
    <t xml:space="preserve">NAS76</t>
  </si>
  <si>
    <t xml:space="preserve">NAS77</t>
  </si>
  <si>
    <t xml:space="preserve">NAS78</t>
  </si>
  <si>
    <t xml:space="preserve">NAS79</t>
  </si>
  <si>
    <t xml:space="preserve">NAS80</t>
  </si>
  <si>
    <t xml:space="preserve">NAS81</t>
  </si>
  <si>
    <t xml:space="preserve">NAS82</t>
  </si>
  <si>
    <t xml:space="preserve">NAS83</t>
  </si>
  <si>
    <t xml:space="preserve">NAS84</t>
  </si>
  <si>
    <t xml:space="preserve">NAS85</t>
  </si>
  <si>
    <t xml:space="preserve">NAS86</t>
  </si>
  <si>
    <t xml:space="preserve">NAS87</t>
  </si>
  <si>
    <t xml:space="preserve">NAS88</t>
  </si>
  <si>
    <t xml:space="preserve">NAS89</t>
  </si>
  <si>
    <t xml:space="preserve">NAS90</t>
  </si>
  <si>
    <t xml:space="preserve">NAS91</t>
  </si>
  <si>
    <t xml:space="preserve">NAS92</t>
  </si>
  <si>
    <t xml:space="preserve">NAS93</t>
  </si>
  <si>
    <t xml:space="preserve">NAS94</t>
  </si>
  <si>
    <t xml:space="preserve">NAS95</t>
  </si>
  <si>
    <t xml:space="preserve">NAS96</t>
  </si>
  <si>
    <t xml:space="preserve">NAS97</t>
  </si>
  <si>
    <t xml:space="preserve">NAS98</t>
  </si>
  <si>
    <t xml:space="preserve">NAS99</t>
  </si>
  <si>
    <t xml:space="preserve">NAS100</t>
  </si>
  <si>
    <t xml:space="preserve">NAS101</t>
  </si>
  <si>
    <t xml:space="preserve">NAS102</t>
  </si>
  <si>
    <t xml:space="preserve">NAS103</t>
  </si>
  <si>
    <t xml:space="preserve">NAS104</t>
  </si>
  <si>
    <t xml:space="preserve">NAS105</t>
  </si>
  <si>
    <t xml:space="preserve">NAS106</t>
  </si>
  <si>
    <t xml:space="preserve">NAS107</t>
  </si>
  <si>
    <t xml:space="preserve">NAS108</t>
  </si>
  <si>
    <t xml:space="preserve">NAS109</t>
  </si>
  <si>
    <t xml:space="preserve">NAS110</t>
  </si>
  <si>
    <t xml:space="preserve">NAS111</t>
  </si>
  <si>
    <t xml:space="preserve">NAS112</t>
  </si>
  <si>
    <t xml:space="preserve">NAS113</t>
  </si>
  <si>
    <t xml:space="preserve">NAS114</t>
  </si>
  <si>
    <t xml:space="preserve">NAS115</t>
  </si>
  <si>
    <t xml:space="preserve">NAS116</t>
  </si>
  <si>
    <t xml:space="preserve">NAS117</t>
  </si>
  <si>
    <t xml:space="preserve">NAS118</t>
  </si>
  <si>
    <t xml:space="preserve">NAS119</t>
  </si>
  <si>
    <t xml:space="preserve">NAS120</t>
  </si>
  <si>
    <t xml:space="preserve">NAS121</t>
  </si>
  <si>
    <t xml:space="preserve">NAS122</t>
  </si>
  <si>
    <t xml:space="preserve">NAS123</t>
  </si>
  <si>
    <t xml:space="preserve">NAS124</t>
  </si>
  <si>
    <t xml:space="preserve">NAS125</t>
  </si>
  <si>
    <t xml:space="preserve">NAS126</t>
  </si>
  <si>
    <t xml:space="preserve">NAS127</t>
  </si>
  <si>
    <t xml:space="preserve">NAS128</t>
  </si>
  <si>
    <t xml:space="preserve">NAS129</t>
  </si>
  <si>
    <t xml:space="preserve">NAS130</t>
  </si>
  <si>
    <t xml:space="preserve">NAS131</t>
  </si>
  <si>
    <t xml:space="preserve">NAS132</t>
  </si>
  <si>
    <t xml:space="preserve">NAS133</t>
  </si>
  <si>
    <t xml:space="preserve">NAS134</t>
  </si>
  <si>
    <t xml:space="preserve">NAS135</t>
  </si>
  <si>
    <t xml:space="preserve">NAS136</t>
  </si>
  <si>
    <t xml:space="preserve">NAS137</t>
  </si>
  <si>
    <t xml:space="preserve">NAS138</t>
  </si>
  <si>
    <t xml:space="preserve">NAS139</t>
  </si>
  <si>
    <t xml:space="preserve">NAS140</t>
  </si>
  <si>
    <t xml:space="preserve">NAS141</t>
  </si>
  <si>
    <t xml:space="preserve">NAS142</t>
  </si>
  <si>
    <t xml:space="preserve">NAS143</t>
  </si>
  <si>
    <t xml:space="preserve">NAS144</t>
  </si>
  <si>
    <t xml:space="preserve">NAS145</t>
  </si>
  <si>
    <t xml:space="preserve">NAS146</t>
  </si>
  <si>
    <t xml:space="preserve">NAS147</t>
  </si>
  <si>
    <t xml:space="preserve">NAS148</t>
  </si>
  <si>
    <t xml:space="preserve">NAS149</t>
  </si>
  <si>
    <t xml:space="preserve">NAS150</t>
  </si>
  <si>
    <t xml:space="preserve">NAS151</t>
  </si>
  <si>
    <t xml:space="preserve">NAS152</t>
  </si>
  <si>
    <t xml:space="preserve">NAS153</t>
  </si>
  <si>
    <t xml:space="preserve">NAS154</t>
  </si>
  <si>
    <t xml:space="preserve">NAS155</t>
  </si>
  <si>
    <t xml:space="preserve">NAS156</t>
  </si>
  <si>
    <t xml:space="preserve">NAS157</t>
  </si>
  <si>
    <t xml:space="preserve">NAS158</t>
  </si>
  <si>
    <t xml:space="preserve">NAS159</t>
  </si>
  <si>
    <t xml:space="preserve">NAS160</t>
  </si>
  <si>
    <t xml:space="preserve">NAS161</t>
  </si>
  <si>
    <t xml:space="preserve">NAS162</t>
  </si>
  <si>
    <t xml:space="preserve">NAS163</t>
  </si>
  <si>
    <t xml:space="preserve">NAS164</t>
  </si>
  <si>
    <t xml:space="preserve">NAS165</t>
  </si>
  <si>
    <t xml:space="preserve">NAS166</t>
  </si>
  <si>
    <t xml:space="preserve">NAS167</t>
  </si>
  <si>
    <t xml:space="preserve">NAS168</t>
  </si>
  <si>
    <t xml:space="preserve">NAS169</t>
  </si>
  <si>
    <t xml:space="preserve">NAS170</t>
  </si>
  <si>
    <t xml:space="preserve">NAS171</t>
  </si>
  <si>
    <t xml:space="preserve">NAS172</t>
  </si>
  <si>
    <t xml:space="preserve">NAS173</t>
  </si>
  <si>
    <t xml:space="preserve">NAS174</t>
  </si>
  <si>
    <t xml:space="preserve">NAS175</t>
  </si>
  <si>
    <t xml:space="preserve">NAS176</t>
  </si>
  <si>
    <t xml:space="preserve">NAS177</t>
  </si>
  <si>
    <t xml:space="preserve">NAS178</t>
  </si>
  <si>
    <t xml:space="preserve">NAS179</t>
  </si>
  <si>
    <t xml:space="preserve">NAS180</t>
  </si>
  <si>
    <t xml:space="preserve">NAS181</t>
  </si>
  <si>
    <t xml:space="preserve">NAS182</t>
  </si>
  <si>
    <t xml:space="preserve">NAS183</t>
  </si>
  <si>
    <t xml:space="preserve">NAS184</t>
  </si>
  <si>
    <t xml:space="preserve">NAS185</t>
  </si>
  <si>
    <t xml:space="preserve">NAS186</t>
  </si>
  <si>
    <t xml:space="preserve">NAS187</t>
  </si>
  <si>
    <t xml:space="preserve">NAS188</t>
  </si>
  <si>
    <t xml:space="preserve">NAS189</t>
  </si>
  <si>
    <t xml:space="preserve">NAS190</t>
  </si>
  <si>
    <t xml:space="preserve">NAS191</t>
  </si>
  <si>
    <t xml:space="preserve">NAS192</t>
  </si>
  <si>
    <t xml:space="preserve">NAS193</t>
  </si>
  <si>
    <t xml:space="preserve">NAS194</t>
  </si>
  <si>
    <t xml:space="preserve">NAS195</t>
  </si>
  <si>
    <t xml:space="preserve">NAS196</t>
  </si>
  <si>
    <t xml:space="preserve">NAS197</t>
  </si>
  <si>
    <t xml:space="preserve">NAS198</t>
  </si>
  <si>
    <t xml:space="preserve">NAS199</t>
  </si>
  <si>
    <t xml:space="preserve">NAS200</t>
  </si>
  <si>
    <t xml:space="preserve">NAS201</t>
  </si>
  <si>
    <t xml:space="preserve">NAS202</t>
  </si>
  <si>
    <t xml:space="preserve">NAS203</t>
  </si>
  <si>
    <t xml:space="preserve">NAS204</t>
  </si>
  <si>
    <t xml:space="preserve">NAS205</t>
  </si>
  <si>
    <t xml:space="preserve">NAS206</t>
  </si>
  <si>
    <t xml:space="preserve">NAS207</t>
  </si>
  <si>
    <t xml:space="preserve">NAS208</t>
  </si>
  <si>
    <t xml:space="preserve">NAS209</t>
  </si>
  <si>
    <t xml:space="preserve">NAS210</t>
  </si>
  <si>
    <t xml:space="preserve">NAS211</t>
  </si>
  <si>
    <t xml:space="preserve">NAS212</t>
  </si>
  <si>
    <t xml:space="preserve">NAS213</t>
  </si>
  <si>
    <t xml:space="preserve">NAS214</t>
  </si>
  <si>
    <t xml:space="preserve">NAS215</t>
  </si>
  <si>
    <t xml:space="preserve">NAS216</t>
  </si>
  <si>
    <t xml:space="preserve">NAS217</t>
  </si>
  <si>
    <t xml:space="preserve">NAS218</t>
  </si>
  <si>
    <t xml:space="preserve">NAS219</t>
  </si>
  <si>
    <t xml:space="preserve">NAS220</t>
  </si>
  <si>
    <t xml:space="preserve">NAS221</t>
  </si>
  <si>
    <t xml:space="preserve">NAS222</t>
  </si>
  <si>
    <t xml:space="preserve">NAS223</t>
  </si>
  <si>
    <t xml:space="preserve">NAS224</t>
  </si>
  <si>
    <t xml:space="preserve">NAS225</t>
  </si>
  <si>
    <t xml:space="preserve">NAS226</t>
  </si>
  <si>
    <t xml:space="preserve">NAS227</t>
  </si>
  <si>
    <t xml:space="preserve">NAS228</t>
  </si>
  <si>
    <t xml:space="preserve">NAS229</t>
  </si>
  <si>
    <t xml:space="preserve">NAS230</t>
  </si>
  <si>
    <t xml:space="preserve">NAS231</t>
  </si>
  <si>
    <t xml:space="preserve">NAS232</t>
  </si>
  <si>
    <t xml:space="preserve">NAS233</t>
  </si>
  <si>
    <t xml:space="preserve">NAS234</t>
  </si>
  <si>
    <t xml:space="preserve">NAS235</t>
  </si>
  <si>
    <t xml:space="preserve">NAS236</t>
  </si>
  <si>
    <t xml:space="preserve">NAS237</t>
  </si>
  <si>
    <t xml:space="preserve">NAS238</t>
  </si>
  <si>
    <t xml:space="preserve">NAS239</t>
  </si>
  <si>
    <t xml:space="preserve">NAS240</t>
  </si>
  <si>
    <t xml:space="preserve">NAS241</t>
  </si>
  <si>
    <t xml:space="preserve">NAS242</t>
  </si>
  <si>
    <t xml:space="preserve">NAS243</t>
  </si>
  <si>
    <t xml:space="preserve">NAS244</t>
  </si>
  <si>
    <t xml:space="preserve">NAS245</t>
  </si>
  <si>
    <t xml:space="preserve">NAS246</t>
  </si>
  <si>
    <t xml:space="preserve">NAS247</t>
  </si>
  <si>
    <t xml:space="preserve">NAS248</t>
  </si>
  <si>
    <t xml:space="preserve">NAS249</t>
  </si>
  <si>
    <t xml:space="preserve">NAS250</t>
  </si>
  <si>
    <t xml:space="preserve">NAS251</t>
  </si>
  <si>
    <t xml:space="preserve">NAS252</t>
  </si>
  <si>
    <t xml:space="preserve">NAS253</t>
  </si>
  <si>
    <t xml:space="preserve">NAS254</t>
  </si>
  <si>
    <t xml:space="preserve">NAS255</t>
  </si>
  <si>
    <t xml:space="preserve">NAS256</t>
  </si>
  <si>
    <t xml:space="preserve">NAS257</t>
  </si>
  <si>
    <t xml:space="preserve">NAS258</t>
  </si>
  <si>
    <t xml:space="preserve">NAS259</t>
  </si>
  <si>
    <t xml:space="preserve">NAS260</t>
  </si>
  <si>
    <t xml:space="preserve">NAS261</t>
  </si>
  <si>
    <t xml:space="preserve">NAS262</t>
  </si>
  <si>
    <t xml:space="preserve">NAS263</t>
  </si>
  <si>
    <t xml:space="preserve">NAS264</t>
  </si>
  <si>
    <t xml:space="preserve">NAS265</t>
  </si>
  <si>
    <t xml:space="preserve">NAS266</t>
  </si>
  <si>
    <t xml:space="preserve">NAS267</t>
  </si>
  <si>
    <t xml:space="preserve">NAS268</t>
  </si>
  <si>
    <t xml:space="preserve">NAS269</t>
  </si>
  <si>
    <t xml:space="preserve">NAS270</t>
  </si>
  <si>
    <t xml:space="preserve">NAS271</t>
  </si>
  <si>
    <t xml:space="preserve">NAS272</t>
  </si>
  <si>
    <t xml:space="preserve">NAS273</t>
  </si>
  <si>
    <t xml:space="preserve">NAS274</t>
  </si>
  <si>
    <t xml:space="preserve">NAS275</t>
  </si>
  <si>
    <t xml:space="preserve">NAS276</t>
  </si>
  <si>
    <t xml:space="preserve">NAS277</t>
  </si>
  <si>
    <t xml:space="preserve">NAS278</t>
  </si>
  <si>
    <t xml:space="preserve">NAS279</t>
  </si>
  <si>
    <t xml:space="preserve">NAS280</t>
  </si>
  <si>
    <t xml:space="preserve">NAS281</t>
  </si>
  <si>
    <t xml:space="preserve">NAS282</t>
  </si>
  <si>
    <t xml:space="preserve">NAS283</t>
  </si>
  <si>
    <t xml:space="preserve">NAS284</t>
  </si>
  <si>
    <t xml:space="preserve">NAS285</t>
  </si>
  <si>
    <t xml:space="preserve">NAS286</t>
  </si>
  <si>
    <t xml:space="preserve">NAS287</t>
  </si>
  <si>
    <t xml:space="preserve">NAS288</t>
  </si>
  <si>
    <t xml:space="preserve">NAS289</t>
  </si>
  <si>
    <t xml:space="preserve">NAS290</t>
  </si>
  <si>
    <t xml:space="preserve">NAS291</t>
  </si>
  <si>
    <t xml:space="preserve">NAS292</t>
  </si>
  <si>
    <t xml:space="preserve">NAS293</t>
  </si>
  <si>
    <t xml:space="preserve">NAS294</t>
  </si>
  <si>
    <t xml:space="preserve">NAS295</t>
  </si>
  <si>
    <t xml:space="preserve">NAS296</t>
  </si>
  <si>
    <t xml:space="preserve">NAS297</t>
  </si>
  <si>
    <t xml:space="preserve">NAS298</t>
  </si>
  <si>
    <t xml:space="preserve">NAS299</t>
  </si>
  <si>
    <t xml:space="preserve">NAS300</t>
  </si>
  <si>
    <t xml:space="preserve">NAS301</t>
  </si>
  <si>
    <t xml:space="preserve">NAS302</t>
  </si>
  <si>
    <t xml:space="preserve">NAS303</t>
  </si>
  <si>
    <t xml:space="preserve">NAS304</t>
  </si>
  <si>
    <t xml:space="preserve">NAS305</t>
  </si>
  <si>
    <t xml:space="preserve">NAS306</t>
  </si>
  <si>
    <t xml:space="preserve">NAS307</t>
  </si>
  <si>
    <t xml:space="preserve">NAS308</t>
  </si>
  <si>
    <t xml:space="preserve">NAS309</t>
  </si>
  <si>
    <t xml:space="preserve">NAS310</t>
  </si>
  <si>
    <t xml:space="preserve">NAS311</t>
  </si>
  <si>
    <t xml:space="preserve">NAS312</t>
  </si>
  <si>
    <t xml:space="preserve">NAS313</t>
  </si>
  <si>
    <t xml:space="preserve">NAS314</t>
  </si>
  <si>
    <t xml:space="preserve">NAS315</t>
  </si>
  <si>
    <t xml:space="preserve">NAS316</t>
  </si>
  <si>
    <t xml:space="preserve">NAS317</t>
  </si>
  <si>
    <t xml:space="preserve">NAS318</t>
  </si>
  <si>
    <t xml:space="preserve">NAS319</t>
  </si>
  <si>
    <t xml:space="preserve">NAS320</t>
  </si>
  <si>
    <t xml:space="preserve">NAS321</t>
  </si>
  <si>
    <t xml:space="preserve">NAS322</t>
  </si>
  <si>
    <t xml:space="preserve">NAS323</t>
  </si>
  <si>
    <t xml:space="preserve">NAS324</t>
  </si>
  <si>
    <t xml:space="preserve">NAS325</t>
  </si>
  <si>
    <t xml:space="preserve">NAS326</t>
  </si>
  <si>
    <t xml:space="preserve">NAS327</t>
  </si>
  <si>
    <t xml:space="preserve">NAS328</t>
  </si>
  <si>
    <t xml:space="preserve">NAS329</t>
  </si>
  <si>
    <t xml:space="preserve">NAS330</t>
  </si>
  <si>
    <t xml:space="preserve">NAS331</t>
  </si>
  <si>
    <t xml:space="preserve">NAS332</t>
  </si>
  <si>
    <t xml:space="preserve">NAS333</t>
  </si>
  <si>
    <t xml:space="preserve">NAS334</t>
  </si>
  <si>
    <t xml:space="preserve">NAS335</t>
  </si>
  <si>
    <t xml:space="preserve">NAS336</t>
  </si>
  <si>
    <t xml:space="preserve">NAS337</t>
  </si>
  <si>
    <t xml:space="preserve">NAS338</t>
  </si>
  <si>
    <t xml:space="preserve">NAS339</t>
  </si>
  <si>
    <t xml:space="preserve">NAS340</t>
  </si>
  <si>
    <t xml:space="preserve">NAS341</t>
  </si>
  <si>
    <t xml:space="preserve">NAS342</t>
  </si>
  <si>
    <t xml:space="preserve">NAS343</t>
  </si>
  <si>
    <t xml:space="preserve">NAS344</t>
  </si>
  <si>
    <t xml:space="preserve">NAS345</t>
  </si>
  <si>
    <t xml:space="preserve">NAS346</t>
  </si>
  <si>
    <t xml:space="preserve">NAS347</t>
  </si>
  <si>
    <t xml:space="preserve">NAS348</t>
  </si>
  <si>
    <t xml:space="preserve">NAS349</t>
  </si>
  <si>
    <t xml:space="preserve">NAS350</t>
  </si>
  <si>
    <t xml:space="preserve">NAS351</t>
  </si>
  <si>
    <t xml:space="preserve">NAS352</t>
  </si>
  <si>
    <t xml:space="preserve">NAS353</t>
  </si>
  <si>
    <t xml:space="preserve">NAS354</t>
  </si>
  <si>
    <t xml:space="preserve">NAS355</t>
  </si>
  <si>
    <t xml:space="preserve">NAS356</t>
  </si>
  <si>
    <t xml:space="preserve">NAS357</t>
  </si>
  <si>
    <t xml:space="preserve">NAS358</t>
  </si>
  <si>
    <t xml:space="preserve">NAS359</t>
  </si>
  <si>
    <t xml:space="preserve">NAS360</t>
  </si>
  <si>
    <t xml:space="preserve">NAS361</t>
  </si>
  <si>
    <t xml:space="preserve">NAS362</t>
  </si>
  <si>
    <t xml:space="preserve">NAS363</t>
  </si>
  <si>
    <t xml:space="preserve">NAS364</t>
  </si>
  <si>
    <t xml:space="preserve">NAS365</t>
  </si>
  <si>
    <t xml:space="preserve">NAS366</t>
  </si>
  <si>
    <t xml:space="preserve">NAS367</t>
  </si>
  <si>
    <t xml:space="preserve">NAS368</t>
  </si>
  <si>
    <t xml:space="preserve">NAS369</t>
  </si>
  <si>
    <t xml:space="preserve">NAS370</t>
  </si>
  <si>
    <t xml:space="preserve">NAS371</t>
  </si>
  <si>
    <t xml:space="preserve">NAS372</t>
  </si>
  <si>
    <t xml:space="preserve">NAS373</t>
  </si>
  <si>
    <t xml:space="preserve">NAS374</t>
  </si>
  <si>
    <t xml:space="preserve">NAS375</t>
  </si>
  <si>
    <t xml:space="preserve">NAS376</t>
  </si>
  <si>
    <t xml:space="preserve">NAS377</t>
  </si>
  <si>
    <t xml:space="preserve">NAS378</t>
  </si>
  <si>
    <t xml:space="preserve">NAS379</t>
  </si>
  <si>
    <t xml:space="preserve">NAS380</t>
  </si>
  <si>
    <t xml:space="preserve">NAS381</t>
  </si>
  <si>
    <t xml:space="preserve">NAS382</t>
  </si>
  <si>
    <t xml:space="preserve">NAS383</t>
  </si>
  <si>
    <t xml:space="preserve">NAS384</t>
  </si>
  <si>
    <t xml:space="preserve">NAS385</t>
  </si>
  <si>
    <t xml:space="preserve">NAS386</t>
  </si>
  <si>
    <t xml:space="preserve">NAS387</t>
  </si>
  <si>
    <t xml:space="preserve">NAS388</t>
  </si>
  <si>
    <t xml:space="preserve">NAS389</t>
  </si>
  <si>
    <t xml:space="preserve">NAS390</t>
  </si>
  <si>
    <t xml:space="preserve">NAS391</t>
  </si>
  <si>
    <t xml:space="preserve">NAS392</t>
  </si>
  <si>
    <t xml:space="preserve">NAS393</t>
  </si>
  <si>
    <t xml:space="preserve">NAS394</t>
  </si>
  <si>
    <t xml:space="preserve">NAS395</t>
  </si>
  <si>
    <t xml:space="preserve">NAS396</t>
  </si>
  <si>
    <t xml:space="preserve">NAS397</t>
  </si>
  <si>
    <t xml:space="preserve">NAS398</t>
  </si>
  <si>
    <t xml:space="preserve">NAS399</t>
  </si>
  <si>
    <t xml:space="preserve">NAS400</t>
  </si>
  <si>
    <t xml:space="preserve">NAS401</t>
  </si>
  <si>
    <t xml:space="preserve">NAS402</t>
  </si>
  <si>
    <t xml:space="preserve">NAS403</t>
  </si>
  <si>
    <t xml:space="preserve">NAS404</t>
  </si>
  <si>
    <t xml:space="preserve">NAS405</t>
  </si>
  <si>
    <t xml:space="preserve">NAS406</t>
  </si>
  <si>
    <t xml:space="preserve">NAS407</t>
  </si>
  <si>
    <t xml:space="preserve">NAS408</t>
  </si>
  <si>
    <t xml:space="preserve">NAS409</t>
  </si>
  <si>
    <t xml:space="preserve">NAS410</t>
  </si>
  <si>
    <t xml:space="preserve">NAS411</t>
  </si>
  <si>
    <t xml:space="preserve">NAS412</t>
  </si>
  <si>
    <t xml:space="preserve">NAS413</t>
  </si>
  <si>
    <t xml:space="preserve">NAS414</t>
  </si>
  <si>
    <t xml:space="preserve">NAS415</t>
  </si>
  <si>
    <t xml:space="preserve">NAS416</t>
  </si>
  <si>
    <t xml:space="preserve">NAS417</t>
  </si>
  <si>
    <t xml:space="preserve">NAS418</t>
  </si>
  <si>
    <t xml:space="preserve">NAS419</t>
  </si>
  <si>
    <t xml:space="preserve">NAS420</t>
  </si>
  <si>
    <t xml:space="preserve">NAS421</t>
  </si>
  <si>
    <t xml:space="preserve">NAS422</t>
  </si>
  <si>
    <t xml:space="preserve">NAS423</t>
  </si>
  <si>
    <t xml:space="preserve">NAS424</t>
  </si>
  <si>
    <t xml:space="preserve">NAS425</t>
  </si>
  <si>
    <t xml:space="preserve">NAS426</t>
  </si>
  <si>
    <t xml:space="preserve">NAS427</t>
  </si>
  <si>
    <t xml:space="preserve">NAS428</t>
  </si>
  <si>
    <t xml:space="preserve">NAS429</t>
  </si>
  <si>
    <t xml:space="preserve">NAS430</t>
  </si>
  <si>
    <t xml:space="preserve">NAS431</t>
  </si>
  <si>
    <t xml:space="preserve">NAS432</t>
  </si>
  <si>
    <t xml:space="preserve">NAS433</t>
  </si>
  <si>
    <t xml:space="preserve">NAS434</t>
  </si>
  <si>
    <t xml:space="preserve">NAS435</t>
  </si>
  <si>
    <t xml:space="preserve">NAS436</t>
  </si>
  <si>
    <t xml:space="preserve">NAS437</t>
  </si>
  <si>
    <t xml:space="preserve">NAS438</t>
  </si>
  <si>
    <t xml:space="preserve">NAS439</t>
  </si>
  <si>
    <t xml:space="preserve">NAS440</t>
  </si>
  <si>
    <t xml:space="preserve">NAS441</t>
  </si>
  <si>
    <t xml:space="preserve">NAS442</t>
  </si>
  <si>
    <t xml:space="preserve">NAS443</t>
  </si>
  <si>
    <t xml:space="preserve">NAS444</t>
  </si>
  <si>
    <t xml:space="preserve">NAS445</t>
  </si>
  <si>
    <t xml:space="preserve">NAS446</t>
  </si>
  <si>
    <t xml:space="preserve">NAS447</t>
  </si>
  <si>
    <t xml:space="preserve">NAS448</t>
  </si>
  <si>
    <t xml:space="preserve">NAS449</t>
  </si>
  <si>
    <t xml:space="preserve">NAS450</t>
  </si>
  <si>
    <t xml:space="preserve">NAS451</t>
  </si>
  <si>
    <t xml:space="preserve">NAS452</t>
  </si>
  <si>
    <t xml:space="preserve">NAS453</t>
  </si>
  <si>
    <t xml:space="preserve">NAS454</t>
  </si>
  <si>
    <t xml:space="preserve">NAS455</t>
  </si>
  <si>
    <t xml:space="preserve">NAS456</t>
  </si>
  <si>
    <t xml:space="preserve">NAS457</t>
  </si>
  <si>
    <t xml:space="preserve">NAS458</t>
  </si>
  <si>
    <t xml:space="preserve">NAS459</t>
  </si>
  <si>
    <t xml:space="preserve">NAS460</t>
  </si>
  <si>
    <t xml:space="preserve">NAS461</t>
  </si>
  <si>
    <t xml:space="preserve">NAS462</t>
  </si>
  <si>
    <t xml:space="preserve">NAS463</t>
  </si>
  <si>
    <t xml:space="preserve">NAS464</t>
  </si>
  <si>
    <t xml:space="preserve">NAS465</t>
  </si>
  <si>
    <t xml:space="preserve">NAS466</t>
  </si>
  <si>
    <t xml:space="preserve">NAS467</t>
  </si>
  <si>
    <t xml:space="preserve">NAS468</t>
  </si>
  <si>
    <t xml:space="preserve">NAS469</t>
  </si>
  <si>
    <t xml:space="preserve">NAS470</t>
  </si>
  <si>
    <t xml:space="preserve">NAS471</t>
  </si>
  <si>
    <t xml:space="preserve">NAS472</t>
  </si>
  <si>
    <t xml:space="preserve">NAS473</t>
  </si>
  <si>
    <t xml:space="preserve">NAS474</t>
  </si>
  <si>
    <t xml:space="preserve">NAS475</t>
  </si>
  <si>
    <t xml:space="preserve">NAS476</t>
  </si>
  <si>
    <t xml:space="preserve">NAS477</t>
  </si>
  <si>
    <t xml:space="preserve">NAS478</t>
  </si>
  <si>
    <t xml:space="preserve">NAS479</t>
  </si>
  <si>
    <t xml:space="preserve">NAS480</t>
  </si>
  <si>
    <t xml:space="preserve">NAS481</t>
  </si>
  <si>
    <t xml:space="preserve">NAS482</t>
  </si>
  <si>
    <t xml:space="preserve">NAS483</t>
  </si>
  <si>
    <t xml:space="preserve">NAS484</t>
  </si>
  <si>
    <t xml:space="preserve">NAS485</t>
  </si>
  <si>
    <t xml:space="preserve">NAS486</t>
  </si>
  <si>
    <t xml:space="preserve">NAS487</t>
  </si>
  <si>
    <t xml:space="preserve">NAS488</t>
  </si>
  <si>
    <t xml:space="preserve">NAS489</t>
  </si>
  <si>
    <t xml:space="preserve">NAS490</t>
  </si>
  <si>
    <t xml:space="preserve">NAS491</t>
  </si>
  <si>
    <t xml:space="preserve">NAS492</t>
  </si>
  <si>
    <t xml:space="preserve">NAS493</t>
  </si>
  <si>
    <t xml:space="preserve">NAS494</t>
  </si>
  <si>
    <t xml:space="preserve">NAS495</t>
  </si>
  <si>
    <t xml:space="preserve">NAS496</t>
  </si>
  <si>
    <t xml:space="preserve">NAS497</t>
  </si>
  <si>
    <t xml:space="preserve">NAS498</t>
  </si>
  <si>
    <t xml:space="preserve">NAS499</t>
  </si>
  <si>
    <t xml:space="preserve">NAS500</t>
  </si>
  <si>
    <t xml:space="preserve">NAS501</t>
  </si>
  <si>
    <t xml:space="preserve">NAS502</t>
  </si>
  <si>
    <t xml:space="preserve">NAS503</t>
  </si>
  <si>
    <t xml:space="preserve">NAS504</t>
  </si>
  <si>
    <t xml:space="preserve">NAS505</t>
  </si>
  <si>
    <t xml:space="preserve">NAS506</t>
  </si>
  <si>
    <t xml:space="preserve">NAS507</t>
  </si>
  <si>
    <t xml:space="preserve">NAS508</t>
  </si>
  <si>
    <t xml:space="preserve">NAS509</t>
  </si>
  <si>
    <t xml:space="preserve">NAS510</t>
  </si>
  <si>
    <t xml:space="preserve">NAS511</t>
  </si>
  <si>
    <t xml:space="preserve">NAS512</t>
  </si>
  <si>
    <t xml:space="preserve">NAS513</t>
  </si>
  <si>
    <t xml:space="preserve">NAS514</t>
  </si>
  <si>
    <t xml:space="preserve">NAS515</t>
  </si>
  <si>
    <t xml:space="preserve">NAS516</t>
  </si>
  <si>
    <t xml:space="preserve">NAS517</t>
  </si>
  <si>
    <t xml:space="preserve">NAS518</t>
  </si>
  <si>
    <t xml:space="preserve">NAS519</t>
  </si>
  <si>
    <t xml:space="preserve">NAS520</t>
  </si>
  <si>
    <t xml:space="preserve">NAS521</t>
  </si>
  <si>
    <t xml:space="preserve">NAS522</t>
  </si>
  <si>
    <t xml:space="preserve">NAS523</t>
  </si>
  <si>
    <t xml:space="preserve">NAS524</t>
  </si>
  <si>
    <t xml:space="preserve">NAS525</t>
  </si>
  <si>
    <t xml:space="preserve">NAS526</t>
  </si>
  <si>
    <t xml:space="preserve">NAS527</t>
  </si>
  <si>
    <t xml:space="preserve">NAS528</t>
  </si>
  <si>
    <t xml:space="preserve">NAS529</t>
  </si>
  <si>
    <t xml:space="preserve">NAS530</t>
  </si>
  <si>
    <t xml:space="preserve">NAS531</t>
  </si>
  <si>
    <t xml:space="preserve">NAS532</t>
  </si>
  <si>
    <t xml:space="preserve">NAS533</t>
  </si>
  <si>
    <t xml:space="preserve">NAS534</t>
  </si>
  <si>
    <t xml:space="preserve">NAS535</t>
  </si>
  <si>
    <t xml:space="preserve">NAS536</t>
  </si>
  <si>
    <t xml:space="preserve">NKAS1</t>
  </si>
  <si>
    <t xml:space="preserve">NKAS2</t>
  </si>
  <si>
    <t xml:space="preserve">NKAS3</t>
  </si>
  <si>
    <t xml:space="preserve">NKAS4</t>
  </si>
  <si>
    <t xml:space="preserve">NKAS5</t>
  </si>
  <si>
    <t xml:space="preserve">NKAS6</t>
  </si>
  <si>
    <t xml:space="preserve">NKAS7</t>
  </si>
  <si>
    <t xml:space="preserve">NKAS8</t>
  </si>
  <si>
    <t xml:space="preserve">NKAS9</t>
  </si>
  <si>
    <t xml:space="preserve">NKAS10</t>
  </si>
  <si>
    <t xml:space="preserve">NKAS11</t>
  </si>
  <si>
    <t xml:space="preserve">NKAS12</t>
  </si>
  <si>
    <t xml:space="preserve">NKAS13</t>
  </si>
  <si>
    <t xml:space="preserve">NKAS14</t>
  </si>
  <si>
    <t xml:space="preserve">NKAS15</t>
  </si>
  <si>
    <t xml:space="preserve">NKAS16</t>
  </si>
  <si>
    <t xml:space="preserve">NKAS17</t>
  </si>
  <si>
    <t xml:space="preserve">NKAS18</t>
  </si>
  <si>
    <t xml:space="preserve">NKAS19</t>
  </si>
  <si>
    <t xml:space="preserve">NKAS20</t>
  </si>
  <si>
    <t xml:space="preserve">NKAS21</t>
  </si>
  <si>
    <t xml:space="preserve">NKAS22</t>
  </si>
  <si>
    <t xml:space="preserve">NKAS23</t>
  </si>
  <si>
    <t xml:space="preserve">NKAS24</t>
  </si>
  <si>
    <t xml:space="preserve">NKAS25</t>
  </si>
  <si>
    <t xml:space="preserve">NKAS26</t>
  </si>
  <si>
    <t xml:space="preserve">NKAS27</t>
  </si>
  <si>
    <t xml:space="preserve">NKAS28</t>
  </si>
  <si>
    <t xml:space="preserve">NKAS29</t>
  </si>
  <si>
    <t xml:space="preserve">NKAS30</t>
  </si>
  <si>
    <t xml:space="preserve">NKAS31</t>
  </si>
  <si>
    <t xml:space="preserve">NKAS32</t>
  </si>
  <si>
    <t xml:space="preserve">NKAS33</t>
  </si>
  <si>
    <t xml:space="preserve">NKAS34</t>
  </si>
  <si>
    <t xml:space="preserve">NKAS35</t>
  </si>
  <si>
    <t xml:space="preserve">NKAS36</t>
  </si>
  <si>
    <t xml:space="preserve">NKAS37</t>
  </si>
  <si>
    <t xml:space="preserve">NKAS38</t>
  </si>
  <si>
    <t xml:space="preserve">NKAS39</t>
  </si>
  <si>
    <t xml:space="preserve">NKAS40</t>
  </si>
  <si>
    <t xml:space="preserve">NKAS41</t>
  </si>
  <si>
    <t xml:space="preserve">NKAS42</t>
  </si>
  <si>
    <t xml:space="preserve">NKAS43</t>
  </si>
  <si>
    <t xml:space="preserve">NKAS44</t>
  </si>
  <si>
    <t xml:space="preserve">NKAS45</t>
  </si>
  <si>
    <t xml:space="preserve">NKAS46</t>
  </si>
  <si>
    <t xml:space="preserve">NKAS47</t>
  </si>
  <si>
    <t xml:space="preserve">NKAS48</t>
  </si>
  <si>
    <t xml:space="preserve">NKAS49</t>
  </si>
  <si>
    <t xml:space="preserve">NKAS50</t>
  </si>
  <si>
    <t xml:space="preserve">NKAS51</t>
  </si>
  <si>
    <t xml:space="preserve">NKAS52</t>
  </si>
  <si>
    <t xml:space="preserve">NKAS53</t>
  </si>
  <si>
    <t xml:space="preserve">NKAS54</t>
  </si>
  <si>
    <t xml:space="preserve">NKAS55</t>
  </si>
  <si>
    <t xml:space="preserve">NKAS56</t>
  </si>
  <si>
    <t xml:space="preserve">NKAS57</t>
  </si>
  <si>
    <t xml:space="preserve">NKAS58</t>
  </si>
  <si>
    <t xml:space="preserve">NKAS59</t>
  </si>
  <si>
    <t xml:space="preserve">NKAS60</t>
  </si>
  <si>
    <t xml:space="preserve">NKAS61</t>
  </si>
  <si>
    <t xml:space="preserve">NKAS62</t>
  </si>
  <si>
    <t xml:space="preserve">NKAS63</t>
  </si>
  <si>
    <t xml:space="preserve">NKAS64</t>
  </si>
  <si>
    <t xml:space="preserve">NKAS65</t>
  </si>
  <si>
    <t xml:space="preserve">NKAS66</t>
  </si>
  <si>
    <t xml:space="preserve">NKAS67</t>
  </si>
  <si>
    <t xml:space="preserve">NKAS68</t>
  </si>
  <si>
    <t xml:space="preserve">NKAS69</t>
  </si>
  <si>
    <t xml:space="preserve">NKAS70</t>
  </si>
  <si>
    <t xml:space="preserve">NKAS71</t>
  </si>
  <si>
    <t xml:space="preserve">NKAS72</t>
  </si>
  <si>
    <t xml:space="preserve">NKAS73</t>
  </si>
  <si>
    <t xml:space="preserve">NKAS74</t>
  </si>
  <si>
    <t xml:space="preserve">NKAS75</t>
  </si>
  <si>
    <t xml:space="preserve">NKAS76</t>
  </si>
  <si>
    <t xml:space="preserve">NKAS77</t>
  </si>
  <si>
    <t xml:space="preserve">NKAS78</t>
  </si>
  <si>
    <t xml:space="preserve">NKAS79</t>
  </si>
  <si>
    <t xml:space="preserve">NKAS80</t>
  </si>
  <si>
    <t xml:space="preserve">NKAS81</t>
  </si>
  <si>
    <t xml:space="preserve">NKAS82</t>
  </si>
  <si>
    <t xml:space="preserve">NKAS83</t>
  </si>
  <si>
    <t xml:space="preserve">NKAS84</t>
  </si>
  <si>
    <t xml:space="preserve">NKAS85</t>
  </si>
  <si>
    <t xml:space="preserve">NKAS86</t>
  </si>
  <si>
    <t xml:space="preserve">NKAS87</t>
  </si>
  <si>
    <t xml:space="preserve">NKAS88</t>
  </si>
  <si>
    <t xml:space="preserve">NKAS89</t>
  </si>
  <si>
    <t xml:space="preserve">NKAS90</t>
  </si>
  <si>
    <t xml:space="preserve">NKAS91</t>
  </si>
  <si>
    <t xml:space="preserve">NKAS92</t>
  </si>
  <si>
    <t xml:space="preserve">NKAS93</t>
  </si>
  <si>
    <t xml:space="preserve">NKAS94</t>
  </si>
  <si>
    <t xml:space="preserve">NKAS95</t>
  </si>
  <si>
    <t xml:space="preserve">NKAS96</t>
  </si>
  <si>
    <t xml:space="preserve">NKAS97</t>
  </si>
  <si>
    <t xml:space="preserve">NKAS98</t>
  </si>
  <si>
    <t xml:space="preserve">NKAS99</t>
  </si>
  <si>
    <t xml:space="preserve">NKAS100</t>
  </si>
  <si>
    <t xml:space="preserve">NKAS101</t>
  </si>
  <si>
    <t xml:space="preserve">NKAS102</t>
  </si>
  <si>
    <t xml:space="preserve">NKAS103</t>
  </si>
  <si>
    <t xml:space="preserve">NKAS104</t>
  </si>
  <si>
    <t xml:space="preserve">NKAS105</t>
  </si>
  <si>
    <t xml:space="preserve">NKAS106</t>
  </si>
  <si>
    <t xml:space="preserve">NKAS107</t>
  </si>
  <si>
    <t xml:space="preserve">NKAS108</t>
  </si>
  <si>
    <t xml:space="preserve">NKAS109</t>
  </si>
  <si>
    <t xml:space="preserve">NKAS110</t>
  </si>
  <si>
    <t xml:space="preserve">NKAS111</t>
  </si>
  <si>
    <t xml:space="preserve">NKAS112</t>
  </si>
  <si>
    <t xml:space="preserve">NKAS113</t>
  </si>
  <si>
    <t xml:space="preserve">NKAS114</t>
  </si>
  <si>
    <t xml:space="preserve">NKAS115</t>
  </si>
  <si>
    <t xml:space="preserve">NKAS116</t>
  </si>
  <si>
    <t xml:space="preserve">NKAS117</t>
  </si>
  <si>
    <t xml:space="preserve">NKAS118</t>
  </si>
  <si>
    <t xml:space="preserve">NKAS119</t>
  </si>
  <si>
    <t xml:space="preserve">NKAS120</t>
  </si>
  <si>
    <t xml:space="preserve">NKAS121</t>
  </si>
  <si>
    <t xml:space="preserve">NKAS122</t>
  </si>
  <si>
    <t xml:space="preserve">NKAS123</t>
  </si>
  <si>
    <t xml:space="preserve">NKAS124</t>
  </si>
  <si>
    <t xml:space="preserve">NKAS125</t>
  </si>
  <si>
    <t xml:space="preserve">NKAS126</t>
  </si>
  <si>
    <t xml:space="preserve">NKAS127</t>
  </si>
  <si>
    <t xml:space="preserve">NKAS128</t>
  </si>
  <si>
    <t xml:space="preserve">NKAS129</t>
  </si>
  <si>
    <t xml:space="preserve">NKAS130</t>
  </si>
  <si>
    <t xml:space="preserve">NKAS131</t>
  </si>
  <si>
    <t xml:space="preserve">NKAS132</t>
  </si>
  <si>
    <t xml:space="preserve">NKAS133</t>
  </si>
  <si>
    <t xml:space="preserve">NKAS134</t>
  </si>
  <si>
    <t xml:space="preserve">NKAS135</t>
  </si>
  <si>
    <t xml:space="preserve">NKAS136</t>
  </si>
  <si>
    <t xml:space="preserve">NKAS137</t>
  </si>
  <si>
    <t xml:space="preserve">NKAS138</t>
  </si>
  <si>
    <t xml:space="preserve">NKAS139</t>
  </si>
  <si>
    <t xml:space="preserve">NKAS140</t>
  </si>
  <si>
    <t xml:space="preserve">NKAS141</t>
  </si>
  <si>
    <t xml:space="preserve">NKAS142</t>
  </si>
  <si>
    <t xml:space="preserve">NKAS143</t>
  </si>
  <si>
    <t xml:space="preserve">NKAS144</t>
  </si>
  <si>
    <t xml:space="preserve">NKAS145</t>
  </si>
  <si>
    <t xml:space="preserve">NKAS146</t>
  </si>
  <si>
    <t xml:space="preserve">NKAS147</t>
  </si>
  <si>
    <t xml:space="preserve">NKAS148</t>
  </si>
  <si>
    <t xml:space="preserve">NKAS149</t>
  </si>
  <si>
    <t xml:space="preserve">NKAS150</t>
  </si>
  <si>
    <t xml:space="preserve">NKAS151</t>
  </si>
  <si>
    <t xml:space="preserve">NKAS152</t>
  </si>
  <si>
    <t xml:space="preserve">NKAS153</t>
  </si>
  <si>
    <t xml:space="preserve">NKAS154</t>
  </si>
  <si>
    <t xml:space="preserve">NKAS155</t>
  </si>
  <si>
    <t xml:space="preserve">NKAS156</t>
  </si>
  <si>
    <t xml:space="preserve">NKAS157</t>
  </si>
  <si>
    <t xml:space="preserve">NKAS158</t>
  </si>
  <si>
    <t xml:space="preserve">NKAS159</t>
  </si>
  <si>
    <t xml:space="preserve">NKAS160</t>
  </si>
  <si>
    <t xml:space="preserve">NKAS161</t>
  </si>
  <si>
    <t xml:space="preserve">NKAS162</t>
  </si>
  <si>
    <t xml:space="preserve">NKAS163</t>
  </si>
  <si>
    <t xml:space="preserve">NKAS164</t>
  </si>
  <si>
    <t xml:space="preserve">NKAS165</t>
  </si>
  <si>
    <t xml:space="preserve">NKAS166</t>
  </si>
  <si>
    <t xml:space="preserve">NKAS167</t>
  </si>
  <si>
    <t xml:space="preserve">NKAS168</t>
  </si>
  <si>
    <t xml:space="preserve">NKAS169</t>
  </si>
  <si>
    <t xml:space="preserve">NKAS170</t>
  </si>
  <si>
    <t xml:space="preserve">NKAS171</t>
  </si>
  <si>
    <t xml:space="preserve">NKAS172</t>
  </si>
  <si>
    <t xml:space="preserve">NKAS173</t>
  </si>
  <si>
    <t xml:space="preserve">NKAS174</t>
  </si>
  <si>
    <t xml:space="preserve">NKAS175</t>
  </si>
  <si>
    <t xml:space="preserve">NKAS176</t>
  </si>
  <si>
    <t xml:space="preserve">NKAS177</t>
  </si>
  <si>
    <t xml:space="preserve">NKAS178</t>
  </si>
  <si>
    <t xml:space="preserve">NKAS179</t>
  </si>
  <si>
    <t xml:space="preserve">NKAS180</t>
  </si>
  <si>
    <t xml:space="preserve">NKAS181</t>
  </si>
  <si>
    <t xml:space="preserve">NKAS182</t>
  </si>
  <si>
    <t xml:space="preserve">NKAS183</t>
  </si>
  <si>
    <t xml:space="preserve">NKAS184</t>
  </si>
  <si>
    <t xml:space="preserve">NKAS185</t>
  </si>
  <si>
    <t xml:space="preserve">NKAS186</t>
  </si>
  <si>
    <t xml:space="preserve">NKAS187</t>
  </si>
  <si>
    <t xml:space="preserve">NKAS188</t>
  </si>
  <si>
    <t xml:space="preserve">NKAS189</t>
  </si>
  <si>
    <t xml:space="preserve">NKAS190</t>
  </si>
  <si>
    <t xml:space="preserve">NKAS191</t>
  </si>
  <si>
    <t xml:space="preserve">NKAS192</t>
  </si>
  <si>
    <t xml:space="preserve">NKAS193</t>
  </si>
  <si>
    <t xml:space="preserve">NKAS194</t>
  </si>
  <si>
    <t xml:space="preserve">NKAS195</t>
  </si>
  <si>
    <t xml:space="preserve">NKAS196</t>
  </si>
  <si>
    <t xml:space="preserve">NKAS197</t>
  </si>
  <si>
    <t xml:space="preserve">NKAS198</t>
  </si>
  <si>
    <t xml:space="preserve">NKAS199</t>
  </si>
  <si>
    <t xml:space="preserve">NKAS200</t>
  </si>
  <si>
    <t xml:space="preserve">NKAS201</t>
  </si>
  <si>
    <t xml:space="preserve">NKAS202</t>
  </si>
  <si>
    <t xml:space="preserve">NKAS203</t>
  </si>
  <si>
    <t xml:space="preserve">NKAS204</t>
  </si>
  <si>
    <t xml:space="preserve">NKAS205</t>
  </si>
  <si>
    <t xml:space="preserve">NKAS206</t>
  </si>
  <si>
    <t xml:space="preserve">NKAS207</t>
  </si>
  <si>
    <t xml:space="preserve">NKAS208</t>
  </si>
  <si>
    <t xml:space="preserve">NKAS209</t>
  </si>
  <si>
    <t xml:space="preserve">NKAS210</t>
  </si>
  <si>
    <t xml:space="preserve">NKAS211</t>
  </si>
  <si>
    <t xml:space="preserve">NKAS212</t>
  </si>
  <si>
    <t xml:space="preserve">NKAS213</t>
  </si>
  <si>
    <t xml:space="preserve">NKAS214</t>
  </si>
  <si>
    <t xml:space="preserve">NKAS215</t>
  </si>
  <si>
    <t xml:space="preserve">NKAS216</t>
  </si>
  <si>
    <t xml:space="preserve">NKAS217</t>
  </si>
  <si>
    <t xml:space="preserve">NKAS218</t>
  </si>
  <si>
    <t xml:space="preserve">NKAS219</t>
  </si>
  <si>
    <t xml:space="preserve">NKAS220</t>
  </si>
  <si>
    <t xml:space="preserve">NKAS221</t>
  </si>
  <si>
    <t xml:space="preserve">NKAS222</t>
  </si>
  <si>
    <t xml:space="preserve">NKAS223</t>
  </si>
  <si>
    <t xml:space="preserve">NKAS224</t>
  </si>
  <si>
    <t xml:space="preserve">NKAS225</t>
  </si>
  <si>
    <t xml:space="preserve">NKAS226</t>
  </si>
  <si>
    <t xml:space="preserve">NKAS227</t>
  </si>
  <si>
    <t xml:space="preserve">NKAS228</t>
  </si>
  <si>
    <t xml:space="preserve">NKAS229</t>
  </si>
  <si>
    <t xml:space="preserve">NKAS230</t>
  </si>
  <si>
    <t xml:space="preserve">NKAS231</t>
  </si>
  <si>
    <t xml:space="preserve">NKAS232</t>
  </si>
  <si>
    <t xml:space="preserve">NKAS233</t>
  </si>
  <si>
    <t xml:space="preserve">NKAS234</t>
  </si>
  <si>
    <t xml:space="preserve">NKAS235</t>
  </si>
  <si>
    <t xml:space="preserve">NKAS236</t>
  </si>
  <si>
    <t xml:space="preserve">NKAS237</t>
  </si>
  <si>
    <t xml:space="preserve">NKAS238</t>
  </si>
  <si>
    <t xml:space="preserve">NKAS239</t>
  </si>
  <si>
    <t xml:space="preserve">NKAS240</t>
  </si>
  <si>
    <t xml:space="preserve">NKAS241</t>
  </si>
  <si>
    <t xml:space="preserve">NKAS242</t>
  </si>
  <si>
    <t xml:space="preserve">NKAS243</t>
  </si>
  <si>
    <t xml:space="preserve">NKAS244</t>
  </si>
  <si>
    <t xml:space="preserve">NKAS245</t>
  </si>
  <si>
    <t xml:space="preserve">NKAS246</t>
  </si>
  <si>
    <t xml:space="preserve">NKAS247</t>
  </si>
  <si>
    <t xml:space="preserve">NKAS248</t>
  </si>
  <si>
    <t xml:space="preserve">NKAS249</t>
  </si>
  <si>
    <t xml:space="preserve">NKAS250</t>
  </si>
  <si>
    <t xml:space="preserve">NKAS251</t>
  </si>
  <si>
    <t xml:space="preserve">NKAS252</t>
  </si>
  <si>
    <t xml:space="preserve">NKAS253</t>
  </si>
  <si>
    <t xml:space="preserve">NKAS254</t>
  </si>
  <si>
    <t xml:space="preserve">NKAS255</t>
  </si>
  <si>
    <t xml:space="preserve">NKAS256</t>
  </si>
  <si>
    <t xml:space="preserve">NKAS257</t>
  </si>
  <si>
    <t xml:space="preserve">NKAS258</t>
  </si>
  <si>
    <t xml:space="preserve">NKAS259</t>
  </si>
  <si>
    <t xml:space="preserve">NKAS260</t>
  </si>
  <si>
    <t xml:space="preserve">NKAS261</t>
  </si>
  <si>
    <t xml:space="preserve">NKAS262</t>
  </si>
  <si>
    <t xml:space="preserve">NKAS263</t>
  </si>
  <si>
    <t xml:space="preserve">NKAS264</t>
  </si>
  <si>
    <t xml:space="preserve">NKAS265</t>
  </si>
  <si>
    <t xml:space="preserve">NKAS266</t>
  </si>
  <si>
    <t xml:space="preserve">NKAS267</t>
  </si>
  <si>
    <t xml:space="preserve">NKAS268</t>
  </si>
  <si>
    <t xml:space="preserve">NKAS269</t>
  </si>
  <si>
    <t xml:space="preserve">NKAS270</t>
  </si>
  <si>
    <t xml:space="preserve">NKAS271</t>
  </si>
  <si>
    <t xml:space="preserve">NKAS272</t>
  </si>
  <si>
    <t xml:space="preserve">NKAS273</t>
  </si>
  <si>
    <t xml:space="preserve">NKAS274</t>
  </si>
  <si>
    <t xml:space="preserve">NKAS275</t>
  </si>
  <si>
    <t xml:space="preserve">NKAS276</t>
  </si>
  <si>
    <t xml:space="preserve">NKAS277</t>
  </si>
  <si>
    <t xml:space="preserve">NKAS278</t>
  </si>
  <si>
    <t xml:space="preserve">nom</t>
  </si>
  <si>
    <t xml:space="preserve">product</t>
  </si>
  <si>
    <t xml:space="preserve">laserfreq</t>
  </si>
  <si>
    <t xml:space="preserve">lb1</t>
  </si>
  <si>
    <t xml:space="preserve">lb2</t>
  </si>
  <si>
    <t xml:space="preserve">hb1</t>
  </si>
  <si>
    <t xml:space="preserve">hb2</t>
  </si>
  <si>
    <t xml:space="preserve">bb196.txt</t>
  </si>
  <si>
    <t xml:space="preserve">NS7</t>
  </si>
  <si>
    <t xml:space="preserve">bb202.txt</t>
  </si>
  <si>
    <t xml:space="preserve">NS4</t>
  </si>
  <si>
    <t xml:space="preserve">bb201.txt</t>
  </si>
  <si>
    <t xml:space="preserve">NS3</t>
  </si>
  <si>
    <t xml:space="preserve">bb200.txt</t>
  </si>
  <si>
    <t xml:space="preserve">NS2</t>
  </si>
  <si>
    <t xml:space="preserve">NS60.txt</t>
  </si>
  <si>
    <t xml:space="preserve">ba970.txt</t>
  </si>
  <si>
    <t xml:space="preserve">ae0791.txt</t>
  </si>
  <si>
    <t xml:space="preserve">NA75.02</t>
  </si>
  <si>
    <t xml:space="preserve">ba969.txt</t>
  </si>
  <si>
    <t xml:space="preserve">NA65.09</t>
  </si>
  <si>
    <t xml:space="preserve">ae0836.txt</t>
  </si>
  <si>
    <t xml:space="preserve">NA75.06</t>
  </si>
  <si>
    <t xml:space="preserve">ae0979.txt</t>
  </si>
  <si>
    <t xml:space="preserve">NA75.09</t>
  </si>
  <si>
    <t xml:space="preserve">ae1114.txt</t>
  </si>
  <si>
    <t xml:space="preserve">NA75.16</t>
  </si>
  <si>
    <t xml:space="preserve">ae0689.txt</t>
  </si>
  <si>
    <t xml:space="preserve">NA66.16</t>
  </si>
  <si>
    <t xml:space="preserve">ba967.txt</t>
  </si>
  <si>
    <t xml:space="preserve">KA66.16</t>
  </si>
  <si>
    <t xml:space="preserve">ae0699.txt</t>
  </si>
  <si>
    <t xml:space="preserve">ae0861.txt</t>
  </si>
  <si>
    <t xml:space="preserve">ae0849.txt</t>
  </si>
  <si>
    <t xml:space="preserve">BC018.txt</t>
  </si>
  <si>
    <t xml:space="preserve">ae0848.txt</t>
  </si>
  <si>
    <t xml:space="preserve">ba583.txt</t>
  </si>
  <si>
    <t xml:space="preserve">bb215.txt</t>
  </si>
  <si>
    <t xml:space="preserve">bb221.txt</t>
  </si>
  <si>
    <t xml:space="preserve">ae0692.txt</t>
  </si>
  <si>
    <t xml:space="preserve">bb216.txt</t>
  </si>
  <si>
    <t xml:space="preserve">ae0833.txt</t>
  </si>
  <si>
    <t xml:space="preserve">ae0830.txt</t>
  </si>
  <si>
    <t xml:space="preserve">ae0862.txt</t>
  </si>
  <si>
    <t xml:space="preserve">ae0831.txt</t>
  </si>
  <si>
    <t xml:space="preserve">ae0829.txt</t>
  </si>
  <si>
    <t xml:space="preserve">ae0841.txt</t>
  </si>
  <si>
    <t xml:space="preserve">ae0842.txt</t>
  </si>
  <si>
    <t xml:space="preserve">ae0834.txt</t>
  </si>
  <si>
    <t xml:space="preserve">ae0835.txt</t>
  </si>
  <si>
    <t xml:space="preserve">ae0840.txt</t>
  </si>
  <si>
    <t xml:space="preserve">ae0843.txt</t>
  </si>
  <si>
    <t xml:space="preserve">BC015.txt</t>
  </si>
  <si>
    <t xml:space="preserve">KA90.05</t>
  </si>
  <si>
    <t xml:space="preserve">BC014.txt</t>
  </si>
  <si>
    <t xml:space="preserve">BC017.txt</t>
  </si>
  <si>
    <t xml:space="preserve">BC013.txt</t>
  </si>
  <si>
    <t xml:space="preserve">KA65.09</t>
  </si>
  <si>
    <t xml:space="preserve">ba567-KS3.txt</t>
  </si>
  <si>
    <t xml:space="preserve">KS3</t>
  </si>
  <si>
    <t xml:space="preserve">BD1295-NK7508_good.txt</t>
  </si>
  <si>
    <t xml:space="preserve">NK7508</t>
  </si>
  <si>
    <t xml:space="preserve">BD1255-NK7516.txt</t>
  </si>
  <si>
    <t xml:space="preserve">NK7516</t>
  </si>
  <si>
    <t xml:space="preserve">BD1251-KS4.txt</t>
  </si>
  <si>
    <t xml:space="preserve">KS4</t>
  </si>
  <si>
    <t xml:space="preserve">BD1249-NK806.txt</t>
  </si>
  <si>
    <t xml:space="preserve">NK806</t>
  </si>
  <si>
    <t xml:space="preserve">BD1253-NK8013.txt</t>
  </si>
  <si>
    <t xml:space="preserve">NK8013</t>
  </si>
  <si>
    <t xml:space="preserve">XY4744.csv</t>
  </si>
  <si>
    <t xml:space="preserve">NN*</t>
  </si>
  <si>
    <t xml:space="preserve">M1996</t>
  </si>
  <si>
    <t xml:space="preserve">XY4772.csv</t>
  </si>
  <si>
    <t xml:space="preserve">XY4800.csv</t>
  </si>
  <si>
    <t xml:space="preserve">XY4828.csv</t>
  </si>
  <si>
    <t xml:space="preserve">XY4854.csv</t>
  </si>
  <si>
    <t xml:space="preserve">XY4878.csv</t>
  </si>
  <si>
    <t xml:space="preserve">XY2005.csv</t>
  </si>
  <si>
    <t xml:space="preserve">M1999</t>
  </si>
  <si>
    <t xml:space="preserve">XY2014.csv</t>
  </si>
  <si>
    <t xml:space="preserve">XY2045.csv</t>
  </si>
  <si>
    <t xml:space="preserve">XY2077.csv</t>
  </si>
  <si>
    <t xml:space="preserve">XY2109.csv</t>
  </si>
  <si>
    <t xml:space="preserve">XY2268.csv</t>
  </si>
  <si>
    <t xml:space="preserve">XY2281.csv</t>
  </si>
  <si>
    <t xml:space="preserve">XY2312.csv</t>
  </si>
  <si>
    <t xml:space="preserve">XY2618.csv</t>
  </si>
  <si>
    <t xml:space="preserve">XY2668.csv</t>
  </si>
  <si>
    <t xml:space="preserve">BC029_SiO2.txt</t>
  </si>
  <si>
    <t xml:space="preserve">Hehli2016</t>
  </si>
  <si>
    <t xml:space="preserve">Abbrev.</t>
  </si>
  <si>
    <t xml:space="preserve">Reference</t>
  </si>
  <si>
    <t xml:space="preserve">Akimov, 1960, Zh. Prikl. Khim. 33, 10, 2190-2197</t>
  </si>
  <si>
    <t xml:space="preserve">Ando, Benzine, Pan, Garden, Wondraczek, Grimm, Schuster, Wondraczek, Scientific Reports 8:5394</t>
  </si>
  <si>
    <t xml:space="preserve">Arakami, Roy, 1962, J. Am. Ceram. Soc. 45, 229-242</t>
  </si>
  <si>
    <t xml:space="preserve">B1955</t>
  </si>
  <si>
    <t xml:space="preserve">Bockris, MacKenzie, Kitchener, Viscous flow in silica and binary liquid silicates. Transactions of the Faraday Society. 51, 1734–1748 (1955). </t>
  </si>
  <si>
    <t xml:space="preserve">Bruckner 1970</t>
  </si>
  <si>
    <t xml:space="preserve">Dingwell, Knoche, Webb, The effect of B₂O₃ on the viscosity of haplogranitic liquids. American Mineralogist. 77, 457–461 (1992). </t>
  </si>
  <si>
    <t xml:space="preserve">Doweidar, The density of alkali silicate glasses in relation to the microstructure. Journal of Non-Crystalline Solids. 194, 155–162 (1996). </t>
  </si>
  <si>
    <t xml:space="preserve">Dorfman et al. 1996</t>
  </si>
  <si>
    <t xml:space="preserve">Doweidar, Density-structure correlations in Na₂O-Al₂O₃-SiO₂ glasses. Journal of Non-Crystalline Solids. 240, 55–65 (1998). </t>
  </si>
  <si>
    <t xml:space="preserve">Elioutin V.P., Mitin BC, Nagibin YA, 1972. Fiz. Aerodispersnykh Sist. 7:129-135.</t>
  </si>
  <si>
    <t xml:space="preserve">FF1931a</t>
  </si>
  <si>
    <t xml:space="preserve">Faick and Finn, 1931a, J. Res. Nat. Bur. Stand. 6, 993-1002</t>
  </si>
  <si>
    <t xml:space="preserve">FF1931b</t>
  </si>
  <si>
    <t xml:space="preserve">Faick and Finn, 1931b, J. Am. Cer. Soc. 14, 7, 518-528</t>
  </si>
  <si>
    <t xml:space="preserve">Faust, Peck, 1938, J. Am. Cer. Soc. 21, 9, 320-324</t>
  </si>
  <si>
    <t xml:space="preserve">Faick, Young, Hubbard, Finn, 1935, J. Res. Bat. Bur. Stand. 14, 133-137.</t>
  </si>
  <si>
    <t xml:space="preserve">Hetherington, Jack, Kennedy, The viscosity of vitreous silica. Physic and Chemistry of Glasses. 5, 130–136 (1964). </t>
  </si>
  <si>
    <t xml:space="preserve">Hess, Dingwell, Webb, The influence of excess alkalis on the viscosity of a haplogranitic melt. American Mineralogist. 80, 297–304 (1995). </t>
  </si>
  <si>
    <t xml:space="preserve">Hess, Dingwell, Gennaro, Mincione, Viscosity–temperature behaviour of dry melts in the Qz–Ab–Or system. Chemical Geology. 174, 133–142 (2001). </t>
  </si>
  <si>
    <t xml:space="preserve">Klonkowski, 1983, Phys. Chem. Glasses 24, 6, 166-171</t>
  </si>
  <si>
    <t xml:space="preserve">Kim, Lee, Viscosity Behavior and Mixed Alkali Effect of Alkali Aluminosilicate Glass Melts. Journal of the Ceramic Society of Japan. 105, 827–832 (1997). </t>
  </si>
  <si>
    <t xml:space="preserve">Lillie 1939</t>
  </si>
  <si>
    <t xml:space="preserve">Leko, Gusakova, Meshcheryakova, Prokhorova, The effect of impurity alkali oxides, hydroxyl groups, Al2O3, and Ga2O3 on the viscosity of vitreous silica. The Soviet Journal of Glass Physics and Chemistry. 3, 204–210 (1977). </t>
  </si>
  <si>
    <t xml:space="preserve">LL2012</t>
  </si>
  <si>
    <t xml:space="preserve">Le Losq thesis 2012</t>
  </si>
  <si>
    <t xml:space="preserve">Le Losq, Neuville, Effect of the Na/K mixing on the structure and the rheology of tectosilicate silica-rich melts. Chemical Geology. 346, 57–71 (2013). </t>
  </si>
  <si>
    <t xml:space="preserve">Le Losq, Neuville, Florian, Henderson, Massiot, The role of Al3+ on rheology and structural changes of sodium silicate and aluminosilicate glasses and melts. Geochimica et Cosmochimica Acta. 126, 495–517 (2014). </t>
  </si>
  <si>
    <t xml:space="preserve">Le Losq, Neuville, Chen, Florian, Massiot, Zhou, Greaves, Percolation channels: a universal idea to describe the atomic structure and dynamics of glasses and melts. Scientific Reports. 7, 16490 (2017). </t>
  </si>
  <si>
    <t xml:space="preserve">Le Losq, Neuville, Molecular structure, configurational entropy and viscosity of silicate melts: Link through the Adam and Gibbs theory of viscous flow. Journal of Non-Crystalline Solids. 463, 175–188 (2017). </t>
  </si>
  <si>
    <t xml:space="preserve">Mysen, Haploandesitic melts at magmatic temperatures: In situ, high-temperature structure and properties of melts along the join K\circ$C at atmospheric pressure. Geochimica et Cosmochimica Acta. 60, 3665–3685 (1996). </t>
  </si>
  <si>
    <t xml:space="preserve">Mysen, Structure and properties of magmatic liquids: From haplobasalt to haploandesite. Geochimica et Cosmochimica Acta. 63, 95–112 (1999). </t>
  </si>
  <si>
    <t xml:space="preserve">Morey, Merwin, 1932, J. Opt. Soc. Am. 22, 11, 632-662</t>
  </si>
  <si>
    <t xml:space="preserve">Neuville, Viscosity, structure and mixing in (Ca, Na) silicate melts. Chemical Geology. 229, 28–41 (2006). </t>
  </si>
  <si>
    <t xml:space="preserve">Okuno, Zotov, Schmücker &amp; Schneider, 2005. Journal of Non-Crystalline Solids, 351(12-13), 1032-1038.</t>
  </si>
  <si>
    <t xml:space="preserve">P1948</t>
  </si>
  <si>
    <t xml:space="preserve">Poole, J.P., Viscosité à basse temperature des verres alcalino-silicatés. Verres Refractaires. 2, 222–228 (1948). </t>
  </si>
  <si>
    <t xml:space="preserve">P1949</t>
  </si>
  <si>
    <t xml:space="preserve">Poole, Low-temperature viscosity of alkali silicate glasses. Journal of the American Ceramic Society. 32, 230–233 (1949). </t>
  </si>
  <si>
    <t xml:space="preserve">Pinnow, Van Uitert, Rich, Ostermayer, Grodkiewicz, 1975, Mater. Res. Bull. 10, 2, 133-146</t>
  </si>
  <si>
    <t xml:space="preserve">R1963a</t>
  </si>
  <si>
    <t xml:space="preserve">Rao 1963a, Phys. Chem. Glasses 4, 1, 22-34</t>
  </si>
  <si>
    <t xml:space="preserve">R1963b</t>
  </si>
  <si>
    <t xml:space="preserve">Rao, 1963b, J. Am. Ceram. Soc. 46, 3, 107-114</t>
  </si>
  <si>
    <t xml:space="preserve">Riebling, Structure of sodium aluminosilicate melts containing at least 50 mol% SiO2 at 1500°C. The Journal of Chemical Physics. 44, 2857–2865 (1966). </t>
  </si>
  <si>
    <t xml:space="preserve">Robert, Smith, Whittington, Viscosity of melts in the NaAlSiO4-KAlSiO4-SiO2 system: Configurational entropy modelling. Journal of Non-Crystalline Solids. 524, 119635 (2019). </t>
  </si>
  <si>
    <t xml:space="preserve">Robie, Hemingway, Wilson, 1978, Am. Mineral. 63, 1-2, 109-123</t>
  </si>
  <si>
    <t xml:space="preserve">Rosales-Sosa, Masuno, Higo, Inoue, 2016. Scientific Reports 6, 23620</t>
  </si>
  <si>
    <t xml:space="preserve">Schroeder, Brillouin scattering and pockels coefficients in silicate glasses. Journal of Non-Crystalline Solids. 40, 549–566 (1980). </t>
  </si>
  <si>
    <t xml:space="preserve">Shmidt, Alekseeva, 1964, Zh. Prikl. Khim. 37, 10, 2299-2303</t>
  </si>
  <si>
    <t xml:space="preserve">Shelby and Day, 1969, J. Am. Ceram. Sco. 52, 169</t>
  </si>
  <si>
    <t xml:space="preserve">Taylor, Rindone, Properties of Soda Aluminosilicate Glasses: V, Low-Temperature Viscosities. Journal of the American Ceramic Society. 53, 692–695 (1970). </t>
  </si>
  <si>
    <t xml:space="preserve">Topol, Hengstenberg, Blander, Happe, Richardson, Nelson, J. Non-Cryst. Solids 12, 377</t>
  </si>
  <si>
    <t xml:space="preserve">Urusovskaya, 1960, J. Appl. Chem. USSR (Engl. Transla.) 33, 1971</t>
  </si>
  <si>
    <t xml:space="preserve">Urbain, Bottinga, Richet, Viscosity of liquid silica, silicates and alumino-silicates. Geochimica et Cosmochimica Acta. 46, 1061–1072 (1982).</t>
  </si>
  <si>
    <t xml:space="preserve">Urbain 1982. Rev. Int. Haut. Temp. Refract. 19:55-57.</t>
  </si>
  <si>
    <t xml:space="preserve">Wray, Neu, 1969, J. Opt. Soc. Am. 3, 10, 783-832</t>
  </si>
  <si>
    <t xml:space="preserve">Waxley, Cleek, 1971, J. Res. Nat. Bur. Stand., 75A, 4, 279-281</t>
  </si>
  <si>
    <t xml:space="preserve">Density notes</t>
  </si>
  <si>
    <t xml:space="preserve">Schroder 1980: point at 58 mol% SiO2 is marked with a dot in his table 1 and does not follow general trend, discarded.</t>
  </si>
  <si>
    <t xml:space="preserve">n</t>
  </si>
  <si>
    <t xml:space="preserve">n2</t>
  </si>
  <si>
    <t xml:space="preserve">red</t>
  </si>
  <si>
    <t xml:space="preserve">KNS3_1</t>
  </si>
  <si>
    <t xml:space="preserve">Na2O</t>
  </si>
  <si>
    <t xml:space="preserve">Al2O3</t>
  </si>
  <si>
    <t xml:space="preserve">A</t>
  </si>
  <si>
    <t xml:space="preserve">B</t>
  </si>
  <si>
    <t xml:space="preserve">b1</t>
  </si>
  <si>
    <t xml:space="preserve">C</t>
  </si>
  <si>
    <t xml:space="preserve">b2</t>
  </si>
  <si>
    <t xml:space="preserve">b3</t>
  </si>
  <si>
    <t xml:space="preserve">ls</t>
  </si>
  <si>
    <t xml:space="preserve">c1</t>
  </si>
  <si>
    <t xml:space="preserve">c2</t>
  </si>
  <si>
    <t xml:space="preserve">c3</t>
  </si>
  <si>
    <t xml:space="preserve">KAlSiO4</t>
  </si>
  <si>
    <t xml:space="preserve">NaAlSiO4</t>
  </si>
  <si>
    <t xml:space="preserve">Si</t>
  </si>
  <si>
    <t xml:space="preserve">Al</t>
  </si>
  <si>
    <t xml:space="preserve">Na</t>
  </si>
  <si>
    <t xml:space="preserve">K</t>
  </si>
  <si>
    <t xml:space="preserve">K2O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</si>
</sst>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"/>
    <numFmt numFmtId="167" formatCode="0.000"/>
    <numFmt numFmtId="168" formatCode="0.0000"/>
    <numFmt numFmtId="169" formatCode="0"/>
    <numFmt numFmtId="170" formatCode="0.00E+0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0"/>
      <color rgb="FF000000"/>
      <name val="Verdana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Sheet3!$M$34:$M$34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Sheet3!$L$35:$L$44</c:f>
              <c:numCache>
                <c:formatCode>General</c:formatCode>
                <c:ptCount val="10"/>
                <c:pt idx="0">
                  <c:v>1671.43529428606</c:v>
                </c:pt>
                <c:pt idx="1">
                  <c:v>1571.63023196731</c:v>
                </c:pt>
                <c:pt idx="2">
                  <c:v>1472.57040072013</c:v>
                </c:pt>
                <c:pt idx="3">
                  <c:v>1374.26861868423</c:v>
                </c:pt>
                <c:pt idx="4">
                  <c:v>1274.84417585507</c:v>
                </c:pt>
                <c:pt idx="5">
                  <c:v>1673.93334014304</c:v>
                </c:pt>
                <c:pt idx="6">
                  <c:v>1572.61981524537</c:v>
                </c:pt>
                <c:pt idx="7">
                  <c:v>1472.36614172608</c:v>
                </c:pt>
                <c:pt idx="8">
                  <c:v>1374.04625068217</c:v>
                </c:pt>
                <c:pt idx="9">
                  <c:v>1275.38376886076</c:v>
                </c:pt>
              </c:numCache>
            </c:numRef>
          </c:xVal>
          <c:yVal>
            <c:numRef>
              <c:f>Sheet3!$M$35:$M$44</c:f>
              <c:numCache>
                <c:formatCode>General</c:formatCode>
                <c:ptCount val="10"/>
                <c:pt idx="0">
                  <c:v>0.921319987153407</c:v>
                </c:pt>
                <c:pt idx="1">
                  <c:v>1.24690076008992</c:v>
                </c:pt>
                <c:pt idx="2">
                  <c:v>1.61233807943475</c:v>
                </c:pt>
                <c:pt idx="3">
                  <c:v>2.03096028262498</c:v>
                </c:pt>
                <c:pt idx="4">
                  <c:v>2.51599935767048</c:v>
                </c:pt>
                <c:pt idx="5">
                  <c:v>1.12896906112836</c:v>
                </c:pt>
                <c:pt idx="6">
                  <c:v>1.49469542875495</c:v>
                </c:pt>
                <c:pt idx="7">
                  <c:v>1.90697462798416</c:v>
                </c:pt>
                <c:pt idx="8">
                  <c:v>2.39925596831174</c:v>
                </c:pt>
                <c:pt idx="9">
                  <c:v>2.97807515255326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Sheet3!$AA$35:$AA$49</c:f>
              <c:numCache>
                <c:formatCode>General</c:formatCode>
                <c:ptCount val="15"/>
                <c:pt idx="0">
                  <c:v>1373</c:v>
                </c:pt>
                <c:pt idx="1">
                  <c:v>1423</c:v>
                </c:pt>
                <c:pt idx="2">
                  <c:v>1473</c:v>
                </c:pt>
                <c:pt idx="3">
                  <c:v>1523</c:v>
                </c:pt>
                <c:pt idx="4">
                  <c:v>1573</c:v>
                </c:pt>
                <c:pt idx="5">
                  <c:v>1623</c:v>
                </c:pt>
                <c:pt idx="6">
                  <c:v>1673</c:v>
                </c:pt>
                <c:pt idx="7">
                  <c:v>1773</c:v>
                </c:pt>
                <c:pt idx="8">
                  <c:v>1723</c:v>
                </c:pt>
                <c:pt idx="9">
                  <c:v>1673</c:v>
                </c:pt>
                <c:pt idx="10">
                  <c:v>1623</c:v>
                </c:pt>
                <c:pt idx="11">
                  <c:v>1573</c:v>
                </c:pt>
                <c:pt idx="12">
                  <c:v>1523</c:v>
                </c:pt>
                <c:pt idx="13">
                  <c:v>1473</c:v>
                </c:pt>
                <c:pt idx="14">
                  <c:v>1423</c:v>
                </c:pt>
              </c:numCache>
            </c:numRef>
          </c:xVal>
          <c:yVal>
            <c:numRef>
              <c:f>Sheet3!$AB$35:$AB$49</c:f>
              <c:numCache>
                <c:formatCode>General</c:formatCode>
                <c:ptCount val="15"/>
                <c:pt idx="0">
                  <c:v>2.43</c:v>
                </c:pt>
                <c:pt idx="1">
                  <c:v>2.18</c:v>
                </c:pt>
                <c:pt idx="2">
                  <c:v>1.94</c:v>
                </c:pt>
                <c:pt idx="3">
                  <c:v>1.65</c:v>
                </c:pt>
                <c:pt idx="4">
                  <c:v>1.52</c:v>
                </c:pt>
                <c:pt idx="5">
                  <c:v>1.31</c:v>
                </c:pt>
                <c:pt idx="6">
                  <c:v>1.15</c:v>
                </c:pt>
                <c:pt idx="7">
                  <c:v>0.59</c:v>
                </c:pt>
                <c:pt idx="8">
                  <c:v>0.73</c:v>
                </c:pt>
                <c:pt idx="9">
                  <c:v>0.89</c:v>
                </c:pt>
                <c:pt idx="10">
                  <c:v>1.03</c:v>
                </c:pt>
                <c:pt idx="11">
                  <c:v>1.21</c:v>
                </c:pt>
                <c:pt idx="12">
                  <c:v>1.38</c:v>
                </c:pt>
                <c:pt idx="13">
                  <c:v>1.57</c:v>
                </c:pt>
                <c:pt idx="14">
                  <c:v>1.77</c:v>
                </c:pt>
              </c:numCache>
            </c:numRef>
          </c:yVal>
          <c:smooth val="0"/>
        </c:ser>
        <c:axId val="79872647"/>
        <c:axId val="77571928"/>
      </c:scatterChart>
      <c:valAx>
        <c:axId val="79872647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571928"/>
        <c:crosses val="autoZero"/>
        <c:crossBetween val="midCat"/>
      </c:valAx>
      <c:valAx>
        <c:axId val="7757192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8726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Sheet3!$D$58:$L$58</c:f>
              <c:numCache>
                <c:formatCode>General</c:formatCode>
                <c:ptCount val="9"/>
                <c:pt idx="0">
                  <c:v>435.8</c:v>
                </c:pt>
                <c:pt idx="1">
                  <c:v>447.1</c:v>
                </c:pt>
                <c:pt idx="2">
                  <c:v>471.3</c:v>
                </c:pt>
                <c:pt idx="3">
                  <c:v>492.1</c:v>
                </c:pt>
                <c:pt idx="4">
                  <c:v>501.5</c:v>
                </c:pt>
                <c:pt idx="5">
                  <c:v>546</c:v>
                </c:pt>
                <c:pt idx="6">
                  <c:v>579</c:v>
                </c:pt>
                <c:pt idx="7">
                  <c:v>587.5</c:v>
                </c:pt>
                <c:pt idx="8">
                  <c:v>667.8</c:v>
                </c:pt>
              </c:numCache>
            </c:numRef>
          </c:xVal>
          <c:yVal>
            <c:numRef>
              <c:f>Sheet3!$D$59:$L$59</c:f>
              <c:numCache>
                <c:formatCode>General</c:formatCode>
                <c:ptCount val="9"/>
                <c:pt idx="0">
                  <c:v>1.5069</c:v>
                </c:pt>
                <c:pt idx="1">
                  <c:v>1.5058</c:v>
                </c:pt>
                <c:pt idx="2">
                  <c:v>1.5035</c:v>
                </c:pt>
                <c:pt idx="3">
                  <c:v>1.5019</c:v>
                </c:pt>
                <c:pt idx="4">
                  <c:v>1.5012</c:v>
                </c:pt>
                <c:pt idx="5">
                  <c:v>1.4985</c:v>
                </c:pt>
                <c:pt idx="6">
                  <c:v>1.497</c:v>
                </c:pt>
                <c:pt idx="7">
                  <c:v>1.4965</c:v>
                </c:pt>
                <c:pt idx="8">
                  <c:v>1.4936</c:v>
                </c:pt>
              </c:numCache>
            </c:numRef>
          </c:yVal>
          <c:smooth val="0"/>
        </c:ser>
        <c:axId val="14661029"/>
        <c:axId val="98732082"/>
      </c:scatterChart>
      <c:valAx>
        <c:axId val="146610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732082"/>
        <c:crosses val="autoZero"/>
        <c:crossBetween val="midCat"/>
      </c:valAx>
      <c:valAx>
        <c:axId val="987320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6610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3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Sheet3!$E$68:$E$102</c:f>
              <c:numCache>
                <c:formatCode>General</c:formatCode>
                <c:ptCount val="35"/>
                <c:pt idx="0">
                  <c:v>0.23021</c:v>
                </c:pt>
                <c:pt idx="1">
                  <c:v>0.23783</c:v>
                </c:pt>
                <c:pt idx="2">
                  <c:v>0.2407</c:v>
                </c:pt>
                <c:pt idx="3">
                  <c:v>0.2465</c:v>
                </c:pt>
                <c:pt idx="4">
                  <c:v>0.24827</c:v>
                </c:pt>
                <c:pt idx="5">
                  <c:v>0.2652</c:v>
                </c:pt>
                <c:pt idx="6">
                  <c:v>0.27528</c:v>
                </c:pt>
                <c:pt idx="7">
                  <c:v>0.28035</c:v>
                </c:pt>
                <c:pt idx="8">
                  <c:v>0.28936</c:v>
                </c:pt>
                <c:pt idx="9">
                  <c:v>0.29673</c:v>
                </c:pt>
                <c:pt idx="10">
                  <c:v>0.30215</c:v>
                </c:pt>
                <c:pt idx="11">
                  <c:v>0.313</c:v>
                </c:pt>
                <c:pt idx="12">
                  <c:v>0.33415</c:v>
                </c:pt>
                <c:pt idx="13">
                  <c:v>0.36502</c:v>
                </c:pt>
                <c:pt idx="14">
                  <c:v>0.40466</c:v>
                </c:pt>
                <c:pt idx="15">
                  <c:v>0.43584</c:v>
                </c:pt>
                <c:pt idx="16">
                  <c:v>0.54607</c:v>
                </c:pt>
                <c:pt idx="17">
                  <c:v>0.578</c:v>
                </c:pt>
                <c:pt idx="18">
                  <c:v>1.01398</c:v>
                </c:pt>
                <c:pt idx="19">
                  <c:v>1.12866</c:v>
                </c:pt>
                <c:pt idx="20">
                  <c:v>1.254</c:v>
                </c:pt>
                <c:pt idx="21">
                  <c:v>1.36728</c:v>
                </c:pt>
                <c:pt idx="22">
                  <c:v>1.47</c:v>
                </c:pt>
                <c:pt idx="23">
                  <c:v>1.52952</c:v>
                </c:pt>
                <c:pt idx="24">
                  <c:v>1.66</c:v>
                </c:pt>
                <c:pt idx="25">
                  <c:v>0.6678</c:v>
                </c:pt>
                <c:pt idx="26">
                  <c:v>0.6438</c:v>
                </c:pt>
                <c:pt idx="27">
                  <c:v>0.5876</c:v>
                </c:pt>
                <c:pt idx="28">
                  <c:v>0.5086</c:v>
                </c:pt>
                <c:pt idx="29">
                  <c:v>0.5016</c:v>
                </c:pt>
                <c:pt idx="30">
                  <c:v>0.48</c:v>
                </c:pt>
                <c:pt idx="31">
                  <c:v>0.4713</c:v>
                </c:pt>
                <c:pt idx="32">
                  <c:v>0.4678</c:v>
                </c:pt>
                <c:pt idx="33">
                  <c:v>0.4358</c:v>
                </c:pt>
                <c:pt idx="34">
                  <c:v>0.4047</c:v>
                </c:pt>
              </c:numCache>
            </c:numRef>
          </c:xVal>
          <c:yVal>
            <c:numRef>
              <c:f>Sheet3!$G$68:$G$102</c:f>
              <c:numCache>
                <c:formatCode>General</c:formatCode>
                <c:ptCount val="35"/>
                <c:pt idx="0">
                  <c:v>1.52034</c:v>
                </c:pt>
                <c:pt idx="1">
                  <c:v>1.51496</c:v>
                </c:pt>
                <c:pt idx="2">
                  <c:v>1.51361</c:v>
                </c:pt>
                <c:pt idx="3">
                  <c:v>1.5097</c:v>
                </c:pt>
                <c:pt idx="4">
                  <c:v>1.50865</c:v>
                </c:pt>
                <c:pt idx="5">
                  <c:v>1.50023</c:v>
                </c:pt>
                <c:pt idx="6">
                  <c:v>1.49615</c:v>
                </c:pt>
                <c:pt idx="7">
                  <c:v>1.49425</c:v>
                </c:pt>
                <c:pt idx="8">
                  <c:v>1.49121</c:v>
                </c:pt>
                <c:pt idx="9">
                  <c:v>1.48892</c:v>
                </c:pt>
                <c:pt idx="10">
                  <c:v>1.48738</c:v>
                </c:pt>
                <c:pt idx="11">
                  <c:v>1.48462</c:v>
                </c:pt>
                <c:pt idx="12">
                  <c:v>1.48</c:v>
                </c:pt>
                <c:pt idx="13">
                  <c:v>1.47469</c:v>
                </c:pt>
                <c:pt idx="14">
                  <c:v>1.46978</c:v>
                </c:pt>
                <c:pt idx="15">
                  <c:v>1.46685</c:v>
                </c:pt>
                <c:pt idx="16">
                  <c:v>1.46028</c:v>
                </c:pt>
                <c:pt idx="17">
                  <c:v>1.45899</c:v>
                </c:pt>
                <c:pt idx="18">
                  <c:v>1.45039</c:v>
                </c:pt>
                <c:pt idx="19">
                  <c:v>1.44903</c:v>
                </c:pt>
                <c:pt idx="20">
                  <c:v>1.44772</c:v>
                </c:pt>
                <c:pt idx="21">
                  <c:v>1.44635</c:v>
                </c:pt>
                <c:pt idx="22">
                  <c:v>1.44524</c:v>
                </c:pt>
                <c:pt idx="23">
                  <c:v>1.44444</c:v>
                </c:pt>
                <c:pt idx="24">
                  <c:v>1.44307</c:v>
                </c:pt>
                <c:pt idx="25">
                  <c:v>1.45607</c:v>
                </c:pt>
                <c:pt idx="26">
                  <c:v>1.4567</c:v>
                </c:pt>
                <c:pt idx="27">
                  <c:v>1.45846</c:v>
                </c:pt>
                <c:pt idx="28">
                  <c:v>1.46186</c:v>
                </c:pt>
                <c:pt idx="29">
                  <c:v>1.46224</c:v>
                </c:pt>
                <c:pt idx="30">
                  <c:v>1.4635</c:v>
                </c:pt>
                <c:pt idx="31">
                  <c:v>1.46406</c:v>
                </c:pt>
                <c:pt idx="32">
                  <c:v>1.46429</c:v>
                </c:pt>
                <c:pt idx="33">
                  <c:v>1.46669</c:v>
                </c:pt>
                <c:pt idx="34">
                  <c:v>1.46962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Sheet3!$E$68:$E$102</c:f>
              <c:numCache>
                <c:formatCode>General</c:formatCode>
                <c:ptCount val="35"/>
                <c:pt idx="0">
                  <c:v>0.23021</c:v>
                </c:pt>
                <c:pt idx="1">
                  <c:v>0.23783</c:v>
                </c:pt>
                <c:pt idx="2">
                  <c:v>0.2407</c:v>
                </c:pt>
                <c:pt idx="3">
                  <c:v>0.2465</c:v>
                </c:pt>
                <c:pt idx="4">
                  <c:v>0.24827</c:v>
                </c:pt>
                <c:pt idx="5">
                  <c:v>0.2652</c:v>
                </c:pt>
                <c:pt idx="6">
                  <c:v>0.27528</c:v>
                </c:pt>
                <c:pt idx="7">
                  <c:v>0.28035</c:v>
                </c:pt>
                <c:pt idx="8">
                  <c:v>0.28936</c:v>
                </c:pt>
                <c:pt idx="9">
                  <c:v>0.29673</c:v>
                </c:pt>
                <c:pt idx="10">
                  <c:v>0.30215</c:v>
                </c:pt>
                <c:pt idx="11">
                  <c:v>0.313</c:v>
                </c:pt>
                <c:pt idx="12">
                  <c:v>0.33415</c:v>
                </c:pt>
                <c:pt idx="13">
                  <c:v>0.36502</c:v>
                </c:pt>
                <c:pt idx="14">
                  <c:v>0.40466</c:v>
                </c:pt>
                <c:pt idx="15">
                  <c:v>0.43584</c:v>
                </c:pt>
                <c:pt idx="16">
                  <c:v>0.54607</c:v>
                </c:pt>
                <c:pt idx="17">
                  <c:v>0.578</c:v>
                </c:pt>
                <c:pt idx="18">
                  <c:v>1.01398</c:v>
                </c:pt>
                <c:pt idx="19">
                  <c:v>1.12866</c:v>
                </c:pt>
                <c:pt idx="20">
                  <c:v>1.254</c:v>
                </c:pt>
                <c:pt idx="21">
                  <c:v>1.36728</c:v>
                </c:pt>
                <c:pt idx="22">
                  <c:v>1.47</c:v>
                </c:pt>
                <c:pt idx="23">
                  <c:v>1.52952</c:v>
                </c:pt>
                <c:pt idx="24">
                  <c:v>1.66</c:v>
                </c:pt>
                <c:pt idx="25">
                  <c:v>0.6678</c:v>
                </c:pt>
                <c:pt idx="26">
                  <c:v>0.6438</c:v>
                </c:pt>
                <c:pt idx="27">
                  <c:v>0.5876</c:v>
                </c:pt>
                <c:pt idx="28">
                  <c:v>0.5086</c:v>
                </c:pt>
                <c:pt idx="29">
                  <c:v>0.5016</c:v>
                </c:pt>
                <c:pt idx="30">
                  <c:v>0.48</c:v>
                </c:pt>
                <c:pt idx="31">
                  <c:v>0.4713</c:v>
                </c:pt>
                <c:pt idx="32">
                  <c:v>0.4678</c:v>
                </c:pt>
                <c:pt idx="33">
                  <c:v>0.4358</c:v>
                </c:pt>
                <c:pt idx="34">
                  <c:v>0.4047</c:v>
                </c:pt>
              </c:numCache>
            </c:numRef>
          </c:xVal>
          <c:yVal>
            <c:numRef>
              <c:f>Sheet3!$H$68:$H$102</c:f>
              <c:numCache>
                <c:formatCode>General</c:formatCode>
                <c:ptCount val="35"/>
                <c:pt idx="0">
                  <c:v>1.52721785717178</c:v>
                </c:pt>
                <c:pt idx="1">
                  <c:v>1.52070657492216</c:v>
                </c:pt>
                <c:pt idx="2">
                  <c:v>1.51848280230335</c:v>
                </c:pt>
                <c:pt idx="3">
                  <c:v>1.51431864275608</c:v>
                </c:pt>
                <c:pt idx="4">
                  <c:v>1.5131282183597</c:v>
                </c:pt>
                <c:pt idx="5">
                  <c:v>1.50330641200647</c:v>
                </c:pt>
                <c:pt idx="6">
                  <c:v>1.49854537966446</c:v>
                </c:pt>
                <c:pt idx="7">
                  <c:v>1.49639384983065</c:v>
                </c:pt>
                <c:pt idx="8">
                  <c:v>1.49291280083677</c:v>
                </c:pt>
                <c:pt idx="9">
                  <c:v>1.49035048309968</c:v>
                </c:pt>
                <c:pt idx="10">
                  <c:v>1.48860962860718</c:v>
                </c:pt>
                <c:pt idx="11">
                  <c:v>1.48544397918962</c:v>
                </c:pt>
                <c:pt idx="12">
                  <c:v>1.48027653534705</c:v>
                </c:pt>
                <c:pt idx="13">
                  <c:v>1.47448371514189</c:v>
                </c:pt>
                <c:pt idx="14">
                  <c:v>1.46907179599053</c:v>
                </c:pt>
                <c:pt idx="15">
                  <c:v>1.46587507221322</c:v>
                </c:pt>
                <c:pt idx="16">
                  <c:v>1.45869280348493</c:v>
                </c:pt>
                <c:pt idx="17">
                  <c:v>1.45732024405202</c:v>
                </c:pt>
                <c:pt idx="18">
                  <c:v>1.44811267651275</c:v>
                </c:pt>
                <c:pt idx="19">
                  <c:v>1.446641722346</c:v>
                </c:pt>
                <c:pt idx="20">
                  <c:v>1.4451093297359</c:v>
                </c:pt>
                <c:pt idx="21">
                  <c:v>1.4437345113311</c:v>
                </c:pt>
                <c:pt idx="22">
                  <c:v>1.4424670080578</c:v>
                </c:pt>
                <c:pt idx="23">
                  <c:v>1.44171629637841</c:v>
                </c:pt>
                <c:pt idx="24">
                  <c:v>1.44001437105333</c:v>
                </c:pt>
                <c:pt idx="25">
                  <c:v>1.4543660795827</c:v>
                </c:pt>
                <c:pt idx="26">
                  <c:v>1.45505311551441</c:v>
                </c:pt>
                <c:pt idx="27">
                  <c:v>1.45694725519592</c:v>
                </c:pt>
                <c:pt idx="28">
                  <c:v>1.4606236706651</c:v>
                </c:pt>
                <c:pt idx="29">
                  <c:v>1.46103151012992</c:v>
                </c:pt>
                <c:pt idx="30">
                  <c:v>1.46240292998794</c:v>
                </c:pt>
                <c:pt idx="31">
                  <c:v>1.46300922683089</c:v>
                </c:pt>
                <c:pt idx="32">
                  <c:v>1.46326281627095</c:v>
                </c:pt>
                <c:pt idx="33">
                  <c:v>1.46587871800283</c:v>
                </c:pt>
                <c:pt idx="34">
                  <c:v>1.46906718598891</c:v>
                </c:pt>
              </c:numCache>
            </c:numRef>
          </c:yVal>
          <c:smooth val="0"/>
        </c:ser>
        <c:axId val="38347880"/>
        <c:axId val="1650045"/>
      </c:scatterChart>
      <c:valAx>
        <c:axId val="3834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50045"/>
        <c:crosses val="autoZero"/>
        <c:crossBetween val="midCat"/>
      </c:valAx>
      <c:valAx>
        <c:axId val="16500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34788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61920</xdr:colOff>
      <xdr:row>33</xdr:row>
      <xdr:rowOff>36720</xdr:rowOff>
    </xdr:from>
    <xdr:to>
      <xdr:col>11</xdr:col>
      <xdr:colOff>124920</xdr:colOff>
      <xdr:row>47</xdr:row>
      <xdr:rowOff>212760</xdr:rowOff>
    </xdr:to>
    <xdr:graphicFrame>
      <xdr:nvGraphicFramePr>
        <xdr:cNvPr id="0" name="Chart 1"/>
        <xdr:cNvGraphicFramePr/>
      </xdr:nvGraphicFramePr>
      <xdr:xfrm>
        <a:off x="2634840" y="6742080"/>
        <a:ext cx="4565880" cy="335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556560</xdr:colOff>
      <xdr:row>20</xdr:row>
      <xdr:rowOff>177120</xdr:rowOff>
    </xdr:from>
    <xdr:to>
      <xdr:col>16</xdr:col>
      <xdr:colOff>264600</xdr:colOff>
      <xdr:row>36</xdr:row>
      <xdr:rowOff>111240</xdr:rowOff>
    </xdr:to>
    <xdr:graphicFrame>
      <xdr:nvGraphicFramePr>
        <xdr:cNvPr id="1" name=""/>
        <xdr:cNvGraphicFramePr/>
      </xdr:nvGraphicFramePr>
      <xdr:xfrm>
        <a:off x="6345720" y="4240800"/>
        <a:ext cx="57488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583200</xdr:colOff>
      <xdr:row>82</xdr:row>
      <xdr:rowOff>154440</xdr:rowOff>
    </xdr:from>
    <xdr:to>
      <xdr:col>20</xdr:col>
      <xdr:colOff>295560</xdr:colOff>
      <xdr:row>99</xdr:row>
      <xdr:rowOff>163080</xdr:rowOff>
    </xdr:to>
    <xdr:graphicFrame>
      <xdr:nvGraphicFramePr>
        <xdr:cNvPr id="2" name=""/>
        <xdr:cNvGraphicFramePr/>
      </xdr:nvGraphicFramePr>
      <xdr:xfrm>
        <a:off x="8945280" y="16893000"/>
        <a:ext cx="5753160" cy="324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982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pane xSplit="0" ySplit="993" topLeftCell="L1960" activePane="bottomLeft" state="split"/>
      <selection pane="topLeft" activeCell="A2" activeCellId="0" sqref="A2"/>
      <selection pane="bottomLeft" activeCell="I1969" activeCellId="0" sqref="I1969"/>
    </sheetView>
  </sheetViews>
  <sheetFormatPr defaultColWidth="10.46875" defaultRowHeight="15" zeroHeight="false" outlineLevelRow="0" outlineLevelCol="0"/>
  <cols>
    <col collapsed="false" customWidth="true" hidden="false" outlineLevel="0" max="1" min="1" style="1" width="18.68"/>
    <col collapsed="false" customWidth="true" hidden="false" outlineLevel="0" max="9" min="9" style="0" width="25.8"/>
    <col collapsed="false" customWidth="false" hidden="false" outlineLevel="0" max="10" min="10" style="2" width="10.5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customFormat="false" ht="17.35" hidden="false" customHeight="false" outlineLevel="0" collapsed="false">
      <c r="A2" s="1" t="s">
        <v>10</v>
      </c>
      <c r="B2" s="5" t="n">
        <v>100</v>
      </c>
      <c r="C2" s="5" t="n">
        <v>0</v>
      </c>
      <c r="D2" s="5" t="n">
        <v>0</v>
      </c>
      <c r="E2" s="5" t="n">
        <v>0</v>
      </c>
      <c r="F2" s="6" t="n">
        <v>1480</v>
      </c>
      <c r="G2" s="6" t="n">
        <v>2755</v>
      </c>
      <c r="H2" s="7" t="n">
        <v>2.53</v>
      </c>
      <c r="I2" s="7" t="s">
        <v>11</v>
      </c>
      <c r="J2" s="2" t="n">
        <v>8.21</v>
      </c>
    </row>
    <row r="3" customFormat="false" ht="17.35" hidden="false" customHeight="false" outlineLevel="0" collapsed="false">
      <c r="A3" s="1" t="s">
        <v>10</v>
      </c>
      <c r="B3" s="5" t="n">
        <v>100</v>
      </c>
      <c r="C3" s="5" t="n">
        <v>0</v>
      </c>
      <c r="D3" s="5" t="n">
        <v>0</v>
      </c>
      <c r="E3" s="5" t="n">
        <v>0</v>
      </c>
      <c r="F3" s="6" t="n">
        <v>1480</v>
      </c>
      <c r="G3" s="6" t="n">
        <v>2655</v>
      </c>
      <c r="H3" s="7" t="n">
        <v>2.92</v>
      </c>
      <c r="I3" s="7" t="s">
        <v>11</v>
      </c>
      <c r="J3" s="2" t="n">
        <v>8.21</v>
      </c>
    </row>
    <row r="4" customFormat="false" ht="17.35" hidden="false" customHeight="false" outlineLevel="0" collapsed="false">
      <c r="A4" s="1" t="s">
        <v>10</v>
      </c>
      <c r="B4" s="5" t="n">
        <v>100</v>
      </c>
      <c r="C4" s="5" t="n">
        <v>0</v>
      </c>
      <c r="D4" s="5" t="n">
        <v>0</v>
      </c>
      <c r="E4" s="5" t="n">
        <v>0</v>
      </c>
      <c r="F4" s="6" t="n">
        <v>1480</v>
      </c>
      <c r="G4" s="6" t="n">
        <v>2541</v>
      </c>
      <c r="H4" s="7" t="n">
        <v>3.36</v>
      </c>
      <c r="I4" s="7" t="s">
        <v>11</v>
      </c>
      <c r="J4" s="2" t="n">
        <v>8.21</v>
      </c>
    </row>
    <row r="5" customFormat="false" ht="17.35" hidden="false" customHeight="false" outlineLevel="0" collapsed="false">
      <c r="A5" s="1" t="s">
        <v>10</v>
      </c>
      <c r="B5" s="5" t="n">
        <v>100</v>
      </c>
      <c r="C5" s="5" t="n">
        <v>0</v>
      </c>
      <c r="D5" s="5" t="n">
        <v>0</v>
      </c>
      <c r="E5" s="5" t="n">
        <v>0</v>
      </c>
      <c r="F5" s="6" t="n">
        <v>1480</v>
      </c>
      <c r="G5" s="6" t="n">
        <v>2441</v>
      </c>
      <c r="H5" s="7" t="n">
        <v>3.8</v>
      </c>
      <c r="I5" s="7" t="s">
        <v>11</v>
      </c>
      <c r="J5" s="2" t="n">
        <v>8.21</v>
      </c>
    </row>
    <row r="6" customFormat="false" ht="17.35" hidden="false" customHeight="false" outlineLevel="0" collapsed="false">
      <c r="A6" s="1" t="s">
        <v>10</v>
      </c>
      <c r="B6" s="5" t="n">
        <v>100</v>
      </c>
      <c r="C6" s="5" t="n">
        <v>0</v>
      </c>
      <c r="D6" s="5" t="n">
        <v>0</v>
      </c>
      <c r="E6" s="5" t="n">
        <v>0</v>
      </c>
      <c r="F6" s="6" t="n">
        <v>1480</v>
      </c>
      <c r="G6" s="6" t="n">
        <v>2334</v>
      </c>
      <c r="H6" s="7" t="n">
        <v>4.25</v>
      </c>
      <c r="I6" s="7" t="s">
        <v>11</v>
      </c>
      <c r="J6" s="2" t="n">
        <v>8.21</v>
      </c>
    </row>
    <row r="7" customFormat="false" ht="17.35" hidden="false" customHeight="false" outlineLevel="0" collapsed="false">
      <c r="A7" s="1" t="s">
        <v>10</v>
      </c>
      <c r="B7" s="5" t="n">
        <v>100</v>
      </c>
      <c r="C7" s="5" t="n">
        <v>0</v>
      </c>
      <c r="D7" s="5" t="n">
        <v>0</v>
      </c>
      <c r="E7" s="5" t="n">
        <v>0</v>
      </c>
      <c r="F7" s="6" t="n">
        <v>1480</v>
      </c>
      <c r="G7" s="6" t="n">
        <v>2237</v>
      </c>
      <c r="H7" s="7" t="n">
        <v>4.79</v>
      </c>
      <c r="I7" s="7" t="s">
        <v>11</v>
      </c>
      <c r="J7" s="2" t="n">
        <v>8.21</v>
      </c>
    </row>
    <row r="8" customFormat="false" ht="17.35" hidden="false" customHeight="false" outlineLevel="0" collapsed="false">
      <c r="A8" s="1" t="s">
        <v>10</v>
      </c>
      <c r="B8" s="5" t="n">
        <v>100</v>
      </c>
      <c r="C8" s="5" t="n">
        <v>0</v>
      </c>
      <c r="D8" s="5" t="n">
        <v>0</v>
      </c>
      <c r="E8" s="5" t="n">
        <v>0</v>
      </c>
      <c r="F8" s="6" t="n">
        <v>1480</v>
      </c>
      <c r="G8" s="6" t="n">
        <v>2143</v>
      </c>
      <c r="H8" s="7" t="n">
        <v>5.36</v>
      </c>
      <c r="I8" s="7" t="s">
        <v>11</v>
      </c>
      <c r="J8" s="2" t="n">
        <v>8.21</v>
      </c>
    </row>
    <row r="9" customFormat="false" ht="17.35" hidden="false" customHeight="false" outlineLevel="0" collapsed="false">
      <c r="A9" s="1" t="s">
        <v>10</v>
      </c>
      <c r="B9" s="5" t="n">
        <v>100</v>
      </c>
      <c r="C9" s="5" t="n">
        <v>0</v>
      </c>
      <c r="D9" s="5" t="n">
        <v>0</v>
      </c>
      <c r="E9" s="5" t="n">
        <v>0</v>
      </c>
      <c r="F9" s="6" t="n">
        <v>1480</v>
      </c>
      <c r="G9" s="6" t="n">
        <v>2049</v>
      </c>
      <c r="H9" s="7" t="n">
        <v>5.9</v>
      </c>
      <c r="I9" s="7" t="s">
        <v>11</v>
      </c>
      <c r="J9" s="2" t="n">
        <v>8.21</v>
      </c>
    </row>
    <row r="10" customFormat="false" ht="17.35" hidden="false" customHeight="false" outlineLevel="0" collapsed="false">
      <c r="A10" s="1" t="s">
        <v>10</v>
      </c>
      <c r="B10" s="5" t="n">
        <v>100</v>
      </c>
      <c r="C10" s="5" t="n">
        <v>0</v>
      </c>
      <c r="D10" s="5" t="n">
        <v>0</v>
      </c>
      <c r="E10" s="5" t="n">
        <v>0</v>
      </c>
      <c r="F10" s="6" t="n">
        <v>1480</v>
      </c>
      <c r="G10" s="6" t="n">
        <v>1925</v>
      </c>
      <c r="H10" s="7" t="n">
        <v>6.79</v>
      </c>
      <c r="I10" s="7" t="s">
        <v>11</v>
      </c>
      <c r="J10" s="2" t="n">
        <v>8.21</v>
      </c>
    </row>
    <row r="11" customFormat="false" ht="17.35" hidden="false" customHeight="false" outlineLevel="0" collapsed="false">
      <c r="A11" s="1" t="s">
        <v>10</v>
      </c>
      <c r="B11" s="5" t="n">
        <v>100</v>
      </c>
      <c r="C11" s="5" t="n">
        <v>0</v>
      </c>
      <c r="D11" s="5" t="n">
        <v>0</v>
      </c>
      <c r="E11" s="5" t="n">
        <v>0</v>
      </c>
      <c r="F11" s="6" t="n">
        <v>1480</v>
      </c>
      <c r="G11" s="6" t="n">
        <v>1872</v>
      </c>
      <c r="H11" s="7" t="n">
        <v>7.08</v>
      </c>
      <c r="I11" s="7" t="s">
        <v>11</v>
      </c>
      <c r="J11" s="2" t="n">
        <v>8.21</v>
      </c>
    </row>
    <row r="12" customFormat="false" ht="17.35" hidden="false" customHeight="false" outlineLevel="0" collapsed="false">
      <c r="A12" s="1" t="s">
        <v>10</v>
      </c>
      <c r="B12" s="5" t="n">
        <v>100</v>
      </c>
      <c r="C12" s="5" t="n">
        <v>0</v>
      </c>
      <c r="D12" s="5" t="n">
        <v>0</v>
      </c>
      <c r="E12" s="5" t="n">
        <v>0</v>
      </c>
      <c r="F12" s="6" t="n">
        <v>1480</v>
      </c>
      <c r="G12" s="6" t="n">
        <v>1711</v>
      </c>
      <c r="H12" s="7" t="n">
        <v>8.48</v>
      </c>
      <c r="I12" s="7" t="s">
        <v>11</v>
      </c>
      <c r="J12" s="2" t="n">
        <v>8.21</v>
      </c>
    </row>
    <row r="13" customFormat="false" ht="17.35" hidden="false" customHeight="false" outlineLevel="0" collapsed="false">
      <c r="A13" s="1" t="s">
        <v>10</v>
      </c>
      <c r="B13" s="5" t="n">
        <v>100</v>
      </c>
      <c r="C13" s="5" t="n">
        <v>0</v>
      </c>
      <c r="D13" s="5" t="n">
        <v>0</v>
      </c>
      <c r="E13" s="5" t="n">
        <v>0</v>
      </c>
      <c r="F13" s="6" t="n">
        <v>1480</v>
      </c>
      <c r="G13" s="6" t="n">
        <v>1648</v>
      </c>
      <c r="H13" s="7" t="n">
        <v>8.97</v>
      </c>
      <c r="I13" s="7" t="s">
        <v>11</v>
      </c>
      <c r="J13" s="2" t="n">
        <v>8.21</v>
      </c>
    </row>
    <row r="14" customFormat="false" ht="17.35" hidden="false" customHeight="false" outlineLevel="0" collapsed="false">
      <c r="A14" s="1" t="s">
        <v>10</v>
      </c>
      <c r="B14" s="5" t="n">
        <v>100</v>
      </c>
      <c r="C14" s="5" t="n">
        <v>0</v>
      </c>
      <c r="D14" s="5" t="n">
        <v>0</v>
      </c>
      <c r="E14" s="5" t="n">
        <v>0</v>
      </c>
      <c r="F14" s="6" t="n">
        <v>1480</v>
      </c>
      <c r="G14" s="6" t="n">
        <v>1579</v>
      </c>
      <c r="H14" s="7" t="n">
        <v>9.95</v>
      </c>
      <c r="I14" s="7" t="s">
        <v>11</v>
      </c>
      <c r="J14" s="2" t="n">
        <v>8.21</v>
      </c>
    </row>
    <row r="15" customFormat="false" ht="17.35" hidden="false" customHeight="false" outlineLevel="0" collapsed="false">
      <c r="A15" s="1" t="s">
        <v>10</v>
      </c>
      <c r="B15" s="5" t="n">
        <v>100</v>
      </c>
      <c r="C15" s="5" t="n">
        <v>0</v>
      </c>
      <c r="D15" s="5" t="n">
        <v>0</v>
      </c>
      <c r="E15" s="5" t="n">
        <v>0</v>
      </c>
      <c r="F15" s="6" t="n">
        <v>1480</v>
      </c>
      <c r="G15" s="6" t="n">
        <v>1523</v>
      </c>
      <c r="H15" s="7" t="n">
        <v>10.4</v>
      </c>
      <c r="I15" s="7" t="s">
        <v>11</v>
      </c>
      <c r="J15" s="2" t="n">
        <v>8.21</v>
      </c>
    </row>
    <row r="16" customFormat="false" ht="17.35" hidden="false" customHeight="false" outlineLevel="0" collapsed="false">
      <c r="A16" s="1" t="s">
        <v>10</v>
      </c>
      <c r="B16" s="5" t="n">
        <v>100</v>
      </c>
      <c r="C16" s="5" t="n">
        <v>0</v>
      </c>
      <c r="D16" s="5" t="n">
        <v>0</v>
      </c>
      <c r="E16" s="5" t="n">
        <v>0</v>
      </c>
      <c r="F16" s="6" t="n">
        <v>1480</v>
      </c>
      <c r="G16" s="6" t="n">
        <v>1465</v>
      </c>
      <c r="H16" s="7" t="n">
        <v>11.15</v>
      </c>
      <c r="I16" s="7" t="s">
        <v>11</v>
      </c>
      <c r="J16" s="2" t="n">
        <v>8.21</v>
      </c>
    </row>
    <row r="17" customFormat="false" ht="17.35" hidden="false" customHeight="false" outlineLevel="0" collapsed="false">
      <c r="A17" s="1" t="s">
        <v>10</v>
      </c>
      <c r="B17" s="5" t="n">
        <v>100</v>
      </c>
      <c r="C17" s="5" t="n">
        <v>0</v>
      </c>
      <c r="D17" s="5" t="n">
        <v>0</v>
      </c>
      <c r="E17" s="5" t="n">
        <v>0</v>
      </c>
      <c r="F17" s="6" t="n">
        <v>1480</v>
      </c>
      <c r="G17" s="6" t="n">
        <v>1673</v>
      </c>
      <c r="H17" s="7" t="n">
        <v>8.81</v>
      </c>
      <c r="I17" s="7" t="s">
        <v>12</v>
      </c>
      <c r="J17" s="2" t="n">
        <v>8.21</v>
      </c>
    </row>
    <row r="18" customFormat="false" ht="17.35" hidden="false" customHeight="false" outlineLevel="0" collapsed="false">
      <c r="A18" s="1" t="s">
        <v>10</v>
      </c>
      <c r="B18" s="5" t="n">
        <v>100</v>
      </c>
      <c r="C18" s="5" t="n">
        <v>0</v>
      </c>
      <c r="D18" s="5" t="n">
        <v>0</v>
      </c>
      <c r="E18" s="5" t="n">
        <v>0</v>
      </c>
      <c r="F18" s="6" t="n">
        <v>1480</v>
      </c>
      <c r="G18" s="6" t="n">
        <v>1573</v>
      </c>
      <c r="H18" s="7" t="n">
        <v>10.22</v>
      </c>
      <c r="I18" s="7" t="s">
        <v>12</v>
      </c>
      <c r="J18" s="2" t="n">
        <v>8.21</v>
      </c>
    </row>
    <row r="19" customFormat="false" ht="17.35" hidden="false" customHeight="false" outlineLevel="0" collapsed="false">
      <c r="A19" s="1" t="s">
        <v>10</v>
      </c>
      <c r="B19" s="5" t="n">
        <v>100</v>
      </c>
      <c r="C19" s="5" t="n">
        <v>0</v>
      </c>
      <c r="D19" s="5" t="n">
        <v>0</v>
      </c>
      <c r="E19" s="5" t="n">
        <v>0</v>
      </c>
      <c r="F19" s="6" t="n">
        <v>1480</v>
      </c>
      <c r="G19" s="6" t="n">
        <v>1473</v>
      </c>
      <c r="H19" s="7" t="n">
        <v>11.83</v>
      </c>
      <c r="I19" s="7" t="s">
        <v>12</v>
      </c>
      <c r="J19" s="2" t="n">
        <v>8.21</v>
      </c>
    </row>
    <row r="20" customFormat="false" ht="17.35" hidden="false" customHeight="false" outlineLevel="0" collapsed="false">
      <c r="A20" s="1" t="s">
        <v>10</v>
      </c>
      <c r="B20" s="5" t="n">
        <v>100</v>
      </c>
      <c r="C20" s="5" t="n">
        <v>0</v>
      </c>
      <c r="D20" s="5" t="n">
        <v>0</v>
      </c>
      <c r="E20" s="5" t="n">
        <v>0</v>
      </c>
      <c r="F20" s="6" t="n">
        <v>1480</v>
      </c>
      <c r="G20" s="6" t="n">
        <v>1373</v>
      </c>
      <c r="H20" s="7" t="n">
        <v>13.65</v>
      </c>
      <c r="I20" s="7" t="s">
        <v>12</v>
      </c>
      <c r="J20" s="2" t="n">
        <v>8.21</v>
      </c>
    </row>
    <row r="21" customFormat="false" ht="17.35" hidden="false" customHeight="false" outlineLevel="0" collapsed="false">
      <c r="A21" s="1" t="s">
        <v>10</v>
      </c>
      <c r="B21" s="5" t="n">
        <v>100</v>
      </c>
      <c r="C21" s="5" t="n">
        <v>0</v>
      </c>
      <c r="D21" s="5" t="n">
        <v>0</v>
      </c>
      <c r="E21" s="5" t="n">
        <v>0</v>
      </c>
      <c r="F21" s="6" t="n">
        <v>1480</v>
      </c>
      <c r="G21" s="6" t="n">
        <v>1273</v>
      </c>
      <c r="H21" s="7" t="n">
        <v>15.82</v>
      </c>
      <c r="I21" s="7" t="s">
        <v>12</v>
      </c>
      <c r="J21" s="2" t="n">
        <v>8.21</v>
      </c>
    </row>
    <row r="22" customFormat="false" ht="17.35" hidden="false" customHeight="false" outlineLevel="0" collapsed="false">
      <c r="A22" s="1" t="s">
        <v>13</v>
      </c>
      <c r="B22" s="5" t="n">
        <v>85</v>
      </c>
      <c r="C22" s="5" t="n">
        <v>0</v>
      </c>
      <c r="D22" s="5" t="n">
        <v>15</v>
      </c>
      <c r="E22" s="5" t="n">
        <v>0</v>
      </c>
      <c r="F22" s="6" t="n">
        <v>777</v>
      </c>
      <c r="G22" s="6" t="n">
        <v>915</v>
      </c>
      <c r="H22" s="7" t="n">
        <v>8.54</v>
      </c>
      <c r="I22" s="7" t="s">
        <v>14</v>
      </c>
      <c r="J22" s="2" t="n">
        <v>10.6853955785574</v>
      </c>
    </row>
    <row r="23" customFormat="false" ht="17.35" hidden="false" customHeight="false" outlineLevel="0" collapsed="false">
      <c r="A23" s="1" t="s">
        <v>13</v>
      </c>
      <c r="B23" s="5" t="n">
        <v>85</v>
      </c>
      <c r="C23" s="5" t="n">
        <v>0</v>
      </c>
      <c r="D23" s="5" t="n">
        <v>15</v>
      </c>
      <c r="E23" s="5" t="n">
        <v>0</v>
      </c>
      <c r="F23" s="6" t="n">
        <v>777</v>
      </c>
      <c r="G23" s="6" t="n">
        <v>895</v>
      </c>
      <c r="H23" s="7" t="n">
        <v>8.98</v>
      </c>
      <c r="I23" s="7" t="s">
        <v>14</v>
      </c>
      <c r="J23" s="2" t="n">
        <v>10.6853955785574</v>
      </c>
    </row>
    <row r="24" customFormat="false" ht="17.35" hidden="false" customHeight="false" outlineLevel="0" collapsed="false">
      <c r="A24" s="1" t="s">
        <v>13</v>
      </c>
      <c r="B24" s="5" t="n">
        <v>85</v>
      </c>
      <c r="C24" s="5" t="n">
        <v>0</v>
      </c>
      <c r="D24" s="5" t="n">
        <v>15</v>
      </c>
      <c r="E24" s="5" t="n">
        <v>0</v>
      </c>
      <c r="F24" s="6" t="n">
        <v>777</v>
      </c>
      <c r="G24" s="6" t="n">
        <v>875</v>
      </c>
      <c r="H24" s="7" t="n">
        <v>9.43</v>
      </c>
      <c r="I24" s="7" t="s">
        <v>14</v>
      </c>
      <c r="J24" s="2" t="n">
        <v>10.6853955785574</v>
      </c>
    </row>
    <row r="25" customFormat="false" ht="17.35" hidden="false" customHeight="false" outlineLevel="0" collapsed="false">
      <c r="A25" s="1" t="s">
        <v>13</v>
      </c>
      <c r="B25" s="5" t="n">
        <v>85</v>
      </c>
      <c r="C25" s="5" t="n">
        <v>0</v>
      </c>
      <c r="D25" s="5" t="n">
        <v>15</v>
      </c>
      <c r="E25" s="5" t="n">
        <v>0</v>
      </c>
      <c r="F25" s="6" t="n">
        <v>777</v>
      </c>
      <c r="G25" s="6" t="n">
        <v>855</v>
      </c>
      <c r="H25" s="7" t="n">
        <v>9.91</v>
      </c>
      <c r="I25" s="7" t="s">
        <v>14</v>
      </c>
      <c r="J25" s="2" t="n">
        <v>10.6853955785574</v>
      </c>
    </row>
    <row r="26" customFormat="false" ht="17.35" hidden="false" customHeight="false" outlineLevel="0" collapsed="false">
      <c r="A26" s="1" t="s">
        <v>13</v>
      </c>
      <c r="B26" s="5" t="n">
        <v>85</v>
      </c>
      <c r="C26" s="5" t="n">
        <v>0</v>
      </c>
      <c r="D26" s="5" t="n">
        <v>15</v>
      </c>
      <c r="E26" s="5" t="n">
        <v>0</v>
      </c>
      <c r="F26" s="6" t="n">
        <v>777</v>
      </c>
      <c r="G26" s="6" t="n">
        <v>835</v>
      </c>
      <c r="H26" s="7" t="n">
        <v>10.41</v>
      </c>
      <c r="I26" s="7" t="s">
        <v>14</v>
      </c>
      <c r="J26" s="2" t="n">
        <v>10.6853955785574</v>
      </c>
    </row>
    <row r="27" customFormat="false" ht="17.35" hidden="false" customHeight="false" outlineLevel="0" collapsed="false">
      <c r="A27" s="1" t="s">
        <v>13</v>
      </c>
      <c r="B27" s="5" t="n">
        <v>85</v>
      </c>
      <c r="C27" s="5" t="n">
        <v>0</v>
      </c>
      <c r="D27" s="5" t="n">
        <v>15</v>
      </c>
      <c r="E27" s="5" t="n">
        <v>0</v>
      </c>
      <c r="F27" s="6" t="n">
        <v>777</v>
      </c>
      <c r="G27" s="6" t="n">
        <v>1623</v>
      </c>
      <c r="H27" s="7" t="n">
        <v>1.76</v>
      </c>
      <c r="I27" s="7" t="s">
        <v>14</v>
      </c>
      <c r="J27" s="2" t="n">
        <v>10.6853955785574</v>
      </c>
    </row>
    <row r="28" customFormat="false" ht="17.35" hidden="false" customHeight="false" outlineLevel="0" collapsed="false">
      <c r="A28" s="1" t="s">
        <v>13</v>
      </c>
      <c r="B28" s="5" t="n">
        <v>85</v>
      </c>
      <c r="C28" s="5" t="n">
        <v>0</v>
      </c>
      <c r="D28" s="5" t="n">
        <v>15</v>
      </c>
      <c r="E28" s="5" t="n">
        <v>0</v>
      </c>
      <c r="F28" s="6" t="n">
        <v>777</v>
      </c>
      <c r="G28" s="6" t="n">
        <v>1673</v>
      </c>
      <c r="H28" s="7" t="n">
        <v>1.56</v>
      </c>
      <c r="I28" s="7" t="s">
        <v>14</v>
      </c>
      <c r="J28" s="2" t="n">
        <v>10.6853955785574</v>
      </c>
    </row>
    <row r="29" customFormat="false" ht="17.35" hidden="false" customHeight="false" outlineLevel="0" collapsed="false">
      <c r="A29" s="1" t="s">
        <v>13</v>
      </c>
      <c r="B29" s="5" t="n">
        <v>85</v>
      </c>
      <c r="C29" s="5" t="n">
        <v>0</v>
      </c>
      <c r="D29" s="5" t="n">
        <v>15</v>
      </c>
      <c r="E29" s="5" t="n">
        <v>0</v>
      </c>
      <c r="F29" s="6" t="n">
        <v>777</v>
      </c>
      <c r="G29" s="6" t="n">
        <v>1723</v>
      </c>
      <c r="H29" s="7" t="n">
        <v>1.38</v>
      </c>
      <c r="I29" s="7" t="s">
        <v>14</v>
      </c>
      <c r="J29" s="2" t="n">
        <v>10.6853955785574</v>
      </c>
    </row>
    <row r="30" customFormat="false" ht="17.35" hidden="false" customHeight="false" outlineLevel="0" collapsed="false">
      <c r="A30" s="1" t="s">
        <v>13</v>
      </c>
      <c r="B30" s="5" t="n">
        <v>85</v>
      </c>
      <c r="C30" s="5" t="n">
        <v>0</v>
      </c>
      <c r="D30" s="5" t="n">
        <v>15</v>
      </c>
      <c r="E30" s="5" t="n">
        <v>0</v>
      </c>
      <c r="F30" s="6" t="n">
        <v>777</v>
      </c>
      <c r="G30" s="6" t="n">
        <v>1773</v>
      </c>
      <c r="H30" s="7" t="n">
        <v>1.21</v>
      </c>
      <c r="I30" s="7" t="s">
        <v>14</v>
      </c>
      <c r="J30" s="2" t="n">
        <v>10.6853955785574</v>
      </c>
    </row>
    <row r="31" customFormat="false" ht="17.35" hidden="false" customHeight="false" outlineLevel="0" collapsed="false">
      <c r="A31" s="1" t="s">
        <v>13</v>
      </c>
      <c r="B31" s="5" t="n">
        <v>85</v>
      </c>
      <c r="C31" s="5" t="n">
        <v>0</v>
      </c>
      <c r="D31" s="5" t="n">
        <v>15</v>
      </c>
      <c r="E31" s="5" t="n">
        <v>0</v>
      </c>
      <c r="F31" s="6" t="n">
        <v>777</v>
      </c>
      <c r="G31" s="6" t="n">
        <v>1823</v>
      </c>
      <c r="H31" s="7" t="n">
        <v>1.08</v>
      </c>
      <c r="I31" s="7" t="s">
        <v>14</v>
      </c>
      <c r="J31" s="2" t="n">
        <v>10.6853955785574</v>
      </c>
    </row>
    <row r="32" customFormat="false" ht="17.35" hidden="false" customHeight="false" outlineLevel="0" collapsed="false">
      <c r="A32" s="1" t="s">
        <v>13</v>
      </c>
      <c r="B32" s="5" t="n">
        <v>85</v>
      </c>
      <c r="C32" s="5" t="n">
        <v>0</v>
      </c>
      <c r="D32" s="5" t="n">
        <v>15</v>
      </c>
      <c r="E32" s="5" t="n">
        <v>0</v>
      </c>
      <c r="F32" s="6" t="n">
        <v>777</v>
      </c>
      <c r="G32" s="6" t="n">
        <v>1873</v>
      </c>
      <c r="H32" s="7" t="n">
        <v>0.89</v>
      </c>
      <c r="I32" s="7" t="s">
        <v>14</v>
      </c>
      <c r="J32" s="2" t="n">
        <v>10.6853955785574</v>
      </c>
    </row>
    <row r="33" customFormat="false" ht="17.35" hidden="false" customHeight="false" outlineLevel="0" collapsed="false">
      <c r="A33" s="1" t="s">
        <v>15</v>
      </c>
      <c r="B33" s="5" t="n">
        <v>82.5</v>
      </c>
      <c r="C33" s="5" t="n">
        <v>0</v>
      </c>
      <c r="D33" s="5" t="n">
        <v>17.5</v>
      </c>
      <c r="E33" s="5" t="n">
        <v>0</v>
      </c>
      <c r="F33" s="6" t="n">
        <v>761</v>
      </c>
      <c r="G33" s="6" t="n">
        <v>848</v>
      </c>
      <c r="H33" s="7" t="n">
        <v>9.02</v>
      </c>
      <c r="I33" s="7" t="s">
        <v>14</v>
      </c>
      <c r="J33" s="2" t="n">
        <v>10.4135928911944</v>
      </c>
    </row>
    <row r="34" customFormat="false" ht="17.35" hidden="false" customHeight="false" outlineLevel="0" collapsed="false">
      <c r="A34" s="1" t="s">
        <v>15</v>
      </c>
      <c r="B34" s="5" t="n">
        <v>82.5</v>
      </c>
      <c r="C34" s="5" t="n">
        <v>0</v>
      </c>
      <c r="D34" s="5" t="n">
        <v>17.5</v>
      </c>
      <c r="E34" s="5" t="n">
        <v>0</v>
      </c>
      <c r="F34" s="6" t="n">
        <v>761</v>
      </c>
      <c r="G34" s="6" t="n">
        <v>837.1</v>
      </c>
      <c r="H34" s="7" t="n">
        <v>9.29</v>
      </c>
      <c r="I34" s="7" t="s">
        <v>14</v>
      </c>
      <c r="J34" s="2" t="n">
        <v>10.4135928911944</v>
      </c>
    </row>
    <row r="35" customFormat="false" ht="17.35" hidden="false" customHeight="false" outlineLevel="0" collapsed="false">
      <c r="A35" s="1" t="s">
        <v>15</v>
      </c>
      <c r="B35" s="5" t="n">
        <v>82.5</v>
      </c>
      <c r="C35" s="5" t="n">
        <v>0</v>
      </c>
      <c r="D35" s="5" t="n">
        <v>17.5</v>
      </c>
      <c r="E35" s="5" t="n">
        <v>0</v>
      </c>
      <c r="F35" s="6" t="n">
        <v>761</v>
      </c>
      <c r="G35" s="6" t="n">
        <v>826.7</v>
      </c>
      <c r="H35" s="7" t="n">
        <v>9.63</v>
      </c>
      <c r="I35" s="7" t="s">
        <v>14</v>
      </c>
      <c r="J35" s="2" t="n">
        <v>10.4135928911944</v>
      </c>
    </row>
    <row r="36" customFormat="false" ht="17.35" hidden="false" customHeight="false" outlineLevel="0" collapsed="false">
      <c r="A36" s="1" t="s">
        <v>15</v>
      </c>
      <c r="B36" s="5" t="n">
        <v>82.5</v>
      </c>
      <c r="C36" s="5" t="n">
        <v>0</v>
      </c>
      <c r="D36" s="5" t="n">
        <v>17.5</v>
      </c>
      <c r="E36" s="5" t="n">
        <v>0</v>
      </c>
      <c r="F36" s="6" t="n">
        <v>761</v>
      </c>
      <c r="G36" s="6" t="n">
        <v>815.9</v>
      </c>
      <c r="H36" s="7" t="n">
        <v>9.94</v>
      </c>
      <c r="I36" s="7" t="s">
        <v>14</v>
      </c>
      <c r="J36" s="2" t="n">
        <v>10.4135928911944</v>
      </c>
    </row>
    <row r="37" customFormat="false" ht="17.35" hidden="false" customHeight="false" outlineLevel="0" collapsed="false">
      <c r="A37" s="1" t="s">
        <v>15</v>
      </c>
      <c r="B37" s="5" t="n">
        <v>82.5</v>
      </c>
      <c r="C37" s="5" t="n">
        <v>0</v>
      </c>
      <c r="D37" s="5" t="n">
        <v>17.5</v>
      </c>
      <c r="E37" s="5" t="n">
        <v>0</v>
      </c>
      <c r="F37" s="6" t="n">
        <v>761</v>
      </c>
      <c r="G37" s="6" t="n">
        <v>805.3</v>
      </c>
      <c r="H37" s="7" t="n">
        <v>10.29</v>
      </c>
      <c r="I37" s="7" t="s">
        <v>14</v>
      </c>
      <c r="J37" s="2" t="n">
        <v>10.4135928911944</v>
      </c>
    </row>
    <row r="38" customFormat="false" ht="17.35" hidden="false" customHeight="false" outlineLevel="0" collapsed="false">
      <c r="A38" s="1" t="s">
        <v>15</v>
      </c>
      <c r="B38" s="5" t="n">
        <v>82.5</v>
      </c>
      <c r="C38" s="5" t="n">
        <v>0</v>
      </c>
      <c r="D38" s="5" t="n">
        <v>17.5</v>
      </c>
      <c r="E38" s="5" t="n">
        <v>0</v>
      </c>
      <c r="F38" s="6" t="n">
        <v>761</v>
      </c>
      <c r="G38" s="6" t="n">
        <v>792.2</v>
      </c>
      <c r="H38" s="7" t="n">
        <v>10.77</v>
      </c>
      <c r="I38" s="7" t="s">
        <v>14</v>
      </c>
      <c r="J38" s="2" t="n">
        <v>10.4135928911944</v>
      </c>
    </row>
    <row r="39" customFormat="false" ht="17.35" hidden="false" customHeight="false" outlineLevel="0" collapsed="false">
      <c r="A39" s="1" t="s">
        <v>15</v>
      </c>
      <c r="B39" s="5" t="n">
        <v>82.5</v>
      </c>
      <c r="C39" s="5" t="n">
        <v>0</v>
      </c>
      <c r="D39" s="5" t="n">
        <v>17.5</v>
      </c>
      <c r="E39" s="5" t="n">
        <v>0</v>
      </c>
      <c r="F39" s="6" t="n">
        <v>761</v>
      </c>
      <c r="G39" s="6" t="n">
        <v>781.1</v>
      </c>
      <c r="H39" s="7" t="n">
        <v>11.17</v>
      </c>
      <c r="I39" s="7" t="s">
        <v>14</v>
      </c>
      <c r="J39" s="2" t="n">
        <v>10.4135928911944</v>
      </c>
    </row>
    <row r="40" customFormat="false" ht="17.35" hidden="false" customHeight="false" outlineLevel="0" collapsed="false">
      <c r="A40" s="1" t="s">
        <v>15</v>
      </c>
      <c r="B40" s="5" t="n">
        <v>82.5</v>
      </c>
      <c r="C40" s="5" t="n">
        <v>0</v>
      </c>
      <c r="D40" s="5" t="n">
        <v>17.5</v>
      </c>
      <c r="E40" s="5" t="n">
        <v>0</v>
      </c>
      <c r="F40" s="6" t="n">
        <v>761</v>
      </c>
      <c r="G40" s="6" t="n">
        <v>774.4</v>
      </c>
      <c r="H40" s="7" t="n">
        <v>11.3</v>
      </c>
      <c r="I40" s="7" t="s">
        <v>14</v>
      </c>
      <c r="J40" s="2" t="n">
        <v>10.4135928911944</v>
      </c>
    </row>
    <row r="41" customFormat="false" ht="17.35" hidden="false" customHeight="false" outlineLevel="0" collapsed="false">
      <c r="A41" s="1" t="s">
        <v>15</v>
      </c>
      <c r="B41" s="5" t="n">
        <v>82.5</v>
      </c>
      <c r="C41" s="5" t="n">
        <v>0</v>
      </c>
      <c r="D41" s="5" t="n">
        <v>17.5</v>
      </c>
      <c r="E41" s="5" t="n">
        <v>0</v>
      </c>
      <c r="F41" s="6" t="n">
        <v>761</v>
      </c>
      <c r="G41" s="6" t="n">
        <v>770.7</v>
      </c>
      <c r="H41" s="7" t="n">
        <v>11.56</v>
      </c>
      <c r="I41" s="7" t="s">
        <v>14</v>
      </c>
      <c r="J41" s="2" t="n">
        <v>10.4135928911944</v>
      </c>
    </row>
    <row r="42" customFormat="false" ht="17.35" hidden="false" customHeight="false" outlineLevel="0" collapsed="false">
      <c r="A42" s="1" t="s">
        <v>15</v>
      </c>
      <c r="B42" s="5" t="n">
        <v>82.5</v>
      </c>
      <c r="C42" s="5" t="n">
        <v>0</v>
      </c>
      <c r="D42" s="5" t="n">
        <v>17.5</v>
      </c>
      <c r="E42" s="5" t="n">
        <v>0</v>
      </c>
      <c r="F42" s="6" t="n">
        <v>761</v>
      </c>
      <c r="G42" s="6" t="n">
        <v>764.3</v>
      </c>
      <c r="H42" s="7" t="n">
        <v>11.8</v>
      </c>
      <c r="I42" s="7" t="s">
        <v>14</v>
      </c>
      <c r="J42" s="2" t="n">
        <v>10.4135928911944</v>
      </c>
    </row>
    <row r="43" customFormat="false" ht="17.35" hidden="false" customHeight="false" outlineLevel="0" collapsed="false">
      <c r="A43" s="1" t="s">
        <v>15</v>
      </c>
      <c r="B43" s="5" t="n">
        <v>82.5</v>
      </c>
      <c r="C43" s="5" t="n">
        <v>0</v>
      </c>
      <c r="D43" s="5" t="n">
        <v>17.5</v>
      </c>
      <c r="E43" s="5" t="n">
        <v>0</v>
      </c>
      <c r="F43" s="6" t="n">
        <v>761</v>
      </c>
      <c r="G43" s="6" t="n">
        <v>754</v>
      </c>
      <c r="H43" s="7" t="n">
        <v>12.27</v>
      </c>
      <c r="I43" s="7" t="s">
        <v>14</v>
      </c>
      <c r="J43" s="2" t="n">
        <v>10.4135928911944</v>
      </c>
    </row>
    <row r="44" customFormat="false" ht="17.35" hidden="false" customHeight="false" outlineLevel="0" collapsed="false">
      <c r="A44" s="1" t="s">
        <v>15</v>
      </c>
      <c r="B44" s="5" t="n">
        <v>82.5</v>
      </c>
      <c r="C44" s="5" t="n">
        <v>0</v>
      </c>
      <c r="D44" s="5" t="n">
        <v>17.5</v>
      </c>
      <c r="E44" s="5" t="n">
        <v>0</v>
      </c>
      <c r="F44" s="6" t="n">
        <v>761</v>
      </c>
      <c r="G44" s="6" t="n">
        <v>742.3</v>
      </c>
      <c r="H44" s="7" t="n">
        <v>12.95</v>
      </c>
      <c r="I44" s="7" t="s">
        <v>14</v>
      </c>
      <c r="J44" s="2" t="n">
        <v>10.4135928911944</v>
      </c>
    </row>
    <row r="45" customFormat="false" ht="17.35" hidden="false" customHeight="false" outlineLevel="0" collapsed="false">
      <c r="A45" s="1" t="s">
        <v>15</v>
      </c>
      <c r="B45" s="5" t="n">
        <v>82.5</v>
      </c>
      <c r="C45" s="5" t="n">
        <v>0</v>
      </c>
      <c r="D45" s="5" t="n">
        <v>17.5</v>
      </c>
      <c r="E45" s="5" t="n">
        <v>0</v>
      </c>
      <c r="F45" s="6" t="n">
        <v>761</v>
      </c>
      <c r="G45" s="6" t="n">
        <v>731.7</v>
      </c>
      <c r="H45" s="7" t="n">
        <v>13.46</v>
      </c>
      <c r="I45" s="7" t="s">
        <v>14</v>
      </c>
      <c r="J45" s="2" t="n">
        <v>10.4135928911944</v>
      </c>
    </row>
    <row r="46" customFormat="false" ht="17.35" hidden="false" customHeight="false" outlineLevel="0" collapsed="false">
      <c r="A46" s="1" t="s">
        <v>15</v>
      </c>
      <c r="B46" s="5" t="n">
        <v>82.5</v>
      </c>
      <c r="C46" s="5" t="n">
        <v>0</v>
      </c>
      <c r="D46" s="5" t="n">
        <v>17.5</v>
      </c>
      <c r="E46" s="5" t="n">
        <v>0</v>
      </c>
      <c r="F46" s="6" t="n">
        <v>761</v>
      </c>
      <c r="G46" s="6" t="n">
        <v>721.1</v>
      </c>
      <c r="H46" s="7" t="n">
        <v>14.13</v>
      </c>
      <c r="I46" s="7" t="s">
        <v>14</v>
      </c>
      <c r="J46" s="2" t="n">
        <v>10.4135928911944</v>
      </c>
    </row>
    <row r="47" customFormat="false" ht="17.35" hidden="false" customHeight="false" outlineLevel="0" collapsed="false">
      <c r="A47" s="1" t="s">
        <v>15</v>
      </c>
      <c r="B47" s="5" t="n">
        <v>82.5</v>
      </c>
      <c r="C47" s="5" t="n">
        <v>0</v>
      </c>
      <c r="D47" s="5" t="n">
        <v>17.5</v>
      </c>
      <c r="E47" s="5" t="n">
        <v>0</v>
      </c>
      <c r="F47" s="6" t="n">
        <v>761</v>
      </c>
      <c r="G47" s="6" t="n">
        <v>1623</v>
      </c>
      <c r="H47" s="7" t="n">
        <v>1.47</v>
      </c>
      <c r="I47" s="7" t="s">
        <v>14</v>
      </c>
      <c r="J47" s="2" t="n">
        <v>10.4135928911944</v>
      </c>
    </row>
    <row r="48" customFormat="false" ht="17.35" hidden="false" customHeight="false" outlineLevel="0" collapsed="false">
      <c r="A48" s="1" t="s">
        <v>15</v>
      </c>
      <c r="B48" s="5" t="n">
        <v>82.5</v>
      </c>
      <c r="C48" s="5" t="n">
        <v>0</v>
      </c>
      <c r="D48" s="5" t="n">
        <v>17.5</v>
      </c>
      <c r="E48" s="5" t="n">
        <v>0</v>
      </c>
      <c r="F48" s="6" t="n">
        <v>761</v>
      </c>
      <c r="G48" s="6" t="n">
        <v>1673</v>
      </c>
      <c r="H48" s="7" t="n">
        <v>1.28</v>
      </c>
      <c r="I48" s="7" t="s">
        <v>14</v>
      </c>
      <c r="J48" s="2" t="n">
        <v>10.4135928911944</v>
      </c>
    </row>
    <row r="49" customFormat="false" ht="17.35" hidden="false" customHeight="false" outlineLevel="0" collapsed="false">
      <c r="A49" s="1" t="s">
        <v>15</v>
      </c>
      <c r="B49" s="5" t="n">
        <v>82.5</v>
      </c>
      <c r="C49" s="5" t="n">
        <v>0</v>
      </c>
      <c r="D49" s="5" t="n">
        <v>17.5</v>
      </c>
      <c r="E49" s="5" t="n">
        <v>0</v>
      </c>
      <c r="F49" s="6" t="n">
        <v>761</v>
      </c>
      <c r="G49" s="6" t="n">
        <v>1723</v>
      </c>
      <c r="H49" s="7" t="n">
        <v>1.11</v>
      </c>
      <c r="I49" s="7" t="s">
        <v>14</v>
      </c>
      <c r="J49" s="2" t="n">
        <v>10.4135928911944</v>
      </c>
    </row>
    <row r="50" customFormat="false" ht="17.35" hidden="false" customHeight="false" outlineLevel="0" collapsed="false">
      <c r="A50" s="1" t="s">
        <v>15</v>
      </c>
      <c r="B50" s="5" t="n">
        <v>82.5</v>
      </c>
      <c r="C50" s="5" t="n">
        <v>0</v>
      </c>
      <c r="D50" s="5" t="n">
        <v>17.5</v>
      </c>
      <c r="E50" s="5" t="n">
        <v>0</v>
      </c>
      <c r="F50" s="6" t="n">
        <v>761</v>
      </c>
      <c r="G50" s="6" t="n">
        <v>1773</v>
      </c>
      <c r="H50" s="7" t="n">
        <v>0.95</v>
      </c>
      <c r="I50" s="7" t="s">
        <v>14</v>
      </c>
      <c r="J50" s="2" t="n">
        <v>10.4135928911944</v>
      </c>
    </row>
    <row r="51" customFormat="false" ht="17.35" hidden="false" customHeight="false" outlineLevel="0" collapsed="false">
      <c r="A51" s="1" t="s">
        <v>16</v>
      </c>
      <c r="B51" s="5" t="n">
        <v>80</v>
      </c>
      <c r="C51" s="5" t="n">
        <v>0</v>
      </c>
      <c r="D51" s="5" t="n">
        <v>20</v>
      </c>
      <c r="E51" s="5" t="n">
        <v>0</v>
      </c>
      <c r="F51" s="6" t="n">
        <v>753</v>
      </c>
      <c r="G51" s="6" t="n">
        <v>703</v>
      </c>
      <c r="H51" s="7" t="n">
        <v>14.5</v>
      </c>
      <c r="I51" s="7" t="s">
        <v>14</v>
      </c>
      <c r="J51" s="2" t="n">
        <v>9.98109684984228</v>
      </c>
    </row>
    <row r="52" customFormat="false" ht="17.35" hidden="false" customHeight="false" outlineLevel="0" collapsed="false">
      <c r="A52" s="1" t="s">
        <v>16</v>
      </c>
      <c r="B52" s="5" t="n">
        <v>80</v>
      </c>
      <c r="C52" s="5" t="n">
        <v>0</v>
      </c>
      <c r="D52" s="5" t="n">
        <v>20</v>
      </c>
      <c r="E52" s="5" t="n">
        <v>0</v>
      </c>
      <c r="F52" s="6" t="n">
        <v>753</v>
      </c>
      <c r="G52" s="6" t="n">
        <v>718</v>
      </c>
      <c r="H52" s="7" t="n">
        <v>13.75</v>
      </c>
      <c r="I52" s="7" t="s">
        <v>14</v>
      </c>
      <c r="J52" s="2" t="n">
        <v>9.98109684984228</v>
      </c>
    </row>
    <row r="53" customFormat="false" ht="17.35" hidden="false" customHeight="false" outlineLevel="0" collapsed="false">
      <c r="A53" s="1" t="s">
        <v>16</v>
      </c>
      <c r="B53" s="5" t="n">
        <v>80</v>
      </c>
      <c r="C53" s="5" t="n">
        <v>0</v>
      </c>
      <c r="D53" s="5" t="n">
        <v>20</v>
      </c>
      <c r="E53" s="5" t="n">
        <v>0</v>
      </c>
      <c r="F53" s="6" t="n">
        <v>753</v>
      </c>
      <c r="G53" s="6" t="n">
        <v>726</v>
      </c>
      <c r="H53" s="7" t="n">
        <v>13.32</v>
      </c>
      <c r="I53" s="7" t="s">
        <v>14</v>
      </c>
      <c r="J53" s="2" t="n">
        <v>9.98109684984228</v>
      </c>
    </row>
    <row r="54" customFormat="false" ht="17.35" hidden="false" customHeight="false" outlineLevel="0" collapsed="false">
      <c r="A54" s="1" t="s">
        <v>16</v>
      </c>
      <c r="B54" s="5" t="n">
        <v>80</v>
      </c>
      <c r="C54" s="5" t="n">
        <v>0</v>
      </c>
      <c r="D54" s="5" t="n">
        <v>20</v>
      </c>
      <c r="E54" s="5" t="n">
        <v>0</v>
      </c>
      <c r="F54" s="6" t="n">
        <v>753</v>
      </c>
      <c r="G54" s="6" t="n">
        <v>727</v>
      </c>
      <c r="H54" s="7" t="n">
        <v>13.29</v>
      </c>
      <c r="I54" s="7" t="s">
        <v>14</v>
      </c>
      <c r="J54" s="2" t="n">
        <v>9.98109684984228</v>
      </c>
    </row>
    <row r="55" customFormat="false" ht="17.35" hidden="false" customHeight="false" outlineLevel="0" collapsed="false">
      <c r="A55" s="1" t="s">
        <v>16</v>
      </c>
      <c r="B55" s="5" t="n">
        <v>80</v>
      </c>
      <c r="C55" s="5" t="n">
        <v>0</v>
      </c>
      <c r="D55" s="5" t="n">
        <v>20</v>
      </c>
      <c r="E55" s="5" t="n">
        <v>0</v>
      </c>
      <c r="F55" s="6" t="n">
        <v>753</v>
      </c>
      <c r="G55" s="6" t="n">
        <v>740</v>
      </c>
      <c r="H55" s="7" t="n">
        <v>12.58</v>
      </c>
      <c r="I55" s="7" t="s">
        <v>14</v>
      </c>
      <c r="J55" s="2" t="n">
        <v>9.98109684984228</v>
      </c>
    </row>
    <row r="56" customFormat="false" ht="17.35" hidden="false" customHeight="false" outlineLevel="0" collapsed="false">
      <c r="A56" s="1" t="s">
        <v>16</v>
      </c>
      <c r="B56" s="5" t="n">
        <v>80</v>
      </c>
      <c r="C56" s="5" t="n">
        <v>0</v>
      </c>
      <c r="D56" s="5" t="n">
        <v>20</v>
      </c>
      <c r="E56" s="5" t="n">
        <v>0</v>
      </c>
      <c r="F56" s="6" t="n">
        <v>753</v>
      </c>
      <c r="G56" s="6" t="n">
        <v>758</v>
      </c>
      <c r="H56" s="7" t="n">
        <v>12</v>
      </c>
      <c r="I56" s="7" t="s">
        <v>14</v>
      </c>
      <c r="J56" s="2" t="n">
        <v>9.98109684984228</v>
      </c>
    </row>
    <row r="57" customFormat="false" ht="17.35" hidden="false" customHeight="false" outlineLevel="0" collapsed="false">
      <c r="A57" s="1" t="s">
        <v>16</v>
      </c>
      <c r="B57" s="5" t="n">
        <v>80</v>
      </c>
      <c r="C57" s="5" t="n">
        <v>0</v>
      </c>
      <c r="D57" s="5" t="n">
        <v>20</v>
      </c>
      <c r="E57" s="5" t="n">
        <v>0</v>
      </c>
      <c r="F57" s="6" t="n">
        <v>753</v>
      </c>
      <c r="G57" s="6" t="n">
        <v>754</v>
      </c>
      <c r="H57" s="7" t="n">
        <v>11.98</v>
      </c>
      <c r="I57" s="7" t="s">
        <v>14</v>
      </c>
      <c r="J57" s="2" t="n">
        <v>9.98109684984228</v>
      </c>
    </row>
    <row r="58" customFormat="false" ht="17.35" hidden="false" customHeight="false" outlineLevel="0" collapsed="false">
      <c r="A58" s="1" t="s">
        <v>16</v>
      </c>
      <c r="B58" s="5" t="n">
        <v>80</v>
      </c>
      <c r="C58" s="5" t="n">
        <v>0</v>
      </c>
      <c r="D58" s="5" t="n">
        <v>20</v>
      </c>
      <c r="E58" s="5" t="n">
        <v>0</v>
      </c>
      <c r="F58" s="6" t="n">
        <v>753</v>
      </c>
      <c r="G58" s="6" t="n">
        <v>761</v>
      </c>
      <c r="H58" s="7" t="n">
        <v>11.63</v>
      </c>
      <c r="I58" s="7" t="s">
        <v>14</v>
      </c>
      <c r="J58" s="2" t="n">
        <v>9.98109684984228</v>
      </c>
    </row>
    <row r="59" customFormat="false" ht="17.35" hidden="false" customHeight="false" outlineLevel="0" collapsed="false">
      <c r="A59" s="1" t="s">
        <v>16</v>
      </c>
      <c r="B59" s="5" t="n">
        <v>80</v>
      </c>
      <c r="C59" s="5" t="n">
        <v>0</v>
      </c>
      <c r="D59" s="5" t="n">
        <v>20</v>
      </c>
      <c r="E59" s="5" t="n">
        <v>0</v>
      </c>
      <c r="F59" s="6" t="n">
        <v>753</v>
      </c>
      <c r="G59" s="6" t="n">
        <v>765</v>
      </c>
      <c r="H59" s="7" t="n">
        <v>11.45</v>
      </c>
      <c r="I59" s="7" t="s">
        <v>14</v>
      </c>
      <c r="J59" s="2" t="n">
        <v>9.98109684984228</v>
      </c>
    </row>
    <row r="60" customFormat="false" ht="17.35" hidden="false" customHeight="false" outlineLevel="0" collapsed="false">
      <c r="A60" s="1" t="s">
        <v>16</v>
      </c>
      <c r="B60" s="5" t="n">
        <v>80</v>
      </c>
      <c r="C60" s="5" t="n">
        <v>0</v>
      </c>
      <c r="D60" s="5" t="n">
        <v>20</v>
      </c>
      <c r="E60" s="5" t="n">
        <v>0</v>
      </c>
      <c r="F60" s="6" t="n">
        <v>753</v>
      </c>
      <c r="G60" s="6" t="n">
        <v>774</v>
      </c>
      <c r="H60" s="7" t="n">
        <v>11.05</v>
      </c>
      <c r="I60" s="7" t="s">
        <v>14</v>
      </c>
      <c r="J60" s="2" t="n">
        <v>9.98109684984228</v>
      </c>
    </row>
    <row r="61" customFormat="false" ht="17.35" hidden="false" customHeight="false" outlineLevel="0" collapsed="false">
      <c r="A61" s="1" t="s">
        <v>16</v>
      </c>
      <c r="B61" s="5" t="n">
        <v>80</v>
      </c>
      <c r="C61" s="5" t="n">
        <v>0</v>
      </c>
      <c r="D61" s="5" t="n">
        <v>20</v>
      </c>
      <c r="E61" s="5" t="n">
        <v>0</v>
      </c>
      <c r="F61" s="6" t="n">
        <v>753</v>
      </c>
      <c r="G61" s="6" t="n">
        <v>777</v>
      </c>
      <c r="H61" s="7" t="n">
        <v>10.9</v>
      </c>
      <c r="I61" s="7" t="s">
        <v>14</v>
      </c>
      <c r="J61" s="2" t="n">
        <v>9.98109684984228</v>
      </c>
    </row>
    <row r="62" customFormat="false" ht="17.35" hidden="false" customHeight="false" outlineLevel="0" collapsed="false">
      <c r="A62" s="1" t="s">
        <v>16</v>
      </c>
      <c r="B62" s="5" t="n">
        <v>80</v>
      </c>
      <c r="C62" s="5" t="n">
        <v>0</v>
      </c>
      <c r="D62" s="5" t="n">
        <v>20</v>
      </c>
      <c r="E62" s="5" t="n">
        <v>0</v>
      </c>
      <c r="F62" s="6" t="n">
        <v>753</v>
      </c>
      <c r="G62" s="6" t="n">
        <v>788</v>
      </c>
      <c r="H62" s="7" t="n">
        <v>10.58</v>
      </c>
      <c r="I62" s="7" t="s">
        <v>14</v>
      </c>
      <c r="J62" s="2" t="n">
        <v>9.98109684984228</v>
      </c>
    </row>
    <row r="63" customFormat="false" ht="17.35" hidden="false" customHeight="false" outlineLevel="0" collapsed="false">
      <c r="A63" s="1" t="s">
        <v>16</v>
      </c>
      <c r="B63" s="5" t="n">
        <v>80</v>
      </c>
      <c r="C63" s="5" t="n">
        <v>0</v>
      </c>
      <c r="D63" s="5" t="n">
        <v>20</v>
      </c>
      <c r="E63" s="5" t="n">
        <v>0</v>
      </c>
      <c r="F63" s="6" t="n">
        <v>753</v>
      </c>
      <c r="G63" s="6" t="n">
        <v>789</v>
      </c>
      <c r="H63" s="7" t="n">
        <v>10.54</v>
      </c>
      <c r="I63" s="7" t="s">
        <v>14</v>
      </c>
      <c r="J63" s="2" t="n">
        <v>9.98109684984228</v>
      </c>
    </row>
    <row r="64" customFormat="false" ht="17.35" hidden="false" customHeight="false" outlineLevel="0" collapsed="false">
      <c r="A64" s="1" t="s">
        <v>16</v>
      </c>
      <c r="B64" s="5" t="n">
        <v>80</v>
      </c>
      <c r="C64" s="5" t="n">
        <v>0</v>
      </c>
      <c r="D64" s="5" t="n">
        <v>20</v>
      </c>
      <c r="E64" s="5" t="n">
        <v>0</v>
      </c>
      <c r="F64" s="6" t="n">
        <v>753</v>
      </c>
      <c r="G64" s="6" t="n">
        <v>800</v>
      </c>
      <c r="H64" s="7" t="n">
        <v>10.12</v>
      </c>
      <c r="I64" s="7" t="s">
        <v>14</v>
      </c>
      <c r="J64" s="2" t="n">
        <v>9.98109684984228</v>
      </c>
    </row>
    <row r="65" customFormat="false" ht="17.35" hidden="false" customHeight="false" outlineLevel="0" collapsed="false">
      <c r="A65" s="1" t="s">
        <v>16</v>
      </c>
      <c r="B65" s="5" t="n">
        <v>80</v>
      </c>
      <c r="C65" s="5" t="n">
        <v>0</v>
      </c>
      <c r="D65" s="5" t="n">
        <v>20</v>
      </c>
      <c r="E65" s="5" t="n">
        <v>0</v>
      </c>
      <c r="F65" s="6" t="n">
        <v>753</v>
      </c>
      <c r="G65" s="6" t="n">
        <v>801</v>
      </c>
      <c r="H65" s="7" t="n">
        <v>10.08</v>
      </c>
      <c r="I65" s="7" t="s">
        <v>14</v>
      </c>
      <c r="J65" s="2" t="n">
        <v>9.98109684984228</v>
      </c>
    </row>
    <row r="66" customFormat="false" ht="17.35" hidden="false" customHeight="false" outlineLevel="0" collapsed="false">
      <c r="A66" s="1" t="s">
        <v>16</v>
      </c>
      <c r="B66" s="5" t="n">
        <v>80</v>
      </c>
      <c r="C66" s="5" t="n">
        <v>0</v>
      </c>
      <c r="D66" s="5" t="n">
        <v>20</v>
      </c>
      <c r="E66" s="5" t="n">
        <v>0</v>
      </c>
      <c r="F66" s="6" t="n">
        <v>753</v>
      </c>
      <c r="G66" s="6" t="n">
        <v>810</v>
      </c>
      <c r="H66" s="7" t="n">
        <v>9.83</v>
      </c>
      <c r="I66" s="7" t="s">
        <v>14</v>
      </c>
      <c r="J66" s="2" t="n">
        <v>9.98109684984228</v>
      </c>
    </row>
    <row r="67" customFormat="false" ht="17.35" hidden="false" customHeight="false" outlineLevel="0" collapsed="false">
      <c r="A67" s="1" t="s">
        <v>16</v>
      </c>
      <c r="B67" s="5" t="n">
        <v>80</v>
      </c>
      <c r="C67" s="5" t="n">
        <v>0</v>
      </c>
      <c r="D67" s="5" t="n">
        <v>20</v>
      </c>
      <c r="E67" s="5" t="n">
        <v>0</v>
      </c>
      <c r="F67" s="6" t="n">
        <v>753</v>
      </c>
      <c r="G67" s="6" t="n">
        <v>815</v>
      </c>
      <c r="H67" s="7" t="n">
        <v>9.56</v>
      </c>
      <c r="I67" s="7" t="s">
        <v>14</v>
      </c>
      <c r="J67" s="2" t="n">
        <v>9.98109684984228</v>
      </c>
    </row>
    <row r="68" customFormat="false" ht="17.35" hidden="false" customHeight="false" outlineLevel="0" collapsed="false">
      <c r="A68" s="1" t="s">
        <v>16</v>
      </c>
      <c r="B68" s="5" t="n">
        <v>80</v>
      </c>
      <c r="C68" s="5" t="n">
        <v>0</v>
      </c>
      <c r="D68" s="5" t="n">
        <v>20</v>
      </c>
      <c r="E68" s="5" t="n">
        <v>0</v>
      </c>
      <c r="F68" s="6" t="n">
        <v>753</v>
      </c>
      <c r="G68" s="6" t="n">
        <v>816</v>
      </c>
      <c r="H68" s="7" t="n">
        <v>9.54</v>
      </c>
      <c r="I68" s="7" t="s">
        <v>14</v>
      </c>
      <c r="J68" s="2" t="n">
        <v>9.98109684984228</v>
      </c>
    </row>
    <row r="69" customFormat="false" ht="17.35" hidden="false" customHeight="false" outlineLevel="0" collapsed="false">
      <c r="A69" s="1" t="s">
        <v>16</v>
      </c>
      <c r="B69" s="5" t="n">
        <v>80</v>
      </c>
      <c r="C69" s="5" t="n">
        <v>0</v>
      </c>
      <c r="D69" s="5" t="n">
        <v>20</v>
      </c>
      <c r="E69" s="5" t="n">
        <v>0</v>
      </c>
      <c r="F69" s="6" t="n">
        <v>753</v>
      </c>
      <c r="G69" s="6" t="n">
        <v>824</v>
      </c>
      <c r="H69" s="7" t="n">
        <v>9.33</v>
      </c>
      <c r="I69" s="7" t="s">
        <v>14</v>
      </c>
      <c r="J69" s="2" t="n">
        <v>9.98109684984228</v>
      </c>
    </row>
    <row r="70" customFormat="false" ht="17.35" hidden="false" customHeight="false" outlineLevel="0" collapsed="false">
      <c r="A70" s="1" t="s">
        <v>16</v>
      </c>
      <c r="B70" s="5" t="n">
        <v>80</v>
      </c>
      <c r="C70" s="5" t="n">
        <v>0</v>
      </c>
      <c r="D70" s="5" t="n">
        <v>20</v>
      </c>
      <c r="E70" s="5" t="n">
        <v>0</v>
      </c>
      <c r="F70" s="6" t="n">
        <v>753</v>
      </c>
      <c r="G70" s="6" t="n">
        <v>824</v>
      </c>
      <c r="H70" s="7" t="n">
        <v>9.29</v>
      </c>
      <c r="I70" s="7" t="s">
        <v>14</v>
      </c>
      <c r="J70" s="2" t="n">
        <v>9.98109684984228</v>
      </c>
    </row>
    <row r="71" customFormat="false" ht="17.35" hidden="false" customHeight="false" outlineLevel="0" collapsed="false">
      <c r="A71" s="1" t="s">
        <v>16</v>
      </c>
      <c r="B71" s="5" t="n">
        <v>80</v>
      </c>
      <c r="C71" s="5" t="n">
        <v>0</v>
      </c>
      <c r="D71" s="5" t="n">
        <v>20</v>
      </c>
      <c r="E71" s="5" t="n">
        <v>0</v>
      </c>
      <c r="F71" s="6" t="n">
        <v>753</v>
      </c>
      <c r="G71" s="6" t="n">
        <v>828</v>
      </c>
      <c r="H71" s="7" t="n">
        <v>9.2</v>
      </c>
      <c r="I71" s="7" t="s">
        <v>14</v>
      </c>
      <c r="J71" s="2" t="n">
        <v>9.98109684984228</v>
      </c>
    </row>
    <row r="72" customFormat="false" ht="17.35" hidden="false" customHeight="false" outlineLevel="0" collapsed="false">
      <c r="A72" s="1" t="s">
        <v>16</v>
      </c>
      <c r="B72" s="5" t="n">
        <v>80</v>
      </c>
      <c r="C72" s="5" t="n">
        <v>0</v>
      </c>
      <c r="D72" s="5" t="n">
        <v>20</v>
      </c>
      <c r="E72" s="5" t="n">
        <v>0</v>
      </c>
      <c r="F72" s="6" t="n">
        <v>753</v>
      </c>
      <c r="G72" s="6" t="n">
        <v>836</v>
      </c>
      <c r="H72" s="7" t="n">
        <v>8.98</v>
      </c>
      <c r="I72" s="7" t="s">
        <v>14</v>
      </c>
      <c r="J72" s="2" t="n">
        <v>9.98109684984228</v>
      </c>
    </row>
    <row r="73" customFormat="false" ht="17.35" hidden="false" customHeight="false" outlineLevel="0" collapsed="false">
      <c r="A73" s="1" t="s">
        <v>16</v>
      </c>
      <c r="B73" s="5" t="n">
        <v>80</v>
      </c>
      <c r="C73" s="5" t="n">
        <v>0</v>
      </c>
      <c r="D73" s="5" t="n">
        <v>20</v>
      </c>
      <c r="E73" s="5" t="n">
        <v>0</v>
      </c>
      <c r="F73" s="6" t="n">
        <v>753</v>
      </c>
      <c r="G73" s="6" t="n">
        <v>1432</v>
      </c>
      <c r="H73" s="7" t="n">
        <v>2.03</v>
      </c>
      <c r="I73" s="7" t="s">
        <v>14</v>
      </c>
      <c r="J73" s="2" t="n">
        <v>9.98109684984228</v>
      </c>
    </row>
    <row r="74" customFormat="false" ht="17.35" hidden="false" customHeight="false" outlineLevel="0" collapsed="false">
      <c r="A74" s="1" t="s">
        <v>16</v>
      </c>
      <c r="B74" s="5" t="n">
        <v>80</v>
      </c>
      <c r="C74" s="5" t="n">
        <v>0</v>
      </c>
      <c r="D74" s="5" t="n">
        <v>20</v>
      </c>
      <c r="E74" s="5" t="n">
        <v>0</v>
      </c>
      <c r="F74" s="6" t="n">
        <v>753</v>
      </c>
      <c r="G74" s="6" t="n">
        <v>1478</v>
      </c>
      <c r="H74" s="7" t="n">
        <v>1.8</v>
      </c>
      <c r="I74" s="7" t="s">
        <v>14</v>
      </c>
      <c r="J74" s="2" t="n">
        <v>9.98109684984228</v>
      </c>
    </row>
    <row r="75" customFormat="false" ht="17.35" hidden="false" customHeight="false" outlineLevel="0" collapsed="false">
      <c r="A75" s="1" t="s">
        <v>16</v>
      </c>
      <c r="B75" s="5" t="n">
        <v>80</v>
      </c>
      <c r="C75" s="5" t="n">
        <v>0</v>
      </c>
      <c r="D75" s="5" t="n">
        <v>20</v>
      </c>
      <c r="E75" s="5" t="n">
        <v>0</v>
      </c>
      <c r="F75" s="6" t="n">
        <v>753</v>
      </c>
      <c r="G75" s="6" t="n">
        <v>1522</v>
      </c>
      <c r="H75" s="7" t="n">
        <v>1.65</v>
      </c>
      <c r="I75" s="7" t="s">
        <v>14</v>
      </c>
      <c r="J75" s="2" t="n">
        <v>9.98109684984228</v>
      </c>
    </row>
    <row r="76" customFormat="false" ht="17.35" hidden="false" customHeight="false" outlineLevel="0" collapsed="false">
      <c r="A76" s="1" t="s">
        <v>16</v>
      </c>
      <c r="B76" s="5" t="n">
        <v>80</v>
      </c>
      <c r="C76" s="5" t="n">
        <v>0</v>
      </c>
      <c r="D76" s="5" t="n">
        <v>20</v>
      </c>
      <c r="E76" s="5" t="n">
        <v>0</v>
      </c>
      <c r="F76" s="6" t="n">
        <v>753</v>
      </c>
      <c r="G76" s="6" t="n">
        <v>1584</v>
      </c>
      <c r="H76" s="7" t="n">
        <v>1.44</v>
      </c>
      <c r="I76" s="7" t="s">
        <v>14</v>
      </c>
      <c r="J76" s="2" t="n">
        <v>9.98109684984228</v>
      </c>
    </row>
    <row r="77" customFormat="false" ht="17.35" hidden="false" customHeight="false" outlineLevel="0" collapsed="false">
      <c r="A77" s="1" t="s">
        <v>16</v>
      </c>
      <c r="B77" s="5" t="n">
        <v>80</v>
      </c>
      <c r="C77" s="5" t="n">
        <v>0</v>
      </c>
      <c r="D77" s="5" t="n">
        <v>20</v>
      </c>
      <c r="E77" s="5" t="n">
        <v>0</v>
      </c>
      <c r="F77" s="6" t="n">
        <v>753</v>
      </c>
      <c r="G77" s="6" t="n">
        <v>1623</v>
      </c>
      <c r="H77" s="7" t="n">
        <v>1.31</v>
      </c>
      <c r="I77" s="7" t="s">
        <v>14</v>
      </c>
      <c r="J77" s="2" t="n">
        <v>9.98109684984228</v>
      </c>
    </row>
    <row r="78" customFormat="false" ht="17.35" hidden="false" customHeight="false" outlineLevel="0" collapsed="false">
      <c r="A78" s="1" t="s">
        <v>16</v>
      </c>
      <c r="B78" s="5" t="n">
        <v>80</v>
      </c>
      <c r="C78" s="5" t="n">
        <v>0</v>
      </c>
      <c r="D78" s="5" t="n">
        <v>20</v>
      </c>
      <c r="E78" s="5" t="n">
        <v>0</v>
      </c>
      <c r="F78" s="6" t="n">
        <v>753</v>
      </c>
      <c r="G78" s="6" t="n">
        <v>1665</v>
      </c>
      <c r="H78" s="7" t="n">
        <v>1.17</v>
      </c>
      <c r="I78" s="7" t="s">
        <v>14</v>
      </c>
      <c r="J78" s="2" t="n">
        <v>9.98109684984228</v>
      </c>
    </row>
    <row r="79" customFormat="false" ht="17.35" hidden="false" customHeight="false" outlineLevel="0" collapsed="false">
      <c r="A79" s="1" t="s">
        <v>16</v>
      </c>
      <c r="B79" s="5" t="n">
        <v>80</v>
      </c>
      <c r="C79" s="5" t="n">
        <v>0</v>
      </c>
      <c r="D79" s="5" t="n">
        <v>20</v>
      </c>
      <c r="E79" s="5" t="n">
        <v>0</v>
      </c>
      <c r="F79" s="6" t="n">
        <v>753</v>
      </c>
      <c r="G79" s="6" t="n">
        <v>1712</v>
      </c>
      <c r="H79" s="7" t="n">
        <v>1.05</v>
      </c>
      <c r="I79" s="7" t="s">
        <v>14</v>
      </c>
      <c r="J79" s="2" t="n">
        <v>9.98109684984228</v>
      </c>
    </row>
    <row r="80" customFormat="false" ht="17.35" hidden="false" customHeight="false" outlineLevel="0" collapsed="false">
      <c r="A80" s="1" t="s">
        <v>16</v>
      </c>
      <c r="B80" s="5" t="n">
        <v>80</v>
      </c>
      <c r="C80" s="5" t="n">
        <v>0</v>
      </c>
      <c r="D80" s="5" t="n">
        <v>20</v>
      </c>
      <c r="E80" s="5" t="n">
        <v>0</v>
      </c>
      <c r="F80" s="6" t="n">
        <v>753</v>
      </c>
      <c r="G80" s="6" t="n">
        <v>1759</v>
      </c>
      <c r="H80" s="7" t="n">
        <v>0.91</v>
      </c>
      <c r="I80" s="7" t="s">
        <v>14</v>
      </c>
      <c r="J80" s="2" t="n">
        <v>9.98109684984228</v>
      </c>
    </row>
    <row r="81" customFormat="false" ht="17.35" hidden="false" customHeight="false" outlineLevel="0" collapsed="false">
      <c r="A81" s="1" t="s">
        <v>17</v>
      </c>
      <c r="B81" s="5" t="n">
        <v>75</v>
      </c>
      <c r="C81" s="5" t="n">
        <v>0</v>
      </c>
      <c r="D81" s="5" t="n">
        <v>25</v>
      </c>
      <c r="E81" s="5" t="n">
        <v>0</v>
      </c>
      <c r="F81" s="6" t="n">
        <v>737</v>
      </c>
      <c r="G81" s="6" t="n">
        <v>1773</v>
      </c>
      <c r="H81" s="7" t="n">
        <v>0.59</v>
      </c>
      <c r="I81" s="7" t="s">
        <v>14</v>
      </c>
      <c r="J81" s="2" t="n">
        <v>8.63746939701686</v>
      </c>
    </row>
    <row r="82" customFormat="false" ht="17.35" hidden="false" customHeight="false" outlineLevel="0" collapsed="false">
      <c r="A82" s="1" t="s">
        <v>17</v>
      </c>
      <c r="B82" s="5" t="n">
        <v>75</v>
      </c>
      <c r="C82" s="5" t="n">
        <v>0</v>
      </c>
      <c r="D82" s="5" t="n">
        <v>25</v>
      </c>
      <c r="E82" s="5" t="n">
        <v>0</v>
      </c>
      <c r="F82" s="6" t="n">
        <v>737</v>
      </c>
      <c r="G82" s="6" t="n">
        <v>1723</v>
      </c>
      <c r="H82" s="7" t="n">
        <v>0.73</v>
      </c>
      <c r="I82" s="7" t="s">
        <v>14</v>
      </c>
      <c r="J82" s="2" t="n">
        <v>8.63746939701686</v>
      </c>
    </row>
    <row r="83" customFormat="false" ht="17.35" hidden="false" customHeight="false" outlineLevel="0" collapsed="false">
      <c r="A83" s="1" t="s">
        <v>17</v>
      </c>
      <c r="B83" s="5" t="n">
        <v>75</v>
      </c>
      <c r="C83" s="5" t="n">
        <v>0</v>
      </c>
      <c r="D83" s="5" t="n">
        <v>25</v>
      </c>
      <c r="E83" s="5" t="n">
        <v>0</v>
      </c>
      <c r="F83" s="6" t="n">
        <v>737</v>
      </c>
      <c r="G83" s="6" t="n">
        <v>1673</v>
      </c>
      <c r="H83" s="7" t="n">
        <v>0.89</v>
      </c>
      <c r="I83" s="7" t="s">
        <v>14</v>
      </c>
      <c r="J83" s="2" t="n">
        <v>8.63746939701686</v>
      </c>
    </row>
    <row r="84" customFormat="false" ht="17.35" hidden="false" customHeight="false" outlineLevel="0" collapsed="false">
      <c r="A84" s="1" t="s">
        <v>17</v>
      </c>
      <c r="B84" s="5" t="n">
        <v>75</v>
      </c>
      <c r="C84" s="5" t="n">
        <v>0</v>
      </c>
      <c r="D84" s="5" t="n">
        <v>25</v>
      </c>
      <c r="E84" s="5" t="n">
        <v>0</v>
      </c>
      <c r="F84" s="6" t="n">
        <v>737</v>
      </c>
      <c r="G84" s="6" t="n">
        <v>1623</v>
      </c>
      <c r="H84" s="7" t="n">
        <v>1.03</v>
      </c>
      <c r="I84" s="7" t="s">
        <v>14</v>
      </c>
      <c r="J84" s="2" t="n">
        <v>8.63746939701686</v>
      </c>
    </row>
    <row r="85" customFormat="false" ht="17.35" hidden="false" customHeight="false" outlineLevel="0" collapsed="false">
      <c r="A85" s="1" t="s">
        <v>17</v>
      </c>
      <c r="B85" s="5" t="n">
        <v>75</v>
      </c>
      <c r="C85" s="5" t="n">
        <v>0</v>
      </c>
      <c r="D85" s="5" t="n">
        <v>25</v>
      </c>
      <c r="E85" s="5" t="n">
        <v>0</v>
      </c>
      <c r="F85" s="6" t="n">
        <v>737</v>
      </c>
      <c r="G85" s="6" t="n">
        <v>1573</v>
      </c>
      <c r="H85" s="7" t="n">
        <v>1.21</v>
      </c>
      <c r="I85" s="7" t="s">
        <v>14</v>
      </c>
      <c r="J85" s="2" t="n">
        <v>8.63746939701686</v>
      </c>
    </row>
    <row r="86" customFormat="false" ht="17.35" hidden="false" customHeight="false" outlineLevel="0" collapsed="false">
      <c r="A86" s="1" t="s">
        <v>17</v>
      </c>
      <c r="B86" s="5" t="n">
        <v>75</v>
      </c>
      <c r="C86" s="5" t="n">
        <v>0</v>
      </c>
      <c r="D86" s="5" t="n">
        <v>25</v>
      </c>
      <c r="E86" s="5" t="n">
        <v>0</v>
      </c>
      <c r="F86" s="6" t="n">
        <v>737</v>
      </c>
      <c r="G86" s="6" t="n">
        <v>1523</v>
      </c>
      <c r="H86" s="7" t="n">
        <v>1.38</v>
      </c>
      <c r="I86" s="7" t="s">
        <v>14</v>
      </c>
      <c r="J86" s="2" t="n">
        <v>8.63746939701686</v>
      </c>
    </row>
    <row r="87" customFormat="false" ht="17.35" hidden="false" customHeight="false" outlineLevel="0" collapsed="false">
      <c r="A87" s="1" t="s">
        <v>17</v>
      </c>
      <c r="B87" s="5" t="n">
        <v>75</v>
      </c>
      <c r="C87" s="5" t="n">
        <v>0</v>
      </c>
      <c r="D87" s="5" t="n">
        <v>25</v>
      </c>
      <c r="E87" s="5" t="n">
        <v>0</v>
      </c>
      <c r="F87" s="6" t="n">
        <v>737</v>
      </c>
      <c r="G87" s="6" t="n">
        <v>1473</v>
      </c>
      <c r="H87" s="7" t="n">
        <v>1.57</v>
      </c>
      <c r="I87" s="7" t="s">
        <v>14</v>
      </c>
      <c r="J87" s="2" t="n">
        <v>8.63746939701686</v>
      </c>
    </row>
    <row r="88" customFormat="false" ht="17.35" hidden="false" customHeight="false" outlineLevel="0" collapsed="false">
      <c r="A88" s="1" t="s">
        <v>17</v>
      </c>
      <c r="B88" s="5" t="n">
        <v>75</v>
      </c>
      <c r="C88" s="5" t="n">
        <v>0</v>
      </c>
      <c r="D88" s="5" t="n">
        <v>25</v>
      </c>
      <c r="E88" s="5" t="n">
        <v>0</v>
      </c>
      <c r="F88" s="6" t="n">
        <v>737</v>
      </c>
      <c r="G88" s="6" t="n">
        <v>1423</v>
      </c>
      <c r="H88" s="7" t="n">
        <v>1.77</v>
      </c>
      <c r="I88" s="7" t="s">
        <v>14</v>
      </c>
      <c r="J88" s="2" t="n">
        <v>8.63746939701686</v>
      </c>
    </row>
    <row r="89" customFormat="false" ht="17.35" hidden="false" customHeight="false" outlineLevel="0" collapsed="false">
      <c r="A89" s="1" t="s">
        <v>17</v>
      </c>
      <c r="B89" s="5" t="n">
        <v>75</v>
      </c>
      <c r="C89" s="5" t="n">
        <v>0</v>
      </c>
      <c r="D89" s="5" t="n">
        <v>25</v>
      </c>
      <c r="E89" s="5" t="n">
        <v>0</v>
      </c>
      <c r="F89" s="6" t="n">
        <v>737</v>
      </c>
      <c r="G89" s="6" t="n">
        <v>807</v>
      </c>
      <c r="H89" s="7" t="n">
        <v>9.12</v>
      </c>
      <c r="I89" s="7" t="s">
        <v>14</v>
      </c>
      <c r="J89" s="2" t="n">
        <v>8.63746939701686</v>
      </c>
    </row>
    <row r="90" customFormat="false" ht="17.35" hidden="false" customHeight="false" outlineLevel="0" collapsed="false">
      <c r="A90" s="1" t="s">
        <v>17</v>
      </c>
      <c r="B90" s="5" t="n">
        <v>75</v>
      </c>
      <c r="C90" s="5" t="n">
        <v>0</v>
      </c>
      <c r="D90" s="5" t="n">
        <v>25</v>
      </c>
      <c r="E90" s="5" t="n">
        <v>0</v>
      </c>
      <c r="F90" s="6" t="n">
        <v>737</v>
      </c>
      <c r="G90" s="6" t="n">
        <v>801</v>
      </c>
      <c r="H90" s="7" t="n">
        <v>9.31</v>
      </c>
      <c r="I90" s="7" t="s">
        <v>14</v>
      </c>
      <c r="J90" s="2" t="n">
        <v>8.63746939701686</v>
      </c>
    </row>
    <row r="91" customFormat="false" ht="17.35" hidden="false" customHeight="false" outlineLevel="0" collapsed="false">
      <c r="A91" s="1" t="s">
        <v>17</v>
      </c>
      <c r="B91" s="5" t="n">
        <v>75</v>
      </c>
      <c r="C91" s="5" t="n">
        <v>0</v>
      </c>
      <c r="D91" s="5" t="n">
        <v>25</v>
      </c>
      <c r="E91" s="5" t="n">
        <v>0</v>
      </c>
      <c r="F91" s="6" t="n">
        <v>737</v>
      </c>
      <c r="G91" s="6" t="n">
        <v>794</v>
      </c>
      <c r="H91" s="7" t="n">
        <v>9.58</v>
      </c>
      <c r="I91" s="7" t="s">
        <v>14</v>
      </c>
      <c r="J91" s="2" t="n">
        <v>8.63746939701686</v>
      </c>
    </row>
    <row r="92" customFormat="false" ht="17.35" hidden="false" customHeight="false" outlineLevel="0" collapsed="false">
      <c r="A92" s="1" t="s">
        <v>17</v>
      </c>
      <c r="B92" s="5" t="n">
        <v>75</v>
      </c>
      <c r="C92" s="5" t="n">
        <v>0</v>
      </c>
      <c r="D92" s="5" t="n">
        <v>25</v>
      </c>
      <c r="E92" s="5" t="n">
        <v>0</v>
      </c>
      <c r="F92" s="6" t="n">
        <v>737</v>
      </c>
      <c r="G92" s="6" t="n">
        <v>785</v>
      </c>
      <c r="H92" s="7" t="n">
        <v>9.86</v>
      </c>
      <c r="I92" s="7" t="s">
        <v>14</v>
      </c>
      <c r="J92" s="2" t="n">
        <v>8.63746939701686</v>
      </c>
    </row>
    <row r="93" customFormat="false" ht="17.35" hidden="false" customHeight="false" outlineLevel="0" collapsed="false">
      <c r="A93" s="1" t="s">
        <v>17</v>
      </c>
      <c r="B93" s="5" t="n">
        <v>75</v>
      </c>
      <c r="C93" s="5" t="n">
        <v>0</v>
      </c>
      <c r="D93" s="5" t="n">
        <v>25</v>
      </c>
      <c r="E93" s="5" t="n">
        <v>0</v>
      </c>
      <c r="F93" s="6" t="n">
        <v>737</v>
      </c>
      <c r="G93" s="6" t="n">
        <v>774</v>
      </c>
      <c r="H93" s="7" t="n">
        <v>10.32</v>
      </c>
      <c r="I93" s="7" t="s">
        <v>14</v>
      </c>
      <c r="J93" s="2" t="n">
        <v>8.63746939701686</v>
      </c>
    </row>
    <row r="94" customFormat="false" ht="17.35" hidden="false" customHeight="false" outlineLevel="0" collapsed="false">
      <c r="A94" s="1" t="s">
        <v>17</v>
      </c>
      <c r="B94" s="5" t="n">
        <v>75</v>
      </c>
      <c r="C94" s="5" t="n">
        <v>0</v>
      </c>
      <c r="D94" s="5" t="n">
        <v>25</v>
      </c>
      <c r="E94" s="5" t="n">
        <v>0</v>
      </c>
      <c r="F94" s="6" t="n">
        <v>737</v>
      </c>
      <c r="G94" s="6" t="n">
        <v>765</v>
      </c>
      <c r="H94" s="7" t="n">
        <v>10.69</v>
      </c>
      <c r="I94" s="7" t="s">
        <v>14</v>
      </c>
      <c r="J94" s="2" t="n">
        <v>8.63746939701686</v>
      </c>
    </row>
    <row r="95" customFormat="false" ht="17.35" hidden="false" customHeight="false" outlineLevel="0" collapsed="false">
      <c r="A95" s="1" t="s">
        <v>17</v>
      </c>
      <c r="B95" s="5" t="n">
        <v>75</v>
      </c>
      <c r="C95" s="5" t="n">
        <v>0</v>
      </c>
      <c r="D95" s="5" t="n">
        <v>25</v>
      </c>
      <c r="E95" s="5" t="n">
        <v>0</v>
      </c>
      <c r="F95" s="6" t="n">
        <v>737</v>
      </c>
      <c r="G95" s="6" t="n">
        <v>755</v>
      </c>
      <c r="H95" s="7" t="n">
        <v>11.16</v>
      </c>
      <c r="I95" s="7" t="s">
        <v>14</v>
      </c>
      <c r="J95" s="2" t="n">
        <v>8.63746939701686</v>
      </c>
    </row>
    <row r="96" customFormat="false" ht="17.35" hidden="false" customHeight="false" outlineLevel="0" collapsed="false">
      <c r="A96" s="1" t="s">
        <v>17</v>
      </c>
      <c r="B96" s="5" t="n">
        <v>75</v>
      </c>
      <c r="C96" s="5" t="n">
        <v>0</v>
      </c>
      <c r="D96" s="5" t="n">
        <v>25</v>
      </c>
      <c r="E96" s="5" t="n">
        <v>0</v>
      </c>
      <c r="F96" s="6" t="n">
        <v>737</v>
      </c>
      <c r="G96" s="6" t="n">
        <v>744</v>
      </c>
      <c r="H96" s="7" t="n">
        <v>11.66</v>
      </c>
      <c r="I96" s="7" t="s">
        <v>14</v>
      </c>
      <c r="J96" s="2" t="n">
        <v>8.63746939701686</v>
      </c>
    </row>
    <row r="97" customFormat="false" ht="17.35" hidden="false" customHeight="false" outlineLevel="0" collapsed="false">
      <c r="A97" s="1" t="s">
        <v>17</v>
      </c>
      <c r="B97" s="5" t="n">
        <v>75</v>
      </c>
      <c r="C97" s="5" t="n">
        <v>0</v>
      </c>
      <c r="D97" s="5" t="n">
        <v>25</v>
      </c>
      <c r="E97" s="5" t="n">
        <v>0</v>
      </c>
      <c r="F97" s="6" t="n">
        <v>737</v>
      </c>
      <c r="G97" s="6" t="n">
        <v>734</v>
      </c>
      <c r="H97" s="7" t="n">
        <v>12.17</v>
      </c>
      <c r="I97" s="7" t="s">
        <v>14</v>
      </c>
      <c r="J97" s="2" t="n">
        <v>8.63746939701686</v>
      </c>
    </row>
    <row r="98" customFormat="false" ht="17.35" hidden="false" customHeight="false" outlineLevel="0" collapsed="false">
      <c r="A98" s="1" t="s">
        <v>18</v>
      </c>
      <c r="B98" s="5" t="n">
        <v>73</v>
      </c>
      <c r="C98" s="5" t="n">
        <v>0</v>
      </c>
      <c r="D98" s="5" t="n">
        <v>27</v>
      </c>
      <c r="E98" s="5" t="n">
        <v>0</v>
      </c>
      <c r="F98" s="6" t="n">
        <v>737</v>
      </c>
      <c r="G98" s="6" t="n">
        <v>737</v>
      </c>
      <c r="H98" s="7" t="n">
        <v>12</v>
      </c>
      <c r="I98" s="7" t="s">
        <v>14</v>
      </c>
      <c r="J98" s="2" t="n">
        <v>7.94349060882388</v>
      </c>
    </row>
    <row r="99" customFormat="false" ht="17.35" hidden="false" customHeight="false" outlineLevel="0" collapsed="false">
      <c r="A99" s="1" t="s">
        <v>18</v>
      </c>
      <c r="B99" s="5" t="n">
        <v>73</v>
      </c>
      <c r="C99" s="5" t="n">
        <v>0</v>
      </c>
      <c r="D99" s="5" t="n">
        <v>27</v>
      </c>
      <c r="E99" s="5" t="n">
        <v>0</v>
      </c>
      <c r="F99" s="6" t="n">
        <v>737</v>
      </c>
      <c r="G99" s="6" t="n">
        <v>737</v>
      </c>
      <c r="H99" s="7" t="n">
        <v>12</v>
      </c>
      <c r="I99" s="7" t="s">
        <v>14</v>
      </c>
      <c r="J99" s="2" t="n">
        <v>7.94349060882388</v>
      </c>
    </row>
    <row r="100" customFormat="false" ht="17.35" hidden="false" customHeight="false" outlineLevel="0" collapsed="false">
      <c r="A100" s="1" t="s">
        <v>18</v>
      </c>
      <c r="B100" s="5" t="n">
        <v>73</v>
      </c>
      <c r="C100" s="5" t="n">
        <v>0</v>
      </c>
      <c r="D100" s="5" t="n">
        <v>27</v>
      </c>
      <c r="E100" s="5" t="n">
        <v>0</v>
      </c>
      <c r="F100" s="6" t="n">
        <v>737</v>
      </c>
      <c r="G100" s="6" t="n">
        <v>737</v>
      </c>
      <c r="H100" s="7" t="n">
        <v>12</v>
      </c>
      <c r="I100" s="7" t="s">
        <v>14</v>
      </c>
      <c r="J100" s="2" t="n">
        <v>7.94349060882388</v>
      </c>
    </row>
    <row r="101" customFormat="false" ht="17.35" hidden="false" customHeight="false" outlineLevel="0" collapsed="false">
      <c r="A101" s="1" t="s">
        <v>18</v>
      </c>
      <c r="B101" s="5" t="n">
        <v>73</v>
      </c>
      <c r="C101" s="5" t="n">
        <v>0</v>
      </c>
      <c r="D101" s="5" t="n">
        <v>27</v>
      </c>
      <c r="E101" s="5" t="n">
        <v>0</v>
      </c>
      <c r="F101" s="6" t="n">
        <v>737</v>
      </c>
      <c r="G101" s="6" t="n">
        <v>737</v>
      </c>
      <c r="H101" s="7" t="n">
        <v>12</v>
      </c>
      <c r="I101" s="7" t="s">
        <v>14</v>
      </c>
      <c r="J101" s="2" t="n">
        <v>7.94349060882388</v>
      </c>
    </row>
    <row r="102" customFormat="false" ht="17.35" hidden="false" customHeight="false" outlineLevel="0" collapsed="false">
      <c r="A102" s="1" t="s">
        <v>18</v>
      </c>
      <c r="B102" s="5" t="n">
        <v>73</v>
      </c>
      <c r="C102" s="5" t="n">
        <v>0</v>
      </c>
      <c r="D102" s="5" t="n">
        <v>27</v>
      </c>
      <c r="E102" s="5" t="n">
        <v>0</v>
      </c>
      <c r="F102" s="6" t="n">
        <v>737</v>
      </c>
      <c r="G102" s="6" t="n">
        <v>1423</v>
      </c>
      <c r="H102" s="7" t="n">
        <v>1.64</v>
      </c>
      <c r="I102" s="7" t="s">
        <v>14</v>
      </c>
      <c r="J102" s="2" t="n">
        <v>7.94349060882388</v>
      </c>
    </row>
    <row r="103" customFormat="false" ht="17.35" hidden="false" customHeight="false" outlineLevel="0" collapsed="false">
      <c r="A103" s="1" t="s">
        <v>18</v>
      </c>
      <c r="B103" s="5" t="n">
        <v>73</v>
      </c>
      <c r="C103" s="5" t="n">
        <v>0</v>
      </c>
      <c r="D103" s="5" t="n">
        <v>27</v>
      </c>
      <c r="E103" s="5" t="n">
        <v>0</v>
      </c>
      <c r="F103" s="6" t="n">
        <v>737</v>
      </c>
      <c r="G103" s="6" t="n">
        <v>1473</v>
      </c>
      <c r="H103" s="7" t="n">
        <v>1.44</v>
      </c>
      <c r="I103" s="7" t="s">
        <v>14</v>
      </c>
      <c r="J103" s="2" t="n">
        <v>7.94349060882388</v>
      </c>
    </row>
    <row r="104" customFormat="false" ht="17.35" hidden="false" customHeight="false" outlineLevel="0" collapsed="false">
      <c r="A104" s="1" t="s">
        <v>18</v>
      </c>
      <c r="B104" s="5" t="n">
        <v>73</v>
      </c>
      <c r="C104" s="5" t="n">
        <v>0</v>
      </c>
      <c r="D104" s="5" t="n">
        <v>27</v>
      </c>
      <c r="E104" s="5" t="n">
        <v>0</v>
      </c>
      <c r="F104" s="6" t="n">
        <v>737</v>
      </c>
      <c r="G104" s="6" t="n">
        <v>1523</v>
      </c>
      <c r="H104" s="7" t="n">
        <v>1.27</v>
      </c>
      <c r="I104" s="7" t="s">
        <v>14</v>
      </c>
      <c r="J104" s="2" t="n">
        <v>7.94349060882388</v>
      </c>
    </row>
    <row r="105" customFormat="false" ht="17.35" hidden="false" customHeight="false" outlineLevel="0" collapsed="false">
      <c r="A105" s="1" t="s">
        <v>18</v>
      </c>
      <c r="B105" s="5" t="n">
        <v>73</v>
      </c>
      <c r="C105" s="5" t="n">
        <v>0</v>
      </c>
      <c r="D105" s="5" t="n">
        <v>27</v>
      </c>
      <c r="E105" s="5" t="n">
        <v>0</v>
      </c>
      <c r="F105" s="6" t="n">
        <v>737</v>
      </c>
      <c r="G105" s="6" t="n">
        <v>1573</v>
      </c>
      <c r="H105" s="7" t="n">
        <v>1.1</v>
      </c>
      <c r="I105" s="7" t="s">
        <v>14</v>
      </c>
      <c r="J105" s="2" t="n">
        <v>7.94349060882388</v>
      </c>
    </row>
    <row r="106" customFormat="false" ht="17.35" hidden="false" customHeight="false" outlineLevel="0" collapsed="false">
      <c r="A106" s="1" t="s">
        <v>18</v>
      </c>
      <c r="B106" s="5" t="n">
        <v>73</v>
      </c>
      <c r="C106" s="5" t="n">
        <v>0</v>
      </c>
      <c r="D106" s="5" t="n">
        <v>27</v>
      </c>
      <c r="E106" s="5" t="n">
        <v>0</v>
      </c>
      <c r="F106" s="6" t="n">
        <v>737</v>
      </c>
      <c r="G106" s="6" t="n">
        <v>1623</v>
      </c>
      <c r="H106" s="7" t="n">
        <v>0.95</v>
      </c>
      <c r="I106" s="7" t="s">
        <v>14</v>
      </c>
      <c r="J106" s="2" t="n">
        <v>7.94349060882388</v>
      </c>
    </row>
    <row r="107" customFormat="false" ht="17.35" hidden="false" customHeight="false" outlineLevel="0" collapsed="false">
      <c r="A107" s="1" t="s">
        <v>18</v>
      </c>
      <c r="B107" s="5" t="n">
        <v>73</v>
      </c>
      <c r="C107" s="5" t="n">
        <v>0</v>
      </c>
      <c r="D107" s="5" t="n">
        <v>27</v>
      </c>
      <c r="E107" s="5" t="n">
        <v>0</v>
      </c>
      <c r="F107" s="6" t="n">
        <v>737</v>
      </c>
      <c r="G107" s="6" t="n">
        <v>1673</v>
      </c>
      <c r="H107" s="7" t="n">
        <v>0.79</v>
      </c>
      <c r="I107" s="7" t="s">
        <v>14</v>
      </c>
      <c r="J107" s="2" t="n">
        <v>7.94349060882388</v>
      </c>
    </row>
    <row r="108" customFormat="false" ht="17.35" hidden="false" customHeight="false" outlineLevel="0" collapsed="false">
      <c r="A108" s="1" t="s">
        <v>18</v>
      </c>
      <c r="B108" s="5" t="n">
        <v>73</v>
      </c>
      <c r="C108" s="5" t="n">
        <v>0</v>
      </c>
      <c r="D108" s="5" t="n">
        <v>27</v>
      </c>
      <c r="E108" s="5" t="n">
        <v>0</v>
      </c>
      <c r="F108" s="6" t="n">
        <v>737</v>
      </c>
      <c r="G108" s="6" t="n">
        <v>1723</v>
      </c>
      <c r="H108" s="7" t="n">
        <v>0.66</v>
      </c>
      <c r="I108" s="7" t="s">
        <v>14</v>
      </c>
      <c r="J108" s="2" t="n">
        <v>7.94349060882388</v>
      </c>
    </row>
    <row r="109" customFormat="false" ht="17.35" hidden="false" customHeight="false" outlineLevel="0" collapsed="false">
      <c r="A109" s="1" t="s">
        <v>18</v>
      </c>
      <c r="B109" s="5" t="n">
        <v>73</v>
      </c>
      <c r="C109" s="5" t="n">
        <v>0</v>
      </c>
      <c r="D109" s="5" t="n">
        <v>27</v>
      </c>
      <c r="E109" s="5" t="n">
        <v>0</v>
      </c>
      <c r="F109" s="6" t="n">
        <v>737</v>
      </c>
      <c r="G109" s="6" t="n">
        <v>1773</v>
      </c>
      <c r="H109" s="7" t="n">
        <v>0.53</v>
      </c>
      <c r="I109" s="7" t="s">
        <v>14</v>
      </c>
      <c r="J109" s="2" t="n">
        <v>7.94349060882388</v>
      </c>
    </row>
    <row r="110" customFormat="false" ht="17.35" hidden="false" customHeight="false" outlineLevel="0" collapsed="false">
      <c r="A110" s="1" t="s">
        <v>19</v>
      </c>
      <c r="B110" s="5" t="n">
        <v>70</v>
      </c>
      <c r="C110" s="5" t="n">
        <v>0</v>
      </c>
      <c r="D110" s="5" t="n">
        <v>30</v>
      </c>
      <c r="E110" s="5" t="n">
        <v>0</v>
      </c>
      <c r="F110" s="6" t="n">
        <v>728</v>
      </c>
      <c r="G110" s="6" t="n">
        <v>728</v>
      </c>
      <c r="H110" s="7" t="n">
        <v>12</v>
      </c>
      <c r="I110" s="7" t="s">
        <v>14</v>
      </c>
      <c r="J110" s="2" t="n">
        <v>6.85557134716334</v>
      </c>
    </row>
    <row r="111" customFormat="false" ht="17.35" hidden="false" customHeight="false" outlineLevel="0" collapsed="false">
      <c r="A111" s="1" t="s">
        <v>19</v>
      </c>
      <c r="B111" s="5" t="n">
        <v>70</v>
      </c>
      <c r="C111" s="5" t="n">
        <v>0</v>
      </c>
      <c r="D111" s="5" t="n">
        <v>30</v>
      </c>
      <c r="E111" s="5" t="n">
        <v>0</v>
      </c>
      <c r="F111" s="6" t="n">
        <v>728</v>
      </c>
      <c r="G111" s="6" t="n">
        <v>728</v>
      </c>
      <c r="H111" s="7" t="n">
        <v>12</v>
      </c>
      <c r="I111" s="7" t="s">
        <v>14</v>
      </c>
      <c r="J111" s="2" t="n">
        <v>6.85557134716334</v>
      </c>
    </row>
    <row r="112" customFormat="false" ht="17.35" hidden="false" customHeight="false" outlineLevel="0" collapsed="false">
      <c r="A112" s="1" t="s">
        <v>19</v>
      </c>
      <c r="B112" s="5" t="n">
        <v>70</v>
      </c>
      <c r="C112" s="5" t="n">
        <v>0</v>
      </c>
      <c r="D112" s="5" t="n">
        <v>30</v>
      </c>
      <c r="E112" s="5" t="n">
        <v>0</v>
      </c>
      <c r="F112" s="6" t="n">
        <v>728</v>
      </c>
      <c r="G112" s="6" t="n">
        <v>728</v>
      </c>
      <c r="H112" s="7" t="n">
        <v>12</v>
      </c>
      <c r="I112" s="7" t="s">
        <v>14</v>
      </c>
      <c r="J112" s="2" t="n">
        <v>6.85557134716334</v>
      </c>
    </row>
    <row r="113" customFormat="false" ht="17.35" hidden="false" customHeight="false" outlineLevel="0" collapsed="false">
      <c r="A113" s="1" t="s">
        <v>19</v>
      </c>
      <c r="B113" s="5" t="n">
        <v>70</v>
      </c>
      <c r="C113" s="5" t="n">
        <v>0</v>
      </c>
      <c r="D113" s="5" t="n">
        <v>30</v>
      </c>
      <c r="E113" s="5" t="n">
        <v>0</v>
      </c>
      <c r="F113" s="6" t="n">
        <v>728</v>
      </c>
      <c r="G113" s="6" t="n">
        <v>728</v>
      </c>
      <c r="H113" s="7" t="n">
        <v>12</v>
      </c>
      <c r="I113" s="7" t="s">
        <v>14</v>
      </c>
      <c r="J113" s="2" t="n">
        <v>6.85557134716334</v>
      </c>
    </row>
    <row r="114" customFormat="false" ht="17.35" hidden="false" customHeight="false" outlineLevel="0" collapsed="false">
      <c r="A114" s="1" t="s">
        <v>19</v>
      </c>
      <c r="B114" s="5" t="n">
        <v>70</v>
      </c>
      <c r="C114" s="5" t="n">
        <v>0</v>
      </c>
      <c r="D114" s="5" t="n">
        <v>30</v>
      </c>
      <c r="E114" s="5" t="n">
        <v>0</v>
      </c>
      <c r="F114" s="6" t="n">
        <v>728</v>
      </c>
      <c r="G114" s="6" t="n">
        <v>1373</v>
      </c>
      <c r="H114" s="7" t="n">
        <v>1.71</v>
      </c>
      <c r="I114" s="7" t="s">
        <v>14</v>
      </c>
      <c r="J114" s="2" t="n">
        <v>6.85557134716334</v>
      </c>
    </row>
    <row r="115" customFormat="false" ht="17.35" hidden="false" customHeight="false" outlineLevel="0" collapsed="false">
      <c r="A115" s="1" t="s">
        <v>19</v>
      </c>
      <c r="B115" s="5" t="n">
        <v>70</v>
      </c>
      <c r="C115" s="5" t="n">
        <v>0</v>
      </c>
      <c r="D115" s="5" t="n">
        <v>30</v>
      </c>
      <c r="E115" s="5" t="n">
        <v>0</v>
      </c>
      <c r="F115" s="6" t="n">
        <v>728</v>
      </c>
      <c r="G115" s="6" t="n">
        <v>1423</v>
      </c>
      <c r="H115" s="7" t="n">
        <v>1.5</v>
      </c>
      <c r="I115" s="7" t="s">
        <v>14</v>
      </c>
      <c r="J115" s="2" t="n">
        <v>6.85557134716334</v>
      </c>
    </row>
    <row r="116" customFormat="false" ht="17.35" hidden="false" customHeight="false" outlineLevel="0" collapsed="false">
      <c r="A116" s="1" t="s">
        <v>19</v>
      </c>
      <c r="B116" s="5" t="n">
        <v>70</v>
      </c>
      <c r="C116" s="5" t="n">
        <v>0</v>
      </c>
      <c r="D116" s="5" t="n">
        <v>30</v>
      </c>
      <c r="E116" s="5" t="n">
        <v>0</v>
      </c>
      <c r="F116" s="6" t="n">
        <v>728</v>
      </c>
      <c r="G116" s="6" t="n">
        <v>1473</v>
      </c>
      <c r="H116" s="7" t="n">
        <v>1.3</v>
      </c>
      <c r="I116" s="7" t="s">
        <v>14</v>
      </c>
      <c r="J116" s="2" t="n">
        <v>6.85557134716334</v>
      </c>
    </row>
    <row r="117" customFormat="false" ht="17.35" hidden="false" customHeight="false" outlineLevel="0" collapsed="false">
      <c r="A117" s="1" t="s">
        <v>19</v>
      </c>
      <c r="B117" s="5" t="n">
        <v>70</v>
      </c>
      <c r="C117" s="5" t="n">
        <v>0</v>
      </c>
      <c r="D117" s="5" t="n">
        <v>30</v>
      </c>
      <c r="E117" s="5" t="n">
        <v>0</v>
      </c>
      <c r="F117" s="6" t="n">
        <v>728</v>
      </c>
      <c r="G117" s="6" t="n">
        <v>1523</v>
      </c>
      <c r="H117" s="7" t="n">
        <v>1.11</v>
      </c>
      <c r="I117" s="7" t="s">
        <v>14</v>
      </c>
      <c r="J117" s="2" t="n">
        <v>6.85557134716334</v>
      </c>
    </row>
    <row r="118" customFormat="false" ht="17.35" hidden="false" customHeight="false" outlineLevel="0" collapsed="false">
      <c r="A118" s="1" t="s">
        <v>19</v>
      </c>
      <c r="B118" s="5" t="n">
        <v>70</v>
      </c>
      <c r="C118" s="5" t="n">
        <v>0</v>
      </c>
      <c r="D118" s="5" t="n">
        <v>30</v>
      </c>
      <c r="E118" s="5" t="n">
        <v>0</v>
      </c>
      <c r="F118" s="6" t="n">
        <v>728</v>
      </c>
      <c r="G118" s="6" t="n">
        <v>1573</v>
      </c>
      <c r="H118" s="7" t="n">
        <v>0.94</v>
      </c>
      <c r="I118" s="7" t="s">
        <v>14</v>
      </c>
      <c r="J118" s="2" t="n">
        <v>6.85557134716334</v>
      </c>
    </row>
    <row r="119" customFormat="false" ht="17.35" hidden="false" customHeight="false" outlineLevel="0" collapsed="false">
      <c r="A119" s="1" t="s">
        <v>19</v>
      </c>
      <c r="B119" s="5" t="n">
        <v>70</v>
      </c>
      <c r="C119" s="5" t="n">
        <v>0</v>
      </c>
      <c r="D119" s="5" t="n">
        <v>30</v>
      </c>
      <c r="E119" s="5" t="n">
        <v>0</v>
      </c>
      <c r="F119" s="6" t="n">
        <v>728</v>
      </c>
      <c r="G119" s="6" t="n">
        <v>1623</v>
      </c>
      <c r="H119" s="7" t="n">
        <v>0.77</v>
      </c>
      <c r="I119" s="7" t="s">
        <v>14</v>
      </c>
      <c r="J119" s="2" t="n">
        <v>6.85557134716334</v>
      </c>
    </row>
    <row r="120" customFormat="false" ht="17.35" hidden="false" customHeight="false" outlineLevel="0" collapsed="false">
      <c r="A120" s="1" t="s">
        <v>19</v>
      </c>
      <c r="B120" s="5" t="n">
        <v>70</v>
      </c>
      <c r="C120" s="5" t="n">
        <v>0</v>
      </c>
      <c r="D120" s="5" t="n">
        <v>30</v>
      </c>
      <c r="E120" s="5" t="n">
        <v>0</v>
      </c>
      <c r="F120" s="6" t="n">
        <v>728</v>
      </c>
      <c r="G120" s="6" t="n">
        <v>1673</v>
      </c>
      <c r="H120" s="7" t="n">
        <v>0.62</v>
      </c>
      <c r="I120" s="7" t="s">
        <v>14</v>
      </c>
      <c r="J120" s="2" t="n">
        <v>6.85557134716334</v>
      </c>
    </row>
    <row r="121" customFormat="false" ht="17.35" hidden="false" customHeight="false" outlineLevel="0" collapsed="false">
      <c r="A121" s="1" t="s">
        <v>19</v>
      </c>
      <c r="B121" s="5" t="n">
        <v>70</v>
      </c>
      <c r="C121" s="5" t="n">
        <v>0</v>
      </c>
      <c r="D121" s="5" t="n">
        <v>30</v>
      </c>
      <c r="E121" s="5" t="n">
        <v>0</v>
      </c>
      <c r="F121" s="6" t="n">
        <v>728</v>
      </c>
      <c r="G121" s="6" t="n">
        <v>1723</v>
      </c>
      <c r="H121" s="7" t="n">
        <v>0.47</v>
      </c>
      <c r="I121" s="7" t="s">
        <v>14</v>
      </c>
      <c r="J121" s="2" t="n">
        <v>6.85557134716334</v>
      </c>
    </row>
    <row r="122" customFormat="false" ht="17.35" hidden="false" customHeight="false" outlineLevel="0" collapsed="false">
      <c r="A122" s="1" t="s">
        <v>20</v>
      </c>
      <c r="B122" s="5" t="n">
        <v>66.7</v>
      </c>
      <c r="C122" s="5" t="n">
        <v>0</v>
      </c>
      <c r="D122" s="5" t="n">
        <v>33.3</v>
      </c>
      <c r="E122" s="5" t="n">
        <v>0</v>
      </c>
      <c r="F122" s="6" t="n">
        <v>726</v>
      </c>
      <c r="G122" s="6" t="n">
        <v>719</v>
      </c>
      <c r="H122" s="7" t="n">
        <v>12.53</v>
      </c>
      <c r="I122" s="7" t="s">
        <v>14</v>
      </c>
      <c r="J122" s="2" t="n">
        <v>6.06933732330915</v>
      </c>
    </row>
    <row r="123" customFormat="false" ht="17.35" hidden="false" customHeight="false" outlineLevel="0" collapsed="false">
      <c r="A123" s="1" t="s">
        <v>20</v>
      </c>
      <c r="B123" s="5" t="n">
        <v>66.7</v>
      </c>
      <c r="C123" s="5" t="n">
        <v>0</v>
      </c>
      <c r="D123" s="5" t="n">
        <v>33.3</v>
      </c>
      <c r="E123" s="5" t="n">
        <v>0</v>
      </c>
      <c r="F123" s="6" t="n">
        <v>726</v>
      </c>
      <c r="G123" s="6" t="n">
        <v>729</v>
      </c>
      <c r="H123" s="7" t="n">
        <v>11.84</v>
      </c>
      <c r="I123" s="7" t="s">
        <v>14</v>
      </c>
      <c r="J123" s="2" t="n">
        <v>6.06933732330915</v>
      </c>
    </row>
    <row r="124" customFormat="false" ht="17.35" hidden="false" customHeight="false" outlineLevel="0" collapsed="false">
      <c r="A124" s="1" t="s">
        <v>20</v>
      </c>
      <c r="B124" s="5" t="n">
        <v>66.7</v>
      </c>
      <c r="C124" s="5" t="n">
        <v>0</v>
      </c>
      <c r="D124" s="5" t="n">
        <v>33.3</v>
      </c>
      <c r="E124" s="5" t="n">
        <v>0</v>
      </c>
      <c r="F124" s="6" t="n">
        <v>726</v>
      </c>
      <c r="G124" s="6" t="n">
        <v>734</v>
      </c>
      <c r="H124" s="7" t="n">
        <v>11.51</v>
      </c>
      <c r="I124" s="7" t="s">
        <v>14</v>
      </c>
      <c r="J124" s="2" t="n">
        <v>6.06933732330915</v>
      </c>
    </row>
    <row r="125" customFormat="false" ht="17.35" hidden="false" customHeight="false" outlineLevel="0" collapsed="false">
      <c r="A125" s="1" t="s">
        <v>20</v>
      </c>
      <c r="B125" s="5" t="n">
        <v>66.7</v>
      </c>
      <c r="C125" s="5" t="n">
        <v>0</v>
      </c>
      <c r="D125" s="5" t="n">
        <v>33.3</v>
      </c>
      <c r="E125" s="5" t="n">
        <v>0</v>
      </c>
      <c r="F125" s="6" t="n">
        <v>726</v>
      </c>
      <c r="G125" s="6" t="n">
        <v>739</v>
      </c>
      <c r="H125" s="7" t="n">
        <v>11.25</v>
      </c>
      <c r="I125" s="7" t="s">
        <v>14</v>
      </c>
      <c r="J125" s="2" t="n">
        <v>6.06933732330915</v>
      </c>
    </row>
    <row r="126" customFormat="false" ht="17.35" hidden="false" customHeight="false" outlineLevel="0" collapsed="false">
      <c r="A126" s="1" t="s">
        <v>20</v>
      </c>
      <c r="B126" s="5" t="n">
        <v>66.7</v>
      </c>
      <c r="C126" s="5" t="n">
        <v>0</v>
      </c>
      <c r="D126" s="5" t="n">
        <v>33.3</v>
      </c>
      <c r="E126" s="5" t="n">
        <v>0</v>
      </c>
      <c r="F126" s="6" t="n">
        <v>726</v>
      </c>
      <c r="G126" s="6" t="n">
        <v>749</v>
      </c>
      <c r="H126" s="7" t="n">
        <v>10.7</v>
      </c>
      <c r="I126" s="7" t="s">
        <v>14</v>
      </c>
      <c r="J126" s="2" t="n">
        <v>6.06933732330915</v>
      </c>
    </row>
    <row r="127" customFormat="false" ht="17.35" hidden="false" customHeight="false" outlineLevel="0" collapsed="false">
      <c r="A127" s="1" t="s">
        <v>20</v>
      </c>
      <c r="B127" s="5" t="n">
        <v>66.7</v>
      </c>
      <c r="C127" s="5" t="n">
        <v>0</v>
      </c>
      <c r="D127" s="5" t="n">
        <v>33.3</v>
      </c>
      <c r="E127" s="5" t="n">
        <v>0</v>
      </c>
      <c r="F127" s="6" t="n">
        <v>726</v>
      </c>
      <c r="G127" s="6" t="n">
        <v>758</v>
      </c>
      <c r="H127" s="7" t="n">
        <v>10.21</v>
      </c>
      <c r="I127" s="7" t="s">
        <v>14</v>
      </c>
      <c r="J127" s="2" t="n">
        <v>6.06933732330915</v>
      </c>
    </row>
    <row r="128" customFormat="false" ht="17.35" hidden="false" customHeight="false" outlineLevel="0" collapsed="false">
      <c r="A128" s="1" t="s">
        <v>20</v>
      </c>
      <c r="B128" s="5" t="n">
        <v>66.7</v>
      </c>
      <c r="C128" s="5" t="n">
        <v>0</v>
      </c>
      <c r="D128" s="5" t="n">
        <v>33.3</v>
      </c>
      <c r="E128" s="5" t="n">
        <v>0</v>
      </c>
      <c r="F128" s="6" t="n">
        <v>726</v>
      </c>
      <c r="G128" s="6" t="n">
        <v>774</v>
      </c>
      <c r="H128" s="7" t="n">
        <v>9.58</v>
      </c>
      <c r="I128" s="7" t="s">
        <v>14</v>
      </c>
      <c r="J128" s="2" t="n">
        <v>6.06933732330915</v>
      </c>
    </row>
    <row r="129" customFormat="false" ht="17.35" hidden="false" customHeight="false" outlineLevel="0" collapsed="false">
      <c r="A129" s="1" t="s">
        <v>20</v>
      </c>
      <c r="B129" s="5" t="n">
        <v>66.7</v>
      </c>
      <c r="C129" s="5" t="n">
        <v>0</v>
      </c>
      <c r="D129" s="5" t="n">
        <v>33.3</v>
      </c>
      <c r="E129" s="5" t="n">
        <v>0</v>
      </c>
      <c r="F129" s="6" t="n">
        <v>726</v>
      </c>
      <c r="G129" s="6" t="n">
        <v>786</v>
      </c>
      <c r="H129" s="7" t="n">
        <v>9.11</v>
      </c>
      <c r="I129" s="7" t="s">
        <v>14</v>
      </c>
      <c r="J129" s="2" t="n">
        <v>6.06933732330915</v>
      </c>
    </row>
    <row r="130" customFormat="false" ht="17.35" hidden="false" customHeight="false" outlineLevel="0" collapsed="false">
      <c r="A130" s="1" t="s">
        <v>20</v>
      </c>
      <c r="B130" s="5" t="n">
        <v>66.7</v>
      </c>
      <c r="C130" s="5" t="n">
        <v>0</v>
      </c>
      <c r="D130" s="5" t="n">
        <v>33.3</v>
      </c>
      <c r="E130" s="5" t="n">
        <v>0</v>
      </c>
      <c r="F130" s="6" t="n">
        <v>726</v>
      </c>
      <c r="G130" s="6" t="n">
        <v>795</v>
      </c>
      <c r="H130" s="7" t="n">
        <v>8.85</v>
      </c>
      <c r="I130" s="7" t="s">
        <v>14</v>
      </c>
      <c r="J130" s="2" t="n">
        <v>6.06933732330915</v>
      </c>
    </row>
    <row r="131" customFormat="false" ht="17.35" hidden="false" customHeight="false" outlineLevel="0" collapsed="false">
      <c r="A131" s="1" t="s">
        <v>20</v>
      </c>
      <c r="B131" s="5" t="n">
        <v>66.7</v>
      </c>
      <c r="C131" s="5" t="n">
        <v>0</v>
      </c>
      <c r="D131" s="5" t="n">
        <v>33.3</v>
      </c>
      <c r="E131" s="5" t="n">
        <v>0</v>
      </c>
      <c r="F131" s="6" t="n">
        <v>726</v>
      </c>
      <c r="G131" s="6" t="n">
        <v>798</v>
      </c>
      <c r="H131" s="7" t="n">
        <v>8.73</v>
      </c>
      <c r="I131" s="7" t="s">
        <v>14</v>
      </c>
      <c r="J131" s="2" t="n">
        <v>6.06933732330915</v>
      </c>
    </row>
    <row r="132" customFormat="false" ht="17.35" hidden="false" customHeight="false" outlineLevel="0" collapsed="false">
      <c r="A132" s="1" t="s">
        <v>20</v>
      </c>
      <c r="B132" s="5" t="n">
        <v>66.7</v>
      </c>
      <c r="C132" s="5" t="n">
        <v>0</v>
      </c>
      <c r="D132" s="5" t="n">
        <v>33.3</v>
      </c>
      <c r="E132" s="5" t="n">
        <v>0</v>
      </c>
      <c r="F132" s="6" t="n">
        <v>726</v>
      </c>
      <c r="G132" s="6" t="n">
        <v>806</v>
      </c>
      <c r="H132" s="7" t="n">
        <v>8.51</v>
      </c>
      <c r="I132" s="7" t="s">
        <v>14</v>
      </c>
      <c r="J132" s="2" t="n">
        <v>6.06933732330915</v>
      </c>
    </row>
    <row r="133" customFormat="false" ht="17.35" hidden="false" customHeight="false" outlineLevel="0" collapsed="false">
      <c r="A133" s="1" t="s">
        <v>20</v>
      </c>
      <c r="B133" s="5" t="n">
        <v>66.7</v>
      </c>
      <c r="C133" s="5" t="n">
        <v>0</v>
      </c>
      <c r="D133" s="5" t="n">
        <v>33.3</v>
      </c>
      <c r="E133" s="5" t="n">
        <v>0</v>
      </c>
      <c r="F133" s="6" t="n">
        <v>726</v>
      </c>
      <c r="G133" s="6" t="n">
        <v>1152</v>
      </c>
      <c r="H133" s="7" t="n">
        <v>2.92</v>
      </c>
      <c r="I133" s="7" t="s">
        <v>14</v>
      </c>
      <c r="J133" s="2" t="n">
        <v>6.06933732330915</v>
      </c>
    </row>
    <row r="134" customFormat="false" ht="17.35" hidden="false" customHeight="false" outlineLevel="0" collapsed="false">
      <c r="A134" s="1" t="s">
        <v>20</v>
      </c>
      <c r="B134" s="5" t="n">
        <v>66.7</v>
      </c>
      <c r="C134" s="5" t="n">
        <v>0</v>
      </c>
      <c r="D134" s="5" t="n">
        <v>33.3</v>
      </c>
      <c r="E134" s="5" t="n">
        <v>0</v>
      </c>
      <c r="F134" s="6" t="n">
        <v>726</v>
      </c>
      <c r="G134" s="6" t="n">
        <v>1209</v>
      </c>
      <c r="H134" s="7" t="n">
        <v>2.52</v>
      </c>
      <c r="I134" s="7" t="s">
        <v>14</v>
      </c>
      <c r="J134" s="2" t="n">
        <v>6.06933732330915</v>
      </c>
    </row>
    <row r="135" customFormat="false" ht="17.35" hidden="false" customHeight="false" outlineLevel="0" collapsed="false">
      <c r="A135" s="1" t="s">
        <v>20</v>
      </c>
      <c r="B135" s="5" t="n">
        <v>66.7</v>
      </c>
      <c r="C135" s="5" t="n">
        <v>0</v>
      </c>
      <c r="D135" s="5" t="n">
        <v>33.3</v>
      </c>
      <c r="E135" s="5" t="n">
        <v>0</v>
      </c>
      <c r="F135" s="6" t="n">
        <v>726</v>
      </c>
      <c r="G135" s="6" t="n">
        <v>1261</v>
      </c>
      <c r="H135" s="7" t="n">
        <v>2.22</v>
      </c>
      <c r="I135" s="7" t="s">
        <v>14</v>
      </c>
      <c r="J135" s="2" t="n">
        <v>6.06933732330915</v>
      </c>
    </row>
    <row r="136" customFormat="false" ht="17.35" hidden="false" customHeight="false" outlineLevel="0" collapsed="false">
      <c r="A136" s="1" t="s">
        <v>20</v>
      </c>
      <c r="B136" s="5" t="n">
        <v>66.7</v>
      </c>
      <c r="C136" s="5" t="n">
        <v>0</v>
      </c>
      <c r="D136" s="5" t="n">
        <v>33.3</v>
      </c>
      <c r="E136" s="5" t="n">
        <v>0</v>
      </c>
      <c r="F136" s="6" t="n">
        <v>726</v>
      </c>
      <c r="G136" s="6" t="n">
        <v>1317</v>
      </c>
      <c r="H136" s="7" t="n">
        <v>1.89</v>
      </c>
      <c r="I136" s="7" t="s">
        <v>14</v>
      </c>
      <c r="J136" s="2" t="n">
        <v>6.06933732330915</v>
      </c>
    </row>
    <row r="137" customFormat="false" ht="17.35" hidden="false" customHeight="false" outlineLevel="0" collapsed="false">
      <c r="A137" s="1" t="s">
        <v>20</v>
      </c>
      <c r="B137" s="5" t="n">
        <v>66.7</v>
      </c>
      <c r="C137" s="5" t="n">
        <v>0</v>
      </c>
      <c r="D137" s="5" t="n">
        <v>33.3</v>
      </c>
      <c r="E137" s="5" t="n">
        <v>0</v>
      </c>
      <c r="F137" s="6" t="n">
        <v>726</v>
      </c>
      <c r="G137" s="6" t="n">
        <v>1365</v>
      </c>
      <c r="H137" s="7" t="n">
        <v>1.67</v>
      </c>
      <c r="I137" s="7" t="s">
        <v>14</v>
      </c>
      <c r="J137" s="2" t="n">
        <v>6.06933732330915</v>
      </c>
    </row>
    <row r="138" customFormat="false" ht="17.35" hidden="false" customHeight="false" outlineLevel="0" collapsed="false">
      <c r="A138" s="1" t="s">
        <v>20</v>
      </c>
      <c r="B138" s="5" t="n">
        <v>66.7</v>
      </c>
      <c r="C138" s="5" t="n">
        <v>0</v>
      </c>
      <c r="D138" s="5" t="n">
        <v>33.3</v>
      </c>
      <c r="E138" s="5" t="n">
        <v>0</v>
      </c>
      <c r="F138" s="6" t="n">
        <v>726</v>
      </c>
      <c r="G138" s="6" t="n">
        <v>1415</v>
      </c>
      <c r="H138" s="7" t="n">
        <v>1.45</v>
      </c>
      <c r="I138" s="7" t="s">
        <v>14</v>
      </c>
      <c r="J138" s="2" t="n">
        <v>6.06933732330915</v>
      </c>
    </row>
    <row r="139" customFormat="false" ht="17.35" hidden="false" customHeight="false" outlineLevel="0" collapsed="false">
      <c r="A139" s="1" t="s">
        <v>20</v>
      </c>
      <c r="B139" s="5" t="n">
        <v>66.7</v>
      </c>
      <c r="C139" s="5" t="n">
        <v>0</v>
      </c>
      <c r="D139" s="5" t="n">
        <v>33.3</v>
      </c>
      <c r="E139" s="5" t="n">
        <v>0</v>
      </c>
      <c r="F139" s="6" t="n">
        <v>726</v>
      </c>
      <c r="G139" s="6" t="n">
        <v>1462</v>
      </c>
      <c r="H139" s="7" t="n">
        <v>1.26</v>
      </c>
      <c r="I139" s="7" t="s">
        <v>14</v>
      </c>
      <c r="J139" s="2" t="n">
        <v>6.06933732330915</v>
      </c>
    </row>
    <row r="140" customFormat="false" ht="17.35" hidden="false" customHeight="false" outlineLevel="0" collapsed="false">
      <c r="A140" s="1" t="s">
        <v>20</v>
      </c>
      <c r="B140" s="5" t="n">
        <v>66.7</v>
      </c>
      <c r="C140" s="5" t="n">
        <v>0</v>
      </c>
      <c r="D140" s="5" t="n">
        <v>33.3</v>
      </c>
      <c r="E140" s="5" t="n">
        <v>0</v>
      </c>
      <c r="F140" s="6" t="n">
        <v>726</v>
      </c>
      <c r="G140" s="6" t="n">
        <v>1517</v>
      </c>
      <c r="H140" s="7" t="n">
        <v>1.05</v>
      </c>
      <c r="I140" s="7" t="s">
        <v>14</v>
      </c>
      <c r="J140" s="2" t="n">
        <v>6.06933732330915</v>
      </c>
    </row>
    <row r="141" customFormat="false" ht="17.35" hidden="false" customHeight="false" outlineLevel="0" collapsed="false">
      <c r="A141" s="1" t="s">
        <v>20</v>
      </c>
      <c r="B141" s="5" t="n">
        <v>66.7</v>
      </c>
      <c r="C141" s="5" t="n">
        <v>0</v>
      </c>
      <c r="D141" s="5" t="n">
        <v>33.3</v>
      </c>
      <c r="E141" s="5" t="n">
        <v>0</v>
      </c>
      <c r="F141" s="6" t="n">
        <v>726</v>
      </c>
      <c r="G141" s="6" t="n">
        <v>1565</v>
      </c>
      <c r="H141" s="7" t="n">
        <v>0.88</v>
      </c>
      <c r="I141" s="7" t="s">
        <v>14</v>
      </c>
      <c r="J141" s="2" t="n">
        <v>6.06933732330915</v>
      </c>
    </row>
    <row r="142" customFormat="false" ht="17.35" hidden="false" customHeight="false" outlineLevel="0" collapsed="false">
      <c r="A142" s="1" t="s">
        <v>20</v>
      </c>
      <c r="B142" s="5" t="n">
        <v>66.7</v>
      </c>
      <c r="C142" s="5" t="n">
        <v>0</v>
      </c>
      <c r="D142" s="5" t="n">
        <v>33.3</v>
      </c>
      <c r="E142" s="5" t="n">
        <v>0</v>
      </c>
      <c r="F142" s="6" t="n">
        <v>726</v>
      </c>
      <c r="G142" s="6" t="n">
        <v>1597</v>
      </c>
      <c r="H142" s="7" t="n">
        <v>0.8</v>
      </c>
      <c r="I142" s="7" t="s">
        <v>14</v>
      </c>
      <c r="J142" s="2" t="n">
        <v>6.06933732330915</v>
      </c>
    </row>
    <row r="143" customFormat="false" ht="17.35" hidden="false" customHeight="false" outlineLevel="0" collapsed="false">
      <c r="A143" s="1" t="s">
        <v>20</v>
      </c>
      <c r="B143" s="5" t="n">
        <v>66.7</v>
      </c>
      <c r="C143" s="5" t="n">
        <v>0</v>
      </c>
      <c r="D143" s="5" t="n">
        <v>33.3</v>
      </c>
      <c r="E143" s="5" t="n">
        <v>0</v>
      </c>
      <c r="F143" s="6" t="n">
        <v>726</v>
      </c>
      <c r="G143" s="6" t="n">
        <v>1662</v>
      </c>
      <c r="H143" s="7" t="n">
        <v>0.61</v>
      </c>
      <c r="I143" s="7" t="s">
        <v>14</v>
      </c>
      <c r="J143" s="2" t="n">
        <v>6.06933732330915</v>
      </c>
    </row>
    <row r="144" customFormat="false" ht="17.35" hidden="false" customHeight="false" outlineLevel="0" collapsed="false">
      <c r="A144" s="1" t="s">
        <v>20</v>
      </c>
      <c r="B144" s="5" t="n">
        <v>66.7</v>
      </c>
      <c r="C144" s="5" t="n">
        <v>0</v>
      </c>
      <c r="D144" s="5" t="n">
        <v>33.3</v>
      </c>
      <c r="E144" s="5" t="n">
        <v>0</v>
      </c>
      <c r="F144" s="6" t="n">
        <v>726</v>
      </c>
      <c r="G144" s="6" t="n">
        <v>1707</v>
      </c>
      <c r="H144" s="7" t="n">
        <v>0.43</v>
      </c>
      <c r="I144" s="7" t="s">
        <v>14</v>
      </c>
      <c r="J144" s="2" t="n">
        <v>6.06933732330915</v>
      </c>
    </row>
    <row r="145" customFormat="false" ht="17.35" hidden="false" customHeight="false" outlineLevel="0" collapsed="false">
      <c r="A145" s="1" t="s">
        <v>20</v>
      </c>
      <c r="B145" s="5" t="n">
        <v>66.7</v>
      </c>
      <c r="C145" s="5" t="n">
        <v>0</v>
      </c>
      <c r="D145" s="5" t="n">
        <v>33.3</v>
      </c>
      <c r="E145" s="5" t="n">
        <v>0</v>
      </c>
      <c r="F145" s="6" t="n">
        <v>726</v>
      </c>
      <c r="G145" s="6" t="n">
        <v>1805</v>
      </c>
      <c r="H145" s="7" t="n">
        <v>0.18</v>
      </c>
      <c r="I145" s="7" t="s">
        <v>14</v>
      </c>
      <c r="J145" s="2" t="n">
        <v>6.06933732330915</v>
      </c>
    </row>
    <row r="146" customFormat="false" ht="17.35" hidden="false" customHeight="false" outlineLevel="0" collapsed="false">
      <c r="A146" s="1" t="s">
        <v>21</v>
      </c>
      <c r="B146" s="5" t="n">
        <v>65</v>
      </c>
      <c r="C146" s="5" t="n">
        <v>0</v>
      </c>
      <c r="D146" s="5" t="n">
        <v>35</v>
      </c>
      <c r="E146" s="5" t="n">
        <v>0</v>
      </c>
      <c r="F146" s="6" t="n">
        <v>714</v>
      </c>
      <c r="G146" s="6" t="n">
        <v>810</v>
      </c>
      <c r="H146" s="7" t="n">
        <v>8</v>
      </c>
      <c r="I146" s="7" t="s">
        <v>14</v>
      </c>
      <c r="J146" s="2" t="n">
        <v>6.08476555290733</v>
      </c>
    </row>
    <row r="147" customFormat="false" ht="17.35" hidden="false" customHeight="false" outlineLevel="0" collapsed="false">
      <c r="A147" s="1" t="s">
        <v>21</v>
      </c>
      <c r="B147" s="5" t="n">
        <v>65</v>
      </c>
      <c r="C147" s="5" t="n">
        <v>0</v>
      </c>
      <c r="D147" s="5" t="n">
        <v>35</v>
      </c>
      <c r="E147" s="5" t="n">
        <v>0</v>
      </c>
      <c r="F147" s="6" t="n">
        <v>714</v>
      </c>
      <c r="G147" s="6" t="n">
        <v>790</v>
      </c>
      <c r="H147" s="7" t="n">
        <v>8.75</v>
      </c>
      <c r="I147" s="7" t="s">
        <v>14</v>
      </c>
      <c r="J147" s="2" t="n">
        <v>6.08476555290733</v>
      </c>
    </row>
    <row r="148" customFormat="false" ht="17.35" hidden="false" customHeight="false" outlineLevel="0" collapsed="false">
      <c r="A148" s="1" t="s">
        <v>21</v>
      </c>
      <c r="B148" s="5" t="n">
        <v>65</v>
      </c>
      <c r="C148" s="5" t="n">
        <v>0</v>
      </c>
      <c r="D148" s="5" t="n">
        <v>35</v>
      </c>
      <c r="E148" s="5" t="n">
        <v>0</v>
      </c>
      <c r="F148" s="6" t="n">
        <v>714</v>
      </c>
      <c r="G148" s="6" t="n">
        <v>770</v>
      </c>
      <c r="H148" s="7" t="n">
        <v>9.54</v>
      </c>
      <c r="I148" s="7" t="s">
        <v>14</v>
      </c>
      <c r="J148" s="2" t="n">
        <v>6.08476555290733</v>
      </c>
    </row>
    <row r="149" customFormat="false" ht="17.35" hidden="false" customHeight="false" outlineLevel="0" collapsed="false">
      <c r="A149" s="1" t="s">
        <v>21</v>
      </c>
      <c r="B149" s="5" t="n">
        <v>65</v>
      </c>
      <c r="C149" s="5" t="n">
        <v>0</v>
      </c>
      <c r="D149" s="5" t="n">
        <v>35</v>
      </c>
      <c r="E149" s="5" t="n">
        <v>0</v>
      </c>
      <c r="F149" s="6" t="n">
        <v>714</v>
      </c>
      <c r="G149" s="6" t="n">
        <v>760</v>
      </c>
      <c r="H149" s="7" t="n">
        <v>9.95</v>
      </c>
      <c r="I149" s="7" t="s">
        <v>14</v>
      </c>
      <c r="J149" s="2" t="n">
        <v>6.08476555290733</v>
      </c>
    </row>
    <row r="150" customFormat="false" ht="17.35" hidden="false" customHeight="false" outlineLevel="0" collapsed="false">
      <c r="A150" s="1" t="s">
        <v>21</v>
      </c>
      <c r="B150" s="5" t="n">
        <v>65</v>
      </c>
      <c r="C150" s="5" t="n">
        <v>0</v>
      </c>
      <c r="D150" s="5" t="n">
        <v>35</v>
      </c>
      <c r="E150" s="5" t="n">
        <v>0</v>
      </c>
      <c r="F150" s="6" t="n">
        <v>714</v>
      </c>
      <c r="G150" s="6" t="n">
        <v>750</v>
      </c>
      <c r="H150" s="7" t="n">
        <v>10.37</v>
      </c>
      <c r="I150" s="7" t="s">
        <v>14</v>
      </c>
      <c r="J150" s="2" t="n">
        <v>6.08476555290733</v>
      </c>
    </row>
    <row r="151" customFormat="false" ht="17.35" hidden="false" customHeight="false" outlineLevel="0" collapsed="false">
      <c r="A151" s="1" t="s">
        <v>21</v>
      </c>
      <c r="B151" s="5" t="n">
        <v>65</v>
      </c>
      <c r="C151" s="5" t="n">
        <v>0</v>
      </c>
      <c r="D151" s="5" t="n">
        <v>35</v>
      </c>
      <c r="E151" s="5" t="n">
        <v>0</v>
      </c>
      <c r="F151" s="6" t="n">
        <v>714</v>
      </c>
      <c r="G151" s="6" t="n">
        <v>740</v>
      </c>
      <c r="H151" s="7" t="n">
        <v>10.8</v>
      </c>
      <c r="I151" s="7" t="s">
        <v>14</v>
      </c>
      <c r="J151" s="2" t="n">
        <v>6.08476555290733</v>
      </c>
    </row>
    <row r="152" customFormat="false" ht="17.35" hidden="false" customHeight="false" outlineLevel="0" collapsed="false">
      <c r="A152" s="1" t="s">
        <v>21</v>
      </c>
      <c r="B152" s="5" t="n">
        <v>65</v>
      </c>
      <c r="C152" s="5" t="n">
        <v>0</v>
      </c>
      <c r="D152" s="5" t="n">
        <v>35</v>
      </c>
      <c r="E152" s="5" t="n">
        <v>0</v>
      </c>
      <c r="F152" s="6" t="n">
        <v>714</v>
      </c>
      <c r="G152" s="6" t="n">
        <v>730</v>
      </c>
      <c r="H152" s="7" t="n">
        <v>11.25</v>
      </c>
      <c r="I152" s="7" t="s">
        <v>14</v>
      </c>
      <c r="J152" s="2" t="n">
        <v>6.08476555290733</v>
      </c>
    </row>
    <row r="153" customFormat="false" ht="17.35" hidden="false" customHeight="false" outlineLevel="0" collapsed="false">
      <c r="A153" s="1" t="s">
        <v>21</v>
      </c>
      <c r="B153" s="5" t="n">
        <v>65</v>
      </c>
      <c r="C153" s="5" t="n">
        <v>0</v>
      </c>
      <c r="D153" s="5" t="n">
        <v>35</v>
      </c>
      <c r="E153" s="5" t="n">
        <v>0</v>
      </c>
      <c r="F153" s="6" t="n">
        <v>714</v>
      </c>
      <c r="G153" s="6" t="n">
        <v>720</v>
      </c>
      <c r="H153" s="7" t="n">
        <v>11.7</v>
      </c>
      <c r="I153" s="7" t="s">
        <v>14</v>
      </c>
      <c r="J153" s="2" t="n">
        <v>6.08476555290733</v>
      </c>
    </row>
    <row r="154" customFormat="false" ht="17.35" hidden="false" customHeight="false" outlineLevel="0" collapsed="false">
      <c r="A154" s="1" t="s">
        <v>21</v>
      </c>
      <c r="B154" s="5" t="n">
        <v>65</v>
      </c>
      <c r="C154" s="5" t="n">
        <v>0</v>
      </c>
      <c r="D154" s="5" t="n">
        <v>35</v>
      </c>
      <c r="E154" s="5" t="n">
        <v>0</v>
      </c>
      <c r="F154" s="6" t="n">
        <v>714</v>
      </c>
      <c r="G154" s="6" t="n">
        <v>710</v>
      </c>
      <c r="H154" s="7" t="n">
        <v>12.17</v>
      </c>
      <c r="I154" s="7" t="s">
        <v>14</v>
      </c>
      <c r="J154" s="2" t="n">
        <v>6.08476555290733</v>
      </c>
    </row>
    <row r="155" customFormat="false" ht="17.35" hidden="false" customHeight="false" outlineLevel="0" collapsed="false">
      <c r="A155" s="1" t="s">
        <v>21</v>
      </c>
      <c r="B155" s="5" t="n">
        <v>65</v>
      </c>
      <c r="C155" s="5" t="n">
        <v>0</v>
      </c>
      <c r="D155" s="5" t="n">
        <v>35</v>
      </c>
      <c r="E155" s="5" t="n">
        <v>0</v>
      </c>
      <c r="F155" s="6" t="n">
        <v>714</v>
      </c>
      <c r="G155" s="6" t="n">
        <v>1373</v>
      </c>
      <c r="H155" s="7" t="n">
        <v>1.42</v>
      </c>
      <c r="I155" s="7" t="s">
        <v>14</v>
      </c>
      <c r="J155" s="2" t="n">
        <v>6.08476555290733</v>
      </c>
    </row>
    <row r="156" customFormat="false" ht="17.35" hidden="false" customHeight="false" outlineLevel="0" collapsed="false">
      <c r="A156" s="1" t="s">
        <v>21</v>
      </c>
      <c r="B156" s="5" t="n">
        <v>65</v>
      </c>
      <c r="C156" s="5" t="n">
        <v>0</v>
      </c>
      <c r="D156" s="5" t="n">
        <v>35</v>
      </c>
      <c r="E156" s="5" t="n">
        <v>0</v>
      </c>
      <c r="F156" s="6" t="n">
        <v>714</v>
      </c>
      <c r="G156" s="6" t="n">
        <v>1423</v>
      </c>
      <c r="H156" s="7" t="n">
        <v>1.21</v>
      </c>
      <c r="I156" s="7" t="s">
        <v>14</v>
      </c>
      <c r="J156" s="2" t="n">
        <v>6.08476555290733</v>
      </c>
    </row>
    <row r="157" customFormat="false" ht="17.35" hidden="false" customHeight="false" outlineLevel="0" collapsed="false">
      <c r="A157" s="1" t="s">
        <v>21</v>
      </c>
      <c r="B157" s="5" t="n">
        <v>65</v>
      </c>
      <c r="C157" s="5" t="n">
        <v>0</v>
      </c>
      <c r="D157" s="5" t="n">
        <v>35</v>
      </c>
      <c r="E157" s="5" t="n">
        <v>0</v>
      </c>
      <c r="F157" s="6" t="n">
        <v>714</v>
      </c>
      <c r="G157" s="6" t="n">
        <v>1473</v>
      </c>
      <c r="H157" s="7" t="n">
        <v>1.01</v>
      </c>
      <c r="I157" s="7" t="s">
        <v>14</v>
      </c>
      <c r="J157" s="2" t="n">
        <v>6.08476555290733</v>
      </c>
    </row>
    <row r="158" customFormat="false" ht="17.35" hidden="false" customHeight="false" outlineLevel="0" collapsed="false">
      <c r="A158" s="1" t="s">
        <v>21</v>
      </c>
      <c r="B158" s="5" t="n">
        <v>65</v>
      </c>
      <c r="C158" s="5" t="n">
        <v>0</v>
      </c>
      <c r="D158" s="5" t="n">
        <v>35</v>
      </c>
      <c r="E158" s="5" t="n">
        <v>0</v>
      </c>
      <c r="F158" s="6" t="n">
        <v>714</v>
      </c>
      <c r="G158" s="6" t="n">
        <v>1523</v>
      </c>
      <c r="H158" s="7" t="n">
        <v>0.84</v>
      </c>
      <c r="I158" s="7" t="s">
        <v>14</v>
      </c>
      <c r="J158" s="2" t="n">
        <v>6.08476555290733</v>
      </c>
    </row>
    <row r="159" customFormat="false" ht="17.35" hidden="false" customHeight="false" outlineLevel="0" collapsed="false">
      <c r="A159" s="1" t="s">
        <v>21</v>
      </c>
      <c r="B159" s="5" t="n">
        <v>65</v>
      </c>
      <c r="C159" s="5" t="n">
        <v>0</v>
      </c>
      <c r="D159" s="5" t="n">
        <v>35</v>
      </c>
      <c r="E159" s="5" t="n">
        <v>0</v>
      </c>
      <c r="F159" s="6" t="n">
        <v>714</v>
      </c>
      <c r="G159" s="6" t="n">
        <v>1573</v>
      </c>
      <c r="H159" s="7" t="n">
        <v>0.67</v>
      </c>
      <c r="I159" s="7" t="s">
        <v>14</v>
      </c>
      <c r="J159" s="2" t="n">
        <v>6.08476555290733</v>
      </c>
    </row>
    <row r="160" customFormat="false" ht="17.35" hidden="false" customHeight="false" outlineLevel="0" collapsed="false">
      <c r="A160" s="1" t="s">
        <v>21</v>
      </c>
      <c r="B160" s="5" t="n">
        <v>65</v>
      </c>
      <c r="C160" s="5" t="n">
        <v>0</v>
      </c>
      <c r="D160" s="5" t="n">
        <v>35</v>
      </c>
      <c r="E160" s="5" t="n">
        <v>0</v>
      </c>
      <c r="F160" s="6" t="n">
        <v>714</v>
      </c>
      <c r="G160" s="6" t="n">
        <v>1623</v>
      </c>
      <c r="H160" s="7" t="n">
        <v>0.51</v>
      </c>
      <c r="I160" s="7" t="s">
        <v>14</v>
      </c>
      <c r="J160" s="2" t="n">
        <v>6.08476555290733</v>
      </c>
    </row>
    <row r="161" customFormat="false" ht="17.35" hidden="false" customHeight="false" outlineLevel="0" collapsed="false">
      <c r="A161" s="1" t="s">
        <v>21</v>
      </c>
      <c r="B161" s="5" t="n">
        <v>65</v>
      </c>
      <c r="C161" s="5" t="n">
        <v>0</v>
      </c>
      <c r="D161" s="5" t="n">
        <v>35</v>
      </c>
      <c r="E161" s="5" t="n">
        <v>0</v>
      </c>
      <c r="F161" s="6" t="n">
        <v>714</v>
      </c>
      <c r="G161" s="6" t="n">
        <v>1673</v>
      </c>
      <c r="H161" s="7" t="n">
        <v>0.36</v>
      </c>
      <c r="I161" s="7" t="s">
        <v>14</v>
      </c>
      <c r="J161" s="2" t="n">
        <v>6.08476555290733</v>
      </c>
    </row>
    <row r="162" customFormat="false" ht="17.35" hidden="false" customHeight="false" outlineLevel="0" collapsed="false">
      <c r="A162" s="1" t="s">
        <v>21</v>
      </c>
      <c r="B162" s="5" t="n">
        <v>65</v>
      </c>
      <c r="C162" s="5" t="n">
        <v>0</v>
      </c>
      <c r="D162" s="5" t="n">
        <v>35</v>
      </c>
      <c r="E162" s="5" t="n">
        <v>0</v>
      </c>
      <c r="F162" s="6" t="n">
        <v>714</v>
      </c>
      <c r="G162" s="6" t="n">
        <v>1723</v>
      </c>
      <c r="H162" s="7" t="n">
        <v>0.22</v>
      </c>
      <c r="I162" s="7" t="s">
        <v>14</v>
      </c>
      <c r="J162" s="2" t="n">
        <v>6.08476555290733</v>
      </c>
    </row>
    <row r="163" customFormat="false" ht="17.35" hidden="false" customHeight="false" outlineLevel="0" collapsed="false">
      <c r="A163" s="1" t="s">
        <v>21</v>
      </c>
      <c r="B163" s="5" t="n">
        <v>65</v>
      </c>
      <c r="C163" s="5" t="n">
        <v>0</v>
      </c>
      <c r="D163" s="5" t="n">
        <v>35</v>
      </c>
      <c r="E163" s="5" t="n">
        <v>0</v>
      </c>
      <c r="F163" s="6" t="n">
        <v>714</v>
      </c>
      <c r="G163" s="6" t="n">
        <v>1773</v>
      </c>
      <c r="H163" s="7" t="n">
        <v>0.08</v>
      </c>
      <c r="I163" s="7" t="s">
        <v>14</v>
      </c>
      <c r="J163" s="2" t="n">
        <v>6.08476555290733</v>
      </c>
    </row>
    <row r="164" customFormat="false" ht="17.35" hidden="false" customHeight="false" outlineLevel="0" collapsed="false">
      <c r="A164" s="1" t="s">
        <v>22</v>
      </c>
      <c r="B164" s="5" t="n">
        <v>60</v>
      </c>
      <c r="C164" s="5" t="n">
        <v>0</v>
      </c>
      <c r="D164" s="5" t="n">
        <v>40</v>
      </c>
      <c r="E164" s="5" t="n">
        <v>0</v>
      </c>
      <c r="F164" s="6" t="n">
        <v>699</v>
      </c>
      <c r="G164" s="6" t="n">
        <v>684</v>
      </c>
      <c r="H164" s="7" t="n">
        <v>12.9</v>
      </c>
      <c r="I164" s="7" t="s">
        <v>23</v>
      </c>
      <c r="J164" s="2" t="n">
        <v>7.28456956708158</v>
      </c>
    </row>
    <row r="165" customFormat="false" ht="17.35" hidden="false" customHeight="false" outlineLevel="0" collapsed="false">
      <c r="A165" s="1" t="s">
        <v>22</v>
      </c>
      <c r="B165" s="5" t="n">
        <v>60</v>
      </c>
      <c r="C165" s="5" t="n">
        <v>0</v>
      </c>
      <c r="D165" s="5" t="n">
        <v>40</v>
      </c>
      <c r="E165" s="5" t="n">
        <v>0</v>
      </c>
      <c r="F165" s="6" t="n">
        <v>699</v>
      </c>
      <c r="G165" s="6" t="n">
        <v>691</v>
      </c>
      <c r="H165" s="7" t="n">
        <v>12.53</v>
      </c>
      <c r="I165" s="7" t="s">
        <v>23</v>
      </c>
      <c r="J165" s="2" t="n">
        <v>7.28456956708158</v>
      </c>
    </row>
    <row r="166" customFormat="false" ht="17.35" hidden="false" customHeight="false" outlineLevel="0" collapsed="false">
      <c r="A166" s="1" t="s">
        <v>22</v>
      </c>
      <c r="B166" s="5" t="n">
        <v>60</v>
      </c>
      <c r="C166" s="5" t="n">
        <v>0</v>
      </c>
      <c r="D166" s="5" t="n">
        <v>40</v>
      </c>
      <c r="E166" s="5" t="n">
        <v>0</v>
      </c>
      <c r="F166" s="6" t="n">
        <v>699</v>
      </c>
      <c r="G166" s="6" t="n">
        <v>702</v>
      </c>
      <c r="H166" s="7" t="n">
        <v>11.92</v>
      </c>
      <c r="I166" s="7" t="s">
        <v>23</v>
      </c>
      <c r="J166" s="2" t="n">
        <v>7.28456956708158</v>
      </c>
    </row>
    <row r="167" customFormat="false" ht="17.35" hidden="false" customHeight="false" outlineLevel="0" collapsed="false">
      <c r="A167" s="1" t="s">
        <v>22</v>
      </c>
      <c r="B167" s="5" t="n">
        <v>60</v>
      </c>
      <c r="C167" s="5" t="n">
        <v>0</v>
      </c>
      <c r="D167" s="5" t="n">
        <v>40</v>
      </c>
      <c r="E167" s="5" t="n">
        <v>0</v>
      </c>
      <c r="F167" s="6" t="n">
        <v>699</v>
      </c>
      <c r="G167" s="6" t="n">
        <v>710</v>
      </c>
      <c r="H167" s="7" t="n">
        <v>11.36</v>
      </c>
      <c r="I167" s="7" t="s">
        <v>23</v>
      </c>
      <c r="J167" s="2" t="n">
        <v>7.28456956708158</v>
      </c>
    </row>
    <row r="168" customFormat="false" ht="17.35" hidden="false" customHeight="false" outlineLevel="0" collapsed="false">
      <c r="A168" s="1" t="s">
        <v>22</v>
      </c>
      <c r="B168" s="5" t="n">
        <v>60</v>
      </c>
      <c r="C168" s="5" t="n">
        <v>0</v>
      </c>
      <c r="D168" s="5" t="n">
        <v>40</v>
      </c>
      <c r="E168" s="5" t="n">
        <v>0</v>
      </c>
      <c r="F168" s="6" t="n">
        <v>699</v>
      </c>
      <c r="G168" s="6" t="n">
        <v>715</v>
      </c>
      <c r="H168" s="7" t="n">
        <v>11.02</v>
      </c>
      <c r="I168" s="7" t="s">
        <v>23</v>
      </c>
      <c r="J168" s="2" t="n">
        <v>7.28456956708158</v>
      </c>
    </row>
    <row r="169" customFormat="false" ht="17.35" hidden="false" customHeight="false" outlineLevel="0" collapsed="false">
      <c r="A169" s="1" t="s">
        <v>22</v>
      </c>
      <c r="B169" s="5" t="n">
        <v>60</v>
      </c>
      <c r="C169" s="5" t="n">
        <v>0</v>
      </c>
      <c r="D169" s="5" t="n">
        <v>40</v>
      </c>
      <c r="E169" s="5" t="n">
        <v>0</v>
      </c>
      <c r="F169" s="6" t="n">
        <v>699</v>
      </c>
      <c r="G169" s="6" t="n">
        <v>725</v>
      </c>
      <c r="H169" s="7" t="n">
        <v>10.51</v>
      </c>
      <c r="I169" s="7" t="s">
        <v>23</v>
      </c>
      <c r="J169" s="2" t="n">
        <v>7.28456956708158</v>
      </c>
    </row>
    <row r="170" customFormat="false" ht="17.35" hidden="false" customHeight="false" outlineLevel="0" collapsed="false">
      <c r="A170" s="1" t="s">
        <v>22</v>
      </c>
      <c r="B170" s="5" t="n">
        <v>60</v>
      </c>
      <c r="C170" s="5" t="n">
        <v>0</v>
      </c>
      <c r="D170" s="5" t="n">
        <v>40</v>
      </c>
      <c r="E170" s="5" t="n">
        <v>0</v>
      </c>
      <c r="F170" s="6" t="n">
        <v>699</v>
      </c>
      <c r="G170" s="6" t="n">
        <v>734</v>
      </c>
      <c r="H170" s="7" t="n">
        <v>10.06</v>
      </c>
      <c r="I170" s="7" t="s">
        <v>23</v>
      </c>
      <c r="J170" s="2" t="n">
        <v>7.28456956708158</v>
      </c>
    </row>
    <row r="171" customFormat="false" ht="17.35" hidden="false" customHeight="false" outlineLevel="0" collapsed="false">
      <c r="A171" s="1" t="s">
        <v>22</v>
      </c>
      <c r="B171" s="5" t="n">
        <v>60</v>
      </c>
      <c r="C171" s="5" t="n">
        <v>0</v>
      </c>
      <c r="D171" s="5" t="n">
        <v>40</v>
      </c>
      <c r="E171" s="5" t="n">
        <v>0</v>
      </c>
      <c r="F171" s="6" t="n">
        <v>699</v>
      </c>
      <c r="G171" s="6" t="n">
        <v>743</v>
      </c>
      <c r="H171" s="7" t="n">
        <v>9.64</v>
      </c>
      <c r="I171" s="7" t="s">
        <v>23</v>
      </c>
      <c r="J171" s="2" t="n">
        <v>7.28456956708158</v>
      </c>
    </row>
    <row r="172" customFormat="false" ht="17.35" hidden="false" customHeight="false" outlineLevel="0" collapsed="false">
      <c r="A172" s="1" t="s">
        <v>22</v>
      </c>
      <c r="B172" s="5" t="n">
        <v>60</v>
      </c>
      <c r="C172" s="5" t="n">
        <v>0</v>
      </c>
      <c r="D172" s="5" t="n">
        <v>40</v>
      </c>
      <c r="E172" s="5" t="n">
        <v>0</v>
      </c>
      <c r="F172" s="6" t="n">
        <v>699</v>
      </c>
      <c r="G172" s="6" t="n">
        <v>752</v>
      </c>
      <c r="H172" s="7" t="n">
        <v>9.25</v>
      </c>
      <c r="I172" s="7" t="s">
        <v>23</v>
      </c>
      <c r="J172" s="2" t="n">
        <v>7.28456956708158</v>
      </c>
    </row>
    <row r="173" customFormat="false" ht="17.35" hidden="false" customHeight="false" outlineLevel="0" collapsed="false">
      <c r="A173" s="1" t="s">
        <v>22</v>
      </c>
      <c r="B173" s="5" t="n">
        <v>60</v>
      </c>
      <c r="C173" s="5" t="n">
        <v>0</v>
      </c>
      <c r="D173" s="5" t="n">
        <v>40</v>
      </c>
      <c r="E173" s="5" t="n">
        <v>0</v>
      </c>
      <c r="F173" s="6" t="n">
        <v>699</v>
      </c>
      <c r="G173" s="6" t="n">
        <v>763</v>
      </c>
      <c r="H173" s="7" t="n">
        <v>8.81</v>
      </c>
      <c r="I173" s="7" t="s">
        <v>23</v>
      </c>
      <c r="J173" s="2" t="n">
        <v>7.28456956708158</v>
      </c>
    </row>
    <row r="174" customFormat="false" ht="17.35" hidden="false" customHeight="false" outlineLevel="0" collapsed="false">
      <c r="A174" s="1" t="s">
        <v>22</v>
      </c>
      <c r="B174" s="5" t="n">
        <v>60</v>
      </c>
      <c r="C174" s="5" t="n">
        <v>0</v>
      </c>
      <c r="D174" s="5" t="n">
        <v>40</v>
      </c>
      <c r="E174" s="5" t="n">
        <v>0</v>
      </c>
      <c r="F174" s="6" t="n">
        <v>699</v>
      </c>
      <c r="G174" s="6" t="n">
        <v>1113</v>
      </c>
      <c r="H174" s="7" t="n">
        <v>2.72</v>
      </c>
      <c r="I174" s="7" t="s">
        <v>23</v>
      </c>
      <c r="J174" s="2" t="n">
        <v>7.28456956708158</v>
      </c>
    </row>
    <row r="175" customFormat="false" ht="17.35" hidden="false" customHeight="false" outlineLevel="0" collapsed="false">
      <c r="A175" s="1" t="s">
        <v>22</v>
      </c>
      <c r="B175" s="5" t="n">
        <v>60</v>
      </c>
      <c r="C175" s="5" t="n">
        <v>0</v>
      </c>
      <c r="D175" s="5" t="n">
        <v>40</v>
      </c>
      <c r="E175" s="5" t="n">
        <v>0</v>
      </c>
      <c r="F175" s="6" t="n">
        <v>699</v>
      </c>
      <c r="G175" s="6" t="n">
        <v>1170</v>
      </c>
      <c r="H175" s="7" t="n">
        <v>2.27</v>
      </c>
      <c r="I175" s="7" t="s">
        <v>23</v>
      </c>
      <c r="J175" s="2" t="n">
        <v>7.28456956708158</v>
      </c>
    </row>
    <row r="176" customFormat="false" ht="17.35" hidden="false" customHeight="false" outlineLevel="0" collapsed="false">
      <c r="A176" s="1" t="s">
        <v>22</v>
      </c>
      <c r="B176" s="5" t="n">
        <v>60</v>
      </c>
      <c r="C176" s="5" t="n">
        <v>0</v>
      </c>
      <c r="D176" s="5" t="n">
        <v>40</v>
      </c>
      <c r="E176" s="5" t="n">
        <v>0</v>
      </c>
      <c r="F176" s="6" t="n">
        <v>699</v>
      </c>
      <c r="G176" s="6" t="n">
        <v>1222</v>
      </c>
      <c r="H176" s="7" t="n">
        <v>2</v>
      </c>
      <c r="I176" s="7" t="s">
        <v>23</v>
      </c>
      <c r="J176" s="2" t="n">
        <v>7.28456956708158</v>
      </c>
    </row>
    <row r="177" customFormat="false" ht="17.35" hidden="false" customHeight="false" outlineLevel="0" collapsed="false">
      <c r="A177" s="1" t="s">
        <v>22</v>
      </c>
      <c r="B177" s="5" t="n">
        <v>60</v>
      </c>
      <c r="C177" s="5" t="n">
        <v>0</v>
      </c>
      <c r="D177" s="5" t="n">
        <v>40</v>
      </c>
      <c r="E177" s="5" t="n">
        <v>0</v>
      </c>
      <c r="F177" s="6" t="n">
        <v>699</v>
      </c>
      <c r="G177" s="6" t="n">
        <v>1304</v>
      </c>
      <c r="H177" s="7" t="n">
        <v>1.55</v>
      </c>
      <c r="I177" s="7" t="s">
        <v>23</v>
      </c>
      <c r="J177" s="2" t="n">
        <v>7.28456956708158</v>
      </c>
    </row>
    <row r="178" customFormat="false" ht="17.35" hidden="false" customHeight="false" outlineLevel="0" collapsed="false">
      <c r="A178" s="1" t="s">
        <v>22</v>
      </c>
      <c r="B178" s="5" t="n">
        <v>60</v>
      </c>
      <c r="C178" s="5" t="n">
        <v>0</v>
      </c>
      <c r="D178" s="5" t="n">
        <v>40</v>
      </c>
      <c r="E178" s="5" t="n">
        <v>0</v>
      </c>
      <c r="F178" s="6" t="n">
        <v>699</v>
      </c>
      <c r="G178" s="6" t="n">
        <v>1318</v>
      </c>
      <c r="H178" s="7" t="n">
        <v>1.49</v>
      </c>
      <c r="I178" s="7" t="s">
        <v>23</v>
      </c>
      <c r="J178" s="2" t="n">
        <v>7.28456956708158</v>
      </c>
    </row>
    <row r="179" customFormat="false" ht="17.35" hidden="false" customHeight="false" outlineLevel="0" collapsed="false">
      <c r="A179" s="1" t="s">
        <v>22</v>
      </c>
      <c r="B179" s="5" t="n">
        <v>60</v>
      </c>
      <c r="C179" s="5" t="n">
        <v>0</v>
      </c>
      <c r="D179" s="5" t="n">
        <v>40</v>
      </c>
      <c r="E179" s="5" t="n">
        <v>0</v>
      </c>
      <c r="F179" s="6" t="n">
        <v>699</v>
      </c>
      <c r="G179" s="6" t="n">
        <v>1319</v>
      </c>
      <c r="H179" s="7" t="n">
        <v>1.45</v>
      </c>
      <c r="I179" s="7" t="s">
        <v>23</v>
      </c>
      <c r="J179" s="2" t="n">
        <v>7.28456956708158</v>
      </c>
    </row>
    <row r="180" customFormat="false" ht="17.35" hidden="false" customHeight="false" outlineLevel="0" collapsed="false">
      <c r="A180" s="1" t="s">
        <v>22</v>
      </c>
      <c r="B180" s="5" t="n">
        <v>60</v>
      </c>
      <c r="C180" s="5" t="n">
        <v>0</v>
      </c>
      <c r="D180" s="5" t="n">
        <v>40</v>
      </c>
      <c r="E180" s="5" t="n">
        <v>0</v>
      </c>
      <c r="F180" s="6" t="n">
        <v>699</v>
      </c>
      <c r="G180" s="6" t="n">
        <v>1401</v>
      </c>
      <c r="H180" s="7" t="n">
        <v>1.14</v>
      </c>
      <c r="I180" s="7" t="s">
        <v>23</v>
      </c>
      <c r="J180" s="2" t="n">
        <v>7.28456956708158</v>
      </c>
    </row>
    <row r="181" customFormat="false" ht="17.35" hidden="false" customHeight="false" outlineLevel="0" collapsed="false">
      <c r="A181" s="1" t="s">
        <v>22</v>
      </c>
      <c r="B181" s="5" t="n">
        <v>60</v>
      </c>
      <c r="C181" s="5" t="n">
        <v>0</v>
      </c>
      <c r="D181" s="5" t="n">
        <v>40</v>
      </c>
      <c r="E181" s="5" t="n">
        <v>0</v>
      </c>
      <c r="F181" s="6" t="n">
        <v>699</v>
      </c>
      <c r="G181" s="6" t="n">
        <v>1444</v>
      </c>
      <c r="H181" s="7" t="n">
        <v>0.97</v>
      </c>
      <c r="I181" s="7" t="s">
        <v>23</v>
      </c>
      <c r="J181" s="2" t="n">
        <v>7.28456956708158</v>
      </c>
    </row>
    <row r="182" customFormat="false" ht="17.35" hidden="false" customHeight="false" outlineLevel="0" collapsed="false">
      <c r="A182" s="1" t="s">
        <v>22</v>
      </c>
      <c r="B182" s="5" t="n">
        <v>60</v>
      </c>
      <c r="C182" s="5" t="n">
        <v>0</v>
      </c>
      <c r="D182" s="5" t="n">
        <v>40</v>
      </c>
      <c r="E182" s="5" t="n">
        <v>0</v>
      </c>
      <c r="F182" s="6" t="n">
        <v>699</v>
      </c>
      <c r="G182" s="6" t="n">
        <v>1492</v>
      </c>
      <c r="H182" s="7" t="n">
        <v>0.78</v>
      </c>
      <c r="I182" s="7" t="s">
        <v>23</v>
      </c>
      <c r="J182" s="2" t="n">
        <v>7.28456956708158</v>
      </c>
    </row>
    <row r="183" customFormat="false" ht="17.35" hidden="false" customHeight="false" outlineLevel="0" collapsed="false">
      <c r="A183" s="1" t="s">
        <v>22</v>
      </c>
      <c r="B183" s="5" t="n">
        <v>60</v>
      </c>
      <c r="C183" s="5" t="n">
        <v>0</v>
      </c>
      <c r="D183" s="5" t="n">
        <v>40</v>
      </c>
      <c r="E183" s="5" t="n">
        <v>0</v>
      </c>
      <c r="F183" s="6" t="n">
        <v>699</v>
      </c>
      <c r="G183" s="6" t="n">
        <v>1563</v>
      </c>
      <c r="H183" s="7" t="n">
        <v>0.54</v>
      </c>
      <c r="I183" s="7" t="s">
        <v>23</v>
      </c>
      <c r="J183" s="2" t="n">
        <v>7.28456956708158</v>
      </c>
    </row>
    <row r="184" customFormat="false" ht="17.35" hidden="false" customHeight="false" outlineLevel="0" collapsed="false">
      <c r="A184" s="1" t="s">
        <v>24</v>
      </c>
      <c r="B184" s="5" t="n">
        <v>92</v>
      </c>
      <c r="C184" s="5" t="n">
        <v>0</v>
      </c>
      <c r="D184" s="5" t="n">
        <v>0</v>
      </c>
      <c r="E184" s="5" t="n">
        <v>8</v>
      </c>
      <c r="F184" s="6" t="n">
        <v>828</v>
      </c>
      <c r="G184" s="6" t="n">
        <v>970</v>
      </c>
      <c r="H184" s="7" t="n">
        <v>8.1</v>
      </c>
      <c r="I184" s="7" t="s">
        <v>14</v>
      </c>
      <c r="J184" s="2" t="n">
        <v>11.2051084007859</v>
      </c>
    </row>
    <row r="185" customFormat="false" ht="17.35" hidden="false" customHeight="false" outlineLevel="0" collapsed="false">
      <c r="A185" s="1" t="s">
        <v>24</v>
      </c>
      <c r="B185" s="5" t="n">
        <v>92</v>
      </c>
      <c r="C185" s="5" t="n">
        <v>0</v>
      </c>
      <c r="D185" s="5" t="n">
        <v>0</v>
      </c>
      <c r="E185" s="5" t="n">
        <v>8</v>
      </c>
      <c r="F185" s="6" t="n">
        <v>828</v>
      </c>
      <c r="G185" s="6" t="n">
        <v>955</v>
      </c>
      <c r="H185" s="7" t="n">
        <v>8.46</v>
      </c>
      <c r="I185" s="7" t="s">
        <v>14</v>
      </c>
      <c r="J185" s="2" t="n">
        <v>11.2051084007859</v>
      </c>
    </row>
    <row r="186" customFormat="false" ht="17.35" hidden="false" customHeight="false" outlineLevel="0" collapsed="false">
      <c r="A186" s="1" t="s">
        <v>24</v>
      </c>
      <c r="B186" s="5" t="n">
        <v>92</v>
      </c>
      <c r="C186" s="5" t="n">
        <v>0</v>
      </c>
      <c r="D186" s="5" t="n">
        <v>0</v>
      </c>
      <c r="E186" s="5" t="n">
        <v>8</v>
      </c>
      <c r="F186" s="6" t="n">
        <v>828</v>
      </c>
      <c r="G186" s="6" t="n">
        <v>940</v>
      </c>
      <c r="H186" s="7" t="n">
        <v>8.83</v>
      </c>
      <c r="I186" s="7" t="s">
        <v>14</v>
      </c>
      <c r="J186" s="2" t="n">
        <v>11.2051084007859</v>
      </c>
    </row>
    <row r="187" customFormat="false" ht="17.35" hidden="false" customHeight="false" outlineLevel="0" collapsed="false">
      <c r="A187" s="1" t="s">
        <v>24</v>
      </c>
      <c r="B187" s="5" t="n">
        <v>92</v>
      </c>
      <c r="C187" s="5" t="n">
        <v>0</v>
      </c>
      <c r="D187" s="5" t="n">
        <v>0</v>
      </c>
      <c r="E187" s="5" t="n">
        <v>8</v>
      </c>
      <c r="F187" s="6" t="n">
        <v>828</v>
      </c>
      <c r="G187" s="6" t="n">
        <v>910</v>
      </c>
      <c r="H187" s="7" t="n">
        <v>9.6</v>
      </c>
      <c r="I187" s="7" t="s">
        <v>14</v>
      </c>
      <c r="J187" s="2" t="n">
        <v>11.2051084007859</v>
      </c>
    </row>
    <row r="188" customFormat="false" ht="17.35" hidden="false" customHeight="false" outlineLevel="0" collapsed="false">
      <c r="A188" s="1" t="s">
        <v>24</v>
      </c>
      <c r="B188" s="5" t="n">
        <v>92</v>
      </c>
      <c r="C188" s="5" t="n">
        <v>0</v>
      </c>
      <c r="D188" s="5" t="n">
        <v>0</v>
      </c>
      <c r="E188" s="5" t="n">
        <v>8</v>
      </c>
      <c r="F188" s="6" t="n">
        <v>828</v>
      </c>
      <c r="G188" s="6" t="n">
        <v>880</v>
      </c>
      <c r="H188" s="7" t="n">
        <v>10.43</v>
      </c>
      <c r="I188" s="7" t="s">
        <v>14</v>
      </c>
      <c r="J188" s="2" t="n">
        <v>11.2051084007859</v>
      </c>
    </row>
    <row r="189" customFormat="false" ht="17.35" hidden="false" customHeight="false" outlineLevel="0" collapsed="false">
      <c r="A189" s="1" t="s">
        <v>24</v>
      </c>
      <c r="B189" s="5" t="n">
        <v>92</v>
      </c>
      <c r="C189" s="5" t="n">
        <v>0</v>
      </c>
      <c r="D189" s="5" t="n">
        <v>0</v>
      </c>
      <c r="E189" s="5" t="n">
        <v>8</v>
      </c>
      <c r="F189" s="6" t="n">
        <v>828</v>
      </c>
      <c r="G189" s="6" t="n">
        <v>850</v>
      </c>
      <c r="H189" s="7" t="n">
        <v>11.31</v>
      </c>
      <c r="I189" s="7" t="s">
        <v>14</v>
      </c>
      <c r="J189" s="2" t="n">
        <v>11.2051084007859</v>
      </c>
    </row>
    <row r="190" customFormat="false" ht="17.35" hidden="false" customHeight="false" outlineLevel="0" collapsed="false">
      <c r="A190" s="1" t="s">
        <v>24</v>
      </c>
      <c r="B190" s="5" t="n">
        <v>92</v>
      </c>
      <c r="C190" s="5" t="n">
        <v>0</v>
      </c>
      <c r="D190" s="5" t="n">
        <v>0</v>
      </c>
      <c r="E190" s="5" t="n">
        <v>8</v>
      </c>
      <c r="F190" s="6" t="n">
        <v>828</v>
      </c>
      <c r="G190" s="6" t="n">
        <v>830</v>
      </c>
      <c r="H190" s="7" t="n">
        <v>11.94</v>
      </c>
      <c r="I190" s="7" t="s">
        <v>14</v>
      </c>
      <c r="J190" s="2" t="n">
        <v>11.2051084007859</v>
      </c>
    </row>
    <row r="191" customFormat="false" ht="17.35" hidden="false" customHeight="false" outlineLevel="0" collapsed="false">
      <c r="A191" s="1" t="s">
        <v>25</v>
      </c>
      <c r="B191" s="5" t="n">
        <v>89</v>
      </c>
      <c r="C191" s="5" t="n">
        <v>0</v>
      </c>
      <c r="D191" s="5" t="n">
        <v>0</v>
      </c>
      <c r="E191" s="5" t="n">
        <v>11</v>
      </c>
      <c r="F191" s="6" t="n">
        <v>792</v>
      </c>
      <c r="G191" s="6" t="n">
        <v>885</v>
      </c>
      <c r="H191" s="7" t="n">
        <v>9.03</v>
      </c>
      <c r="I191" s="7" t="s">
        <v>14</v>
      </c>
      <c r="J191" s="2" t="n">
        <v>11.6660727052441</v>
      </c>
    </row>
    <row r="192" customFormat="false" ht="17.35" hidden="false" customHeight="false" outlineLevel="0" collapsed="false">
      <c r="A192" s="1" t="s">
        <v>25</v>
      </c>
      <c r="B192" s="5" t="n">
        <v>89</v>
      </c>
      <c r="C192" s="5" t="n">
        <v>0</v>
      </c>
      <c r="D192" s="5" t="n">
        <v>0</v>
      </c>
      <c r="E192" s="5" t="n">
        <v>11</v>
      </c>
      <c r="F192" s="6" t="n">
        <v>792</v>
      </c>
      <c r="G192" s="6" t="n">
        <v>860</v>
      </c>
      <c r="H192" s="7" t="n">
        <v>9.77</v>
      </c>
      <c r="I192" s="7" t="s">
        <v>14</v>
      </c>
      <c r="J192" s="2" t="n">
        <v>11.6660727052441</v>
      </c>
    </row>
    <row r="193" customFormat="false" ht="17.35" hidden="false" customHeight="false" outlineLevel="0" collapsed="false">
      <c r="A193" s="1" t="s">
        <v>25</v>
      </c>
      <c r="B193" s="5" t="n">
        <v>89</v>
      </c>
      <c r="C193" s="5" t="n">
        <v>0</v>
      </c>
      <c r="D193" s="5" t="n">
        <v>0</v>
      </c>
      <c r="E193" s="5" t="n">
        <v>11</v>
      </c>
      <c r="F193" s="6" t="n">
        <v>792</v>
      </c>
      <c r="G193" s="6" t="n">
        <v>840</v>
      </c>
      <c r="H193" s="7" t="n">
        <v>10.4</v>
      </c>
      <c r="I193" s="7" t="s">
        <v>14</v>
      </c>
      <c r="J193" s="2" t="n">
        <v>11.6660727052441</v>
      </c>
    </row>
    <row r="194" customFormat="false" ht="17.35" hidden="false" customHeight="false" outlineLevel="0" collapsed="false">
      <c r="A194" s="1" t="s">
        <v>25</v>
      </c>
      <c r="B194" s="5" t="n">
        <v>89</v>
      </c>
      <c r="C194" s="5" t="n">
        <v>0</v>
      </c>
      <c r="D194" s="5" t="n">
        <v>0</v>
      </c>
      <c r="E194" s="5" t="n">
        <v>11</v>
      </c>
      <c r="F194" s="6" t="n">
        <v>792</v>
      </c>
      <c r="G194" s="6" t="n">
        <v>810</v>
      </c>
      <c r="H194" s="7" t="n">
        <v>11.39</v>
      </c>
      <c r="I194" s="7" t="s">
        <v>14</v>
      </c>
      <c r="J194" s="2" t="n">
        <v>11.6660727052441</v>
      </c>
    </row>
    <row r="195" customFormat="false" ht="17.35" hidden="false" customHeight="false" outlineLevel="0" collapsed="false">
      <c r="A195" s="1" t="s">
        <v>25</v>
      </c>
      <c r="B195" s="5" t="n">
        <v>89</v>
      </c>
      <c r="C195" s="5" t="n">
        <v>0</v>
      </c>
      <c r="D195" s="5" t="n">
        <v>0</v>
      </c>
      <c r="E195" s="5" t="n">
        <v>11</v>
      </c>
      <c r="F195" s="6" t="n">
        <v>792</v>
      </c>
      <c r="G195" s="6" t="n">
        <v>780</v>
      </c>
      <c r="H195" s="7" t="n">
        <v>12.47</v>
      </c>
      <c r="I195" s="7" t="s">
        <v>14</v>
      </c>
      <c r="J195" s="2" t="n">
        <v>11.6660727052441</v>
      </c>
    </row>
    <row r="196" customFormat="false" ht="17.35" hidden="false" customHeight="false" outlineLevel="0" collapsed="false">
      <c r="A196" s="1" t="s">
        <v>25</v>
      </c>
      <c r="B196" s="5" t="n">
        <v>89</v>
      </c>
      <c r="C196" s="5" t="n">
        <v>0</v>
      </c>
      <c r="D196" s="5" t="n">
        <v>0</v>
      </c>
      <c r="E196" s="5" t="n">
        <v>11</v>
      </c>
      <c r="F196" s="6" t="n">
        <v>792</v>
      </c>
      <c r="G196" s="6" t="n">
        <v>1623</v>
      </c>
      <c r="H196" s="7" t="n">
        <v>2.27</v>
      </c>
      <c r="I196" s="7" t="s">
        <v>14</v>
      </c>
      <c r="J196" s="2" t="n">
        <v>11.6660727052441</v>
      </c>
    </row>
    <row r="197" customFormat="false" ht="17.35" hidden="false" customHeight="false" outlineLevel="0" collapsed="false">
      <c r="A197" s="1" t="s">
        <v>25</v>
      </c>
      <c r="B197" s="5" t="n">
        <v>89</v>
      </c>
      <c r="C197" s="5" t="n">
        <v>0</v>
      </c>
      <c r="D197" s="5" t="n">
        <v>0</v>
      </c>
      <c r="E197" s="5" t="n">
        <v>11</v>
      </c>
      <c r="F197" s="6" t="n">
        <v>792</v>
      </c>
      <c r="G197" s="6" t="n">
        <v>1673</v>
      </c>
      <c r="H197" s="7" t="n">
        <v>2.07</v>
      </c>
      <c r="I197" s="7" t="s">
        <v>14</v>
      </c>
      <c r="J197" s="2" t="n">
        <v>11.6660727052441</v>
      </c>
    </row>
    <row r="198" customFormat="false" ht="17.35" hidden="false" customHeight="false" outlineLevel="0" collapsed="false">
      <c r="A198" s="1" t="s">
        <v>25</v>
      </c>
      <c r="B198" s="5" t="n">
        <v>89</v>
      </c>
      <c r="C198" s="5" t="n">
        <v>0</v>
      </c>
      <c r="D198" s="5" t="n">
        <v>0</v>
      </c>
      <c r="E198" s="5" t="n">
        <v>11</v>
      </c>
      <c r="F198" s="6" t="n">
        <v>792</v>
      </c>
      <c r="G198" s="6" t="n">
        <v>1723</v>
      </c>
      <c r="H198" s="7" t="n">
        <v>1.88</v>
      </c>
      <c r="I198" s="7" t="s">
        <v>14</v>
      </c>
      <c r="J198" s="2" t="n">
        <v>11.6660727052441</v>
      </c>
    </row>
    <row r="199" customFormat="false" ht="17.35" hidden="false" customHeight="false" outlineLevel="0" collapsed="false">
      <c r="A199" s="1" t="s">
        <v>25</v>
      </c>
      <c r="B199" s="5" t="n">
        <v>89</v>
      </c>
      <c r="C199" s="5" t="n">
        <v>0</v>
      </c>
      <c r="D199" s="5" t="n">
        <v>0</v>
      </c>
      <c r="E199" s="5" t="n">
        <v>11</v>
      </c>
      <c r="F199" s="6" t="n">
        <v>792</v>
      </c>
      <c r="G199" s="6" t="n">
        <v>1773</v>
      </c>
      <c r="H199" s="7" t="n">
        <v>1.72</v>
      </c>
      <c r="I199" s="7" t="s">
        <v>14</v>
      </c>
      <c r="J199" s="2" t="n">
        <v>11.6660727052441</v>
      </c>
    </row>
    <row r="200" customFormat="false" ht="17.35" hidden="false" customHeight="false" outlineLevel="0" collapsed="false">
      <c r="A200" s="1" t="s">
        <v>25</v>
      </c>
      <c r="B200" s="5" t="n">
        <v>89</v>
      </c>
      <c r="C200" s="5" t="n">
        <v>0</v>
      </c>
      <c r="D200" s="5" t="n">
        <v>0</v>
      </c>
      <c r="E200" s="5" t="n">
        <v>11</v>
      </c>
      <c r="F200" s="6" t="n">
        <v>792</v>
      </c>
      <c r="G200" s="6" t="n">
        <v>1823</v>
      </c>
      <c r="H200" s="7" t="n">
        <v>1.54</v>
      </c>
      <c r="I200" s="7" t="s">
        <v>14</v>
      </c>
      <c r="J200" s="2" t="n">
        <v>11.6660727052441</v>
      </c>
    </row>
    <row r="201" customFormat="false" ht="17.35" hidden="false" customHeight="false" outlineLevel="0" collapsed="false">
      <c r="A201" s="1" t="s">
        <v>25</v>
      </c>
      <c r="B201" s="5" t="n">
        <v>89</v>
      </c>
      <c r="C201" s="5" t="n">
        <v>0</v>
      </c>
      <c r="D201" s="5" t="n">
        <v>0</v>
      </c>
      <c r="E201" s="5" t="n">
        <v>11</v>
      </c>
      <c r="F201" s="6" t="n">
        <v>792</v>
      </c>
      <c r="G201" s="6" t="n">
        <v>1873</v>
      </c>
      <c r="H201" s="7" t="n">
        <v>1.38</v>
      </c>
      <c r="I201" s="7" t="s">
        <v>14</v>
      </c>
      <c r="J201" s="2" t="n">
        <v>11.6660727052441</v>
      </c>
    </row>
    <row r="202" customFormat="false" ht="17.35" hidden="false" customHeight="false" outlineLevel="0" collapsed="false">
      <c r="A202" s="1" t="s">
        <v>26</v>
      </c>
      <c r="B202" s="5" t="n">
        <v>82</v>
      </c>
      <c r="C202" s="5" t="n">
        <v>0</v>
      </c>
      <c r="D202" s="5" t="n">
        <v>0</v>
      </c>
      <c r="E202" s="5" t="n">
        <v>18</v>
      </c>
      <c r="F202" s="6" t="n">
        <v>769</v>
      </c>
      <c r="G202" s="6" t="n">
        <v>770</v>
      </c>
      <c r="H202" s="7" t="n">
        <v>11.96</v>
      </c>
      <c r="I202" s="7" t="s">
        <v>14</v>
      </c>
      <c r="J202" s="2" t="n">
        <v>11.8536839424653</v>
      </c>
    </row>
    <row r="203" customFormat="false" ht="17.35" hidden="false" customHeight="false" outlineLevel="0" collapsed="false">
      <c r="A203" s="1" t="s">
        <v>26</v>
      </c>
      <c r="B203" s="5" t="n">
        <v>82</v>
      </c>
      <c r="C203" s="5" t="n">
        <v>0</v>
      </c>
      <c r="D203" s="5" t="n">
        <v>0</v>
      </c>
      <c r="E203" s="5" t="n">
        <v>18</v>
      </c>
      <c r="F203" s="6" t="n">
        <v>769</v>
      </c>
      <c r="G203" s="6" t="n">
        <v>800</v>
      </c>
      <c r="H203" s="7" t="n">
        <v>10.87</v>
      </c>
      <c r="I203" s="7" t="s">
        <v>14</v>
      </c>
      <c r="J203" s="2" t="n">
        <v>11.8536839424653</v>
      </c>
    </row>
    <row r="204" customFormat="false" ht="17.35" hidden="false" customHeight="false" outlineLevel="0" collapsed="false">
      <c r="A204" s="1" t="s">
        <v>26</v>
      </c>
      <c r="B204" s="5" t="n">
        <v>82</v>
      </c>
      <c r="C204" s="5" t="n">
        <v>0</v>
      </c>
      <c r="D204" s="5" t="n">
        <v>0</v>
      </c>
      <c r="E204" s="5" t="n">
        <v>18</v>
      </c>
      <c r="F204" s="6" t="n">
        <v>769</v>
      </c>
      <c r="G204" s="6" t="n">
        <v>830</v>
      </c>
      <c r="H204" s="7" t="n">
        <v>9.86</v>
      </c>
      <c r="I204" s="7" t="s">
        <v>14</v>
      </c>
      <c r="J204" s="2" t="n">
        <v>11.8536839424653</v>
      </c>
    </row>
    <row r="205" customFormat="false" ht="17.35" hidden="false" customHeight="false" outlineLevel="0" collapsed="false">
      <c r="A205" s="1" t="s">
        <v>26</v>
      </c>
      <c r="B205" s="5" t="n">
        <v>82</v>
      </c>
      <c r="C205" s="5" t="n">
        <v>0</v>
      </c>
      <c r="D205" s="5" t="n">
        <v>0</v>
      </c>
      <c r="E205" s="5" t="n">
        <v>18</v>
      </c>
      <c r="F205" s="6" t="n">
        <v>769</v>
      </c>
      <c r="G205" s="6" t="n">
        <v>860</v>
      </c>
      <c r="H205" s="7" t="n">
        <v>8.91</v>
      </c>
      <c r="I205" s="7" t="s">
        <v>14</v>
      </c>
      <c r="J205" s="2" t="n">
        <v>11.8536839424653</v>
      </c>
    </row>
    <row r="206" customFormat="false" ht="17.35" hidden="false" customHeight="false" outlineLevel="0" collapsed="false">
      <c r="A206" s="1" t="s">
        <v>26</v>
      </c>
      <c r="B206" s="5" t="n">
        <v>82</v>
      </c>
      <c r="C206" s="5" t="n">
        <v>0</v>
      </c>
      <c r="D206" s="5" t="n">
        <v>0</v>
      </c>
      <c r="E206" s="5" t="n">
        <v>18</v>
      </c>
      <c r="F206" s="6" t="n">
        <v>769</v>
      </c>
      <c r="G206" s="6" t="n">
        <v>890</v>
      </c>
      <c r="H206" s="7" t="n">
        <v>8.04</v>
      </c>
      <c r="I206" s="7" t="s">
        <v>14</v>
      </c>
      <c r="J206" s="2" t="n">
        <v>11.8536839424653</v>
      </c>
    </row>
    <row r="207" customFormat="false" ht="17.35" hidden="false" customHeight="false" outlineLevel="0" collapsed="false">
      <c r="A207" s="1" t="s">
        <v>26</v>
      </c>
      <c r="B207" s="5" t="n">
        <v>82</v>
      </c>
      <c r="C207" s="5" t="n">
        <v>0</v>
      </c>
      <c r="D207" s="5" t="n">
        <v>0</v>
      </c>
      <c r="E207" s="5" t="n">
        <v>18</v>
      </c>
      <c r="F207" s="6" t="n">
        <v>769</v>
      </c>
      <c r="G207" s="6" t="n">
        <v>1373</v>
      </c>
      <c r="H207" s="7" t="n">
        <v>2.8</v>
      </c>
      <c r="I207" s="7" t="s">
        <v>14</v>
      </c>
      <c r="J207" s="2" t="n">
        <v>11.8536839424653</v>
      </c>
    </row>
    <row r="208" customFormat="false" ht="17.35" hidden="false" customHeight="false" outlineLevel="0" collapsed="false">
      <c r="A208" s="1" t="s">
        <v>26</v>
      </c>
      <c r="B208" s="5" t="n">
        <v>82</v>
      </c>
      <c r="C208" s="5" t="n">
        <v>0</v>
      </c>
      <c r="D208" s="5" t="n">
        <v>0</v>
      </c>
      <c r="E208" s="5" t="n">
        <v>18</v>
      </c>
      <c r="F208" s="6" t="n">
        <v>769</v>
      </c>
      <c r="G208" s="6" t="n">
        <v>1423</v>
      </c>
      <c r="H208" s="7" t="n">
        <v>2.62</v>
      </c>
      <c r="I208" s="7" t="s">
        <v>14</v>
      </c>
      <c r="J208" s="2" t="n">
        <v>11.8536839424653</v>
      </c>
    </row>
    <row r="209" customFormat="false" ht="17.35" hidden="false" customHeight="false" outlineLevel="0" collapsed="false">
      <c r="A209" s="1" t="s">
        <v>26</v>
      </c>
      <c r="B209" s="5" t="n">
        <v>82</v>
      </c>
      <c r="C209" s="5" t="n">
        <v>0</v>
      </c>
      <c r="D209" s="5" t="n">
        <v>0</v>
      </c>
      <c r="E209" s="5" t="n">
        <v>18</v>
      </c>
      <c r="F209" s="6" t="n">
        <v>769</v>
      </c>
      <c r="G209" s="6" t="n">
        <v>1473</v>
      </c>
      <c r="H209" s="7" t="n">
        <v>2.31</v>
      </c>
      <c r="I209" s="7" t="s">
        <v>14</v>
      </c>
      <c r="J209" s="2" t="n">
        <v>11.8536839424653</v>
      </c>
    </row>
    <row r="210" customFormat="false" ht="17.35" hidden="false" customHeight="false" outlineLevel="0" collapsed="false">
      <c r="A210" s="1" t="s">
        <v>26</v>
      </c>
      <c r="B210" s="5" t="n">
        <v>82</v>
      </c>
      <c r="C210" s="5" t="n">
        <v>0</v>
      </c>
      <c r="D210" s="5" t="n">
        <v>0</v>
      </c>
      <c r="E210" s="5" t="n">
        <v>18</v>
      </c>
      <c r="F210" s="6" t="n">
        <v>769</v>
      </c>
      <c r="G210" s="6" t="n">
        <v>1523</v>
      </c>
      <c r="H210" s="7" t="n">
        <v>2.09</v>
      </c>
      <c r="I210" s="7" t="s">
        <v>14</v>
      </c>
      <c r="J210" s="2" t="n">
        <v>11.8536839424653</v>
      </c>
    </row>
    <row r="211" customFormat="false" ht="17.35" hidden="false" customHeight="false" outlineLevel="0" collapsed="false">
      <c r="A211" s="1" t="s">
        <v>26</v>
      </c>
      <c r="B211" s="5" t="n">
        <v>82</v>
      </c>
      <c r="C211" s="5" t="n">
        <v>0</v>
      </c>
      <c r="D211" s="5" t="n">
        <v>0</v>
      </c>
      <c r="E211" s="5" t="n">
        <v>18</v>
      </c>
      <c r="F211" s="6" t="n">
        <v>769</v>
      </c>
      <c r="G211" s="6" t="n">
        <v>1573</v>
      </c>
      <c r="H211" s="7" t="n">
        <v>1.88</v>
      </c>
      <c r="I211" s="7" t="s">
        <v>14</v>
      </c>
      <c r="J211" s="2" t="n">
        <v>11.8536839424653</v>
      </c>
    </row>
    <row r="212" customFormat="false" ht="17.35" hidden="false" customHeight="false" outlineLevel="0" collapsed="false">
      <c r="A212" s="1" t="s">
        <v>26</v>
      </c>
      <c r="B212" s="5" t="n">
        <v>82</v>
      </c>
      <c r="C212" s="5" t="n">
        <v>0</v>
      </c>
      <c r="D212" s="5" t="n">
        <v>0</v>
      </c>
      <c r="E212" s="5" t="n">
        <v>18</v>
      </c>
      <c r="F212" s="6" t="n">
        <v>769</v>
      </c>
      <c r="G212" s="6" t="n">
        <v>1623</v>
      </c>
      <c r="H212" s="7" t="n">
        <v>1.78</v>
      </c>
      <c r="I212" s="7" t="s">
        <v>14</v>
      </c>
      <c r="J212" s="2" t="n">
        <v>11.8536839424653</v>
      </c>
    </row>
    <row r="213" customFormat="false" ht="17.35" hidden="false" customHeight="false" outlineLevel="0" collapsed="false">
      <c r="A213" s="1" t="s">
        <v>26</v>
      </c>
      <c r="B213" s="5" t="n">
        <v>82</v>
      </c>
      <c r="C213" s="5" t="n">
        <v>0</v>
      </c>
      <c r="D213" s="5" t="n">
        <v>0</v>
      </c>
      <c r="E213" s="5" t="n">
        <v>18</v>
      </c>
      <c r="F213" s="6" t="n">
        <v>769</v>
      </c>
      <c r="G213" s="6" t="n">
        <v>1673</v>
      </c>
      <c r="H213" s="7" t="n">
        <v>1.51</v>
      </c>
      <c r="I213" s="7" t="s">
        <v>14</v>
      </c>
      <c r="J213" s="2" t="n">
        <v>11.8536839424653</v>
      </c>
    </row>
    <row r="214" customFormat="false" ht="17.35" hidden="false" customHeight="false" outlineLevel="0" collapsed="false">
      <c r="A214" s="1" t="s">
        <v>27</v>
      </c>
      <c r="B214" s="5" t="n">
        <v>80</v>
      </c>
      <c r="C214" s="5" t="n">
        <v>0</v>
      </c>
      <c r="D214" s="5" t="n">
        <v>0</v>
      </c>
      <c r="E214" s="5" t="n">
        <v>20</v>
      </c>
      <c r="F214" s="6" t="n">
        <v>760</v>
      </c>
      <c r="G214" s="6" t="n">
        <v>751</v>
      </c>
      <c r="H214" s="7" t="n">
        <v>12.51</v>
      </c>
      <c r="I214" s="7" t="s">
        <v>14</v>
      </c>
      <c r="J214" s="2" t="n">
        <v>11.6809284547946</v>
      </c>
    </row>
    <row r="215" customFormat="false" ht="17.35" hidden="false" customHeight="false" outlineLevel="0" collapsed="false">
      <c r="A215" s="1" t="s">
        <v>27</v>
      </c>
      <c r="B215" s="5" t="n">
        <v>80</v>
      </c>
      <c r="C215" s="5" t="n">
        <v>0</v>
      </c>
      <c r="D215" s="5" t="n">
        <v>0</v>
      </c>
      <c r="E215" s="5" t="n">
        <v>20</v>
      </c>
      <c r="F215" s="6" t="n">
        <v>760</v>
      </c>
      <c r="G215" s="6" t="n">
        <v>762</v>
      </c>
      <c r="H215" s="7" t="n">
        <v>12.06</v>
      </c>
      <c r="I215" s="7" t="s">
        <v>14</v>
      </c>
      <c r="J215" s="2" t="n">
        <v>11.6809284547946</v>
      </c>
    </row>
    <row r="216" customFormat="false" ht="17.35" hidden="false" customHeight="false" outlineLevel="0" collapsed="false">
      <c r="A216" s="1" t="s">
        <v>27</v>
      </c>
      <c r="B216" s="5" t="n">
        <v>80</v>
      </c>
      <c r="C216" s="5" t="n">
        <v>0</v>
      </c>
      <c r="D216" s="5" t="n">
        <v>0</v>
      </c>
      <c r="E216" s="5" t="n">
        <v>20</v>
      </c>
      <c r="F216" s="6" t="n">
        <v>760</v>
      </c>
      <c r="G216" s="6" t="n">
        <v>773</v>
      </c>
      <c r="H216" s="7" t="n">
        <v>11.55</v>
      </c>
      <c r="I216" s="7" t="s">
        <v>14</v>
      </c>
      <c r="J216" s="2" t="n">
        <v>11.6809284547946</v>
      </c>
    </row>
    <row r="217" customFormat="false" ht="17.35" hidden="false" customHeight="false" outlineLevel="0" collapsed="false">
      <c r="A217" s="1" t="s">
        <v>27</v>
      </c>
      <c r="B217" s="5" t="n">
        <v>80</v>
      </c>
      <c r="C217" s="5" t="n">
        <v>0</v>
      </c>
      <c r="D217" s="5" t="n">
        <v>0</v>
      </c>
      <c r="E217" s="5" t="n">
        <v>20</v>
      </c>
      <c r="F217" s="6" t="n">
        <v>760</v>
      </c>
      <c r="G217" s="6" t="n">
        <v>784</v>
      </c>
      <c r="H217" s="7" t="n">
        <v>11.07</v>
      </c>
      <c r="I217" s="7" t="s">
        <v>14</v>
      </c>
      <c r="J217" s="2" t="n">
        <v>11.6809284547946</v>
      </c>
    </row>
    <row r="218" customFormat="false" ht="17.35" hidden="false" customHeight="false" outlineLevel="0" collapsed="false">
      <c r="A218" s="1" t="s">
        <v>27</v>
      </c>
      <c r="B218" s="5" t="n">
        <v>80</v>
      </c>
      <c r="C218" s="5" t="n">
        <v>0</v>
      </c>
      <c r="D218" s="5" t="n">
        <v>0</v>
      </c>
      <c r="E218" s="5" t="n">
        <v>20</v>
      </c>
      <c r="F218" s="6" t="n">
        <v>760</v>
      </c>
      <c r="G218" s="6" t="n">
        <v>794</v>
      </c>
      <c r="H218" s="7" t="n">
        <v>10.68</v>
      </c>
      <c r="I218" s="7" t="s">
        <v>14</v>
      </c>
      <c r="J218" s="2" t="n">
        <v>11.6809284547946</v>
      </c>
    </row>
    <row r="219" customFormat="false" ht="17.35" hidden="false" customHeight="false" outlineLevel="0" collapsed="false">
      <c r="A219" s="1" t="s">
        <v>27</v>
      </c>
      <c r="B219" s="5" t="n">
        <v>80</v>
      </c>
      <c r="C219" s="5" t="n">
        <v>0</v>
      </c>
      <c r="D219" s="5" t="n">
        <v>0</v>
      </c>
      <c r="E219" s="5" t="n">
        <v>20</v>
      </c>
      <c r="F219" s="6" t="n">
        <v>760</v>
      </c>
      <c r="G219" s="6" t="n">
        <v>797</v>
      </c>
      <c r="H219" s="7" t="n">
        <v>10.61</v>
      </c>
      <c r="I219" s="7" t="s">
        <v>14</v>
      </c>
      <c r="J219" s="2" t="n">
        <v>11.6809284547946</v>
      </c>
    </row>
    <row r="220" customFormat="false" ht="17.35" hidden="false" customHeight="false" outlineLevel="0" collapsed="false">
      <c r="A220" s="1" t="s">
        <v>27</v>
      </c>
      <c r="B220" s="5" t="n">
        <v>80</v>
      </c>
      <c r="C220" s="5" t="n">
        <v>0</v>
      </c>
      <c r="D220" s="5" t="n">
        <v>0</v>
      </c>
      <c r="E220" s="5" t="n">
        <v>20</v>
      </c>
      <c r="F220" s="6" t="n">
        <v>760</v>
      </c>
      <c r="G220" s="6" t="n">
        <v>806</v>
      </c>
      <c r="H220" s="7" t="n">
        <v>10.29</v>
      </c>
      <c r="I220" s="7" t="s">
        <v>14</v>
      </c>
      <c r="J220" s="2" t="n">
        <v>11.6809284547946</v>
      </c>
    </row>
    <row r="221" customFormat="false" ht="17.35" hidden="false" customHeight="false" outlineLevel="0" collapsed="false">
      <c r="A221" s="1" t="s">
        <v>27</v>
      </c>
      <c r="B221" s="5" t="n">
        <v>80</v>
      </c>
      <c r="C221" s="5" t="n">
        <v>0</v>
      </c>
      <c r="D221" s="5" t="n">
        <v>0</v>
      </c>
      <c r="E221" s="5" t="n">
        <v>20</v>
      </c>
      <c r="F221" s="6" t="n">
        <v>760</v>
      </c>
      <c r="G221" s="6" t="n">
        <v>818</v>
      </c>
      <c r="H221" s="7" t="n">
        <v>9.89</v>
      </c>
      <c r="I221" s="7" t="s">
        <v>14</v>
      </c>
      <c r="J221" s="2" t="n">
        <v>11.6809284547946</v>
      </c>
    </row>
    <row r="222" customFormat="false" ht="17.35" hidden="false" customHeight="false" outlineLevel="0" collapsed="false">
      <c r="A222" s="1" t="s">
        <v>27</v>
      </c>
      <c r="B222" s="5" t="n">
        <v>80</v>
      </c>
      <c r="C222" s="5" t="n">
        <v>0</v>
      </c>
      <c r="D222" s="5" t="n">
        <v>0</v>
      </c>
      <c r="E222" s="5" t="n">
        <v>20</v>
      </c>
      <c r="F222" s="6" t="n">
        <v>760</v>
      </c>
      <c r="G222" s="6" t="n">
        <v>825</v>
      </c>
      <c r="H222" s="7" t="n">
        <v>9.62</v>
      </c>
      <c r="I222" s="7" t="s">
        <v>14</v>
      </c>
      <c r="J222" s="2" t="n">
        <v>11.6809284547946</v>
      </c>
    </row>
    <row r="223" customFormat="false" ht="17.35" hidden="false" customHeight="false" outlineLevel="0" collapsed="false">
      <c r="A223" s="1" t="s">
        <v>27</v>
      </c>
      <c r="B223" s="5" t="n">
        <v>80</v>
      </c>
      <c r="C223" s="5" t="n">
        <v>0</v>
      </c>
      <c r="D223" s="5" t="n">
        <v>0</v>
      </c>
      <c r="E223" s="5" t="n">
        <v>20</v>
      </c>
      <c r="F223" s="6" t="n">
        <v>760</v>
      </c>
      <c r="G223" s="6" t="n">
        <v>829</v>
      </c>
      <c r="H223" s="7" t="n">
        <v>9.55</v>
      </c>
      <c r="I223" s="7" t="s">
        <v>14</v>
      </c>
      <c r="J223" s="2" t="n">
        <v>11.6809284547946</v>
      </c>
    </row>
    <row r="224" customFormat="false" ht="17.35" hidden="false" customHeight="false" outlineLevel="0" collapsed="false">
      <c r="A224" s="1" t="s">
        <v>27</v>
      </c>
      <c r="B224" s="5" t="n">
        <v>80</v>
      </c>
      <c r="C224" s="5" t="n">
        <v>0</v>
      </c>
      <c r="D224" s="5" t="n">
        <v>0</v>
      </c>
      <c r="E224" s="5" t="n">
        <v>20</v>
      </c>
      <c r="F224" s="6" t="n">
        <v>760</v>
      </c>
      <c r="G224" s="6" t="n">
        <v>844</v>
      </c>
      <c r="H224" s="7" t="n">
        <v>9.17</v>
      </c>
      <c r="I224" s="7" t="s">
        <v>14</v>
      </c>
      <c r="J224" s="2" t="n">
        <v>11.6809284547946</v>
      </c>
    </row>
    <row r="225" customFormat="false" ht="17.35" hidden="false" customHeight="false" outlineLevel="0" collapsed="false">
      <c r="A225" s="1" t="s">
        <v>27</v>
      </c>
      <c r="B225" s="5" t="n">
        <v>80</v>
      </c>
      <c r="C225" s="5" t="n">
        <v>0</v>
      </c>
      <c r="D225" s="5" t="n">
        <v>0</v>
      </c>
      <c r="E225" s="5" t="n">
        <v>20</v>
      </c>
      <c r="F225" s="6" t="n">
        <v>760</v>
      </c>
      <c r="G225" s="6" t="n">
        <v>851</v>
      </c>
      <c r="H225" s="7" t="n">
        <v>8.98</v>
      </c>
      <c r="I225" s="7" t="s">
        <v>14</v>
      </c>
      <c r="J225" s="2" t="n">
        <v>11.6809284547946</v>
      </c>
    </row>
    <row r="226" customFormat="false" ht="17.35" hidden="false" customHeight="false" outlineLevel="0" collapsed="false">
      <c r="A226" s="1" t="s">
        <v>27</v>
      </c>
      <c r="B226" s="5" t="n">
        <v>80</v>
      </c>
      <c r="C226" s="5" t="n">
        <v>0</v>
      </c>
      <c r="D226" s="5" t="n">
        <v>0</v>
      </c>
      <c r="E226" s="5" t="n">
        <v>20</v>
      </c>
      <c r="F226" s="6" t="n">
        <v>760</v>
      </c>
      <c r="G226" s="6" t="n">
        <v>860</v>
      </c>
      <c r="H226" s="7" t="n">
        <v>8.76</v>
      </c>
      <c r="I226" s="7" t="s">
        <v>14</v>
      </c>
      <c r="J226" s="2" t="n">
        <v>11.6809284547946</v>
      </c>
    </row>
    <row r="227" customFormat="false" ht="17.35" hidden="false" customHeight="false" outlineLevel="0" collapsed="false">
      <c r="A227" s="1" t="s">
        <v>27</v>
      </c>
      <c r="B227" s="5" t="n">
        <v>80</v>
      </c>
      <c r="C227" s="5" t="n">
        <v>0</v>
      </c>
      <c r="D227" s="5" t="n">
        <v>0</v>
      </c>
      <c r="E227" s="5" t="n">
        <v>20</v>
      </c>
      <c r="F227" s="6" t="n">
        <v>760</v>
      </c>
      <c r="G227" s="6" t="n">
        <v>1373</v>
      </c>
      <c r="H227" s="7" t="n">
        <v>2.75</v>
      </c>
      <c r="I227" s="7" t="s">
        <v>14</v>
      </c>
      <c r="J227" s="2" t="n">
        <v>11.6809284547946</v>
      </c>
    </row>
    <row r="228" customFormat="false" ht="17.35" hidden="false" customHeight="false" outlineLevel="0" collapsed="false">
      <c r="A228" s="1" t="s">
        <v>27</v>
      </c>
      <c r="B228" s="5" t="n">
        <v>80</v>
      </c>
      <c r="C228" s="5" t="n">
        <v>0</v>
      </c>
      <c r="D228" s="5" t="n">
        <v>0</v>
      </c>
      <c r="E228" s="5" t="n">
        <v>20</v>
      </c>
      <c r="F228" s="6" t="n">
        <v>760</v>
      </c>
      <c r="G228" s="6" t="n">
        <v>1423</v>
      </c>
      <c r="H228" s="7" t="n">
        <v>2.56</v>
      </c>
      <c r="I228" s="7" t="s">
        <v>14</v>
      </c>
      <c r="J228" s="2" t="n">
        <v>11.6809284547946</v>
      </c>
    </row>
    <row r="229" customFormat="false" ht="17.35" hidden="false" customHeight="false" outlineLevel="0" collapsed="false">
      <c r="A229" s="1" t="s">
        <v>27</v>
      </c>
      <c r="B229" s="5" t="n">
        <v>80</v>
      </c>
      <c r="C229" s="5" t="n">
        <v>0</v>
      </c>
      <c r="D229" s="5" t="n">
        <v>0</v>
      </c>
      <c r="E229" s="5" t="n">
        <v>20</v>
      </c>
      <c r="F229" s="6" t="n">
        <v>760</v>
      </c>
      <c r="G229" s="6" t="n">
        <v>1473</v>
      </c>
      <c r="H229" s="7" t="n">
        <v>2.26</v>
      </c>
      <c r="I229" s="7" t="s">
        <v>14</v>
      </c>
      <c r="J229" s="2" t="n">
        <v>11.6809284547946</v>
      </c>
    </row>
    <row r="230" customFormat="false" ht="17.35" hidden="false" customHeight="false" outlineLevel="0" collapsed="false">
      <c r="A230" s="1" t="s">
        <v>27</v>
      </c>
      <c r="B230" s="5" t="n">
        <v>80</v>
      </c>
      <c r="C230" s="5" t="n">
        <v>0</v>
      </c>
      <c r="D230" s="5" t="n">
        <v>0</v>
      </c>
      <c r="E230" s="5" t="n">
        <v>20</v>
      </c>
      <c r="F230" s="6" t="n">
        <v>760</v>
      </c>
      <c r="G230" s="6" t="n">
        <v>1523</v>
      </c>
      <c r="H230" s="7" t="n">
        <v>2.05</v>
      </c>
      <c r="I230" s="7" t="s">
        <v>14</v>
      </c>
      <c r="J230" s="2" t="n">
        <v>11.6809284547946</v>
      </c>
    </row>
    <row r="231" customFormat="false" ht="17.35" hidden="false" customHeight="false" outlineLevel="0" collapsed="false">
      <c r="A231" s="1" t="s">
        <v>27</v>
      </c>
      <c r="B231" s="5" t="n">
        <v>80</v>
      </c>
      <c r="C231" s="5" t="n">
        <v>0</v>
      </c>
      <c r="D231" s="5" t="n">
        <v>0</v>
      </c>
      <c r="E231" s="5" t="n">
        <v>20</v>
      </c>
      <c r="F231" s="6" t="n">
        <v>760</v>
      </c>
      <c r="G231" s="6" t="n">
        <v>1573</v>
      </c>
      <c r="H231" s="7" t="n">
        <v>1.84</v>
      </c>
      <c r="I231" s="7" t="s">
        <v>14</v>
      </c>
      <c r="J231" s="2" t="n">
        <v>11.6809284547946</v>
      </c>
    </row>
    <row r="232" customFormat="false" ht="17.35" hidden="false" customHeight="false" outlineLevel="0" collapsed="false">
      <c r="A232" s="1" t="s">
        <v>27</v>
      </c>
      <c r="B232" s="5" t="n">
        <v>80</v>
      </c>
      <c r="C232" s="5" t="n">
        <v>0</v>
      </c>
      <c r="D232" s="5" t="n">
        <v>0</v>
      </c>
      <c r="E232" s="5" t="n">
        <v>20</v>
      </c>
      <c r="F232" s="6" t="n">
        <v>760</v>
      </c>
      <c r="G232" s="6" t="n">
        <v>1623</v>
      </c>
      <c r="H232" s="7" t="n">
        <v>1.71</v>
      </c>
      <c r="I232" s="7" t="s">
        <v>14</v>
      </c>
      <c r="J232" s="2" t="n">
        <v>11.6809284547946</v>
      </c>
    </row>
    <row r="233" customFormat="false" ht="17.35" hidden="false" customHeight="false" outlineLevel="0" collapsed="false">
      <c r="A233" s="1" t="s">
        <v>27</v>
      </c>
      <c r="B233" s="5" t="n">
        <v>80</v>
      </c>
      <c r="C233" s="5" t="n">
        <v>0</v>
      </c>
      <c r="D233" s="5" t="n">
        <v>0</v>
      </c>
      <c r="E233" s="5" t="n">
        <v>20</v>
      </c>
      <c r="F233" s="6" t="n">
        <v>760</v>
      </c>
      <c r="G233" s="6" t="n">
        <v>1673</v>
      </c>
      <c r="H233" s="7" t="n">
        <v>1.46</v>
      </c>
      <c r="I233" s="7" t="s">
        <v>14</v>
      </c>
      <c r="J233" s="2" t="n">
        <v>11.6809284547946</v>
      </c>
    </row>
    <row r="234" customFormat="false" ht="17.35" hidden="false" customHeight="false" outlineLevel="0" collapsed="false">
      <c r="A234" s="1" t="s">
        <v>28</v>
      </c>
      <c r="B234" s="5" t="n">
        <v>75</v>
      </c>
      <c r="C234" s="5" t="n">
        <v>0</v>
      </c>
      <c r="D234" s="5" t="n">
        <v>0</v>
      </c>
      <c r="E234" s="5" t="n">
        <v>25</v>
      </c>
      <c r="F234" s="6" t="n">
        <v>750</v>
      </c>
      <c r="G234" s="6" t="n">
        <v>834</v>
      </c>
      <c r="H234" s="7" t="n">
        <v>9.01</v>
      </c>
      <c r="I234" s="7" t="s">
        <v>14</v>
      </c>
      <c r="J234" s="2" t="n">
        <v>10.7791679861716</v>
      </c>
    </row>
    <row r="235" customFormat="false" ht="17.35" hidden="false" customHeight="false" outlineLevel="0" collapsed="false">
      <c r="A235" s="1" t="s">
        <v>28</v>
      </c>
      <c r="B235" s="5" t="n">
        <v>75</v>
      </c>
      <c r="C235" s="5" t="n">
        <v>0</v>
      </c>
      <c r="D235" s="5" t="n">
        <v>0</v>
      </c>
      <c r="E235" s="5" t="n">
        <v>25</v>
      </c>
      <c r="F235" s="6" t="n">
        <v>750</v>
      </c>
      <c r="G235" s="6" t="n">
        <v>829</v>
      </c>
      <c r="H235" s="7" t="n">
        <v>9.18</v>
      </c>
      <c r="I235" s="7" t="s">
        <v>14</v>
      </c>
      <c r="J235" s="2" t="n">
        <v>10.7791679861716</v>
      </c>
    </row>
    <row r="236" customFormat="false" ht="17.35" hidden="false" customHeight="false" outlineLevel="0" collapsed="false">
      <c r="A236" s="1" t="s">
        <v>28</v>
      </c>
      <c r="B236" s="5" t="n">
        <v>75</v>
      </c>
      <c r="C236" s="5" t="n">
        <v>0</v>
      </c>
      <c r="D236" s="5" t="n">
        <v>0</v>
      </c>
      <c r="E236" s="5" t="n">
        <v>25</v>
      </c>
      <c r="F236" s="6" t="n">
        <v>750</v>
      </c>
      <c r="G236" s="6" t="n">
        <v>814</v>
      </c>
      <c r="H236" s="7" t="n">
        <v>9.61</v>
      </c>
      <c r="I236" s="7" t="s">
        <v>14</v>
      </c>
      <c r="J236" s="2" t="n">
        <v>10.7791679861716</v>
      </c>
    </row>
    <row r="237" customFormat="false" ht="17.35" hidden="false" customHeight="false" outlineLevel="0" collapsed="false">
      <c r="A237" s="1" t="s">
        <v>28</v>
      </c>
      <c r="B237" s="5" t="n">
        <v>75</v>
      </c>
      <c r="C237" s="5" t="n">
        <v>0</v>
      </c>
      <c r="D237" s="5" t="n">
        <v>0</v>
      </c>
      <c r="E237" s="5" t="n">
        <v>25</v>
      </c>
      <c r="F237" s="6" t="n">
        <v>750</v>
      </c>
      <c r="G237" s="6" t="n">
        <v>803</v>
      </c>
      <c r="H237" s="7" t="n">
        <v>9.94</v>
      </c>
      <c r="I237" s="7" t="s">
        <v>14</v>
      </c>
      <c r="J237" s="2" t="n">
        <v>10.7791679861716</v>
      </c>
    </row>
    <row r="238" customFormat="false" ht="17.35" hidden="false" customHeight="false" outlineLevel="0" collapsed="false">
      <c r="A238" s="1" t="s">
        <v>28</v>
      </c>
      <c r="B238" s="5" t="n">
        <v>75</v>
      </c>
      <c r="C238" s="5" t="n">
        <v>0</v>
      </c>
      <c r="D238" s="5" t="n">
        <v>0</v>
      </c>
      <c r="E238" s="5" t="n">
        <v>25</v>
      </c>
      <c r="F238" s="6" t="n">
        <v>750</v>
      </c>
      <c r="G238" s="6" t="n">
        <v>799</v>
      </c>
      <c r="H238" s="7" t="n">
        <v>10.09</v>
      </c>
      <c r="I238" s="7" t="s">
        <v>14</v>
      </c>
      <c r="J238" s="2" t="n">
        <v>10.7791679861716</v>
      </c>
    </row>
    <row r="239" customFormat="false" ht="17.35" hidden="false" customHeight="false" outlineLevel="0" collapsed="false">
      <c r="A239" s="1" t="s">
        <v>28</v>
      </c>
      <c r="B239" s="5" t="n">
        <v>75</v>
      </c>
      <c r="C239" s="5" t="n">
        <v>0</v>
      </c>
      <c r="D239" s="5" t="n">
        <v>0</v>
      </c>
      <c r="E239" s="5" t="n">
        <v>25</v>
      </c>
      <c r="F239" s="6" t="n">
        <v>750</v>
      </c>
      <c r="G239" s="6" t="n">
        <v>788</v>
      </c>
      <c r="H239" s="7" t="n">
        <v>10.5</v>
      </c>
      <c r="I239" s="7" t="s">
        <v>14</v>
      </c>
      <c r="J239" s="2" t="n">
        <v>10.7791679861716</v>
      </c>
    </row>
    <row r="240" customFormat="false" ht="17.35" hidden="false" customHeight="false" outlineLevel="0" collapsed="false">
      <c r="A240" s="1" t="s">
        <v>28</v>
      </c>
      <c r="B240" s="5" t="n">
        <v>75</v>
      </c>
      <c r="C240" s="5" t="n">
        <v>0</v>
      </c>
      <c r="D240" s="5" t="n">
        <v>0</v>
      </c>
      <c r="E240" s="5" t="n">
        <v>25</v>
      </c>
      <c r="F240" s="6" t="n">
        <v>750</v>
      </c>
      <c r="G240" s="6" t="n">
        <v>780</v>
      </c>
      <c r="H240" s="7" t="n">
        <v>10.81</v>
      </c>
      <c r="I240" s="7" t="s">
        <v>14</v>
      </c>
      <c r="J240" s="2" t="n">
        <v>10.7791679861716</v>
      </c>
    </row>
    <row r="241" customFormat="false" ht="17.35" hidden="false" customHeight="false" outlineLevel="0" collapsed="false">
      <c r="A241" s="1" t="s">
        <v>28</v>
      </c>
      <c r="B241" s="5" t="n">
        <v>75</v>
      </c>
      <c r="C241" s="5" t="n">
        <v>0</v>
      </c>
      <c r="D241" s="5" t="n">
        <v>0</v>
      </c>
      <c r="E241" s="5" t="n">
        <v>25</v>
      </c>
      <c r="F241" s="6" t="n">
        <v>750</v>
      </c>
      <c r="G241" s="6" t="n">
        <v>774</v>
      </c>
      <c r="H241" s="7" t="n">
        <v>11.07</v>
      </c>
      <c r="I241" s="7" t="s">
        <v>14</v>
      </c>
      <c r="J241" s="2" t="n">
        <v>10.7791679861716</v>
      </c>
    </row>
    <row r="242" customFormat="false" ht="17.35" hidden="false" customHeight="false" outlineLevel="0" collapsed="false">
      <c r="A242" s="1" t="s">
        <v>28</v>
      </c>
      <c r="B242" s="5" t="n">
        <v>75</v>
      </c>
      <c r="C242" s="5" t="n">
        <v>0</v>
      </c>
      <c r="D242" s="5" t="n">
        <v>0</v>
      </c>
      <c r="E242" s="5" t="n">
        <v>25</v>
      </c>
      <c r="F242" s="6" t="n">
        <v>750</v>
      </c>
      <c r="G242" s="6" t="n">
        <v>773</v>
      </c>
      <c r="H242" s="7" t="n">
        <v>11.07</v>
      </c>
      <c r="I242" s="7" t="s">
        <v>14</v>
      </c>
      <c r="J242" s="2" t="n">
        <v>10.7791679861716</v>
      </c>
    </row>
    <row r="243" customFormat="false" ht="17.35" hidden="false" customHeight="false" outlineLevel="0" collapsed="false">
      <c r="A243" s="1" t="s">
        <v>28</v>
      </c>
      <c r="B243" s="5" t="n">
        <v>75</v>
      </c>
      <c r="C243" s="5" t="n">
        <v>0</v>
      </c>
      <c r="D243" s="5" t="n">
        <v>0</v>
      </c>
      <c r="E243" s="5" t="n">
        <v>25</v>
      </c>
      <c r="F243" s="6" t="n">
        <v>750</v>
      </c>
      <c r="G243" s="6" t="n">
        <v>763</v>
      </c>
      <c r="H243" s="7" t="n">
        <v>11.52</v>
      </c>
      <c r="I243" s="7" t="s">
        <v>14</v>
      </c>
      <c r="J243" s="2" t="n">
        <v>10.7791679861716</v>
      </c>
    </row>
    <row r="244" customFormat="false" ht="17.35" hidden="false" customHeight="false" outlineLevel="0" collapsed="false">
      <c r="A244" s="1" t="s">
        <v>28</v>
      </c>
      <c r="B244" s="5" t="n">
        <v>75</v>
      </c>
      <c r="C244" s="5" t="n">
        <v>0</v>
      </c>
      <c r="D244" s="5" t="n">
        <v>0</v>
      </c>
      <c r="E244" s="5" t="n">
        <v>25</v>
      </c>
      <c r="F244" s="6" t="n">
        <v>750</v>
      </c>
      <c r="G244" s="6" t="n">
        <v>756</v>
      </c>
      <c r="H244" s="7" t="n">
        <v>11.74</v>
      </c>
      <c r="I244" s="7" t="s">
        <v>14</v>
      </c>
      <c r="J244" s="2" t="n">
        <v>10.7791679861716</v>
      </c>
    </row>
    <row r="245" customFormat="false" ht="17.35" hidden="false" customHeight="false" outlineLevel="0" collapsed="false">
      <c r="A245" s="1" t="s">
        <v>28</v>
      </c>
      <c r="B245" s="5" t="n">
        <v>75</v>
      </c>
      <c r="C245" s="5" t="n">
        <v>0</v>
      </c>
      <c r="D245" s="5" t="n">
        <v>0</v>
      </c>
      <c r="E245" s="5" t="n">
        <v>25</v>
      </c>
      <c r="F245" s="6" t="n">
        <v>750</v>
      </c>
      <c r="G245" s="6" t="n">
        <v>752</v>
      </c>
      <c r="H245" s="7" t="n">
        <v>11.95</v>
      </c>
      <c r="I245" s="7" t="s">
        <v>14</v>
      </c>
      <c r="J245" s="2" t="n">
        <v>10.7791679861716</v>
      </c>
    </row>
    <row r="246" customFormat="false" ht="17.35" hidden="false" customHeight="false" outlineLevel="0" collapsed="false">
      <c r="A246" s="1" t="s">
        <v>28</v>
      </c>
      <c r="B246" s="5" t="n">
        <v>75</v>
      </c>
      <c r="C246" s="5" t="n">
        <v>0</v>
      </c>
      <c r="D246" s="5" t="n">
        <v>0</v>
      </c>
      <c r="E246" s="5" t="n">
        <v>25</v>
      </c>
      <c r="F246" s="6" t="n">
        <v>750</v>
      </c>
      <c r="G246" s="6" t="n">
        <v>1373</v>
      </c>
      <c r="H246" s="7" t="n">
        <v>2.43</v>
      </c>
      <c r="I246" s="7" t="s">
        <v>14</v>
      </c>
      <c r="J246" s="2" t="n">
        <v>10.7791679861716</v>
      </c>
    </row>
    <row r="247" customFormat="false" ht="17.35" hidden="false" customHeight="false" outlineLevel="0" collapsed="false">
      <c r="A247" s="1" t="s">
        <v>28</v>
      </c>
      <c r="B247" s="5" t="n">
        <v>75</v>
      </c>
      <c r="C247" s="5" t="n">
        <v>0</v>
      </c>
      <c r="D247" s="5" t="n">
        <v>0</v>
      </c>
      <c r="E247" s="5" t="n">
        <v>25</v>
      </c>
      <c r="F247" s="6" t="n">
        <v>750</v>
      </c>
      <c r="G247" s="6" t="n">
        <v>1423</v>
      </c>
      <c r="H247" s="7" t="n">
        <v>2.18</v>
      </c>
      <c r="I247" s="7" t="s">
        <v>14</v>
      </c>
      <c r="J247" s="2" t="n">
        <v>10.7791679861716</v>
      </c>
    </row>
    <row r="248" customFormat="false" ht="17.35" hidden="false" customHeight="false" outlineLevel="0" collapsed="false">
      <c r="A248" s="1" t="s">
        <v>28</v>
      </c>
      <c r="B248" s="5" t="n">
        <v>75</v>
      </c>
      <c r="C248" s="5" t="n">
        <v>0</v>
      </c>
      <c r="D248" s="5" t="n">
        <v>0</v>
      </c>
      <c r="E248" s="5" t="n">
        <v>25</v>
      </c>
      <c r="F248" s="6" t="n">
        <v>750</v>
      </c>
      <c r="G248" s="6" t="n">
        <v>1473</v>
      </c>
      <c r="H248" s="7" t="n">
        <v>1.94</v>
      </c>
      <c r="I248" s="7" t="s">
        <v>14</v>
      </c>
      <c r="J248" s="2" t="n">
        <v>10.7791679861716</v>
      </c>
    </row>
    <row r="249" customFormat="false" ht="17.35" hidden="false" customHeight="false" outlineLevel="0" collapsed="false">
      <c r="A249" s="1" t="s">
        <v>28</v>
      </c>
      <c r="B249" s="5" t="n">
        <v>75</v>
      </c>
      <c r="C249" s="5" t="n">
        <v>0</v>
      </c>
      <c r="D249" s="5" t="n">
        <v>0</v>
      </c>
      <c r="E249" s="5" t="n">
        <v>25</v>
      </c>
      <c r="F249" s="6" t="n">
        <v>750</v>
      </c>
      <c r="G249" s="6" t="n">
        <v>1523</v>
      </c>
      <c r="H249" s="7" t="n">
        <v>1.65</v>
      </c>
      <c r="I249" s="7" t="s">
        <v>14</v>
      </c>
      <c r="J249" s="2" t="n">
        <v>10.7791679861716</v>
      </c>
    </row>
    <row r="250" customFormat="false" ht="17.35" hidden="false" customHeight="false" outlineLevel="0" collapsed="false">
      <c r="A250" s="1" t="s">
        <v>28</v>
      </c>
      <c r="B250" s="5" t="n">
        <v>75</v>
      </c>
      <c r="C250" s="5" t="n">
        <v>0</v>
      </c>
      <c r="D250" s="5" t="n">
        <v>0</v>
      </c>
      <c r="E250" s="5" t="n">
        <v>25</v>
      </c>
      <c r="F250" s="6" t="n">
        <v>750</v>
      </c>
      <c r="G250" s="6" t="n">
        <v>1573</v>
      </c>
      <c r="H250" s="7" t="n">
        <v>1.52</v>
      </c>
      <c r="I250" s="7" t="s">
        <v>14</v>
      </c>
      <c r="J250" s="2" t="n">
        <v>10.7791679861716</v>
      </c>
    </row>
    <row r="251" customFormat="false" ht="17.35" hidden="false" customHeight="false" outlineLevel="0" collapsed="false">
      <c r="A251" s="1" t="s">
        <v>28</v>
      </c>
      <c r="B251" s="5" t="n">
        <v>75</v>
      </c>
      <c r="C251" s="5" t="n">
        <v>0</v>
      </c>
      <c r="D251" s="5" t="n">
        <v>0</v>
      </c>
      <c r="E251" s="5" t="n">
        <v>25</v>
      </c>
      <c r="F251" s="6" t="n">
        <v>750</v>
      </c>
      <c r="G251" s="6" t="n">
        <v>1623</v>
      </c>
      <c r="H251" s="7" t="n">
        <v>1.31</v>
      </c>
      <c r="I251" s="7" t="s">
        <v>14</v>
      </c>
      <c r="J251" s="2" t="n">
        <v>10.7791679861716</v>
      </c>
    </row>
    <row r="252" customFormat="false" ht="17.35" hidden="false" customHeight="false" outlineLevel="0" collapsed="false">
      <c r="A252" s="1" t="s">
        <v>28</v>
      </c>
      <c r="B252" s="5" t="n">
        <v>75</v>
      </c>
      <c r="C252" s="5" t="n">
        <v>0</v>
      </c>
      <c r="D252" s="5" t="n">
        <v>0</v>
      </c>
      <c r="E252" s="5" t="n">
        <v>25</v>
      </c>
      <c r="F252" s="6" t="n">
        <v>750</v>
      </c>
      <c r="G252" s="6" t="n">
        <v>1673</v>
      </c>
      <c r="H252" s="7" t="n">
        <v>1.15</v>
      </c>
      <c r="I252" s="7" t="s">
        <v>14</v>
      </c>
      <c r="J252" s="2" t="n">
        <v>10.7791679861716</v>
      </c>
    </row>
    <row r="253" customFormat="false" ht="17.35" hidden="false" customHeight="false" outlineLevel="0" collapsed="false">
      <c r="A253" s="1" t="s">
        <v>29</v>
      </c>
      <c r="B253" s="5" t="n">
        <v>71</v>
      </c>
      <c r="C253" s="5" t="n">
        <v>0</v>
      </c>
      <c r="D253" s="5" t="n">
        <v>0</v>
      </c>
      <c r="E253" s="5" t="n">
        <v>29</v>
      </c>
      <c r="F253" s="6" t="n">
        <v>727</v>
      </c>
      <c r="G253" s="6" t="n">
        <v>750</v>
      </c>
      <c r="H253" s="7" t="n">
        <v>11.07</v>
      </c>
      <c r="I253" s="7" t="s">
        <v>14</v>
      </c>
      <c r="J253" s="2" t="n">
        <v>9.60972373494957</v>
      </c>
    </row>
    <row r="254" customFormat="false" ht="17.35" hidden="false" customHeight="false" outlineLevel="0" collapsed="false">
      <c r="A254" s="1" t="s">
        <v>29</v>
      </c>
      <c r="B254" s="5" t="n">
        <v>71</v>
      </c>
      <c r="C254" s="5" t="n">
        <v>0</v>
      </c>
      <c r="D254" s="5" t="n">
        <v>0</v>
      </c>
      <c r="E254" s="5" t="n">
        <v>29</v>
      </c>
      <c r="F254" s="6" t="n">
        <v>727</v>
      </c>
      <c r="G254" s="6" t="n">
        <v>770</v>
      </c>
      <c r="H254" s="7" t="n">
        <v>10.27</v>
      </c>
      <c r="I254" s="7" t="s">
        <v>14</v>
      </c>
      <c r="J254" s="2" t="n">
        <v>9.60972373494957</v>
      </c>
    </row>
    <row r="255" customFormat="false" ht="17.35" hidden="false" customHeight="false" outlineLevel="0" collapsed="false">
      <c r="A255" s="1" t="s">
        <v>29</v>
      </c>
      <c r="B255" s="5" t="n">
        <v>71</v>
      </c>
      <c r="C255" s="5" t="n">
        <v>0</v>
      </c>
      <c r="D255" s="5" t="n">
        <v>0</v>
      </c>
      <c r="E255" s="5" t="n">
        <v>29</v>
      </c>
      <c r="F255" s="6" t="n">
        <v>727</v>
      </c>
      <c r="G255" s="6" t="n">
        <v>790</v>
      </c>
      <c r="H255" s="7" t="n">
        <v>9.51</v>
      </c>
      <c r="I255" s="7" t="s">
        <v>14</v>
      </c>
      <c r="J255" s="2" t="n">
        <v>9.60972373494957</v>
      </c>
    </row>
    <row r="256" customFormat="false" ht="17.35" hidden="false" customHeight="false" outlineLevel="0" collapsed="false">
      <c r="A256" s="1" t="s">
        <v>29</v>
      </c>
      <c r="B256" s="5" t="n">
        <v>71</v>
      </c>
      <c r="C256" s="5" t="n">
        <v>0</v>
      </c>
      <c r="D256" s="5" t="n">
        <v>0</v>
      </c>
      <c r="E256" s="5" t="n">
        <v>29</v>
      </c>
      <c r="F256" s="6" t="n">
        <v>727</v>
      </c>
      <c r="G256" s="6" t="n">
        <v>810</v>
      </c>
      <c r="H256" s="7" t="n">
        <v>8.79</v>
      </c>
      <c r="I256" s="7" t="s">
        <v>14</v>
      </c>
      <c r="J256" s="2" t="n">
        <v>9.60972373494957</v>
      </c>
    </row>
    <row r="257" customFormat="false" ht="17.35" hidden="false" customHeight="false" outlineLevel="0" collapsed="false">
      <c r="A257" s="1" t="s">
        <v>29</v>
      </c>
      <c r="B257" s="5" t="n">
        <v>71</v>
      </c>
      <c r="C257" s="5" t="n">
        <v>0</v>
      </c>
      <c r="D257" s="5" t="n">
        <v>0</v>
      </c>
      <c r="E257" s="5" t="n">
        <v>29</v>
      </c>
      <c r="F257" s="6" t="n">
        <v>727</v>
      </c>
      <c r="G257" s="6" t="n">
        <v>830</v>
      </c>
      <c r="H257" s="7" t="n">
        <v>8.11</v>
      </c>
      <c r="I257" s="7" t="s">
        <v>14</v>
      </c>
      <c r="J257" s="2" t="n">
        <v>9.60972373494957</v>
      </c>
    </row>
    <row r="258" customFormat="false" ht="17.35" hidden="false" customHeight="false" outlineLevel="0" collapsed="false">
      <c r="A258" s="1" t="s">
        <v>29</v>
      </c>
      <c r="B258" s="5" t="n">
        <v>71</v>
      </c>
      <c r="C258" s="5" t="n">
        <v>0</v>
      </c>
      <c r="D258" s="5" t="n">
        <v>0</v>
      </c>
      <c r="E258" s="5" t="n">
        <v>29</v>
      </c>
      <c r="F258" s="6" t="n">
        <v>727</v>
      </c>
      <c r="G258" s="6" t="n">
        <v>1373</v>
      </c>
      <c r="H258" s="7" t="n">
        <v>2.26</v>
      </c>
      <c r="I258" s="7" t="s">
        <v>14</v>
      </c>
      <c r="J258" s="2" t="n">
        <v>9.60972373494957</v>
      </c>
    </row>
    <row r="259" customFormat="false" ht="17.35" hidden="false" customHeight="false" outlineLevel="0" collapsed="false">
      <c r="A259" s="1" t="s">
        <v>29</v>
      </c>
      <c r="B259" s="5" t="n">
        <v>71</v>
      </c>
      <c r="C259" s="5" t="n">
        <v>0</v>
      </c>
      <c r="D259" s="5" t="n">
        <v>0</v>
      </c>
      <c r="E259" s="5" t="n">
        <v>29</v>
      </c>
      <c r="F259" s="6" t="n">
        <v>727</v>
      </c>
      <c r="G259" s="6" t="n">
        <v>1423</v>
      </c>
      <c r="H259" s="7" t="n">
        <v>1.98</v>
      </c>
      <c r="I259" s="7" t="s">
        <v>14</v>
      </c>
      <c r="J259" s="2" t="n">
        <v>9.60972373494957</v>
      </c>
    </row>
    <row r="260" customFormat="false" ht="17.35" hidden="false" customHeight="false" outlineLevel="0" collapsed="false">
      <c r="A260" s="1" t="s">
        <v>29</v>
      </c>
      <c r="B260" s="5" t="n">
        <v>71</v>
      </c>
      <c r="C260" s="5" t="n">
        <v>0</v>
      </c>
      <c r="D260" s="5" t="n">
        <v>0</v>
      </c>
      <c r="E260" s="5" t="n">
        <v>29</v>
      </c>
      <c r="F260" s="6" t="n">
        <v>727</v>
      </c>
      <c r="G260" s="6" t="n">
        <v>1473</v>
      </c>
      <c r="H260" s="7" t="n">
        <v>1.76</v>
      </c>
      <c r="I260" s="7" t="s">
        <v>14</v>
      </c>
      <c r="J260" s="2" t="n">
        <v>9.60972373494957</v>
      </c>
    </row>
    <row r="261" customFormat="false" ht="17.35" hidden="false" customHeight="false" outlineLevel="0" collapsed="false">
      <c r="A261" s="1" t="s">
        <v>29</v>
      </c>
      <c r="B261" s="5" t="n">
        <v>71</v>
      </c>
      <c r="C261" s="5" t="n">
        <v>0</v>
      </c>
      <c r="D261" s="5" t="n">
        <v>0</v>
      </c>
      <c r="E261" s="5" t="n">
        <v>29</v>
      </c>
      <c r="F261" s="6" t="n">
        <v>727</v>
      </c>
      <c r="G261" s="6" t="n">
        <v>1523</v>
      </c>
      <c r="H261" s="7" t="n">
        <v>1.47</v>
      </c>
      <c r="I261" s="7" t="s">
        <v>14</v>
      </c>
      <c r="J261" s="2" t="n">
        <v>9.60972373494957</v>
      </c>
    </row>
    <row r="262" customFormat="false" ht="17.35" hidden="false" customHeight="false" outlineLevel="0" collapsed="false">
      <c r="A262" s="1" t="s">
        <v>29</v>
      </c>
      <c r="B262" s="5" t="n">
        <v>71</v>
      </c>
      <c r="C262" s="5" t="n">
        <v>0</v>
      </c>
      <c r="D262" s="5" t="n">
        <v>0</v>
      </c>
      <c r="E262" s="5" t="n">
        <v>29</v>
      </c>
      <c r="F262" s="6" t="n">
        <v>727</v>
      </c>
      <c r="G262" s="6" t="n">
        <v>1573</v>
      </c>
      <c r="H262" s="7" t="n">
        <v>1.34</v>
      </c>
      <c r="I262" s="7" t="s">
        <v>14</v>
      </c>
      <c r="J262" s="2" t="n">
        <v>9.60972373494957</v>
      </c>
    </row>
    <row r="263" customFormat="false" ht="17.35" hidden="false" customHeight="false" outlineLevel="0" collapsed="false">
      <c r="A263" s="1" t="s">
        <v>29</v>
      </c>
      <c r="B263" s="5" t="n">
        <v>71</v>
      </c>
      <c r="C263" s="5" t="n">
        <v>0</v>
      </c>
      <c r="D263" s="5" t="n">
        <v>0</v>
      </c>
      <c r="E263" s="5" t="n">
        <v>29</v>
      </c>
      <c r="F263" s="6" t="n">
        <v>727</v>
      </c>
      <c r="G263" s="6" t="n">
        <v>1623</v>
      </c>
      <c r="H263" s="7" t="n">
        <v>1.1</v>
      </c>
      <c r="I263" s="7" t="s">
        <v>14</v>
      </c>
      <c r="J263" s="2" t="n">
        <v>9.60972373494957</v>
      </c>
    </row>
    <row r="264" customFormat="false" ht="17.35" hidden="false" customHeight="false" outlineLevel="0" collapsed="false">
      <c r="A264" s="1" t="s">
        <v>29</v>
      </c>
      <c r="B264" s="5" t="n">
        <v>71</v>
      </c>
      <c r="C264" s="5" t="n">
        <v>0</v>
      </c>
      <c r="D264" s="5" t="n">
        <v>0</v>
      </c>
      <c r="E264" s="5" t="n">
        <v>29</v>
      </c>
      <c r="F264" s="6" t="n">
        <v>727</v>
      </c>
      <c r="G264" s="6" t="n">
        <v>1673</v>
      </c>
      <c r="H264" s="7" t="n">
        <v>0.97</v>
      </c>
      <c r="I264" s="7" t="s">
        <v>14</v>
      </c>
      <c r="J264" s="2" t="n">
        <v>9.60972373494957</v>
      </c>
    </row>
    <row r="265" customFormat="false" ht="17.35" hidden="false" customHeight="false" outlineLevel="0" collapsed="false">
      <c r="A265" s="1" t="s">
        <v>30</v>
      </c>
      <c r="B265" s="5" t="n">
        <v>66</v>
      </c>
      <c r="C265" s="5" t="n">
        <v>0</v>
      </c>
      <c r="D265" s="5" t="n">
        <v>0</v>
      </c>
      <c r="E265" s="5" t="n">
        <v>34</v>
      </c>
      <c r="F265" s="6" t="n">
        <v>721</v>
      </c>
      <c r="G265" s="6" t="n">
        <v>725</v>
      </c>
      <c r="H265" s="7" t="n">
        <v>11.76</v>
      </c>
      <c r="I265" s="7" t="s">
        <v>14</v>
      </c>
      <c r="J265" s="2" t="n">
        <v>8.89547543915773</v>
      </c>
    </row>
    <row r="266" customFormat="false" ht="17.35" hidden="false" customHeight="false" outlineLevel="0" collapsed="false">
      <c r="A266" s="1" t="s">
        <v>30</v>
      </c>
      <c r="B266" s="5" t="n">
        <v>66</v>
      </c>
      <c r="C266" s="5" t="n">
        <v>0</v>
      </c>
      <c r="D266" s="5" t="n">
        <v>0</v>
      </c>
      <c r="E266" s="5" t="n">
        <v>34</v>
      </c>
      <c r="F266" s="6" t="n">
        <v>721</v>
      </c>
      <c r="G266" s="6" t="n">
        <v>745</v>
      </c>
      <c r="H266" s="7" t="n">
        <v>10.63</v>
      </c>
      <c r="I266" s="7" t="s">
        <v>14</v>
      </c>
      <c r="J266" s="2" t="n">
        <v>8.89547543915773</v>
      </c>
    </row>
    <row r="267" customFormat="false" ht="17.35" hidden="false" customHeight="false" outlineLevel="0" collapsed="false">
      <c r="A267" s="1" t="s">
        <v>30</v>
      </c>
      <c r="B267" s="5" t="n">
        <v>66</v>
      </c>
      <c r="C267" s="5" t="n">
        <v>0</v>
      </c>
      <c r="D267" s="5" t="n">
        <v>0</v>
      </c>
      <c r="E267" s="5" t="n">
        <v>34</v>
      </c>
      <c r="F267" s="6" t="n">
        <v>721</v>
      </c>
      <c r="G267" s="6" t="n">
        <v>765</v>
      </c>
      <c r="H267" s="7" t="n">
        <v>9.57</v>
      </c>
      <c r="I267" s="7" t="s">
        <v>14</v>
      </c>
      <c r="J267" s="2" t="n">
        <v>8.89547543915773</v>
      </c>
    </row>
    <row r="268" customFormat="false" ht="17.35" hidden="false" customHeight="false" outlineLevel="0" collapsed="false">
      <c r="A268" s="1" t="s">
        <v>30</v>
      </c>
      <c r="B268" s="5" t="n">
        <v>66</v>
      </c>
      <c r="C268" s="5" t="n">
        <v>0</v>
      </c>
      <c r="D268" s="5" t="n">
        <v>0</v>
      </c>
      <c r="E268" s="5" t="n">
        <v>34</v>
      </c>
      <c r="F268" s="6" t="n">
        <v>721</v>
      </c>
      <c r="G268" s="6" t="n">
        <v>775</v>
      </c>
      <c r="H268" s="7" t="n">
        <v>9.06</v>
      </c>
      <c r="I268" s="7" t="s">
        <v>14</v>
      </c>
      <c r="J268" s="2" t="n">
        <v>8.89547543915773</v>
      </c>
    </row>
    <row r="269" customFormat="false" ht="17.35" hidden="false" customHeight="false" outlineLevel="0" collapsed="false">
      <c r="A269" s="1" t="s">
        <v>30</v>
      </c>
      <c r="B269" s="5" t="n">
        <v>66</v>
      </c>
      <c r="C269" s="5" t="n">
        <v>0</v>
      </c>
      <c r="D269" s="5" t="n">
        <v>0</v>
      </c>
      <c r="E269" s="5" t="n">
        <v>34</v>
      </c>
      <c r="F269" s="6" t="n">
        <v>721</v>
      </c>
      <c r="G269" s="6" t="n">
        <v>1373</v>
      </c>
      <c r="H269" s="7" t="n">
        <v>2.1</v>
      </c>
      <c r="I269" s="7" t="s">
        <v>14</v>
      </c>
      <c r="J269" s="2" t="n">
        <v>8.89547543915773</v>
      </c>
    </row>
    <row r="270" customFormat="false" ht="17.35" hidden="false" customHeight="false" outlineLevel="0" collapsed="false">
      <c r="A270" s="1" t="s">
        <v>30</v>
      </c>
      <c r="B270" s="5" t="n">
        <v>66</v>
      </c>
      <c r="C270" s="5" t="n">
        <v>0</v>
      </c>
      <c r="D270" s="5" t="n">
        <v>0</v>
      </c>
      <c r="E270" s="5" t="n">
        <v>34</v>
      </c>
      <c r="F270" s="6" t="n">
        <v>721</v>
      </c>
      <c r="G270" s="6" t="n">
        <v>1423</v>
      </c>
      <c r="H270" s="7" t="n">
        <v>1.83</v>
      </c>
      <c r="I270" s="7" t="s">
        <v>14</v>
      </c>
      <c r="J270" s="2" t="n">
        <v>8.89547543915773</v>
      </c>
    </row>
    <row r="271" customFormat="false" ht="17.35" hidden="false" customHeight="false" outlineLevel="0" collapsed="false">
      <c r="A271" s="1" t="s">
        <v>30</v>
      </c>
      <c r="B271" s="5" t="n">
        <v>66</v>
      </c>
      <c r="C271" s="5" t="n">
        <v>0</v>
      </c>
      <c r="D271" s="5" t="n">
        <v>0</v>
      </c>
      <c r="E271" s="5" t="n">
        <v>34</v>
      </c>
      <c r="F271" s="6" t="n">
        <v>721</v>
      </c>
      <c r="G271" s="6" t="n">
        <v>1473</v>
      </c>
      <c r="H271" s="7" t="n">
        <v>1.59</v>
      </c>
      <c r="I271" s="7" t="s">
        <v>14</v>
      </c>
      <c r="J271" s="2" t="n">
        <v>8.89547543915773</v>
      </c>
    </row>
    <row r="272" customFormat="false" ht="17.35" hidden="false" customHeight="false" outlineLevel="0" collapsed="false">
      <c r="A272" s="1" t="s">
        <v>30</v>
      </c>
      <c r="B272" s="5" t="n">
        <v>66</v>
      </c>
      <c r="C272" s="5" t="n">
        <v>0</v>
      </c>
      <c r="D272" s="5" t="n">
        <v>0</v>
      </c>
      <c r="E272" s="5" t="n">
        <v>34</v>
      </c>
      <c r="F272" s="6" t="n">
        <v>721</v>
      </c>
      <c r="G272" s="6" t="n">
        <v>1523</v>
      </c>
      <c r="H272" s="7" t="n">
        <v>1.35</v>
      </c>
      <c r="I272" s="7" t="s">
        <v>14</v>
      </c>
      <c r="J272" s="2" t="n">
        <v>8.89547543915773</v>
      </c>
    </row>
    <row r="273" customFormat="false" ht="17.35" hidden="false" customHeight="false" outlineLevel="0" collapsed="false">
      <c r="A273" s="1" t="s">
        <v>30</v>
      </c>
      <c r="B273" s="5" t="n">
        <v>66</v>
      </c>
      <c r="C273" s="5" t="n">
        <v>0</v>
      </c>
      <c r="D273" s="5" t="n">
        <v>0</v>
      </c>
      <c r="E273" s="5" t="n">
        <v>34</v>
      </c>
      <c r="F273" s="6" t="n">
        <v>721</v>
      </c>
      <c r="G273" s="6" t="n">
        <v>1573</v>
      </c>
      <c r="H273" s="7" t="n">
        <v>1.16</v>
      </c>
      <c r="I273" s="7" t="s">
        <v>14</v>
      </c>
      <c r="J273" s="2" t="n">
        <v>8.89547543915773</v>
      </c>
    </row>
    <row r="274" customFormat="false" ht="17.35" hidden="false" customHeight="false" outlineLevel="0" collapsed="false">
      <c r="A274" s="1" t="s">
        <v>30</v>
      </c>
      <c r="B274" s="5" t="n">
        <v>66</v>
      </c>
      <c r="C274" s="5" t="n">
        <v>0</v>
      </c>
      <c r="D274" s="5" t="n">
        <v>0</v>
      </c>
      <c r="E274" s="5" t="n">
        <v>34</v>
      </c>
      <c r="F274" s="6" t="n">
        <v>721</v>
      </c>
      <c r="G274" s="6" t="n">
        <v>1623</v>
      </c>
      <c r="H274" s="7" t="n">
        <v>0.92</v>
      </c>
      <c r="I274" s="7" t="s">
        <v>14</v>
      </c>
      <c r="J274" s="2" t="n">
        <v>8.89547543915773</v>
      </c>
    </row>
    <row r="275" customFormat="false" ht="17.35" hidden="false" customHeight="false" outlineLevel="0" collapsed="false">
      <c r="A275" s="1" t="s">
        <v>30</v>
      </c>
      <c r="B275" s="5" t="n">
        <v>66</v>
      </c>
      <c r="C275" s="5" t="n">
        <v>0</v>
      </c>
      <c r="D275" s="5" t="n">
        <v>0</v>
      </c>
      <c r="E275" s="5" t="n">
        <v>34</v>
      </c>
      <c r="F275" s="6" t="n">
        <v>721</v>
      </c>
      <c r="G275" s="6" t="n">
        <v>1673</v>
      </c>
      <c r="H275" s="7" t="n">
        <v>0.78</v>
      </c>
      <c r="I275" s="7" t="s">
        <v>14</v>
      </c>
      <c r="J275" s="2" t="n">
        <v>8.89547543915773</v>
      </c>
    </row>
    <row r="276" customFormat="false" ht="17.35" hidden="false" customHeight="false" outlineLevel="0" collapsed="false">
      <c r="A276" s="1" t="s">
        <v>31</v>
      </c>
      <c r="B276" s="5" t="n">
        <v>60</v>
      </c>
      <c r="C276" s="5" t="n">
        <v>0</v>
      </c>
      <c r="D276" s="5" t="n">
        <v>0</v>
      </c>
      <c r="E276" s="5" t="n">
        <v>40</v>
      </c>
      <c r="F276" s="6" t="n">
        <v>698</v>
      </c>
      <c r="G276" s="6" t="n">
        <v>698</v>
      </c>
      <c r="H276" s="7" t="n">
        <v>12</v>
      </c>
      <c r="I276" s="7" t="s">
        <v>14</v>
      </c>
      <c r="J276" s="2" t="n">
        <v>12.0400971607973</v>
      </c>
    </row>
    <row r="277" customFormat="false" ht="17.35" hidden="false" customHeight="false" outlineLevel="0" collapsed="false">
      <c r="A277" s="1" t="s">
        <v>31</v>
      </c>
      <c r="B277" s="5" t="n">
        <v>60</v>
      </c>
      <c r="C277" s="5" t="n">
        <v>0</v>
      </c>
      <c r="D277" s="5" t="n">
        <v>0</v>
      </c>
      <c r="E277" s="5" t="n">
        <v>40</v>
      </c>
      <c r="F277" s="6" t="n">
        <v>698</v>
      </c>
      <c r="G277" s="6" t="n">
        <v>698</v>
      </c>
      <c r="H277" s="7" t="n">
        <v>12</v>
      </c>
      <c r="I277" s="7" t="s">
        <v>14</v>
      </c>
      <c r="J277" s="2" t="n">
        <v>12.0400971607973</v>
      </c>
    </row>
    <row r="278" customFormat="false" ht="17.35" hidden="false" customHeight="false" outlineLevel="0" collapsed="false">
      <c r="A278" s="1" t="s">
        <v>31</v>
      </c>
      <c r="B278" s="5" t="n">
        <v>60</v>
      </c>
      <c r="C278" s="5" t="n">
        <v>0</v>
      </c>
      <c r="D278" s="5" t="n">
        <v>0</v>
      </c>
      <c r="E278" s="5" t="n">
        <v>40</v>
      </c>
      <c r="F278" s="6" t="n">
        <v>698</v>
      </c>
      <c r="G278" s="6" t="n">
        <v>698</v>
      </c>
      <c r="H278" s="7" t="n">
        <v>12</v>
      </c>
      <c r="I278" s="7" t="s">
        <v>14</v>
      </c>
      <c r="J278" s="2" t="n">
        <v>12.0400971607973</v>
      </c>
    </row>
    <row r="279" customFormat="false" ht="17.35" hidden="false" customHeight="false" outlineLevel="0" collapsed="false">
      <c r="A279" s="1" t="s">
        <v>31</v>
      </c>
      <c r="B279" s="5" t="n">
        <v>60</v>
      </c>
      <c r="C279" s="5" t="n">
        <v>0</v>
      </c>
      <c r="D279" s="5" t="n">
        <v>0</v>
      </c>
      <c r="E279" s="5" t="n">
        <v>40</v>
      </c>
      <c r="F279" s="6" t="n">
        <v>698</v>
      </c>
      <c r="G279" s="6" t="n">
        <v>698</v>
      </c>
      <c r="H279" s="7" t="n">
        <v>12</v>
      </c>
      <c r="I279" s="7" t="s">
        <v>14</v>
      </c>
      <c r="J279" s="2" t="n">
        <v>12.0400971607973</v>
      </c>
    </row>
    <row r="280" customFormat="false" ht="17.35" hidden="false" customHeight="false" outlineLevel="0" collapsed="false">
      <c r="A280" s="1" t="s">
        <v>31</v>
      </c>
      <c r="B280" s="5" t="n">
        <v>60</v>
      </c>
      <c r="C280" s="5" t="n">
        <v>0</v>
      </c>
      <c r="D280" s="5" t="n">
        <v>0</v>
      </c>
      <c r="E280" s="5" t="n">
        <v>40</v>
      </c>
      <c r="F280" s="6" t="n">
        <v>698</v>
      </c>
      <c r="G280" s="6" t="n">
        <v>1373</v>
      </c>
      <c r="H280" s="7" t="n">
        <v>1.9</v>
      </c>
      <c r="I280" s="7" t="s">
        <v>14</v>
      </c>
      <c r="J280" s="2" t="n">
        <v>12.0400971607973</v>
      </c>
    </row>
    <row r="281" customFormat="false" ht="17.35" hidden="false" customHeight="false" outlineLevel="0" collapsed="false">
      <c r="A281" s="1" t="s">
        <v>31</v>
      </c>
      <c r="B281" s="5" t="n">
        <v>60</v>
      </c>
      <c r="C281" s="5" t="n">
        <v>0</v>
      </c>
      <c r="D281" s="5" t="n">
        <v>0</v>
      </c>
      <c r="E281" s="5" t="n">
        <v>40</v>
      </c>
      <c r="F281" s="6" t="n">
        <v>698</v>
      </c>
      <c r="G281" s="6" t="n">
        <v>1423</v>
      </c>
      <c r="H281" s="7" t="n">
        <v>1.68</v>
      </c>
      <c r="I281" s="7" t="s">
        <v>14</v>
      </c>
      <c r="J281" s="2" t="n">
        <v>12.0400971607973</v>
      </c>
    </row>
    <row r="282" customFormat="false" ht="17.35" hidden="false" customHeight="false" outlineLevel="0" collapsed="false">
      <c r="A282" s="1" t="s">
        <v>31</v>
      </c>
      <c r="B282" s="5" t="n">
        <v>60</v>
      </c>
      <c r="C282" s="5" t="n">
        <v>0</v>
      </c>
      <c r="D282" s="5" t="n">
        <v>0</v>
      </c>
      <c r="E282" s="5" t="n">
        <v>40</v>
      </c>
      <c r="F282" s="6" t="n">
        <v>698</v>
      </c>
      <c r="G282" s="6" t="n">
        <v>1473</v>
      </c>
      <c r="H282" s="7" t="n">
        <v>1.35</v>
      </c>
      <c r="I282" s="7" t="s">
        <v>14</v>
      </c>
      <c r="J282" s="2" t="n">
        <v>12.0400971607973</v>
      </c>
    </row>
    <row r="283" customFormat="false" ht="17.35" hidden="false" customHeight="false" outlineLevel="0" collapsed="false">
      <c r="A283" s="1" t="s">
        <v>31</v>
      </c>
      <c r="B283" s="5" t="n">
        <v>60</v>
      </c>
      <c r="C283" s="5" t="n">
        <v>0</v>
      </c>
      <c r="D283" s="5" t="n">
        <v>0</v>
      </c>
      <c r="E283" s="5" t="n">
        <v>40</v>
      </c>
      <c r="F283" s="6" t="n">
        <v>698</v>
      </c>
      <c r="G283" s="6" t="n">
        <v>1523</v>
      </c>
      <c r="H283" s="7" t="n">
        <v>1.24</v>
      </c>
      <c r="I283" s="7" t="s">
        <v>14</v>
      </c>
      <c r="J283" s="2" t="n">
        <v>12.0400971607973</v>
      </c>
    </row>
    <row r="284" customFormat="false" ht="17.35" hidden="false" customHeight="false" outlineLevel="0" collapsed="false">
      <c r="A284" s="1" t="s">
        <v>31</v>
      </c>
      <c r="B284" s="5" t="n">
        <v>60</v>
      </c>
      <c r="C284" s="5" t="n">
        <v>0</v>
      </c>
      <c r="D284" s="5" t="n">
        <v>0</v>
      </c>
      <c r="E284" s="5" t="n">
        <v>40</v>
      </c>
      <c r="F284" s="6" t="n">
        <v>698</v>
      </c>
      <c r="G284" s="6" t="n">
        <v>1573</v>
      </c>
      <c r="H284" s="7" t="n">
        <v>0.9</v>
      </c>
      <c r="I284" s="7" t="s">
        <v>14</v>
      </c>
      <c r="J284" s="2" t="n">
        <v>12.0400971607973</v>
      </c>
    </row>
    <row r="285" customFormat="false" ht="17.35" hidden="false" customHeight="false" outlineLevel="0" collapsed="false">
      <c r="A285" s="1" t="s">
        <v>31</v>
      </c>
      <c r="B285" s="5" t="n">
        <v>60</v>
      </c>
      <c r="C285" s="5" t="n">
        <v>0</v>
      </c>
      <c r="D285" s="5" t="n">
        <v>0</v>
      </c>
      <c r="E285" s="5" t="n">
        <v>40</v>
      </c>
      <c r="F285" s="6" t="n">
        <v>698</v>
      </c>
      <c r="G285" s="6" t="n">
        <v>1623</v>
      </c>
      <c r="H285" s="7" t="n">
        <v>0.72</v>
      </c>
      <c r="I285" s="7" t="s">
        <v>14</v>
      </c>
      <c r="J285" s="2" t="n">
        <v>12.0400971607973</v>
      </c>
    </row>
    <row r="286" customFormat="false" ht="17.35" hidden="false" customHeight="false" outlineLevel="0" collapsed="false">
      <c r="A286" s="1" t="s">
        <v>31</v>
      </c>
      <c r="B286" s="5" t="n">
        <v>60</v>
      </c>
      <c r="C286" s="5" t="n">
        <v>0</v>
      </c>
      <c r="D286" s="5" t="n">
        <v>0</v>
      </c>
      <c r="E286" s="5" t="n">
        <v>40</v>
      </c>
      <c r="F286" s="6" t="n">
        <v>698</v>
      </c>
      <c r="G286" s="6" t="n">
        <v>1673</v>
      </c>
      <c r="H286" s="7" t="n">
        <v>0.5</v>
      </c>
      <c r="I286" s="7" t="s">
        <v>14</v>
      </c>
      <c r="J286" s="2" t="n">
        <v>12.0400971607973</v>
      </c>
    </row>
    <row r="287" customFormat="false" ht="17.35" hidden="false" customHeight="false" outlineLevel="0" collapsed="false">
      <c r="A287" s="1" t="s">
        <v>32</v>
      </c>
      <c r="B287" s="5" t="n">
        <v>77.1</v>
      </c>
      <c r="C287" s="5" t="n">
        <v>0</v>
      </c>
      <c r="D287" s="5" t="n">
        <v>18.7</v>
      </c>
      <c r="E287" s="5" t="n">
        <v>4.1</v>
      </c>
      <c r="F287" s="6" t="n">
        <v>710</v>
      </c>
      <c r="G287" s="6" t="n">
        <v>710</v>
      </c>
      <c r="H287" s="7" t="n">
        <v>12</v>
      </c>
      <c r="I287" s="7" t="s">
        <v>14</v>
      </c>
      <c r="J287" s="2" t="n">
        <v>11.6719022715042</v>
      </c>
    </row>
    <row r="288" customFormat="false" ht="17.35" hidden="false" customHeight="false" outlineLevel="0" collapsed="false">
      <c r="A288" s="1" t="s">
        <v>32</v>
      </c>
      <c r="B288" s="5" t="n">
        <v>77.1</v>
      </c>
      <c r="C288" s="5" t="n">
        <v>0</v>
      </c>
      <c r="D288" s="5" t="n">
        <v>18.7</v>
      </c>
      <c r="E288" s="5" t="n">
        <v>4.1</v>
      </c>
      <c r="F288" s="6" t="n">
        <v>710</v>
      </c>
      <c r="G288" s="6" t="n">
        <v>730</v>
      </c>
      <c r="H288" s="7" t="n">
        <v>11.17</v>
      </c>
      <c r="I288" s="7" t="s">
        <v>14</v>
      </c>
      <c r="J288" s="2" t="n">
        <v>11.6719022715042</v>
      </c>
    </row>
    <row r="289" customFormat="false" ht="17.35" hidden="false" customHeight="false" outlineLevel="0" collapsed="false">
      <c r="A289" s="1" t="s">
        <v>32</v>
      </c>
      <c r="B289" s="5" t="n">
        <v>77.1</v>
      </c>
      <c r="C289" s="5" t="n">
        <v>0</v>
      </c>
      <c r="D289" s="5" t="n">
        <v>18.7</v>
      </c>
      <c r="E289" s="5" t="n">
        <v>4.1</v>
      </c>
      <c r="F289" s="6" t="n">
        <v>710</v>
      </c>
      <c r="G289" s="6" t="n">
        <v>750</v>
      </c>
      <c r="H289" s="7" t="n">
        <v>10.39</v>
      </c>
      <c r="I289" s="7" t="s">
        <v>14</v>
      </c>
      <c r="J289" s="2" t="n">
        <v>11.6719022715042</v>
      </c>
    </row>
    <row r="290" customFormat="false" ht="17.35" hidden="false" customHeight="false" outlineLevel="0" collapsed="false">
      <c r="A290" s="1" t="s">
        <v>32</v>
      </c>
      <c r="B290" s="5" t="n">
        <v>77.1</v>
      </c>
      <c r="C290" s="5" t="n">
        <v>0</v>
      </c>
      <c r="D290" s="5" t="n">
        <v>18.7</v>
      </c>
      <c r="E290" s="5" t="n">
        <v>4.1</v>
      </c>
      <c r="F290" s="6" t="n">
        <v>710</v>
      </c>
      <c r="G290" s="6" t="n">
        <v>770</v>
      </c>
      <c r="H290" s="7" t="n">
        <v>9.65</v>
      </c>
      <c r="I290" s="7" t="s">
        <v>14</v>
      </c>
      <c r="J290" s="2" t="n">
        <v>11.6719022715042</v>
      </c>
    </row>
    <row r="291" customFormat="false" ht="17.35" hidden="false" customHeight="false" outlineLevel="0" collapsed="false">
      <c r="A291" s="1" t="s">
        <v>32</v>
      </c>
      <c r="B291" s="5" t="n">
        <v>77.1</v>
      </c>
      <c r="C291" s="5" t="n">
        <v>0</v>
      </c>
      <c r="D291" s="5" t="n">
        <v>18.7</v>
      </c>
      <c r="E291" s="5" t="n">
        <v>4.1</v>
      </c>
      <c r="F291" s="6" t="n">
        <v>710</v>
      </c>
      <c r="G291" s="6" t="n">
        <v>790</v>
      </c>
      <c r="H291" s="7" t="n">
        <v>8.95</v>
      </c>
      <c r="I291" s="7" t="s">
        <v>14</v>
      </c>
      <c r="J291" s="2" t="n">
        <v>11.6719022715042</v>
      </c>
    </row>
    <row r="292" customFormat="false" ht="17.35" hidden="false" customHeight="false" outlineLevel="0" collapsed="false">
      <c r="A292" s="1" t="s">
        <v>32</v>
      </c>
      <c r="B292" s="5" t="n">
        <v>77.1</v>
      </c>
      <c r="C292" s="5" t="n">
        <v>0</v>
      </c>
      <c r="D292" s="5" t="n">
        <v>18.7</v>
      </c>
      <c r="E292" s="5" t="n">
        <v>4.1</v>
      </c>
      <c r="F292" s="6" t="n">
        <v>710</v>
      </c>
      <c r="G292" s="6" t="n">
        <v>810</v>
      </c>
      <c r="H292" s="7" t="n">
        <v>8.29</v>
      </c>
      <c r="I292" s="7" t="s">
        <v>14</v>
      </c>
      <c r="J292" s="2" t="n">
        <v>11.6719022715042</v>
      </c>
    </row>
    <row r="293" customFormat="false" ht="17.35" hidden="false" customHeight="false" outlineLevel="0" collapsed="false">
      <c r="A293" s="1" t="s">
        <v>33</v>
      </c>
      <c r="B293" s="5" t="n">
        <v>75.8</v>
      </c>
      <c r="C293" s="5" t="n">
        <v>0</v>
      </c>
      <c r="D293" s="5" t="n">
        <v>12.9</v>
      </c>
      <c r="E293" s="5" t="n">
        <v>11.3</v>
      </c>
      <c r="F293" s="6" t="n">
        <v>705</v>
      </c>
      <c r="G293" s="6" t="n">
        <v>710</v>
      </c>
      <c r="H293" s="7" t="n">
        <v>11.81</v>
      </c>
      <c r="I293" s="7" t="s">
        <v>14</v>
      </c>
      <c r="J293" s="2" t="n">
        <v>13.0329855650268</v>
      </c>
    </row>
    <row r="294" customFormat="false" ht="17.35" hidden="false" customHeight="false" outlineLevel="0" collapsed="false">
      <c r="A294" s="1" t="s">
        <v>33</v>
      </c>
      <c r="B294" s="5" t="n">
        <v>75.8</v>
      </c>
      <c r="C294" s="5" t="n">
        <v>0</v>
      </c>
      <c r="D294" s="5" t="n">
        <v>12.9</v>
      </c>
      <c r="E294" s="5" t="n">
        <v>11.3</v>
      </c>
      <c r="F294" s="6" t="n">
        <v>705</v>
      </c>
      <c r="G294" s="6" t="n">
        <v>730</v>
      </c>
      <c r="H294" s="7" t="n">
        <v>11.03</v>
      </c>
      <c r="I294" s="7" t="s">
        <v>14</v>
      </c>
      <c r="J294" s="2" t="n">
        <v>13.0329855650268</v>
      </c>
    </row>
    <row r="295" customFormat="false" ht="17.35" hidden="false" customHeight="false" outlineLevel="0" collapsed="false">
      <c r="A295" s="1" t="s">
        <v>33</v>
      </c>
      <c r="B295" s="5" t="n">
        <v>75.8</v>
      </c>
      <c r="C295" s="5" t="n">
        <v>0</v>
      </c>
      <c r="D295" s="5" t="n">
        <v>12.9</v>
      </c>
      <c r="E295" s="5" t="n">
        <v>11.3</v>
      </c>
      <c r="F295" s="6" t="n">
        <v>705</v>
      </c>
      <c r="G295" s="6" t="n">
        <v>750</v>
      </c>
      <c r="H295" s="7" t="n">
        <v>10.29</v>
      </c>
      <c r="I295" s="7" t="s">
        <v>14</v>
      </c>
      <c r="J295" s="2" t="n">
        <v>13.0329855650268</v>
      </c>
    </row>
    <row r="296" customFormat="false" ht="17.35" hidden="false" customHeight="false" outlineLevel="0" collapsed="false">
      <c r="A296" s="1" t="s">
        <v>33</v>
      </c>
      <c r="B296" s="5" t="n">
        <v>75.8</v>
      </c>
      <c r="C296" s="5" t="n">
        <v>0</v>
      </c>
      <c r="D296" s="5" t="n">
        <v>12.9</v>
      </c>
      <c r="E296" s="5" t="n">
        <v>11.3</v>
      </c>
      <c r="F296" s="6" t="n">
        <v>705</v>
      </c>
      <c r="G296" s="6" t="n">
        <v>770</v>
      </c>
      <c r="H296" s="7" t="n">
        <v>9.59</v>
      </c>
      <c r="I296" s="7" t="s">
        <v>14</v>
      </c>
      <c r="J296" s="2" t="n">
        <v>13.0329855650268</v>
      </c>
    </row>
    <row r="297" customFormat="false" ht="17.35" hidden="false" customHeight="false" outlineLevel="0" collapsed="false">
      <c r="A297" s="1" t="s">
        <v>33</v>
      </c>
      <c r="B297" s="5" t="n">
        <v>75.8</v>
      </c>
      <c r="C297" s="5" t="n">
        <v>0</v>
      </c>
      <c r="D297" s="5" t="n">
        <v>12.9</v>
      </c>
      <c r="E297" s="5" t="n">
        <v>11.3</v>
      </c>
      <c r="F297" s="6" t="n">
        <v>705</v>
      </c>
      <c r="G297" s="6" t="n">
        <v>790</v>
      </c>
      <c r="H297" s="7" t="n">
        <v>8.93</v>
      </c>
      <c r="I297" s="7" t="s">
        <v>14</v>
      </c>
      <c r="J297" s="2" t="n">
        <v>13.0329855650268</v>
      </c>
    </row>
    <row r="298" customFormat="false" ht="17.35" hidden="false" customHeight="false" outlineLevel="0" collapsed="false">
      <c r="A298" s="1" t="s">
        <v>33</v>
      </c>
      <c r="B298" s="5" t="n">
        <v>75.8</v>
      </c>
      <c r="C298" s="5" t="n">
        <v>0</v>
      </c>
      <c r="D298" s="5" t="n">
        <v>12.9</v>
      </c>
      <c r="E298" s="5" t="n">
        <v>11.3</v>
      </c>
      <c r="F298" s="6" t="n">
        <v>705</v>
      </c>
      <c r="G298" s="6" t="n">
        <v>810</v>
      </c>
      <c r="H298" s="7" t="n">
        <v>8.29</v>
      </c>
      <c r="I298" s="7" t="s">
        <v>14</v>
      </c>
      <c r="J298" s="2" t="n">
        <v>13.0329855650268</v>
      </c>
    </row>
    <row r="299" customFormat="false" ht="17.35" hidden="false" customHeight="false" outlineLevel="0" collapsed="false">
      <c r="A299" s="1" t="s">
        <v>34</v>
      </c>
      <c r="B299" s="5" t="n">
        <v>76.8</v>
      </c>
      <c r="C299" s="5" t="n">
        <v>0</v>
      </c>
      <c r="D299" s="5" t="n">
        <v>6.6</v>
      </c>
      <c r="E299" s="5" t="n">
        <v>16.6</v>
      </c>
      <c r="F299" s="6" t="n">
        <v>721</v>
      </c>
      <c r="G299" s="6" t="n">
        <v>710</v>
      </c>
      <c r="H299" s="7" t="n">
        <v>12.44</v>
      </c>
      <c r="I299" s="7" t="s">
        <v>14</v>
      </c>
      <c r="J299" s="2" t="n">
        <v>13.227128335771</v>
      </c>
    </row>
    <row r="300" customFormat="false" ht="17.35" hidden="false" customHeight="false" outlineLevel="0" collapsed="false">
      <c r="A300" s="1" t="s">
        <v>34</v>
      </c>
      <c r="B300" s="5" t="n">
        <v>76.8</v>
      </c>
      <c r="C300" s="5" t="n">
        <v>0</v>
      </c>
      <c r="D300" s="5" t="n">
        <v>6.6</v>
      </c>
      <c r="E300" s="5" t="n">
        <v>16.6</v>
      </c>
      <c r="F300" s="6" t="n">
        <v>721</v>
      </c>
      <c r="G300" s="6" t="n">
        <v>730</v>
      </c>
      <c r="H300" s="7" t="n">
        <v>11.62</v>
      </c>
      <c r="I300" s="7" t="s">
        <v>14</v>
      </c>
      <c r="J300" s="2" t="n">
        <v>13.227128335771</v>
      </c>
    </row>
    <row r="301" customFormat="false" ht="17.35" hidden="false" customHeight="false" outlineLevel="0" collapsed="false">
      <c r="A301" s="1" t="s">
        <v>34</v>
      </c>
      <c r="B301" s="5" t="n">
        <v>76.8</v>
      </c>
      <c r="C301" s="5" t="n">
        <v>0</v>
      </c>
      <c r="D301" s="5" t="n">
        <v>6.6</v>
      </c>
      <c r="E301" s="5" t="n">
        <v>16.6</v>
      </c>
      <c r="F301" s="6" t="n">
        <v>721</v>
      </c>
      <c r="G301" s="6" t="n">
        <v>750</v>
      </c>
      <c r="H301" s="7" t="n">
        <v>10.86</v>
      </c>
      <c r="I301" s="7" t="s">
        <v>14</v>
      </c>
      <c r="J301" s="2" t="n">
        <v>13.227128335771</v>
      </c>
    </row>
    <row r="302" customFormat="false" ht="17.35" hidden="false" customHeight="false" outlineLevel="0" collapsed="false">
      <c r="A302" s="1" t="s">
        <v>34</v>
      </c>
      <c r="B302" s="5" t="n">
        <v>76.8</v>
      </c>
      <c r="C302" s="5" t="n">
        <v>0</v>
      </c>
      <c r="D302" s="5" t="n">
        <v>6.6</v>
      </c>
      <c r="E302" s="5" t="n">
        <v>16.6</v>
      </c>
      <c r="F302" s="6" t="n">
        <v>721</v>
      </c>
      <c r="G302" s="6" t="n">
        <v>770</v>
      </c>
      <c r="H302" s="7" t="n">
        <v>10.13</v>
      </c>
      <c r="I302" s="7" t="s">
        <v>14</v>
      </c>
      <c r="J302" s="2" t="n">
        <v>13.227128335771</v>
      </c>
    </row>
    <row r="303" customFormat="false" ht="17.35" hidden="false" customHeight="false" outlineLevel="0" collapsed="false">
      <c r="A303" s="1" t="s">
        <v>34</v>
      </c>
      <c r="B303" s="5" t="n">
        <v>76.8</v>
      </c>
      <c r="C303" s="5" t="n">
        <v>0</v>
      </c>
      <c r="D303" s="5" t="n">
        <v>6.6</v>
      </c>
      <c r="E303" s="5" t="n">
        <v>16.6</v>
      </c>
      <c r="F303" s="6" t="n">
        <v>721</v>
      </c>
      <c r="G303" s="6" t="n">
        <v>790</v>
      </c>
      <c r="H303" s="7" t="n">
        <v>9.44</v>
      </c>
      <c r="I303" s="7" t="s">
        <v>14</v>
      </c>
      <c r="J303" s="2" t="n">
        <v>13.227128335771</v>
      </c>
    </row>
    <row r="304" customFormat="false" ht="17.35" hidden="false" customHeight="false" outlineLevel="0" collapsed="false">
      <c r="A304" s="1" t="s">
        <v>34</v>
      </c>
      <c r="B304" s="5" t="n">
        <v>76.8</v>
      </c>
      <c r="C304" s="5" t="n">
        <v>0</v>
      </c>
      <c r="D304" s="5" t="n">
        <v>6.6</v>
      </c>
      <c r="E304" s="5" t="n">
        <v>16.6</v>
      </c>
      <c r="F304" s="6" t="n">
        <v>721</v>
      </c>
      <c r="G304" s="6" t="n">
        <v>810</v>
      </c>
      <c r="H304" s="7" t="n">
        <v>8.78</v>
      </c>
      <c r="I304" s="7" t="s">
        <v>14</v>
      </c>
      <c r="J304" s="2" t="n">
        <v>13.227128335771</v>
      </c>
    </row>
    <row r="305" customFormat="false" ht="17.35" hidden="false" customHeight="false" outlineLevel="0" collapsed="false">
      <c r="A305" s="1" t="s">
        <v>35</v>
      </c>
      <c r="B305" s="5" t="n">
        <v>82.5</v>
      </c>
      <c r="C305" s="5" t="n">
        <v>0</v>
      </c>
      <c r="D305" s="5" t="n">
        <v>14.3</v>
      </c>
      <c r="E305" s="5" t="n">
        <v>3.2</v>
      </c>
      <c r="F305" s="6" t="n">
        <v>731</v>
      </c>
      <c r="G305" s="6" t="n">
        <v>730</v>
      </c>
      <c r="H305" s="7" t="n">
        <v>12.05</v>
      </c>
      <c r="I305" s="7" t="s">
        <v>14</v>
      </c>
      <c r="J305" s="2" t="n">
        <v>12.1997938951416</v>
      </c>
    </row>
    <row r="306" customFormat="false" ht="17.35" hidden="false" customHeight="false" outlineLevel="0" collapsed="false">
      <c r="A306" s="1" t="s">
        <v>35</v>
      </c>
      <c r="B306" s="5" t="n">
        <v>82.5</v>
      </c>
      <c r="C306" s="5" t="n">
        <v>0</v>
      </c>
      <c r="D306" s="5" t="n">
        <v>14.3</v>
      </c>
      <c r="E306" s="5" t="n">
        <v>3.2</v>
      </c>
      <c r="F306" s="6" t="n">
        <v>731</v>
      </c>
      <c r="G306" s="6" t="n">
        <v>755</v>
      </c>
      <c r="H306" s="7" t="n">
        <v>11.2</v>
      </c>
      <c r="I306" s="7" t="s">
        <v>14</v>
      </c>
      <c r="J306" s="2" t="n">
        <v>12.1997938951416</v>
      </c>
    </row>
    <row r="307" customFormat="false" ht="17.35" hidden="false" customHeight="false" outlineLevel="0" collapsed="false">
      <c r="A307" s="1" t="s">
        <v>35</v>
      </c>
      <c r="B307" s="5" t="n">
        <v>82.5</v>
      </c>
      <c r="C307" s="5" t="n">
        <v>0</v>
      </c>
      <c r="D307" s="5" t="n">
        <v>14.3</v>
      </c>
      <c r="E307" s="5" t="n">
        <v>3.2</v>
      </c>
      <c r="F307" s="6" t="n">
        <v>731</v>
      </c>
      <c r="G307" s="6" t="n">
        <v>780</v>
      </c>
      <c r="H307" s="7" t="n">
        <v>10.41</v>
      </c>
      <c r="I307" s="7" t="s">
        <v>14</v>
      </c>
      <c r="J307" s="2" t="n">
        <v>12.1997938951416</v>
      </c>
    </row>
    <row r="308" customFormat="false" ht="17.35" hidden="false" customHeight="false" outlineLevel="0" collapsed="false">
      <c r="A308" s="1" t="s">
        <v>35</v>
      </c>
      <c r="B308" s="5" t="n">
        <v>82.5</v>
      </c>
      <c r="C308" s="5" t="n">
        <v>0</v>
      </c>
      <c r="D308" s="5" t="n">
        <v>14.3</v>
      </c>
      <c r="E308" s="5" t="n">
        <v>3.2</v>
      </c>
      <c r="F308" s="6" t="n">
        <v>731</v>
      </c>
      <c r="G308" s="6" t="n">
        <v>805</v>
      </c>
      <c r="H308" s="7" t="n">
        <v>9.67</v>
      </c>
      <c r="I308" s="7" t="s">
        <v>14</v>
      </c>
      <c r="J308" s="2" t="n">
        <v>12.1997938951416</v>
      </c>
    </row>
    <row r="309" customFormat="false" ht="17.35" hidden="false" customHeight="false" outlineLevel="0" collapsed="false">
      <c r="A309" s="1" t="s">
        <v>35</v>
      </c>
      <c r="B309" s="5" t="n">
        <v>82.5</v>
      </c>
      <c r="C309" s="5" t="n">
        <v>0</v>
      </c>
      <c r="D309" s="5" t="n">
        <v>14.3</v>
      </c>
      <c r="E309" s="5" t="n">
        <v>3.2</v>
      </c>
      <c r="F309" s="6" t="n">
        <v>731</v>
      </c>
      <c r="G309" s="6" t="n">
        <v>830</v>
      </c>
      <c r="H309" s="7" t="n">
        <v>8.97</v>
      </c>
      <c r="I309" s="7" t="s">
        <v>14</v>
      </c>
      <c r="J309" s="2" t="n">
        <v>12.1997938951416</v>
      </c>
    </row>
    <row r="310" customFormat="false" ht="17.35" hidden="false" customHeight="false" outlineLevel="0" collapsed="false">
      <c r="A310" s="1" t="s">
        <v>35</v>
      </c>
      <c r="B310" s="5" t="n">
        <v>82.5</v>
      </c>
      <c r="C310" s="5" t="n">
        <v>0</v>
      </c>
      <c r="D310" s="5" t="n">
        <v>14.3</v>
      </c>
      <c r="E310" s="5" t="n">
        <v>3.2</v>
      </c>
      <c r="F310" s="6" t="n">
        <v>731</v>
      </c>
      <c r="G310" s="6" t="n">
        <v>855</v>
      </c>
      <c r="H310" s="7" t="n">
        <v>8.32</v>
      </c>
      <c r="I310" s="7" t="s">
        <v>14</v>
      </c>
      <c r="J310" s="2" t="n">
        <v>12.1997938951416</v>
      </c>
    </row>
    <row r="311" customFormat="false" ht="17.35" hidden="false" customHeight="false" outlineLevel="0" collapsed="false">
      <c r="A311" s="1" t="s">
        <v>35</v>
      </c>
      <c r="B311" s="5" t="n">
        <v>82.8</v>
      </c>
      <c r="C311" s="5" t="n">
        <v>0</v>
      </c>
      <c r="D311" s="5" t="n">
        <v>10.2</v>
      </c>
      <c r="E311" s="5" t="n">
        <v>7</v>
      </c>
      <c r="F311" s="6" t="n">
        <v>729</v>
      </c>
      <c r="G311" s="6" t="n">
        <v>730</v>
      </c>
      <c r="H311" s="7" t="n">
        <v>11.96</v>
      </c>
      <c r="I311" s="7" t="s">
        <v>14</v>
      </c>
      <c r="J311" s="2" t="n">
        <v>13.1563900205677</v>
      </c>
    </row>
    <row r="312" customFormat="false" ht="17.35" hidden="false" customHeight="false" outlineLevel="0" collapsed="false">
      <c r="A312" s="1" t="s">
        <v>35</v>
      </c>
      <c r="B312" s="5" t="n">
        <v>82.8</v>
      </c>
      <c r="C312" s="5" t="n">
        <v>0</v>
      </c>
      <c r="D312" s="5" t="n">
        <v>10.2</v>
      </c>
      <c r="E312" s="5" t="n">
        <v>7</v>
      </c>
      <c r="F312" s="6" t="n">
        <v>729</v>
      </c>
      <c r="G312" s="6" t="n">
        <v>755</v>
      </c>
      <c r="H312" s="7" t="n">
        <v>11.09</v>
      </c>
      <c r="I312" s="7" t="s">
        <v>14</v>
      </c>
      <c r="J312" s="2" t="n">
        <v>13.1563900205677</v>
      </c>
    </row>
    <row r="313" customFormat="false" ht="17.35" hidden="false" customHeight="false" outlineLevel="0" collapsed="false">
      <c r="A313" s="1" t="s">
        <v>35</v>
      </c>
      <c r="B313" s="5" t="n">
        <v>82.8</v>
      </c>
      <c r="C313" s="5" t="n">
        <v>0</v>
      </c>
      <c r="D313" s="5" t="n">
        <v>10.2</v>
      </c>
      <c r="E313" s="5" t="n">
        <v>7</v>
      </c>
      <c r="F313" s="6" t="n">
        <v>729</v>
      </c>
      <c r="G313" s="6" t="n">
        <v>780</v>
      </c>
      <c r="H313" s="7" t="n">
        <v>10.28</v>
      </c>
      <c r="I313" s="7" t="s">
        <v>14</v>
      </c>
      <c r="J313" s="2" t="n">
        <v>13.1563900205677</v>
      </c>
    </row>
    <row r="314" customFormat="false" ht="17.35" hidden="false" customHeight="false" outlineLevel="0" collapsed="false">
      <c r="A314" s="1" t="s">
        <v>35</v>
      </c>
      <c r="B314" s="5" t="n">
        <v>82.8</v>
      </c>
      <c r="C314" s="5" t="n">
        <v>0</v>
      </c>
      <c r="D314" s="5" t="n">
        <v>10.2</v>
      </c>
      <c r="E314" s="5" t="n">
        <v>7</v>
      </c>
      <c r="F314" s="6" t="n">
        <v>729</v>
      </c>
      <c r="G314" s="6" t="n">
        <v>805</v>
      </c>
      <c r="H314" s="7" t="n">
        <v>9.52</v>
      </c>
      <c r="I314" s="7" t="s">
        <v>14</v>
      </c>
      <c r="J314" s="2" t="n">
        <v>13.1563900205677</v>
      </c>
    </row>
    <row r="315" customFormat="false" ht="17.35" hidden="false" customHeight="false" outlineLevel="0" collapsed="false">
      <c r="A315" s="1" t="s">
        <v>35</v>
      </c>
      <c r="B315" s="5" t="n">
        <v>82.8</v>
      </c>
      <c r="C315" s="5" t="n">
        <v>0</v>
      </c>
      <c r="D315" s="5" t="n">
        <v>10.2</v>
      </c>
      <c r="E315" s="5" t="n">
        <v>7</v>
      </c>
      <c r="F315" s="6" t="n">
        <v>729</v>
      </c>
      <c r="G315" s="6" t="n">
        <v>830</v>
      </c>
      <c r="H315" s="7" t="n">
        <v>8.8</v>
      </c>
      <c r="I315" s="7" t="s">
        <v>14</v>
      </c>
      <c r="J315" s="2" t="n">
        <v>13.1563900205677</v>
      </c>
    </row>
    <row r="316" customFormat="false" ht="17.35" hidden="false" customHeight="false" outlineLevel="0" collapsed="false">
      <c r="A316" s="1" t="s">
        <v>35</v>
      </c>
      <c r="B316" s="5" t="n">
        <v>82.8</v>
      </c>
      <c r="C316" s="5" t="n">
        <v>0</v>
      </c>
      <c r="D316" s="5" t="n">
        <v>10.2</v>
      </c>
      <c r="E316" s="5" t="n">
        <v>7</v>
      </c>
      <c r="F316" s="6" t="n">
        <v>729</v>
      </c>
      <c r="G316" s="6" t="n">
        <v>855</v>
      </c>
      <c r="H316" s="7" t="n">
        <v>8.13</v>
      </c>
      <c r="I316" s="7" t="s">
        <v>14</v>
      </c>
      <c r="J316" s="2" t="n">
        <v>13.1563900205677</v>
      </c>
    </row>
    <row r="317" customFormat="false" ht="17.35" hidden="false" customHeight="false" outlineLevel="0" collapsed="false">
      <c r="A317" s="1" t="s">
        <v>36</v>
      </c>
      <c r="B317" s="5" t="n">
        <v>83.2</v>
      </c>
      <c r="C317" s="5" t="n">
        <v>0</v>
      </c>
      <c r="D317" s="5" t="n">
        <v>4.8</v>
      </c>
      <c r="E317" s="5" t="n">
        <v>12</v>
      </c>
      <c r="F317" s="6" t="n">
        <v>739</v>
      </c>
      <c r="G317" s="6" t="n">
        <v>740</v>
      </c>
      <c r="H317" s="7" t="n">
        <v>11.96</v>
      </c>
      <c r="I317" s="7" t="s">
        <v>14</v>
      </c>
      <c r="J317" s="2" t="n">
        <v>13.3331786551224</v>
      </c>
    </row>
    <row r="318" customFormat="false" ht="17.35" hidden="false" customHeight="false" outlineLevel="0" collapsed="false">
      <c r="A318" s="1" t="s">
        <v>36</v>
      </c>
      <c r="B318" s="5" t="n">
        <v>83.2</v>
      </c>
      <c r="C318" s="5" t="n">
        <v>0</v>
      </c>
      <c r="D318" s="5" t="n">
        <v>4.8</v>
      </c>
      <c r="E318" s="5" t="n">
        <v>12</v>
      </c>
      <c r="F318" s="6" t="n">
        <v>739</v>
      </c>
      <c r="G318" s="6" t="n">
        <v>765</v>
      </c>
      <c r="H318" s="7" t="n">
        <v>11.09</v>
      </c>
      <c r="I318" s="7" t="s">
        <v>14</v>
      </c>
      <c r="J318" s="2" t="n">
        <v>13.3331786551224</v>
      </c>
    </row>
    <row r="319" customFormat="false" ht="17.35" hidden="false" customHeight="false" outlineLevel="0" collapsed="false">
      <c r="A319" s="1" t="s">
        <v>36</v>
      </c>
      <c r="B319" s="5" t="n">
        <v>83.2</v>
      </c>
      <c r="C319" s="5" t="n">
        <v>0</v>
      </c>
      <c r="D319" s="5" t="n">
        <v>4.8</v>
      </c>
      <c r="E319" s="5" t="n">
        <v>12</v>
      </c>
      <c r="F319" s="6" t="n">
        <v>739</v>
      </c>
      <c r="G319" s="6" t="n">
        <v>790</v>
      </c>
      <c r="H319" s="7" t="n">
        <v>10.28</v>
      </c>
      <c r="I319" s="7" t="s">
        <v>14</v>
      </c>
      <c r="J319" s="2" t="n">
        <v>13.3331786551224</v>
      </c>
    </row>
    <row r="320" customFormat="false" ht="17.35" hidden="false" customHeight="false" outlineLevel="0" collapsed="false">
      <c r="A320" s="1" t="s">
        <v>36</v>
      </c>
      <c r="B320" s="5" t="n">
        <v>83.2</v>
      </c>
      <c r="C320" s="5" t="n">
        <v>0</v>
      </c>
      <c r="D320" s="5" t="n">
        <v>4.8</v>
      </c>
      <c r="E320" s="5" t="n">
        <v>12</v>
      </c>
      <c r="F320" s="6" t="n">
        <v>739</v>
      </c>
      <c r="G320" s="6" t="n">
        <v>815</v>
      </c>
      <c r="H320" s="7" t="n">
        <v>9.51</v>
      </c>
      <c r="I320" s="7" t="s">
        <v>14</v>
      </c>
      <c r="J320" s="2" t="n">
        <v>13.3331786551224</v>
      </c>
    </row>
    <row r="321" customFormat="false" ht="17.35" hidden="false" customHeight="false" outlineLevel="0" collapsed="false">
      <c r="A321" s="1" t="s">
        <v>36</v>
      </c>
      <c r="B321" s="5" t="n">
        <v>83.2</v>
      </c>
      <c r="C321" s="5" t="n">
        <v>0</v>
      </c>
      <c r="D321" s="5" t="n">
        <v>4.8</v>
      </c>
      <c r="E321" s="5" t="n">
        <v>12</v>
      </c>
      <c r="F321" s="6" t="n">
        <v>739</v>
      </c>
      <c r="G321" s="6" t="n">
        <v>840</v>
      </c>
      <c r="H321" s="7" t="n">
        <v>8.79</v>
      </c>
      <c r="I321" s="7" t="s">
        <v>14</v>
      </c>
      <c r="J321" s="2" t="n">
        <v>13.3331786551224</v>
      </c>
    </row>
    <row r="322" customFormat="false" ht="17.35" hidden="false" customHeight="false" outlineLevel="0" collapsed="false">
      <c r="A322" s="1" t="s">
        <v>36</v>
      </c>
      <c r="B322" s="5" t="n">
        <v>83.2</v>
      </c>
      <c r="C322" s="5" t="n">
        <v>0</v>
      </c>
      <c r="D322" s="5" t="n">
        <v>4.8</v>
      </c>
      <c r="E322" s="5" t="n">
        <v>12</v>
      </c>
      <c r="F322" s="6" t="n">
        <v>739</v>
      </c>
      <c r="G322" s="6" t="n">
        <v>855</v>
      </c>
      <c r="H322" s="7" t="n">
        <v>8.38</v>
      </c>
      <c r="I322" s="7" t="s">
        <v>14</v>
      </c>
      <c r="J322" s="2" t="n">
        <v>13.3331786551224</v>
      </c>
    </row>
    <row r="323" customFormat="false" ht="17.35" hidden="false" customHeight="false" outlineLevel="0" collapsed="false">
      <c r="A323" s="1" t="s">
        <v>37</v>
      </c>
      <c r="B323" s="5" t="n">
        <v>66.1</v>
      </c>
      <c r="C323" s="5" t="n">
        <v>0</v>
      </c>
      <c r="D323" s="5" t="n">
        <v>31.1</v>
      </c>
      <c r="E323" s="5" t="n">
        <v>2.8</v>
      </c>
      <c r="F323" s="6" t="n">
        <v>680</v>
      </c>
      <c r="G323" s="6" t="n">
        <v>680</v>
      </c>
      <c r="H323" s="7" t="n">
        <v>12</v>
      </c>
      <c r="I323" s="7" t="s">
        <v>14</v>
      </c>
      <c r="J323" s="2" t="n">
        <v>8.22351291700539</v>
      </c>
    </row>
    <row r="324" customFormat="false" ht="17.35" hidden="false" customHeight="false" outlineLevel="0" collapsed="false">
      <c r="A324" s="1" t="s">
        <v>37</v>
      </c>
      <c r="B324" s="5" t="n">
        <v>66.1</v>
      </c>
      <c r="C324" s="5" t="n">
        <v>0</v>
      </c>
      <c r="D324" s="5" t="n">
        <v>31.1</v>
      </c>
      <c r="E324" s="5" t="n">
        <v>2.8</v>
      </c>
      <c r="F324" s="6" t="n">
        <v>680</v>
      </c>
      <c r="G324" s="6" t="n">
        <v>705</v>
      </c>
      <c r="H324" s="7" t="n">
        <v>10.95</v>
      </c>
      <c r="I324" s="7" t="s">
        <v>14</v>
      </c>
      <c r="J324" s="2" t="n">
        <v>8.22351291700539</v>
      </c>
    </row>
    <row r="325" customFormat="false" ht="17.35" hidden="false" customHeight="false" outlineLevel="0" collapsed="false">
      <c r="A325" s="1" t="s">
        <v>37</v>
      </c>
      <c r="B325" s="5" t="n">
        <v>66.1</v>
      </c>
      <c r="C325" s="5" t="n">
        <v>0</v>
      </c>
      <c r="D325" s="5" t="n">
        <v>31.1</v>
      </c>
      <c r="E325" s="5" t="n">
        <v>2.8</v>
      </c>
      <c r="F325" s="6" t="n">
        <v>680</v>
      </c>
      <c r="G325" s="6" t="n">
        <v>730</v>
      </c>
      <c r="H325" s="7" t="n">
        <v>9.97</v>
      </c>
      <c r="I325" s="7" t="s">
        <v>14</v>
      </c>
      <c r="J325" s="2" t="n">
        <v>8.22351291700539</v>
      </c>
    </row>
    <row r="326" customFormat="false" ht="17.35" hidden="false" customHeight="false" outlineLevel="0" collapsed="false">
      <c r="A326" s="1" t="s">
        <v>37</v>
      </c>
      <c r="B326" s="5" t="n">
        <v>66.1</v>
      </c>
      <c r="C326" s="5" t="n">
        <v>0</v>
      </c>
      <c r="D326" s="5" t="n">
        <v>31.1</v>
      </c>
      <c r="E326" s="5" t="n">
        <v>2.8</v>
      </c>
      <c r="F326" s="6" t="n">
        <v>680</v>
      </c>
      <c r="G326" s="6" t="n">
        <v>755</v>
      </c>
      <c r="H326" s="7" t="n">
        <v>9.05</v>
      </c>
      <c r="I326" s="7" t="s">
        <v>14</v>
      </c>
      <c r="J326" s="2" t="n">
        <v>8.22351291700539</v>
      </c>
    </row>
    <row r="327" customFormat="false" ht="17.35" hidden="false" customHeight="false" outlineLevel="0" collapsed="false">
      <c r="A327" s="1" t="s">
        <v>37</v>
      </c>
      <c r="B327" s="5" t="n">
        <v>66.1</v>
      </c>
      <c r="C327" s="5" t="n">
        <v>0</v>
      </c>
      <c r="D327" s="5" t="n">
        <v>31.1</v>
      </c>
      <c r="E327" s="5" t="n">
        <v>2.8</v>
      </c>
      <c r="F327" s="6" t="n">
        <v>680</v>
      </c>
      <c r="G327" s="6" t="n">
        <v>780</v>
      </c>
      <c r="H327" s="7" t="n">
        <v>8.2</v>
      </c>
      <c r="I327" s="7" t="s">
        <v>14</v>
      </c>
      <c r="J327" s="2" t="n">
        <v>8.22351291700539</v>
      </c>
    </row>
    <row r="328" customFormat="false" ht="17.35" hidden="false" customHeight="false" outlineLevel="0" collapsed="false">
      <c r="A328" s="1" t="s">
        <v>37</v>
      </c>
      <c r="B328" s="5" t="n">
        <v>66.1</v>
      </c>
      <c r="C328" s="5" t="n">
        <v>0</v>
      </c>
      <c r="D328" s="5" t="n">
        <v>31.1</v>
      </c>
      <c r="E328" s="5" t="n">
        <v>2.8</v>
      </c>
      <c r="F328" s="6" t="n">
        <v>680</v>
      </c>
      <c r="G328" s="6" t="n">
        <v>805</v>
      </c>
      <c r="H328" s="7" t="n">
        <v>7.4</v>
      </c>
      <c r="I328" s="7" t="s">
        <v>14</v>
      </c>
      <c r="J328" s="2" t="n">
        <v>8.22351291700539</v>
      </c>
    </row>
    <row r="329" customFormat="false" ht="17.35" hidden="false" customHeight="false" outlineLevel="0" collapsed="false">
      <c r="A329" s="1" t="s">
        <v>38</v>
      </c>
      <c r="B329" s="5" t="n">
        <v>67.2</v>
      </c>
      <c r="C329" s="5" t="n">
        <v>0</v>
      </c>
      <c r="D329" s="5" t="n">
        <v>26.3</v>
      </c>
      <c r="E329" s="5" t="n">
        <v>6.5</v>
      </c>
      <c r="F329" s="6" t="n">
        <v>664</v>
      </c>
      <c r="G329" s="6" t="n">
        <v>670</v>
      </c>
      <c r="H329" s="7" t="n">
        <v>11.75</v>
      </c>
      <c r="I329" s="7" t="s">
        <v>14</v>
      </c>
      <c r="J329" s="2" t="n">
        <v>9.93509026415194</v>
      </c>
    </row>
    <row r="330" customFormat="false" ht="17.35" hidden="false" customHeight="false" outlineLevel="0" collapsed="false">
      <c r="A330" s="1" t="s">
        <v>38</v>
      </c>
      <c r="B330" s="5" t="n">
        <v>67.2</v>
      </c>
      <c r="C330" s="5" t="n">
        <v>0</v>
      </c>
      <c r="D330" s="5" t="n">
        <v>26.3</v>
      </c>
      <c r="E330" s="5" t="n">
        <v>6.5</v>
      </c>
      <c r="F330" s="6" t="n">
        <v>664</v>
      </c>
      <c r="G330" s="6" t="n">
        <v>695</v>
      </c>
      <c r="H330" s="7" t="n">
        <v>10.78</v>
      </c>
      <c r="I330" s="7" t="s">
        <v>14</v>
      </c>
      <c r="J330" s="2" t="n">
        <v>9.93509026415194</v>
      </c>
    </row>
    <row r="331" customFormat="false" ht="17.35" hidden="false" customHeight="false" outlineLevel="0" collapsed="false">
      <c r="A331" s="1" t="s">
        <v>38</v>
      </c>
      <c r="B331" s="5" t="n">
        <v>67.2</v>
      </c>
      <c r="C331" s="5" t="n">
        <v>0</v>
      </c>
      <c r="D331" s="5" t="n">
        <v>26.3</v>
      </c>
      <c r="E331" s="5" t="n">
        <v>6.5</v>
      </c>
      <c r="F331" s="6" t="n">
        <v>664</v>
      </c>
      <c r="G331" s="6" t="n">
        <v>720</v>
      </c>
      <c r="H331" s="7" t="n">
        <v>9.88</v>
      </c>
      <c r="I331" s="7" t="s">
        <v>14</v>
      </c>
      <c r="J331" s="2" t="n">
        <v>9.93509026415194</v>
      </c>
    </row>
    <row r="332" customFormat="false" ht="17.35" hidden="false" customHeight="false" outlineLevel="0" collapsed="false">
      <c r="A332" s="1" t="s">
        <v>38</v>
      </c>
      <c r="B332" s="5" t="n">
        <v>67.2</v>
      </c>
      <c r="C332" s="5" t="n">
        <v>0</v>
      </c>
      <c r="D332" s="5" t="n">
        <v>26.3</v>
      </c>
      <c r="E332" s="5" t="n">
        <v>6.5</v>
      </c>
      <c r="F332" s="6" t="n">
        <v>664</v>
      </c>
      <c r="G332" s="6" t="n">
        <v>745</v>
      </c>
      <c r="H332" s="7" t="n">
        <v>9.04</v>
      </c>
      <c r="I332" s="7" t="s">
        <v>14</v>
      </c>
      <c r="J332" s="2" t="n">
        <v>9.93509026415194</v>
      </c>
    </row>
    <row r="333" customFormat="false" ht="17.35" hidden="false" customHeight="false" outlineLevel="0" collapsed="false">
      <c r="A333" s="1" t="s">
        <v>38</v>
      </c>
      <c r="B333" s="5" t="n">
        <v>67.2</v>
      </c>
      <c r="C333" s="5" t="n">
        <v>0</v>
      </c>
      <c r="D333" s="5" t="n">
        <v>26.3</v>
      </c>
      <c r="E333" s="5" t="n">
        <v>6.5</v>
      </c>
      <c r="F333" s="6" t="n">
        <v>664</v>
      </c>
      <c r="G333" s="6" t="n">
        <v>770</v>
      </c>
      <c r="H333" s="7" t="n">
        <v>8.26</v>
      </c>
      <c r="I333" s="7" t="s">
        <v>14</v>
      </c>
      <c r="J333" s="2" t="n">
        <v>9.93509026415194</v>
      </c>
    </row>
    <row r="334" customFormat="false" ht="17.35" hidden="false" customHeight="false" outlineLevel="0" collapsed="false">
      <c r="A334" s="1" t="s">
        <v>38</v>
      </c>
      <c r="B334" s="5" t="n">
        <v>67.2</v>
      </c>
      <c r="C334" s="5" t="n">
        <v>0</v>
      </c>
      <c r="D334" s="5" t="n">
        <v>26.3</v>
      </c>
      <c r="E334" s="5" t="n">
        <v>6.5</v>
      </c>
      <c r="F334" s="6" t="n">
        <v>664</v>
      </c>
      <c r="G334" s="6" t="n">
        <v>795</v>
      </c>
      <c r="H334" s="7" t="n">
        <v>7.52</v>
      </c>
      <c r="I334" s="7" t="s">
        <v>14</v>
      </c>
      <c r="J334" s="2" t="n">
        <v>9.93509026415194</v>
      </c>
    </row>
    <row r="335" customFormat="false" ht="17.35" hidden="false" customHeight="false" outlineLevel="0" collapsed="false">
      <c r="A335" s="1" t="s">
        <v>39</v>
      </c>
      <c r="B335" s="5" t="n">
        <v>66.8</v>
      </c>
      <c r="C335" s="5" t="n">
        <v>0</v>
      </c>
      <c r="D335" s="5" t="n">
        <v>17.8</v>
      </c>
      <c r="E335" s="5" t="n">
        <v>15.4</v>
      </c>
      <c r="F335" s="6" t="n">
        <v>665</v>
      </c>
      <c r="G335" s="6" t="n">
        <v>670</v>
      </c>
      <c r="H335" s="7" t="n">
        <v>11.77</v>
      </c>
      <c r="I335" s="7" t="s">
        <v>14</v>
      </c>
      <c r="J335" s="2" t="n">
        <v>11.9656914873475</v>
      </c>
    </row>
    <row r="336" customFormat="false" ht="17.35" hidden="false" customHeight="false" outlineLevel="0" collapsed="false">
      <c r="A336" s="1" t="s">
        <v>39</v>
      </c>
      <c r="B336" s="5" t="n">
        <v>66.8</v>
      </c>
      <c r="C336" s="5" t="n">
        <v>0</v>
      </c>
      <c r="D336" s="5" t="n">
        <v>17.8</v>
      </c>
      <c r="E336" s="5" t="n">
        <v>15.4</v>
      </c>
      <c r="F336" s="6" t="n">
        <v>665</v>
      </c>
      <c r="G336" s="6" t="n">
        <v>695</v>
      </c>
      <c r="H336" s="7" t="n">
        <v>10.78</v>
      </c>
      <c r="I336" s="7" t="s">
        <v>14</v>
      </c>
      <c r="J336" s="2" t="n">
        <v>11.9656914873475</v>
      </c>
    </row>
    <row r="337" customFormat="false" ht="17.35" hidden="false" customHeight="false" outlineLevel="0" collapsed="false">
      <c r="A337" s="1" t="s">
        <v>39</v>
      </c>
      <c r="B337" s="5" t="n">
        <v>66.8</v>
      </c>
      <c r="C337" s="5" t="n">
        <v>0</v>
      </c>
      <c r="D337" s="5" t="n">
        <v>17.8</v>
      </c>
      <c r="E337" s="5" t="n">
        <v>15.4</v>
      </c>
      <c r="F337" s="6" t="n">
        <v>665</v>
      </c>
      <c r="G337" s="6" t="n">
        <v>720</v>
      </c>
      <c r="H337" s="7" t="n">
        <v>9.85</v>
      </c>
      <c r="I337" s="7" t="s">
        <v>14</v>
      </c>
      <c r="J337" s="2" t="n">
        <v>11.9656914873475</v>
      </c>
    </row>
    <row r="338" customFormat="false" ht="17.35" hidden="false" customHeight="false" outlineLevel="0" collapsed="false">
      <c r="A338" s="1" t="s">
        <v>39</v>
      </c>
      <c r="B338" s="5" t="n">
        <v>66.8</v>
      </c>
      <c r="C338" s="5" t="n">
        <v>0</v>
      </c>
      <c r="D338" s="5" t="n">
        <v>17.8</v>
      </c>
      <c r="E338" s="5" t="n">
        <v>15.4</v>
      </c>
      <c r="F338" s="6" t="n">
        <v>665</v>
      </c>
      <c r="G338" s="6" t="n">
        <v>745</v>
      </c>
      <c r="H338" s="7" t="n">
        <v>8.98</v>
      </c>
      <c r="I338" s="7" t="s">
        <v>14</v>
      </c>
      <c r="J338" s="2" t="n">
        <v>11.9656914873475</v>
      </c>
    </row>
    <row r="339" customFormat="false" ht="17.35" hidden="false" customHeight="false" outlineLevel="0" collapsed="false">
      <c r="A339" s="1" t="s">
        <v>39</v>
      </c>
      <c r="B339" s="5" t="n">
        <v>66.8</v>
      </c>
      <c r="C339" s="5" t="n">
        <v>0</v>
      </c>
      <c r="D339" s="5" t="n">
        <v>17.8</v>
      </c>
      <c r="E339" s="5" t="n">
        <v>15.4</v>
      </c>
      <c r="F339" s="6" t="n">
        <v>665</v>
      </c>
      <c r="G339" s="6" t="n">
        <v>770</v>
      </c>
      <c r="H339" s="7" t="n">
        <v>8.17</v>
      </c>
      <c r="I339" s="7" t="s">
        <v>14</v>
      </c>
      <c r="J339" s="2" t="n">
        <v>11.9656914873475</v>
      </c>
    </row>
    <row r="340" customFormat="false" ht="17.35" hidden="false" customHeight="false" outlineLevel="0" collapsed="false">
      <c r="A340" s="1" t="s">
        <v>39</v>
      </c>
      <c r="B340" s="5" t="n">
        <v>66.8</v>
      </c>
      <c r="C340" s="5" t="n">
        <v>0</v>
      </c>
      <c r="D340" s="5" t="n">
        <v>17.8</v>
      </c>
      <c r="E340" s="5" t="n">
        <v>15.4</v>
      </c>
      <c r="F340" s="6" t="n">
        <v>665</v>
      </c>
      <c r="G340" s="6" t="n">
        <v>795</v>
      </c>
      <c r="H340" s="7" t="n">
        <v>7.41</v>
      </c>
      <c r="I340" s="7" t="s">
        <v>14</v>
      </c>
      <c r="J340" s="2" t="n">
        <v>11.9656914873475</v>
      </c>
    </row>
    <row r="341" customFormat="false" ht="17.35" hidden="false" customHeight="false" outlineLevel="0" collapsed="false">
      <c r="A341" s="1" t="s">
        <v>40</v>
      </c>
      <c r="B341" s="5" t="n">
        <v>63.6</v>
      </c>
      <c r="C341" s="5" t="n">
        <v>0</v>
      </c>
      <c r="D341" s="5" t="n">
        <v>8.4</v>
      </c>
      <c r="E341" s="5" t="n">
        <v>28.1</v>
      </c>
      <c r="F341" s="6" t="n">
        <v>673</v>
      </c>
      <c r="G341" s="6" t="n">
        <v>680</v>
      </c>
      <c r="H341" s="7" t="n">
        <v>11.71</v>
      </c>
      <c r="I341" s="7" t="s">
        <v>14</v>
      </c>
      <c r="J341" s="2" t="n">
        <v>13.1355341186756</v>
      </c>
    </row>
    <row r="342" customFormat="false" ht="17.35" hidden="false" customHeight="false" outlineLevel="0" collapsed="false">
      <c r="A342" s="1" t="s">
        <v>40</v>
      </c>
      <c r="B342" s="5" t="n">
        <v>63.6</v>
      </c>
      <c r="C342" s="5" t="n">
        <v>0</v>
      </c>
      <c r="D342" s="5" t="n">
        <v>8.4</v>
      </c>
      <c r="E342" s="5" t="n">
        <v>28.1</v>
      </c>
      <c r="F342" s="6" t="n">
        <v>673</v>
      </c>
      <c r="G342" s="6" t="n">
        <v>705</v>
      </c>
      <c r="H342" s="7" t="n">
        <v>10.7</v>
      </c>
      <c r="I342" s="7" t="s">
        <v>14</v>
      </c>
      <c r="J342" s="2" t="n">
        <v>13.1355341186756</v>
      </c>
    </row>
    <row r="343" customFormat="false" ht="17.35" hidden="false" customHeight="false" outlineLevel="0" collapsed="false">
      <c r="A343" s="1" t="s">
        <v>40</v>
      </c>
      <c r="B343" s="5" t="n">
        <v>63.6</v>
      </c>
      <c r="C343" s="5" t="n">
        <v>0</v>
      </c>
      <c r="D343" s="5" t="n">
        <v>8.4</v>
      </c>
      <c r="E343" s="5" t="n">
        <v>28.1</v>
      </c>
      <c r="F343" s="6" t="n">
        <v>673</v>
      </c>
      <c r="G343" s="6" t="n">
        <v>730</v>
      </c>
      <c r="H343" s="7" t="n">
        <v>9.75</v>
      </c>
      <c r="I343" s="7" t="s">
        <v>14</v>
      </c>
      <c r="J343" s="2" t="n">
        <v>13.1355341186756</v>
      </c>
    </row>
    <row r="344" customFormat="false" ht="17.35" hidden="false" customHeight="false" outlineLevel="0" collapsed="false">
      <c r="A344" s="1" t="s">
        <v>40</v>
      </c>
      <c r="B344" s="5" t="n">
        <v>63.6</v>
      </c>
      <c r="C344" s="5" t="n">
        <v>0</v>
      </c>
      <c r="D344" s="5" t="n">
        <v>8.4</v>
      </c>
      <c r="E344" s="5" t="n">
        <v>28.1</v>
      </c>
      <c r="F344" s="6" t="n">
        <v>673</v>
      </c>
      <c r="G344" s="6" t="n">
        <v>755</v>
      </c>
      <c r="H344" s="7" t="n">
        <v>8.86</v>
      </c>
      <c r="I344" s="7" t="s">
        <v>14</v>
      </c>
      <c r="J344" s="2" t="n">
        <v>13.1355341186756</v>
      </c>
    </row>
    <row r="345" customFormat="false" ht="17.35" hidden="false" customHeight="false" outlineLevel="0" collapsed="false">
      <c r="A345" s="1" t="s">
        <v>40</v>
      </c>
      <c r="B345" s="5" t="n">
        <v>63.6</v>
      </c>
      <c r="C345" s="5" t="n">
        <v>0</v>
      </c>
      <c r="D345" s="5" t="n">
        <v>8.4</v>
      </c>
      <c r="E345" s="5" t="n">
        <v>28.1</v>
      </c>
      <c r="F345" s="6" t="n">
        <v>673</v>
      </c>
      <c r="G345" s="6" t="n">
        <v>780</v>
      </c>
      <c r="H345" s="7" t="n">
        <v>8.03</v>
      </c>
      <c r="I345" s="7" t="s">
        <v>14</v>
      </c>
      <c r="J345" s="2" t="n">
        <v>13.1355341186756</v>
      </c>
    </row>
    <row r="346" customFormat="false" ht="17.35" hidden="false" customHeight="false" outlineLevel="0" collapsed="false">
      <c r="A346" s="1" t="s">
        <v>40</v>
      </c>
      <c r="B346" s="5" t="n">
        <v>63.6</v>
      </c>
      <c r="C346" s="5" t="n">
        <v>0</v>
      </c>
      <c r="D346" s="5" t="n">
        <v>8.4</v>
      </c>
      <c r="E346" s="5" t="n">
        <v>28.1</v>
      </c>
      <c r="F346" s="6" t="n">
        <v>673</v>
      </c>
      <c r="G346" s="6" t="n">
        <v>805</v>
      </c>
      <c r="H346" s="7" t="n">
        <v>7.26</v>
      </c>
      <c r="I346" s="7" t="s">
        <v>14</v>
      </c>
      <c r="J346" s="2" t="n">
        <v>13.1355341186756</v>
      </c>
    </row>
    <row r="347" customFormat="false" ht="17.35" hidden="false" customHeight="false" outlineLevel="0" collapsed="false">
      <c r="A347" s="1" t="s">
        <v>41</v>
      </c>
      <c r="B347" s="5" t="n">
        <v>83.9</v>
      </c>
      <c r="C347" s="5" t="n">
        <v>8.74</v>
      </c>
      <c r="D347" s="5" t="n">
        <v>7.35</v>
      </c>
      <c r="E347" s="5" t="n">
        <v>0</v>
      </c>
      <c r="F347" s="6" t="n">
        <v>1114.5</v>
      </c>
      <c r="G347" s="6" t="n">
        <v>1112.4</v>
      </c>
      <c r="H347" s="7" t="n">
        <v>12.05</v>
      </c>
      <c r="I347" s="7" t="s">
        <v>42</v>
      </c>
    </row>
    <row r="348" customFormat="false" ht="17.35" hidden="false" customHeight="false" outlineLevel="0" collapsed="false">
      <c r="A348" s="1" t="s">
        <v>41</v>
      </c>
      <c r="B348" s="5" t="n">
        <v>83.9</v>
      </c>
      <c r="C348" s="5" t="n">
        <v>8.74</v>
      </c>
      <c r="D348" s="5" t="n">
        <v>7.35</v>
      </c>
      <c r="E348" s="5" t="n">
        <v>0</v>
      </c>
      <c r="F348" s="6" t="n">
        <v>1114.5</v>
      </c>
      <c r="G348" s="6" t="n">
        <v>1132.8</v>
      </c>
      <c r="H348" s="7" t="n">
        <v>11.61</v>
      </c>
      <c r="I348" s="7" t="s">
        <v>42</v>
      </c>
    </row>
    <row r="349" customFormat="false" ht="17.35" hidden="false" customHeight="false" outlineLevel="0" collapsed="false">
      <c r="A349" s="1" t="s">
        <v>41</v>
      </c>
      <c r="B349" s="5" t="n">
        <v>83.9</v>
      </c>
      <c r="C349" s="5" t="n">
        <v>8.74</v>
      </c>
      <c r="D349" s="5" t="n">
        <v>7.35</v>
      </c>
      <c r="E349" s="5" t="n">
        <v>0</v>
      </c>
      <c r="F349" s="6" t="n">
        <v>1114.5</v>
      </c>
      <c r="G349" s="6" t="n">
        <v>1148.4</v>
      </c>
      <c r="H349" s="7" t="n">
        <v>11.31</v>
      </c>
      <c r="I349" s="7" t="s">
        <v>42</v>
      </c>
    </row>
    <row r="350" customFormat="false" ht="17.35" hidden="false" customHeight="false" outlineLevel="0" collapsed="false">
      <c r="A350" s="1" t="s">
        <v>41</v>
      </c>
      <c r="B350" s="5" t="n">
        <v>83.9</v>
      </c>
      <c r="C350" s="5" t="n">
        <v>8.74</v>
      </c>
      <c r="D350" s="5" t="n">
        <v>7.35</v>
      </c>
      <c r="E350" s="5" t="n">
        <v>0</v>
      </c>
      <c r="F350" s="6" t="n">
        <v>1114.5</v>
      </c>
      <c r="G350" s="6" t="n">
        <v>1170.5</v>
      </c>
      <c r="H350" s="7" t="n">
        <v>10.98</v>
      </c>
      <c r="I350" s="7" t="s">
        <v>42</v>
      </c>
    </row>
    <row r="351" customFormat="false" ht="17.35" hidden="false" customHeight="false" outlineLevel="0" collapsed="false">
      <c r="A351" s="1" t="s">
        <v>41</v>
      </c>
      <c r="B351" s="5" t="n">
        <v>83.9</v>
      </c>
      <c r="C351" s="5" t="n">
        <v>8.74</v>
      </c>
      <c r="D351" s="5" t="n">
        <v>7.35</v>
      </c>
      <c r="E351" s="5" t="n">
        <v>0</v>
      </c>
      <c r="F351" s="6" t="n">
        <v>1114.5</v>
      </c>
      <c r="G351" s="6" t="n">
        <v>1185</v>
      </c>
      <c r="H351" s="7" t="n">
        <v>10.65</v>
      </c>
      <c r="I351" s="7" t="s">
        <v>42</v>
      </c>
    </row>
    <row r="352" customFormat="false" ht="17.35" hidden="false" customHeight="false" outlineLevel="0" collapsed="false">
      <c r="A352" s="1" t="s">
        <v>41</v>
      </c>
      <c r="B352" s="5" t="n">
        <v>83.9</v>
      </c>
      <c r="C352" s="5" t="n">
        <v>8.74</v>
      </c>
      <c r="D352" s="5" t="n">
        <v>7.35</v>
      </c>
      <c r="E352" s="5" t="n">
        <v>0</v>
      </c>
      <c r="F352" s="6" t="n">
        <v>1114.5</v>
      </c>
      <c r="G352" s="6" t="n">
        <v>1190.3</v>
      </c>
      <c r="H352" s="7" t="n">
        <v>10.58</v>
      </c>
      <c r="I352" s="7" t="s">
        <v>42</v>
      </c>
    </row>
    <row r="353" customFormat="false" ht="17.35" hidden="false" customHeight="false" outlineLevel="0" collapsed="false">
      <c r="A353" s="1" t="s">
        <v>41</v>
      </c>
      <c r="B353" s="5" t="n">
        <v>83.9</v>
      </c>
      <c r="C353" s="5" t="n">
        <v>8.74</v>
      </c>
      <c r="D353" s="5" t="n">
        <v>7.35</v>
      </c>
      <c r="E353" s="5" t="n">
        <v>0</v>
      </c>
      <c r="F353" s="6" t="n">
        <v>1114.5</v>
      </c>
      <c r="G353" s="6" t="n">
        <v>1201.7</v>
      </c>
      <c r="H353" s="7" t="n">
        <v>10.38</v>
      </c>
      <c r="I353" s="7" t="s">
        <v>42</v>
      </c>
    </row>
    <row r="354" customFormat="false" ht="17.35" hidden="false" customHeight="false" outlineLevel="0" collapsed="false">
      <c r="A354" s="1" t="s">
        <v>41</v>
      </c>
      <c r="B354" s="5" t="n">
        <v>83.9</v>
      </c>
      <c r="C354" s="5" t="n">
        <v>8.74</v>
      </c>
      <c r="D354" s="5" t="n">
        <v>7.35</v>
      </c>
      <c r="E354" s="5" t="n">
        <v>0</v>
      </c>
      <c r="F354" s="6" t="n">
        <v>1114.5</v>
      </c>
      <c r="G354" s="6" t="n">
        <v>1209.5</v>
      </c>
      <c r="H354" s="7" t="n">
        <v>10.22</v>
      </c>
      <c r="I354" s="7" t="s">
        <v>42</v>
      </c>
    </row>
    <row r="355" customFormat="false" ht="17.35" hidden="false" customHeight="false" outlineLevel="0" collapsed="false">
      <c r="A355" s="1" t="s">
        <v>41</v>
      </c>
      <c r="B355" s="5" t="n">
        <v>83.9</v>
      </c>
      <c r="C355" s="5" t="n">
        <v>8.74</v>
      </c>
      <c r="D355" s="5" t="n">
        <v>7.35</v>
      </c>
      <c r="E355" s="5" t="n">
        <v>0</v>
      </c>
      <c r="F355" s="6" t="n">
        <v>1114.5</v>
      </c>
      <c r="G355" s="6" t="n">
        <v>1211.5</v>
      </c>
      <c r="H355" s="7" t="n">
        <v>10.21</v>
      </c>
      <c r="I355" s="7" t="s">
        <v>42</v>
      </c>
    </row>
    <row r="356" customFormat="false" ht="17.35" hidden="false" customHeight="false" outlineLevel="0" collapsed="false">
      <c r="A356" s="1" t="s">
        <v>41</v>
      </c>
      <c r="B356" s="5" t="n">
        <v>83.9</v>
      </c>
      <c r="C356" s="5" t="n">
        <v>8.74</v>
      </c>
      <c r="D356" s="5" t="n">
        <v>7.35</v>
      </c>
      <c r="E356" s="5" t="n">
        <v>0</v>
      </c>
      <c r="F356" s="6" t="n">
        <v>1114.5</v>
      </c>
      <c r="G356" s="6" t="n">
        <v>1227.4</v>
      </c>
      <c r="H356" s="7" t="n">
        <v>9.91</v>
      </c>
      <c r="I356" s="7" t="s">
        <v>42</v>
      </c>
    </row>
    <row r="357" customFormat="false" ht="17.35" hidden="false" customHeight="false" outlineLevel="0" collapsed="false">
      <c r="A357" s="1" t="s">
        <v>41</v>
      </c>
      <c r="B357" s="5" t="n">
        <v>83.9</v>
      </c>
      <c r="C357" s="5" t="n">
        <v>8.74</v>
      </c>
      <c r="D357" s="5" t="n">
        <v>7.35</v>
      </c>
      <c r="E357" s="5" t="n">
        <v>0</v>
      </c>
      <c r="F357" s="6" t="n">
        <v>1114.5</v>
      </c>
      <c r="G357" s="6" t="n">
        <v>1227</v>
      </c>
      <c r="H357" s="7" t="n">
        <v>9.95</v>
      </c>
      <c r="I357" s="7" t="s">
        <v>42</v>
      </c>
    </row>
    <row r="358" customFormat="false" ht="17.35" hidden="false" customHeight="false" outlineLevel="0" collapsed="false">
      <c r="A358" s="1" t="s">
        <v>41</v>
      </c>
      <c r="B358" s="5" t="n">
        <v>83.9</v>
      </c>
      <c r="C358" s="5" t="n">
        <v>8.74</v>
      </c>
      <c r="D358" s="5" t="n">
        <v>7.35</v>
      </c>
      <c r="E358" s="5" t="n">
        <v>0</v>
      </c>
      <c r="F358" s="6" t="n">
        <v>1114.5</v>
      </c>
      <c r="G358" s="6" t="n">
        <v>1258.8</v>
      </c>
      <c r="H358" s="7" t="n">
        <v>9.43</v>
      </c>
      <c r="I358" s="7" t="s">
        <v>42</v>
      </c>
    </row>
    <row r="359" customFormat="false" ht="17.35" hidden="false" customHeight="false" outlineLevel="0" collapsed="false">
      <c r="A359" s="1" t="s">
        <v>43</v>
      </c>
      <c r="B359" s="5" t="n">
        <v>83.4</v>
      </c>
      <c r="C359" s="5" t="n">
        <v>8.33</v>
      </c>
      <c r="D359" s="5" t="n">
        <v>6.21</v>
      </c>
      <c r="E359" s="5" t="n">
        <v>2.06</v>
      </c>
      <c r="F359" s="6" t="n">
        <v>1151.4</v>
      </c>
      <c r="G359" s="6" t="n">
        <v>1270.9</v>
      </c>
      <c r="H359" s="7" t="n">
        <v>9.86</v>
      </c>
      <c r="I359" s="7" t="s">
        <v>42</v>
      </c>
    </row>
    <row r="360" customFormat="false" ht="17.35" hidden="false" customHeight="false" outlineLevel="0" collapsed="false">
      <c r="A360" s="1" t="s">
        <v>43</v>
      </c>
      <c r="B360" s="5" t="n">
        <v>83.4</v>
      </c>
      <c r="C360" s="5" t="n">
        <v>8.33</v>
      </c>
      <c r="D360" s="5" t="n">
        <v>6.21</v>
      </c>
      <c r="E360" s="5" t="n">
        <v>2.06</v>
      </c>
      <c r="F360" s="6" t="n">
        <v>1151.4</v>
      </c>
      <c r="G360" s="6" t="n">
        <v>1250.1</v>
      </c>
      <c r="H360" s="7" t="n">
        <v>10.19</v>
      </c>
      <c r="I360" s="7" t="s">
        <v>42</v>
      </c>
    </row>
    <row r="361" customFormat="false" ht="17.35" hidden="false" customHeight="false" outlineLevel="0" collapsed="false">
      <c r="A361" s="1" t="s">
        <v>43</v>
      </c>
      <c r="B361" s="5" t="n">
        <v>83.4</v>
      </c>
      <c r="C361" s="5" t="n">
        <v>8.33</v>
      </c>
      <c r="D361" s="5" t="n">
        <v>6.21</v>
      </c>
      <c r="E361" s="5" t="n">
        <v>2.06</v>
      </c>
      <c r="F361" s="6" t="n">
        <v>1151.4</v>
      </c>
      <c r="G361" s="6" t="n">
        <v>1235.2</v>
      </c>
      <c r="H361" s="7" t="n">
        <v>10.38</v>
      </c>
      <c r="I361" s="7" t="s">
        <v>42</v>
      </c>
    </row>
    <row r="362" customFormat="false" ht="17.35" hidden="false" customHeight="false" outlineLevel="0" collapsed="false">
      <c r="A362" s="1" t="s">
        <v>43</v>
      </c>
      <c r="B362" s="5" t="n">
        <v>83.4</v>
      </c>
      <c r="C362" s="5" t="n">
        <v>8.33</v>
      </c>
      <c r="D362" s="5" t="n">
        <v>6.21</v>
      </c>
      <c r="E362" s="5" t="n">
        <v>2.06</v>
      </c>
      <c r="F362" s="6" t="n">
        <v>1151.4</v>
      </c>
      <c r="G362" s="6" t="n">
        <v>1216.9</v>
      </c>
      <c r="H362" s="7" t="n">
        <v>10.67</v>
      </c>
      <c r="I362" s="7" t="s">
        <v>42</v>
      </c>
    </row>
    <row r="363" customFormat="false" ht="17.35" hidden="false" customHeight="false" outlineLevel="0" collapsed="false">
      <c r="A363" s="1" t="s">
        <v>43</v>
      </c>
      <c r="B363" s="5" t="n">
        <v>83.4</v>
      </c>
      <c r="C363" s="5" t="n">
        <v>8.33</v>
      </c>
      <c r="D363" s="5" t="n">
        <v>6.21</v>
      </c>
      <c r="E363" s="5" t="n">
        <v>2.06</v>
      </c>
      <c r="F363" s="6" t="n">
        <v>1151.4</v>
      </c>
      <c r="G363" s="6" t="n">
        <v>1204.5</v>
      </c>
      <c r="H363" s="7" t="n">
        <v>10.9</v>
      </c>
      <c r="I363" s="7" t="s">
        <v>42</v>
      </c>
    </row>
    <row r="364" customFormat="false" ht="17.35" hidden="false" customHeight="false" outlineLevel="0" collapsed="false">
      <c r="A364" s="1" t="s">
        <v>43</v>
      </c>
      <c r="B364" s="5" t="n">
        <v>83.4</v>
      </c>
      <c r="C364" s="5" t="n">
        <v>8.33</v>
      </c>
      <c r="D364" s="5" t="n">
        <v>6.21</v>
      </c>
      <c r="E364" s="5" t="n">
        <v>2.06</v>
      </c>
      <c r="F364" s="6" t="n">
        <v>1151.4</v>
      </c>
      <c r="G364" s="6" t="n">
        <v>1188.3</v>
      </c>
      <c r="H364" s="7" t="n">
        <v>11.29</v>
      </c>
      <c r="I364" s="7" t="s">
        <v>42</v>
      </c>
    </row>
    <row r="365" customFormat="false" ht="17.35" hidden="false" customHeight="false" outlineLevel="0" collapsed="false">
      <c r="A365" s="1" t="s">
        <v>43</v>
      </c>
      <c r="B365" s="5" t="n">
        <v>83.4</v>
      </c>
      <c r="C365" s="5" t="n">
        <v>8.33</v>
      </c>
      <c r="D365" s="5" t="n">
        <v>6.21</v>
      </c>
      <c r="E365" s="5" t="n">
        <v>2.06</v>
      </c>
      <c r="F365" s="6" t="n">
        <v>1151.4</v>
      </c>
      <c r="G365" s="6" t="n">
        <v>1168.2</v>
      </c>
      <c r="H365" s="7" t="n">
        <v>11.67</v>
      </c>
      <c r="I365" s="7" t="s">
        <v>42</v>
      </c>
    </row>
    <row r="366" customFormat="false" ht="17.35" hidden="false" customHeight="false" outlineLevel="0" collapsed="false">
      <c r="A366" s="1" t="s">
        <v>43</v>
      </c>
      <c r="B366" s="5" t="n">
        <v>83.4</v>
      </c>
      <c r="C366" s="5" t="n">
        <v>8.33</v>
      </c>
      <c r="D366" s="5" t="n">
        <v>6.21</v>
      </c>
      <c r="E366" s="5" t="n">
        <v>2.06</v>
      </c>
      <c r="F366" s="6" t="n">
        <v>1151.4</v>
      </c>
      <c r="G366" s="6" t="n">
        <v>1150.5</v>
      </c>
      <c r="H366" s="7" t="n">
        <v>12.02</v>
      </c>
      <c r="I366" s="7" t="s">
        <v>42</v>
      </c>
    </row>
    <row r="367" customFormat="false" ht="17.35" hidden="false" customHeight="false" outlineLevel="0" collapsed="false">
      <c r="A367" s="1" t="s">
        <v>43</v>
      </c>
      <c r="B367" s="5" t="n">
        <v>83.4</v>
      </c>
      <c r="C367" s="5" t="n">
        <v>8.33</v>
      </c>
      <c r="D367" s="5" t="n">
        <v>6.21</v>
      </c>
      <c r="E367" s="5" t="n">
        <v>2.06</v>
      </c>
      <c r="F367" s="6" t="n">
        <v>1151.4</v>
      </c>
      <c r="G367" s="6" t="n">
        <v>1136.7</v>
      </c>
      <c r="H367" s="7" t="n">
        <v>12.32</v>
      </c>
      <c r="I367" s="7" t="s">
        <v>42</v>
      </c>
    </row>
    <row r="368" customFormat="false" ht="17.35" hidden="false" customHeight="false" outlineLevel="0" collapsed="false">
      <c r="A368" s="1" t="s">
        <v>44</v>
      </c>
      <c r="B368" s="5" t="n">
        <v>83.23</v>
      </c>
      <c r="C368" s="5" t="n">
        <v>8.42</v>
      </c>
      <c r="D368" s="5" t="n">
        <v>4.21</v>
      </c>
      <c r="E368" s="5" t="n">
        <v>4.14</v>
      </c>
      <c r="F368" s="6" t="n">
        <v>1132.3</v>
      </c>
      <c r="G368" s="6" t="n">
        <v>1264.2</v>
      </c>
      <c r="H368" s="7" t="n">
        <v>9.88</v>
      </c>
      <c r="I368" s="7" t="s">
        <v>42</v>
      </c>
    </row>
    <row r="369" customFormat="false" ht="17.35" hidden="false" customHeight="false" outlineLevel="0" collapsed="false">
      <c r="A369" s="1" t="s">
        <v>44</v>
      </c>
      <c r="B369" s="5" t="n">
        <v>83.23</v>
      </c>
      <c r="C369" s="5" t="n">
        <v>8.42</v>
      </c>
      <c r="D369" s="5" t="n">
        <v>4.21</v>
      </c>
      <c r="E369" s="5" t="n">
        <v>4.14</v>
      </c>
      <c r="F369" s="6" t="n">
        <v>1132.3</v>
      </c>
      <c r="G369" s="6" t="n">
        <v>1253.9</v>
      </c>
      <c r="H369" s="7" t="n">
        <v>10.03</v>
      </c>
      <c r="I369" s="7" t="s">
        <v>42</v>
      </c>
    </row>
    <row r="370" customFormat="false" ht="17.35" hidden="false" customHeight="false" outlineLevel="0" collapsed="false">
      <c r="A370" s="1" t="s">
        <v>44</v>
      </c>
      <c r="B370" s="5" t="n">
        <v>83.23</v>
      </c>
      <c r="C370" s="5" t="n">
        <v>8.42</v>
      </c>
      <c r="D370" s="5" t="n">
        <v>4.21</v>
      </c>
      <c r="E370" s="5" t="n">
        <v>4.14</v>
      </c>
      <c r="F370" s="6" t="n">
        <v>1132.3</v>
      </c>
      <c r="G370" s="6" t="n">
        <v>1240.9</v>
      </c>
      <c r="H370" s="7" t="n">
        <v>10.19</v>
      </c>
      <c r="I370" s="7" t="s">
        <v>42</v>
      </c>
    </row>
    <row r="371" customFormat="false" ht="17.35" hidden="false" customHeight="false" outlineLevel="0" collapsed="false">
      <c r="A371" s="1" t="s">
        <v>44</v>
      </c>
      <c r="B371" s="5" t="n">
        <v>83.23</v>
      </c>
      <c r="C371" s="5" t="n">
        <v>8.42</v>
      </c>
      <c r="D371" s="5" t="n">
        <v>4.21</v>
      </c>
      <c r="E371" s="5" t="n">
        <v>4.14</v>
      </c>
      <c r="F371" s="6" t="n">
        <v>1132.3</v>
      </c>
      <c r="G371" s="6" t="n">
        <v>1233.9</v>
      </c>
      <c r="H371" s="7" t="n">
        <v>10.31</v>
      </c>
      <c r="I371" s="7" t="s">
        <v>42</v>
      </c>
    </row>
    <row r="372" customFormat="false" ht="17.35" hidden="false" customHeight="false" outlineLevel="0" collapsed="false">
      <c r="A372" s="1" t="s">
        <v>44</v>
      </c>
      <c r="B372" s="5" t="n">
        <v>83.23</v>
      </c>
      <c r="C372" s="5" t="n">
        <v>8.42</v>
      </c>
      <c r="D372" s="5" t="n">
        <v>4.21</v>
      </c>
      <c r="E372" s="5" t="n">
        <v>4.14</v>
      </c>
      <c r="F372" s="6" t="n">
        <v>1132.3</v>
      </c>
      <c r="G372" s="6" t="n">
        <v>1220.1</v>
      </c>
      <c r="H372" s="7" t="n">
        <v>10.45</v>
      </c>
      <c r="I372" s="7" t="s">
        <v>42</v>
      </c>
    </row>
    <row r="373" customFormat="false" ht="17.35" hidden="false" customHeight="false" outlineLevel="0" collapsed="false">
      <c r="A373" s="1" t="s">
        <v>44</v>
      </c>
      <c r="B373" s="5" t="n">
        <v>83.23</v>
      </c>
      <c r="C373" s="5" t="n">
        <v>8.42</v>
      </c>
      <c r="D373" s="5" t="n">
        <v>4.21</v>
      </c>
      <c r="E373" s="5" t="n">
        <v>4.14</v>
      </c>
      <c r="F373" s="6" t="n">
        <v>1132.3</v>
      </c>
      <c r="G373" s="6" t="n">
        <v>1216.9</v>
      </c>
      <c r="H373" s="7" t="n">
        <v>10.51</v>
      </c>
      <c r="I373" s="7" t="s">
        <v>42</v>
      </c>
    </row>
    <row r="374" customFormat="false" ht="17.35" hidden="false" customHeight="false" outlineLevel="0" collapsed="false">
      <c r="A374" s="1" t="s">
        <v>44</v>
      </c>
      <c r="B374" s="5" t="n">
        <v>83.23</v>
      </c>
      <c r="C374" s="5" t="n">
        <v>8.42</v>
      </c>
      <c r="D374" s="5" t="n">
        <v>4.21</v>
      </c>
      <c r="E374" s="5" t="n">
        <v>4.14</v>
      </c>
      <c r="F374" s="6" t="n">
        <v>1132.3</v>
      </c>
      <c r="G374" s="6" t="n">
        <v>1197.2</v>
      </c>
      <c r="H374" s="7" t="n">
        <v>10.78</v>
      </c>
      <c r="I374" s="7" t="s">
        <v>42</v>
      </c>
    </row>
    <row r="375" customFormat="false" ht="17.35" hidden="false" customHeight="false" outlineLevel="0" collapsed="false">
      <c r="A375" s="1" t="s">
        <v>44</v>
      </c>
      <c r="B375" s="5" t="n">
        <v>83.23</v>
      </c>
      <c r="C375" s="5" t="n">
        <v>8.42</v>
      </c>
      <c r="D375" s="5" t="n">
        <v>4.21</v>
      </c>
      <c r="E375" s="5" t="n">
        <v>4.14</v>
      </c>
      <c r="F375" s="6" t="n">
        <v>1132.3</v>
      </c>
      <c r="G375" s="6" t="n">
        <v>1182.1</v>
      </c>
      <c r="H375" s="7" t="n">
        <v>11.04</v>
      </c>
      <c r="I375" s="7" t="s">
        <v>42</v>
      </c>
    </row>
    <row r="376" customFormat="false" ht="17.35" hidden="false" customHeight="false" outlineLevel="0" collapsed="false">
      <c r="A376" s="1" t="s">
        <v>44</v>
      </c>
      <c r="B376" s="5" t="n">
        <v>83.23</v>
      </c>
      <c r="C376" s="5" t="n">
        <v>8.42</v>
      </c>
      <c r="D376" s="5" t="n">
        <v>4.21</v>
      </c>
      <c r="E376" s="5" t="n">
        <v>4.14</v>
      </c>
      <c r="F376" s="6" t="n">
        <v>1132.3</v>
      </c>
      <c r="G376" s="6" t="n">
        <v>1174.1</v>
      </c>
      <c r="H376" s="7" t="n">
        <v>11.24</v>
      </c>
      <c r="I376" s="7" t="s">
        <v>42</v>
      </c>
    </row>
    <row r="377" customFormat="false" ht="17.35" hidden="false" customHeight="false" outlineLevel="0" collapsed="false">
      <c r="A377" s="1" t="s">
        <v>44</v>
      </c>
      <c r="B377" s="5" t="n">
        <v>83.23</v>
      </c>
      <c r="C377" s="5" t="n">
        <v>8.42</v>
      </c>
      <c r="D377" s="5" t="n">
        <v>4.21</v>
      </c>
      <c r="E377" s="5" t="n">
        <v>4.14</v>
      </c>
      <c r="F377" s="6" t="n">
        <v>1132.3</v>
      </c>
      <c r="G377" s="6" t="n">
        <v>1157.7</v>
      </c>
      <c r="H377" s="7" t="n">
        <v>11.54</v>
      </c>
      <c r="I377" s="7" t="s">
        <v>42</v>
      </c>
    </row>
    <row r="378" customFormat="false" ht="17.35" hidden="false" customHeight="false" outlineLevel="0" collapsed="false">
      <c r="A378" s="1" t="s">
        <v>44</v>
      </c>
      <c r="B378" s="5" t="n">
        <v>83.23</v>
      </c>
      <c r="C378" s="5" t="n">
        <v>8.42</v>
      </c>
      <c r="D378" s="5" t="n">
        <v>4.21</v>
      </c>
      <c r="E378" s="5" t="n">
        <v>4.14</v>
      </c>
      <c r="F378" s="6" t="n">
        <v>1132.3</v>
      </c>
      <c r="G378" s="6" t="n">
        <v>1150.6</v>
      </c>
      <c r="H378" s="7" t="n">
        <v>11.64</v>
      </c>
      <c r="I378" s="7" t="s">
        <v>42</v>
      </c>
    </row>
    <row r="379" customFormat="false" ht="17.35" hidden="false" customHeight="false" outlineLevel="0" collapsed="false">
      <c r="A379" s="1" t="s">
        <v>44</v>
      </c>
      <c r="B379" s="5" t="n">
        <v>83.23</v>
      </c>
      <c r="C379" s="5" t="n">
        <v>8.42</v>
      </c>
      <c r="D379" s="5" t="n">
        <v>4.21</v>
      </c>
      <c r="E379" s="5" t="n">
        <v>4.14</v>
      </c>
      <c r="F379" s="6" t="n">
        <v>1132.3</v>
      </c>
      <c r="G379" s="6" t="n">
        <v>1135.2</v>
      </c>
      <c r="H379" s="7" t="n">
        <v>11.91</v>
      </c>
      <c r="I379" s="7" t="s">
        <v>42</v>
      </c>
    </row>
    <row r="380" customFormat="false" ht="17.35" hidden="false" customHeight="false" outlineLevel="0" collapsed="false">
      <c r="A380" s="1" t="s">
        <v>45</v>
      </c>
      <c r="B380" s="5" t="n">
        <v>83.27</v>
      </c>
      <c r="C380" s="5" t="n">
        <v>8.48</v>
      </c>
      <c r="D380" s="5" t="n">
        <v>2.19</v>
      </c>
      <c r="E380" s="5" t="n">
        <v>6.06</v>
      </c>
      <c r="F380" s="6" t="n">
        <v>1189.3</v>
      </c>
      <c r="G380" s="6" t="n">
        <v>1264.8</v>
      </c>
      <c r="H380" s="7" t="n">
        <v>10.69</v>
      </c>
      <c r="I380" s="7" t="s">
        <v>42</v>
      </c>
    </row>
    <row r="381" customFormat="false" ht="17.35" hidden="false" customHeight="false" outlineLevel="0" collapsed="false">
      <c r="A381" s="1" t="s">
        <v>45</v>
      </c>
      <c r="B381" s="5" t="n">
        <v>83.27</v>
      </c>
      <c r="C381" s="5" t="n">
        <v>8.48</v>
      </c>
      <c r="D381" s="5" t="n">
        <v>2.19</v>
      </c>
      <c r="E381" s="5" t="n">
        <v>6.06</v>
      </c>
      <c r="F381" s="6" t="n">
        <v>1189.3</v>
      </c>
      <c r="G381" s="6" t="n">
        <v>1255.5</v>
      </c>
      <c r="H381" s="7" t="n">
        <v>10.87</v>
      </c>
      <c r="I381" s="7" t="s">
        <v>42</v>
      </c>
    </row>
    <row r="382" customFormat="false" ht="17.35" hidden="false" customHeight="false" outlineLevel="0" collapsed="false">
      <c r="A382" s="1" t="s">
        <v>45</v>
      </c>
      <c r="B382" s="5" t="n">
        <v>83.27</v>
      </c>
      <c r="C382" s="5" t="n">
        <v>8.48</v>
      </c>
      <c r="D382" s="5" t="n">
        <v>2.19</v>
      </c>
      <c r="E382" s="5" t="n">
        <v>6.06</v>
      </c>
      <c r="F382" s="6" t="n">
        <v>1189.3</v>
      </c>
      <c r="G382" s="6" t="n">
        <v>1248.4</v>
      </c>
      <c r="H382" s="7" t="n">
        <v>10.94</v>
      </c>
      <c r="I382" s="7" t="s">
        <v>42</v>
      </c>
    </row>
    <row r="383" customFormat="false" ht="17.35" hidden="false" customHeight="false" outlineLevel="0" collapsed="false">
      <c r="A383" s="1" t="s">
        <v>45</v>
      </c>
      <c r="B383" s="5" t="n">
        <v>83.27</v>
      </c>
      <c r="C383" s="5" t="n">
        <v>8.48</v>
      </c>
      <c r="D383" s="5" t="n">
        <v>2.19</v>
      </c>
      <c r="E383" s="5" t="n">
        <v>6.06</v>
      </c>
      <c r="F383" s="6" t="n">
        <v>1189.3</v>
      </c>
      <c r="G383" s="6" t="n">
        <v>1237.5</v>
      </c>
      <c r="H383" s="7" t="n">
        <v>11.16</v>
      </c>
      <c r="I383" s="7" t="s">
        <v>42</v>
      </c>
    </row>
    <row r="384" customFormat="false" ht="17.35" hidden="false" customHeight="false" outlineLevel="0" collapsed="false">
      <c r="A384" s="1" t="s">
        <v>45</v>
      </c>
      <c r="B384" s="5" t="n">
        <v>83.27</v>
      </c>
      <c r="C384" s="5" t="n">
        <v>8.48</v>
      </c>
      <c r="D384" s="5" t="n">
        <v>2.19</v>
      </c>
      <c r="E384" s="5" t="n">
        <v>6.06</v>
      </c>
      <c r="F384" s="6" t="n">
        <v>1189.3</v>
      </c>
      <c r="G384" s="6" t="n">
        <v>1226.8</v>
      </c>
      <c r="H384" s="7" t="n">
        <v>11.34</v>
      </c>
      <c r="I384" s="7" t="s">
        <v>42</v>
      </c>
    </row>
    <row r="385" customFormat="false" ht="17.35" hidden="false" customHeight="false" outlineLevel="0" collapsed="false">
      <c r="A385" s="1" t="s">
        <v>45</v>
      </c>
      <c r="B385" s="5" t="n">
        <v>83.27</v>
      </c>
      <c r="C385" s="5" t="n">
        <v>8.48</v>
      </c>
      <c r="D385" s="5" t="n">
        <v>2.19</v>
      </c>
      <c r="E385" s="5" t="n">
        <v>6.06</v>
      </c>
      <c r="F385" s="6" t="n">
        <v>1189.3</v>
      </c>
      <c r="G385" s="6" t="n">
        <v>1212.5</v>
      </c>
      <c r="H385" s="7" t="n">
        <v>11.58</v>
      </c>
      <c r="I385" s="7" t="s">
        <v>42</v>
      </c>
    </row>
    <row r="386" customFormat="false" ht="17.35" hidden="false" customHeight="false" outlineLevel="0" collapsed="false">
      <c r="A386" s="1" t="s">
        <v>45</v>
      </c>
      <c r="B386" s="5" t="n">
        <v>83.27</v>
      </c>
      <c r="C386" s="5" t="n">
        <v>8.48</v>
      </c>
      <c r="D386" s="5" t="n">
        <v>2.19</v>
      </c>
      <c r="E386" s="5" t="n">
        <v>6.06</v>
      </c>
      <c r="F386" s="6" t="n">
        <v>1189.3</v>
      </c>
      <c r="G386" s="6" t="n">
        <v>1195.5</v>
      </c>
      <c r="H386" s="7" t="n">
        <v>11.89</v>
      </c>
      <c r="I386" s="7" t="s">
        <v>42</v>
      </c>
    </row>
    <row r="387" customFormat="false" ht="17.35" hidden="false" customHeight="false" outlineLevel="0" collapsed="false">
      <c r="A387" s="1" t="s">
        <v>46</v>
      </c>
      <c r="B387" s="5" t="n">
        <v>83.1</v>
      </c>
      <c r="C387" s="5" t="n">
        <v>8.6</v>
      </c>
      <c r="D387" s="5" t="n">
        <v>0.12</v>
      </c>
      <c r="E387" s="5" t="n">
        <v>8.18</v>
      </c>
      <c r="F387" s="6" t="n">
        <v>1237.2</v>
      </c>
      <c r="G387" s="6" t="n">
        <v>1267.4</v>
      </c>
      <c r="H387" s="7" t="n">
        <v>11.47</v>
      </c>
      <c r="I387" s="7" t="s">
        <v>42</v>
      </c>
    </row>
    <row r="388" customFormat="false" ht="17.35" hidden="false" customHeight="false" outlineLevel="0" collapsed="false">
      <c r="A388" s="1" t="s">
        <v>46</v>
      </c>
      <c r="B388" s="5" t="n">
        <v>83.1</v>
      </c>
      <c r="C388" s="5" t="n">
        <v>8.6</v>
      </c>
      <c r="D388" s="5" t="n">
        <v>0.12</v>
      </c>
      <c r="E388" s="5" t="n">
        <v>8.18</v>
      </c>
      <c r="F388" s="6" t="n">
        <v>1237.2</v>
      </c>
      <c r="G388" s="6" t="n">
        <v>1260.3</v>
      </c>
      <c r="H388" s="7" t="n">
        <v>11.64</v>
      </c>
      <c r="I388" s="7" t="s">
        <v>42</v>
      </c>
    </row>
    <row r="389" customFormat="false" ht="17.35" hidden="false" customHeight="false" outlineLevel="0" collapsed="false">
      <c r="A389" s="1" t="s">
        <v>46</v>
      </c>
      <c r="B389" s="5" t="n">
        <v>83.1</v>
      </c>
      <c r="C389" s="5" t="n">
        <v>8.6</v>
      </c>
      <c r="D389" s="5" t="n">
        <v>0.12</v>
      </c>
      <c r="E389" s="5" t="n">
        <v>8.18</v>
      </c>
      <c r="F389" s="6" t="n">
        <v>1237.2</v>
      </c>
      <c r="G389" s="6" t="n">
        <v>1256.8</v>
      </c>
      <c r="H389" s="7" t="n">
        <v>11.64</v>
      </c>
      <c r="I389" s="7" t="s">
        <v>42</v>
      </c>
    </row>
    <row r="390" customFormat="false" ht="17.35" hidden="false" customHeight="false" outlineLevel="0" collapsed="false">
      <c r="A390" s="1" t="s">
        <v>46</v>
      </c>
      <c r="B390" s="5" t="n">
        <v>83.1</v>
      </c>
      <c r="C390" s="5" t="n">
        <v>8.6</v>
      </c>
      <c r="D390" s="5" t="n">
        <v>0.12</v>
      </c>
      <c r="E390" s="5" t="n">
        <v>8.18</v>
      </c>
      <c r="F390" s="6" t="n">
        <v>1237.2</v>
      </c>
      <c r="G390" s="6" t="n">
        <v>1253.7</v>
      </c>
      <c r="H390" s="7" t="n">
        <v>11.72</v>
      </c>
      <c r="I390" s="7" t="s">
        <v>42</v>
      </c>
    </row>
    <row r="391" customFormat="false" ht="17.35" hidden="false" customHeight="false" outlineLevel="0" collapsed="false">
      <c r="A391" s="1" t="s">
        <v>46</v>
      </c>
      <c r="B391" s="5" t="n">
        <v>83.1</v>
      </c>
      <c r="C391" s="5" t="n">
        <v>8.6</v>
      </c>
      <c r="D391" s="5" t="n">
        <v>0.12</v>
      </c>
      <c r="E391" s="5" t="n">
        <v>8.18</v>
      </c>
      <c r="F391" s="6" t="n">
        <v>1237.2</v>
      </c>
      <c r="G391" s="6" t="n">
        <v>1249.9</v>
      </c>
      <c r="H391" s="7" t="n">
        <v>11.75</v>
      </c>
      <c r="I391" s="7" t="s">
        <v>42</v>
      </c>
    </row>
    <row r="392" customFormat="false" ht="17.35" hidden="false" customHeight="false" outlineLevel="0" collapsed="false">
      <c r="A392" s="1" t="s">
        <v>46</v>
      </c>
      <c r="B392" s="5" t="n">
        <v>83.1</v>
      </c>
      <c r="C392" s="5" t="n">
        <v>8.6</v>
      </c>
      <c r="D392" s="5" t="n">
        <v>0.12</v>
      </c>
      <c r="E392" s="5" t="n">
        <v>8.18</v>
      </c>
      <c r="F392" s="6" t="n">
        <v>1237.2</v>
      </c>
      <c r="G392" s="6" t="n">
        <v>1234.7</v>
      </c>
      <c r="H392" s="7" t="n">
        <v>12.06</v>
      </c>
      <c r="I392" s="7" t="s">
        <v>42</v>
      </c>
    </row>
    <row r="393" customFormat="false" ht="17.35" hidden="false" customHeight="false" outlineLevel="0" collapsed="false">
      <c r="A393" s="1" t="s">
        <v>46</v>
      </c>
      <c r="B393" s="5" t="n">
        <v>83.1</v>
      </c>
      <c r="C393" s="5" t="n">
        <v>8.6</v>
      </c>
      <c r="D393" s="5" t="n">
        <v>0.12</v>
      </c>
      <c r="E393" s="5" t="n">
        <v>8.18</v>
      </c>
      <c r="F393" s="6" t="n">
        <v>1237.2</v>
      </c>
      <c r="G393" s="6" t="n">
        <v>1198.8</v>
      </c>
      <c r="H393" s="7" t="n">
        <v>12.78</v>
      </c>
      <c r="I393" s="7" t="s">
        <v>42</v>
      </c>
    </row>
    <row r="394" customFormat="false" ht="17.35" hidden="false" customHeight="false" outlineLevel="0" collapsed="false">
      <c r="A394" s="1" t="s">
        <v>47</v>
      </c>
      <c r="B394" s="5" t="n">
        <v>75</v>
      </c>
      <c r="C394" s="5" t="n">
        <v>12.5</v>
      </c>
      <c r="D394" s="5" t="n">
        <v>12.5</v>
      </c>
      <c r="E394" s="5" t="n">
        <v>0</v>
      </c>
      <c r="F394" s="6" t="n">
        <v>1085.7</v>
      </c>
      <c r="G394" s="6" t="n">
        <v>1243.1</v>
      </c>
      <c r="H394" s="7" t="n">
        <v>8.91</v>
      </c>
      <c r="I394" s="7" t="s">
        <v>42</v>
      </c>
      <c r="J394" s="2" t="n">
        <v>9.2</v>
      </c>
    </row>
    <row r="395" customFormat="false" ht="17.35" hidden="false" customHeight="false" outlineLevel="0" collapsed="false">
      <c r="A395" s="1" t="s">
        <v>47</v>
      </c>
      <c r="B395" s="5" t="n">
        <v>75</v>
      </c>
      <c r="C395" s="5" t="n">
        <v>12.5</v>
      </c>
      <c r="D395" s="5" t="n">
        <v>12.5</v>
      </c>
      <c r="E395" s="5" t="n">
        <v>0</v>
      </c>
      <c r="F395" s="6" t="n">
        <v>1085.7</v>
      </c>
      <c r="G395" s="6" t="n">
        <v>1227.6</v>
      </c>
      <c r="H395" s="7" t="n">
        <v>9.16</v>
      </c>
      <c r="I395" s="7" t="s">
        <v>42</v>
      </c>
      <c r="J395" s="2" t="n">
        <v>9.2</v>
      </c>
    </row>
    <row r="396" customFormat="false" ht="17.35" hidden="false" customHeight="false" outlineLevel="0" collapsed="false">
      <c r="A396" s="1" t="s">
        <v>47</v>
      </c>
      <c r="B396" s="5" t="n">
        <v>75</v>
      </c>
      <c r="C396" s="5" t="n">
        <v>12.5</v>
      </c>
      <c r="D396" s="5" t="n">
        <v>12.5</v>
      </c>
      <c r="E396" s="5" t="n">
        <v>0</v>
      </c>
      <c r="F396" s="6" t="n">
        <v>1085.7</v>
      </c>
      <c r="G396" s="6" t="n">
        <v>1212.8</v>
      </c>
      <c r="H396" s="7" t="n">
        <v>9.41</v>
      </c>
      <c r="I396" s="7" t="s">
        <v>42</v>
      </c>
      <c r="J396" s="2" t="n">
        <v>9.2</v>
      </c>
    </row>
    <row r="397" customFormat="false" ht="17.35" hidden="false" customHeight="false" outlineLevel="0" collapsed="false">
      <c r="A397" s="1" t="s">
        <v>47</v>
      </c>
      <c r="B397" s="5" t="n">
        <v>75</v>
      </c>
      <c r="C397" s="5" t="n">
        <v>12.5</v>
      </c>
      <c r="D397" s="5" t="n">
        <v>12.5</v>
      </c>
      <c r="E397" s="5" t="n">
        <v>0</v>
      </c>
      <c r="F397" s="6" t="n">
        <v>1085.7</v>
      </c>
      <c r="G397" s="6" t="n">
        <v>1198.6</v>
      </c>
      <c r="H397" s="7" t="n">
        <v>9.65</v>
      </c>
      <c r="I397" s="7" t="s">
        <v>42</v>
      </c>
      <c r="J397" s="2" t="n">
        <v>9.2</v>
      </c>
    </row>
    <row r="398" customFormat="false" ht="17.35" hidden="false" customHeight="false" outlineLevel="0" collapsed="false">
      <c r="A398" s="1" t="s">
        <v>47</v>
      </c>
      <c r="B398" s="5" t="n">
        <v>75</v>
      </c>
      <c r="C398" s="5" t="n">
        <v>12.5</v>
      </c>
      <c r="D398" s="5" t="n">
        <v>12.5</v>
      </c>
      <c r="E398" s="5" t="n">
        <v>0</v>
      </c>
      <c r="F398" s="6" t="n">
        <v>1085.7</v>
      </c>
      <c r="G398" s="6" t="n">
        <v>1186.3</v>
      </c>
      <c r="H398" s="7" t="n">
        <v>9.89</v>
      </c>
      <c r="I398" s="7" t="s">
        <v>42</v>
      </c>
      <c r="J398" s="2" t="n">
        <v>9.2</v>
      </c>
    </row>
    <row r="399" customFormat="false" ht="17.35" hidden="false" customHeight="false" outlineLevel="0" collapsed="false">
      <c r="A399" s="1" t="s">
        <v>47</v>
      </c>
      <c r="B399" s="5" t="n">
        <v>75</v>
      </c>
      <c r="C399" s="5" t="n">
        <v>12.5</v>
      </c>
      <c r="D399" s="5" t="n">
        <v>12.5</v>
      </c>
      <c r="E399" s="5" t="n">
        <v>0</v>
      </c>
      <c r="F399" s="6" t="n">
        <v>1085.7</v>
      </c>
      <c r="G399" s="6" t="n">
        <v>1171.2</v>
      </c>
      <c r="H399" s="7" t="n">
        <v>10.15</v>
      </c>
      <c r="I399" s="7" t="s">
        <v>42</v>
      </c>
      <c r="J399" s="2" t="n">
        <v>9.2</v>
      </c>
    </row>
    <row r="400" customFormat="false" ht="17.35" hidden="false" customHeight="false" outlineLevel="0" collapsed="false">
      <c r="A400" s="1" t="s">
        <v>47</v>
      </c>
      <c r="B400" s="5" t="n">
        <v>75</v>
      </c>
      <c r="C400" s="5" t="n">
        <v>12.5</v>
      </c>
      <c r="D400" s="5" t="n">
        <v>12.5</v>
      </c>
      <c r="E400" s="5" t="n">
        <v>0</v>
      </c>
      <c r="F400" s="6" t="n">
        <v>1085.7</v>
      </c>
      <c r="G400" s="6" t="n">
        <v>1155.3</v>
      </c>
      <c r="H400" s="7" t="n">
        <v>10.45</v>
      </c>
      <c r="I400" s="7" t="s">
        <v>42</v>
      </c>
      <c r="J400" s="2" t="n">
        <v>9.2</v>
      </c>
    </row>
    <row r="401" customFormat="false" ht="17.35" hidden="false" customHeight="false" outlineLevel="0" collapsed="false">
      <c r="A401" s="1" t="s">
        <v>47</v>
      </c>
      <c r="B401" s="5" t="n">
        <v>75</v>
      </c>
      <c r="C401" s="5" t="n">
        <v>12.5</v>
      </c>
      <c r="D401" s="5" t="n">
        <v>12.5</v>
      </c>
      <c r="E401" s="5" t="n">
        <v>0</v>
      </c>
      <c r="F401" s="6" t="n">
        <v>1085.7</v>
      </c>
      <c r="G401" s="6" t="n">
        <v>1145.2</v>
      </c>
      <c r="H401" s="7" t="n">
        <v>10.65</v>
      </c>
      <c r="I401" s="7" t="s">
        <v>42</v>
      </c>
      <c r="J401" s="2" t="n">
        <v>9.2</v>
      </c>
    </row>
    <row r="402" customFormat="false" ht="17.35" hidden="false" customHeight="false" outlineLevel="0" collapsed="false">
      <c r="A402" s="1" t="s">
        <v>47</v>
      </c>
      <c r="B402" s="5" t="n">
        <v>75</v>
      </c>
      <c r="C402" s="5" t="n">
        <v>12.5</v>
      </c>
      <c r="D402" s="5" t="n">
        <v>12.5</v>
      </c>
      <c r="E402" s="5" t="n">
        <v>0</v>
      </c>
      <c r="F402" s="6" t="n">
        <v>1085.7</v>
      </c>
      <c r="G402" s="6" t="n">
        <v>1133.9</v>
      </c>
      <c r="H402" s="7" t="n">
        <v>10.88</v>
      </c>
      <c r="I402" s="7" t="s">
        <v>42</v>
      </c>
      <c r="J402" s="2" t="n">
        <v>9.2</v>
      </c>
    </row>
    <row r="403" customFormat="false" ht="17.35" hidden="false" customHeight="false" outlineLevel="0" collapsed="false">
      <c r="A403" s="1" t="s">
        <v>47</v>
      </c>
      <c r="B403" s="5" t="n">
        <v>75</v>
      </c>
      <c r="C403" s="5" t="n">
        <v>12.5</v>
      </c>
      <c r="D403" s="5" t="n">
        <v>12.5</v>
      </c>
      <c r="E403" s="5" t="n">
        <v>0</v>
      </c>
      <c r="F403" s="6" t="n">
        <v>1085.7</v>
      </c>
      <c r="G403" s="6" t="n">
        <v>1123.9</v>
      </c>
      <c r="H403" s="7" t="n">
        <v>11.11</v>
      </c>
      <c r="I403" s="7" t="s">
        <v>42</v>
      </c>
      <c r="J403" s="2" t="n">
        <v>9.2</v>
      </c>
    </row>
    <row r="404" customFormat="false" ht="17.35" hidden="false" customHeight="false" outlineLevel="0" collapsed="false">
      <c r="A404" s="1" t="s">
        <v>47</v>
      </c>
      <c r="B404" s="5" t="n">
        <v>75</v>
      </c>
      <c r="C404" s="5" t="n">
        <v>12.5</v>
      </c>
      <c r="D404" s="5" t="n">
        <v>12.5</v>
      </c>
      <c r="E404" s="5" t="n">
        <v>0</v>
      </c>
      <c r="F404" s="6" t="n">
        <v>1085.7</v>
      </c>
      <c r="G404" s="6" t="n">
        <v>1114.1</v>
      </c>
      <c r="H404" s="7" t="n">
        <v>11.32</v>
      </c>
      <c r="I404" s="7" t="s">
        <v>42</v>
      </c>
      <c r="J404" s="2" t="n">
        <v>9.2</v>
      </c>
    </row>
    <row r="405" customFormat="false" ht="17.35" hidden="false" customHeight="false" outlineLevel="0" collapsed="false">
      <c r="A405" s="1" t="s">
        <v>47</v>
      </c>
      <c r="B405" s="5" t="n">
        <v>75</v>
      </c>
      <c r="C405" s="5" t="n">
        <v>12.5</v>
      </c>
      <c r="D405" s="5" t="n">
        <v>12.5</v>
      </c>
      <c r="E405" s="5" t="n">
        <v>0</v>
      </c>
      <c r="F405" s="6" t="n">
        <v>1085.7</v>
      </c>
      <c r="G405" s="6" t="n">
        <v>1103.3</v>
      </c>
      <c r="H405" s="7" t="n">
        <v>11.56</v>
      </c>
      <c r="I405" s="7" t="s">
        <v>42</v>
      </c>
      <c r="J405" s="2" t="n">
        <v>9.2</v>
      </c>
    </row>
    <row r="406" customFormat="false" ht="17.35" hidden="false" customHeight="false" outlineLevel="0" collapsed="false">
      <c r="A406" s="1" t="s">
        <v>47</v>
      </c>
      <c r="B406" s="5" t="n">
        <v>75</v>
      </c>
      <c r="C406" s="5" t="n">
        <v>12.5</v>
      </c>
      <c r="D406" s="5" t="n">
        <v>12.5</v>
      </c>
      <c r="E406" s="5" t="n">
        <v>0</v>
      </c>
      <c r="F406" s="6" t="n">
        <v>1085.7</v>
      </c>
      <c r="G406" s="6" t="n">
        <v>1093.2</v>
      </c>
      <c r="H406" s="7" t="n">
        <v>11.81</v>
      </c>
      <c r="I406" s="7" t="s">
        <v>42</v>
      </c>
      <c r="J406" s="2" t="n">
        <v>9.2</v>
      </c>
    </row>
    <row r="407" customFormat="false" ht="17.35" hidden="false" customHeight="false" outlineLevel="0" collapsed="false">
      <c r="A407" s="1" t="s">
        <v>47</v>
      </c>
      <c r="B407" s="5" t="n">
        <v>75</v>
      </c>
      <c r="C407" s="5" t="n">
        <v>12.5</v>
      </c>
      <c r="D407" s="5" t="n">
        <v>12.5</v>
      </c>
      <c r="E407" s="5" t="n">
        <v>0</v>
      </c>
      <c r="F407" s="6" t="n">
        <v>1085.7</v>
      </c>
      <c r="G407" s="6" t="n">
        <v>1082.3</v>
      </c>
      <c r="H407" s="7" t="n">
        <v>12.08</v>
      </c>
      <c r="I407" s="7" t="s">
        <v>42</v>
      </c>
      <c r="J407" s="2" t="n">
        <v>9.2</v>
      </c>
    </row>
    <row r="408" customFormat="false" ht="17.35" hidden="false" customHeight="false" outlineLevel="0" collapsed="false">
      <c r="A408" s="1" t="s">
        <v>47</v>
      </c>
      <c r="B408" s="5" t="n">
        <v>75</v>
      </c>
      <c r="C408" s="5" t="n">
        <v>12.5</v>
      </c>
      <c r="D408" s="5" t="n">
        <v>12.5</v>
      </c>
      <c r="E408" s="5" t="n">
        <v>0</v>
      </c>
      <c r="F408" s="6" t="n">
        <v>1085.7</v>
      </c>
      <c r="G408" s="6" t="n">
        <v>1072.2</v>
      </c>
      <c r="H408" s="7" t="n">
        <v>12.37</v>
      </c>
      <c r="I408" s="7" t="s">
        <v>42</v>
      </c>
      <c r="J408" s="2" t="n">
        <v>9.2</v>
      </c>
    </row>
    <row r="409" customFormat="false" ht="17.35" hidden="false" customHeight="false" outlineLevel="0" collapsed="false">
      <c r="A409" s="1" t="s">
        <v>47</v>
      </c>
      <c r="B409" s="5" t="n">
        <v>75</v>
      </c>
      <c r="C409" s="5" t="n">
        <v>12.5</v>
      </c>
      <c r="D409" s="5" t="n">
        <v>12.5</v>
      </c>
      <c r="E409" s="5" t="n">
        <v>0</v>
      </c>
      <c r="F409" s="6" t="n">
        <v>1085.7</v>
      </c>
      <c r="G409" s="6" t="n">
        <v>1062.4</v>
      </c>
      <c r="H409" s="7" t="n">
        <v>12.6</v>
      </c>
      <c r="I409" s="7" t="s">
        <v>42</v>
      </c>
      <c r="J409" s="2" t="n">
        <v>9.2</v>
      </c>
    </row>
    <row r="410" customFormat="false" ht="17.35" hidden="false" customHeight="false" outlineLevel="0" collapsed="false">
      <c r="A410" s="1" t="s">
        <v>47</v>
      </c>
      <c r="B410" s="5" t="n">
        <v>75</v>
      </c>
      <c r="C410" s="5" t="n">
        <v>12.5</v>
      </c>
      <c r="D410" s="5" t="n">
        <v>12.5</v>
      </c>
      <c r="E410" s="5" t="n">
        <v>0</v>
      </c>
      <c r="F410" s="6" t="n">
        <v>1085.7</v>
      </c>
      <c r="G410" s="6" t="n">
        <v>1047.7</v>
      </c>
      <c r="H410" s="7" t="n">
        <v>13.01</v>
      </c>
      <c r="I410" s="7" t="s">
        <v>42</v>
      </c>
      <c r="J410" s="2" t="n">
        <v>9.2</v>
      </c>
    </row>
    <row r="411" customFormat="false" ht="17.35" hidden="false" customHeight="false" outlineLevel="0" collapsed="false">
      <c r="A411" s="1" t="s">
        <v>47</v>
      </c>
      <c r="B411" s="5" t="n">
        <v>75</v>
      </c>
      <c r="C411" s="5" t="n">
        <v>12.5</v>
      </c>
      <c r="D411" s="5" t="n">
        <v>12.5</v>
      </c>
      <c r="E411" s="5" t="n">
        <v>0</v>
      </c>
      <c r="F411" s="6" t="n">
        <v>1085.7</v>
      </c>
      <c r="G411" s="6" t="n">
        <v>1017.5</v>
      </c>
      <c r="H411" s="7" t="n">
        <v>13.88</v>
      </c>
      <c r="I411" s="7" t="s">
        <v>42</v>
      </c>
      <c r="J411" s="2" t="n">
        <v>9.2</v>
      </c>
    </row>
    <row r="412" customFormat="false" ht="17.35" hidden="false" customHeight="false" outlineLevel="0" collapsed="false">
      <c r="A412" s="1" t="s">
        <v>47</v>
      </c>
      <c r="B412" s="5" t="n">
        <v>75</v>
      </c>
      <c r="C412" s="5" t="n">
        <v>12.5</v>
      </c>
      <c r="D412" s="5" t="n">
        <v>12.5</v>
      </c>
      <c r="E412" s="5" t="n">
        <v>0</v>
      </c>
      <c r="F412" s="6" t="n">
        <v>1085.7</v>
      </c>
      <c r="G412" s="6" t="n">
        <v>996.9</v>
      </c>
      <c r="H412" s="7" t="n">
        <v>14.48</v>
      </c>
      <c r="I412" s="7" t="s">
        <v>42</v>
      </c>
      <c r="J412" s="2" t="n">
        <v>9.2</v>
      </c>
    </row>
    <row r="413" customFormat="false" ht="17.35" hidden="false" customHeight="false" outlineLevel="0" collapsed="false">
      <c r="A413" s="1" t="s">
        <v>47</v>
      </c>
      <c r="B413" s="5" t="n">
        <v>75</v>
      </c>
      <c r="C413" s="5" t="n">
        <v>12.5</v>
      </c>
      <c r="D413" s="5" t="n">
        <v>12.5</v>
      </c>
      <c r="E413" s="5" t="n">
        <v>0</v>
      </c>
      <c r="F413" s="6" t="n">
        <v>1085.7</v>
      </c>
      <c r="G413" s="6" t="n">
        <v>1963</v>
      </c>
      <c r="H413" s="7" t="n">
        <v>2.41</v>
      </c>
      <c r="I413" s="7" t="s">
        <v>42</v>
      </c>
      <c r="J413" s="2" t="n">
        <v>9.2</v>
      </c>
    </row>
    <row r="414" customFormat="false" ht="17.35" hidden="false" customHeight="false" outlineLevel="0" collapsed="false">
      <c r="A414" s="1" t="s">
        <v>47</v>
      </c>
      <c r="B414" s="5" t="n">
        <v>75</v>
      </c>
      <c r="C414" s="5" t="n">
        <v>12.5</v>
      </c>
      <c r="D414" s="5" t="n">
        <v>12.5</v>
      </c>
      <c r="E414" s="5" t="n">
        <v>0</v>
      </c>
      <c r="F414" s="6" t="n">
        <v>1085.7</v>
      </c>
      <c r="G414" s="6" t="n">
        <v>1953</v>
      </c>
      <c r="H414" s="7" t="n">
        <v>2.46</v>
      </c>
      <c r="I414" s="7" t="s">
        <v>42</v>
      </c>
      <c r="J414" s="2" t="n">
        <v>9.2</v>
      </c>
    </row>
    <row r="415" customFormat="false" ht="17.35" hidden="false" customHeight="false" outlineLevel="0" collapsed="false">
      <c r="A415" s="1" t="s">
        <v>47</v>
      </c>
      <c r="B415" s="5" t="n">
        <v>75</v>
      </c>
      <c r="C415" s="5" t="n">
        <v>12.5</v>
      </c>
      <c r="D415" s="5" t="n">
        <v>12.5</v>
      </c>
      <c r="E415" s="5" t="n">
        <v>0</v>
      </c>
      <c r="F415" s="6" t="n">
        <v>1085.7</v>
      </c>
      <c r="G415" s="6" t="n">
        <v>1943</v>
      </c>
      <c r="H415" s="7" t="n">
        <v>2.51</v>
      </c>
      <c r="I415" s="7" t="s">
        <v>42</v>
      </c>
      <c r="J415" s="2" t="n">
        <v>9.2</v>
      </c>
    </row>
    <row r="416" customFormat="false" ht="17.35" hidden="false" customHeight="false" outlineLevel="0" collapsed="false">
      <c r="A416" s="1" t="s">
        <v>47</v>
      </c>
      <c r="B416" s="5" t="n">
        <v>75</v>
      </c>
      <c r="C416" s="5" t="n">
        <v>12.5</v>
      </c>
      <c r="D416" s="5" t="n">
        <v>12.5</v>
      </c>
      <c r="E416" s="5" t="n">
        <v>0</v>
      </c>
      <c r="F416" s="6" t="n">
        <v>1085.7</v>
      </c>
      <c r="G416" s="6" t="n">
        <v>1933</v>
      </c>
      <c r="H416" s="7" t="n">
        <v>2.56</v>
      </c>
      <c r="I416" s="7" t="s">
        <v>42</v>
      </c>
      <c r="J416" s="2" t="n">
        <v>9.2</v>
      </c>
    </row>
    <row r="417" customFormat="false" ht="17.35" hidden="false" customHeight="false" outlineLevel="0" collapsed="false">
      <c r="A417" s="1" t="s">
        <v>47</v>
      </c>
      <c r="B417" s="5" t="n">
        <v>75</v>
      </c>
      <c r="C417" s="5" t="n">
        <v>12.5</v>
      </c>
      <c r="D417" s="5" t="n">
        <v>12.5</v>
      </c>
      <c r="E417" s="5" t="n">
        <v>0</v>
      </c>
      <c r="F417" s="6" t="n">
        <v>1085.7</v>
      </c>
      <c r="G417" s="6" t="n">
        <v>1923</v>
      </c>
      <c r="H417" s="7" t="n">
        <v>2.61</v>
      </c>
      <c r="I417" s="7" t="s">
        <v>42</v>
      </c>
      <c r="J417" s="2" t="n">
        <v>9.2</v>
      </c>
    </row>
    <row r="418" customFormat="false" ht="17.35" hidden="false" customHeight="false" outlineLevel="0" collapsed="false">
      <c r="A418" s="1" t="s">
        <v>47</v>
      </c>
      <c r="B418" s="5" t="n">
        <v>75</v>
      </c>
      <c r="C418" s="5" t="n">
        <v>12.5</v>
      </c>
      <c r="D418" s="5" t="n">
        <v>12.5</v>
      </c>
      <c r="E418" s="5" t="n">
        <v>0</v>
      </c>
      <c r="F418" s="6" t="n">
        <v>1085.7</v>
      </c>
      <c r="G418" s="6" t="n">
        <v>1913</v>
      </c>
      <c r="H418" s="7" t="n">
        <v>2.66</v>
      </c>
      <c r="I418" s="7" t="s">
        <v>42</v>
      </c>
      <c r="J418" s="2" t="n">
        <v>9.2</v>
      </c>
    </row>
    <row r="419" customFormat="false" ht="17.35" hidden="false" customHeight="false" outlineLevel="0" collapsed="false">
      <c r="A419" s="1" t="s">
        <v>47</v>
      </c>
      <c r="B419" s="5" t="n">
        <v>75</v>
      </c>
      <c r="C419" s="5" t="n">
        <v>12.5</v>
      </c>
      <c r="D419" s="5" t="n">
        <v>12.5</v>
      </c>
      <c r="E419" s="5" t="n">
        <v>0</v>
      </c>
      <c r="F419" s="6" t="n">
        <v>1085.7</v>
      </c>
      <c r="G419" s="6" t="n">
        <v>1903</v>
      </c>
      <c r="H419" s="7" t="n">
        <v>2.71</v>
      </c>
      <c r="I419" s="7" t="s">
        <v>42</v>
      </c>
      <c r="J419" s="2" t="n">
        <v>9.2</v>
      </c>
    </row>
    <row r="420" customFormat="false" ht="17.35" hidden="false" customHeight="false" outlineLevel="0" collapsed="false">
      <c r="A420" s="1" t="s">
        <v>47</v>
      </c>
      <c r="B420" s="5" t="n">
        <v>75</v>
      </c>
      <c r="C420" s="5" t="n">
        <v>12.5</v>
      </c>
      <c r="D420" s="5" t="n">
        <v>12.5</v>
      </c>
      <c r="E420" s="5" t="n">
        <v>0</v>
      </c>
      <c r="F420" s="6" t="n">
        <v>1085.7</v>
      </c>
      <c r="G420" s="6" t="n">
        <v>1893</v>
      </c>
      <c r="H420" s="7" t="n">
        <v>2.76</v>
      </c>
      <c r="I420" s="7" t="s">
        <v>42</v>
      </c>
      <c r="J420" s="2" t="n">
        <v>9.2</v>
      </c>
    </row>
    <row r="421" customFormat="false" ht="17.35" hidden="false" customHeight="false" outlineLevel="0" collapsed="false">
      <c r="A421" s="1" t="s">
        <v>47</v>
      </c>
      <c r="B421" s="5" t="n">
        <v>75</v>
      </c>
      <c r="C421" s="5" t="n">
        <v>12.5</v>
      </c>
      <c r="D421" s="5" t="n">
        <v>12.5</v>
      </c>
      <c r="E421" s="5" t="n">
        <v>0</v>
      </c>
      <c r="F421" s="6" t="n">
        <v>1085.7</v>
      </c>
      <c r="G421" s="6" t="n">
        <v>1883</v>
      </c>
      <c r="H421" s="7" t="n">
        <v>2.81</v>
      </c>
      <c r="I421" s="7" t="s">
        <v>42</v>
      </c>
      <c r="J421" s="2" t="n">
        <v>9.2</v>
      </c>
    </row>
    <row r="422" customFormat="false" ht="17.35" hidden="false" customHeight="false" outlineLevel="0" collapsed="false">
      <c r="A422" s="1" t="s">
        <v>47</v>
      </c>
      <c r="B422" s="5" t="n">
        <v>75</v>
      </c>
      <c r="C422" s="5" t="n">
        <v>12.5</v>
      </c>
      <c r="D422" s="5" t="n">
        <v>12.5</v>
      </c>
      <c r="E422" s="5" t="n">
        <v>0</v>
      </c>
      <c r="F422" s="6" t="n">
        <v>1085.7</v>
      </c>
      <c r="G422" s="6" t="n">
        <v>1873</v>
      </c>
      <c r="H422" s="7" t="n">
        <v>2.87</v>
      </c>
      <c r="I422" s="7" t="s">
        <v>42</v>
      </c>
      <c r="J422" s="2" t="n">
        <v>9.2</v>
      </c>
    </row>
    <row r="423" customFormat="false" ht="17.35" hidden="false" customHeight="false" outlineLevel="0" collapsed="false">
      <c r="A423" s="1" t="s">
        <v>47</v>
      </c>
      <c r="B423" s="5" t="n">
        <v>75</v>
      </c>
      <c r="C423" s="5" t="n">
        <v>12.5</v>
      </c>
      <c r="D423" s="5" t="n">
        <v>12.5</v>
      </c>
      <c r="E423" s="5" t="n">
        <v>0</v>
      </c>
      <c r="F423" s="6" t="n">
        <v>1085.7</v>
      </c>
      <c r="G423" s="6" t="n">
        <v>1863</v>
      </c>
      <c r="H423" s="7" t="n">
        <v>2.92</v>
      </c>
      <c r="I423" s="7" t="s">
        <v>42</v>
      </c>
      <c r="J423" s="2" t="n">
        <v>9.2</v>
      </c>
    </row>
    <row r="424" customFormat="false" ht="17.35" hidden="false" customHeight="false" outlineLevel="0" collapsed="false">
      <c r="A424" s="1" t="s">
        <v>47</v>
      </c>
      <c r="B424" s="5" t="n">
        <v>75</v>
      </c>
      <c r="C424" s="5" t="n">
        <v>12.5</v>
      </c>
      <c r="D424" s="5" t="n">
        <v>12.5</v>
      </c>
      <c r="E424" s="5" t="n">
        <v>0</v>
      </c>
      <c r="F424" s="6" t="n">
        <v>1085.7</v>
      </c>
      <c r="G424" s="6" t="n">
        <v>1853</v>
      </c>
      <c r="H424" s="7" t="n">
        <v>2.97</v>
      </c>
      <c r="I424" s="7" t="s">
        <v>42</v>
      </c>
      <c r="J424" s="2" t="n">
        <v>9.2</v>
      </c>
    </row>
    <row r="425" customFormat="false" ht="17.35" hidden="false" customHeight="false" outlineLevel="0" collapsed="false">
      <c r="A425" s="1" t="s">
        <v>47</v>
      </c>
      <c r="B425" s="5" t="n">
        <v>75</v>
      </c>
      <c r="C425" s="5" t="n">
        <v>12.5</v>
      </c>
      <c r="D425" s="5" t="n">
        <v>12.5</v>
      </c>
      <c r="E425" s="5" t="n">
        <v>0</v>
      </c>
      <c r="F425" s="6" t="n">
        <v>1085.7</v>
      </c>
      <c r="G425" s="6" t="n">
        <v>1843</v>
      </c>
      <c r="H425" s="7" t="n">
        <v>3.03</v>
      </c>
      <c r="I425" s="7" t="s">
        <v>42</v>
      </c>
      <c r="J425" s="2" t="n">
        <v>9.2</v>
      </c>
    </row>
    <row r="426" customFormat="false" ht="17.35" hidden="false" customHeight="false" outlineLevel="0" collapsed="false">
      <c r="A426" s="1" t="s">
        <v>47</v>
      </c>
      <c r="B426" s="5" t="n">
        <v>75</v>
      </c>
      <c r="C426" s="5" t="n">
        <v>12.5</v>
      </c>
      <c r="D426" s="5" t="n">
        <v>12.5</v>
      </c>
      <c r="E426" s="5" t="n">
        <v>0</v>
      </c>
      <c r="F426" s="6" t="n">
        <v>1085.7</v>
      </c>
      <c r="G426" s="6" t="n">
        <v>2003</v>
      </c>
      <c r="H426" s="7" t="n">
        <v>2.23</v>
      </c>
      <c r="I426" s="7" t="s">
        <v>42</v>
      </c>
      <c r="J426" s="2" t="n">
        <v>9.2</v>
      </c>
    </row>
    <row r="427" customFormat="false" ht="17.35" hidden="false" customHeight="false" outlineLevel="0" collapsed="false">
      <c r="A427" s="1" t="s">
        <v>47</v>
      </c>
      <c r="B427" s="5" t="n">
        <v>75</v>
      </c>
      <c r="C427" s="5" t="n">
        <v>12.5</v>
      </c>
      <c r="D427" s="5" t="n">
        <v>12.5</v>
      </c>
      <c r="E427" s="5" t="n">
        <v>0</v>
      </c>
      <c r="F427" s="6" t="n">
        <v>1085.7</v>
      </c>
      <c r="G427" s="6" t="n">
        <v>1993</v>
      </c>
      <c r="H427" s="7" t="n">
        <v>2.29</v>
      </c>
      <c r="I427" s="7" t="s">
        <v>42</v>
      </c>
      <c r="J427" s="2" t="n">
        <v>9.2</v>
      </c>
    </row>
    <row r="428" customFormat="false" ht="17.35" hidden="false" customHeight="false" outlineLevel="0" collapsed="false">
      <c r="A428" s="1" t="s">
        <v>47</v>
      </c>
      <c r="B428" s="5" t="n">
        <v>75</v>
      </c>
      <c r="C428" s="5" t="n">
        <v>12.5</v>
      </c>
      <c r="D428" s="5" t="n">
        <v>12.5</v>
      </c>
      <c r="E428" s="5" t="n">
        <v>0</v>
      </c>
      <c r="F428" s="6" t="n">
        <v>1085.7</v>
      </c>
      <c r="G428" s="6" t="n">
        <v>1940</v>
      </c>
      <c r="H428" s="7" t="n">
        <v>2.53</v>
      </c>
      <c r="I428" s="7" t="s">
        <v>42</v>
      </c>
      <c r="J428" s="2" t="n">
        <v>9.2</v>
      </c>
    </row>
    <row r="429" customFormat="false" ht="17.35" hidden="false" customHeight="false" outlineLevel="0" collapsed="false">
      <c r="A429" s="1" t="s">
        <v>47</v>
      </c>
      <c r="B429" s="5" t="n">
        <v>75</v>
      </c>
      <c r="C429" s="5" t="n">
        <v>12.5</v>
      </c>
      <c r="D429" s="5" t="n">
        <v>12.5</v>
      </c>
      <c r="E429" s="5" t="n">
        <v>0</v>
      </c>
      <c r="F429" s="6" t="n">
        <v>1085.7</v>
      </c>
      <c r="G429" s="6" t="n">
        <v>1924</v>
      </c>
      <c r="H429" s="7" t="n">
        <v>2.64</v>
      </c>
      <c r="I429" s="7" t="s">
        <v>42</v>
      </c>
      <c r="J429" s="2" t="n">
        <v>9.2</v>
      </c>
    </row>
    <row r="430" customFormat="false" ht="17.35" hidden="false" customHeight="false" outlineLevel="0" collapsed="false">
      <c r="A430" s="1" t="s">
        <v>47</v>
      </c>
      <c r="B430" s="5" t="n">
        <v>75</v>
      </c>
      <c r="C430" s="5" t="n">
        <v>12.5</v>
      </c>
      <c r="D430" s="5" t="n">
        <v>12.5</v>
      </c>
      <c r="E430" s="5" t="n">
        <v>0</v>
      </c>
      <c r="F430" s="6" t="n">
        <v>1085.7</v>
      </c>
      <c r="G430" s="6" t="n">
        <v>1887</v>
      </c>
      <c r="H430" s="7" t="n">
        <v>2.85</v>
      </c>
      <c r="I430" s="7" t="s">
        <v>42</v>
      </c>
      <c r="J430" s="2" t="n">
        <v>9.2</v>
      </c>
    </row>
    <row r="431" customFormat="false" ht="17.35" hidden="false" customHeight="false" outlineLevel="0" collapsed="false">
      <c r="A431" s="1" t="s">
        <v>47</v>
      </c>
      <c r="B431" s="5" t="n">
        <v>75</v>
      </c>
      <c r="C431" s="5" t="n">
        <v>12.5</v>
      </c>
      <c r="D431" s="5" t="n">
        <v>12.5</v>
      </c>
      <c r="E431" s="5" t="n">
        <v>0</v>
      </c>
      <c r="F431" s="6" t="n">
        <v>1085.7</v>
      </c>
      <c r="G431" s="6" t="n">
        <v>1856</v>
      </c>
      <c r="H431" s="7" t="n">
        <v>2.97</v>
      </c>
      <c r="I431" s="7" t="s">
        <v>42</v>
      </c>
      <c r="J431" s="2" t="n">
        <v>9.2</v>
      </c>
    </row>
    <row r="432" customFormat="false" ht="17.35" hidden="false" customHeight="false" outlineLevel="0" collapsed="false">
      <c r="A432" s="1" t="s">
        <v>47</v>
      </c>
      <c r="B432" s="5" t="n">
        <v>75</v>
      </c>
      <c r="C432" s="5" t="n">
        <v>12.5</v>
      </c>
      <c r="D432" s="5" t="n">
        <v>12.5</v>
      </c>
      <c r="E432" s="5" t="n">
        <v>0</v>
      </c>
      <c r="F432" s="6" t="n">
        <v>1085.7</v>
      </c>
      <c r="G432" s="6" t="n">
        <v>1811</v>
      </c>
      <c r="H432" s="7" t="n">
        <v>3.29</v>
      </c>
      <c r="I432" s="7" t="s">
        <v>42</v>
      </c>
      <c r="J432" s="2" t="n">
        <v>9.2</v>
      </c>
    </row>
    <row r="433" customFormat="false" ht="17.35" hidden="false" customHeight="false" outlineLevel="0" collapsed="false">
      <c r="A433" s="1" t="s">
        <v>47</v>
      </c>
      <c r="B433" s="5" t="n">
        <v>75</v>
      </c>
      <c r="C433" s="5" t="n">
        <v>12.5</v>
      </c>
      <c r="D433" s="5" t="n">
        <v>12.5</v>
      </c>
      <c r="E433" s="5" t="n">
        <v>0</v>
      </c>
      <c r="F433" s="6" t="n">
        <v>1085.7</v>
      </c>
      <c r="G433" s="6" t="n">
        <v>1761</v>
      </c>
      <c r="H433" s="7" t="n">
        <v>3.62</v>
      </c>
      <c r="I433" s="7" t="s">
        <v>42</v>
      </c>
      <c r="J433" s="2" t="n">
        <v>9.2</v>
      </c>
    </row>
    <row r="434" customFormat="false" ht="17.35" hidden="false" customHeight="false" outlineLevel="0" collapsed="false">
      <c r="A434" s="1" t="s">
        <v>47</v>
      </c>
      <c r="B434" s="5" t="n">
        <v>75</v>
      </c>
      <c r="C434" s="5" t="n">
        <v>12.5</v>
      </c>
      <c r="D434" s="5" t="n">
        <v>12.5</v>
      </c>
      <c r="E434" s="5" t="n">
        <v>0</v>
      </c>
      <c r="F434" s="6" t="n">
        <v>1085.7</v>
      </c>
      <c r="G434" s="6" t="n">
        <v>1710</v>
      </c>
      <c r="H434" s="7" t="n">
        <v>3.95</v>
      </c>
      <c r="I434" s="7" t="s">
        <v>42</v>
      </c>
      <c r="J434" s="2" t="n">
        <v>9.2</v>
      </c>
    </row>
    <row r="435" customFormat="false" ht="17.35" hidden="false" customHeight="false" outlineLevel="0" collapsed="false">
      <c r="A435" s="1" t="s">
        <v>47</v>
      </c>
      <c r="B435" s="5" t="n">
        <v>75</v>
      </c>
      <c r="C435" s="5" t="n">
        <v>12.5</v>
      </c>
      <c r="D435" s="5" t="n">
        <v>12.5</v>
      </c>
      <c r="E435" s="5" t="n">
        <v>0</v>
      </c>
      <c r="F435" s="6" t="n">
        <v>1085.7</v>
      </c>
      <c r="G435" s="6" t="n">
        <v>1682</v>
      </c>
      <c r="H435" s="7" t="n">
        <v>4.19</v>
      </c>
      <c r="I435" s="7" t="s">
        <v>42</v>
      </c>
      <c r="J435" s="2" t="n">
        <v>9.2</v>
      </c>
    </row>
    <row r="436" customFormat="false" ht="17.35" hidden="false" customHeight="false" outlineLevel="0" collapsed="false">
      <c r="A436" s="1" t="s">
        <v>48</v>
      </c>
      <c r="B436" s="5" t="n">
        <v>75.37</v>
      </c>
      <c r="C436" s="5" t="n">
        <v>12.51</v>
      </c>
      <c r="D436" s="5" t="n">
        <v>9.75</v>
      </c>
      <c r="E436" s="5" t="n">
        <v>2.37</v>
      </c>
      <c r="F436" s="6" t="n">
        <v>1087.5</v>
      </c>
      <c r="G436" s="6" t="n">
        <v>1260.2</v>
      </c>
      <c r="H436" s="7" t="n">
        <v>8.79</v>
      </c>
      <c r="I436" s="7" t="s">
        <v>42</v>
      </c>
      <c r="J436" s="2" t="n">
        <v>9.06</v>
      </c>
    </row>
    <row r="437" customFormat="false" ht="17.35" hidden="false" customHeight="false" outlineLevel="0" collapsed="false">
      <c r="A437" s="1" t="s">
        <v>48</v>
      </c>
      <c r="B437" s="5" t="n">
        <v>75.37</v>
      </c>
      <c r="C437" s="5" t="n">
        <v>12.51</v>
      </c>
      <c r="D437" s="5" t="n">
        <v>9.75</v>
      </c>
      <c r="E437" s="5" t="n">
        <v>2.37</v>
      </c>
      <c r="F437" s="6" t="n">
        <v>1087.5</v>
      </c>
      <c r="G437" s="6" t="n">
        <v>1250.1</v>
      </c>
      <c r="H437" s="7" t="n">
        <v>8.89</v>
      </c>
      <c r="I437" s="7" t="s">
        <v>42</v>
      </c>
      <c r="J437" s="2" t="n">
        <v>9.06</v>
      </c>
    </row>
    <row r="438" customFormat="false" ht="17.35" hidden="false" customHeight="false" outlineLevel="0" collapsed="false">
      <c r="A438" s="1" t="s">
        <v>48</v>
      </c>
      <c r="B438" s="5" t="n">
        <v>75.37</v>
      </c>
      <c r="C438" s="5" t="n">
        <v>12.51</v>
      </c>
      <c r="D438" s="5" t="n">
        <v>9.75</v>
      </c>
      <c r="E438" s="5" t="n">
        <v>2.37</v>
      </c>
      <c r="F438" s="6" t="n">
        <v>1087.5</v>
      </c>
      <c r="G438" s="6" t="n">
        <v>1234.1</v>
      </c>
      <c r="H438" s="7" t="n">
        <v>9.13</v>
      </c>
      <c r="I438" s="7" t="s">
        <v>42</v>
      </c>
      <c r="J438" s="2" t="n">
        <v>9.06</v>
      </c>
    </row>
    <row r="439" customFormat="false" ht="17.35" hidden="false" customHeight="false" outlineLevel="0" collapsed="false">
      <c r="A439" s="1" t="s">
        <v>48</v>
      </c>
      <c r="B439" s="5" t="n">
        <v>75.37</v>
      </c>
      <c r="C439" s="5" t="n">
        <v>12.51</v>
      </c>
      <c r="D439" s="5" t="n">
        <v>9.75</v>
      </c>
      <c r="E439" s="5" t="n">
        <v>2.37</v>
      </c>
      <c r="F439" s="6" t="n">
        <v>1087.5</v>
      </c>
      <c r="G439" s="6" t="n">
        <v>1219.3</v>
      </c>
      <c r="H439" s="7" t="n">
        <v>9.4</v>
      </c>
      <c r="I439" s="7" t="s">
        <v>42</v>
      </c>
      <c r="J439" s="2" t="n">
        <v>9.06</v>
      </c>
    </row>
    <row r="440" customFormat="false" ht="17.35" hidden="false" customHeight="false" outlineLevel="0" collapsed="false">
      <c r="A440" s="1" t="s">
        <v>48</v>
      </c>
      <c r="B440" s="5" t="n">
        <v>75.37</v>
      </c>
      <c r="C440" s="5" t="n">
        <v>12.51</v>
      </c>
      <c r="D440" s="5" t="n">
        <v>9.75</v>
      </c>
      <c r="E440" s="5" t="n">
        <v>2.37</v>
      </c>
      <c r="F440" s="6" t="n">
        <v>1087.5</v>
      </c>
      <c r="G440" s="6" t="n">
        <v>1198.9</v>
      </c>
      <c r="H440" s="7" t="n">
        <v>9.76</v>
      </c>
      <c r="I440" s="7" t="s">
        <v>42</v>
      </c>
      <c r="J440" s="2" t="n">
        <v>9.06</v>
      </c>
    </row>
    <row r="441" customFormat="false" ht="17.35" hidden="false" customHeight="false" outlineLevel="0" collapsed="false">
      <c r="A441" s="1" t="s">
        <v>48</v>
      </c>
      <c r="B441" s="5" t="n">
        <v>75.37</v>
      </c>
      <c r="C441" s="5" t="n">
        <v>12.51</v>
      </c>
      <c r="D441" s="5" t="n">
        <v>9.75</v>
      </c>
      <c r="E441" s="5" t="n">
        <v>2.37</v>
      </c>
      <c r="F441" s="6" t="n">
        <v>1087.5</v>
      </c>
      <c r="G441" s="6" t="n">
        <v>1182.9</v>
      </c>
      <c r="H441" s="7" t="n">
        <v>10.03</v>
      </c>
      <c r="I441" s="7" t="s">
        <v>42</v>
      </c>
      <c r="J441" s="2" t="n">
        <v>9.06</v>
      </c>
    </row>
    <row r="442" customFormat="false" ht="17.35" hidden="false" customHeight="false" outlineLevel="0" collapsed="false">
      <c r="A442" s="1" t="s">
        <v>48</v>
      </c>
      <c r="B442" s="5" t="n">
        <v>75.37</v>
      </c>
      <c r="C442" s="5" t="n">
        <v>12.51</v>
      </c>
      <c r="D442" s="5" t="n">
        <v>9.75</v>
      </c>
      <c r="E442" s="5" t="n">
        <v>2.37</v>
      </c>
      <c r="F442" s="6" t="n">
        <v>1087.5</v>
      </c>
      <c r="G442" s="6" t="n">
        <v>1167.1</v>
      </c>
      <c r="H442" s="7" t="n">
        <v>10.32</v>
      </c>
      <c r="I442" s="7" t="s">
        <v>42</v>
      </c>
      <c r="J442" s="2" t="n">
        <v>9.06</v>
      </c>
    </row>
    <row r="443" customFormat="false" ht="17.35" hidden="false" customHeight="false" outlineLevel="0" collapsed="false">
      <c r="A443" s="1" t="s">
        <v>48</v>
      </c>
      <c r="B443" s="5" t="n">
        <v>75.37</v>
      </c>
      <c r="C443" s="5" t="n">
        <v>12.51</v>
      </c>
      <c r="D443" s="5" t="n">
        <v>9.75</v>
      </c>
      <c r="E443" s="5" t="n">
        <v>2.37</v>
      </c>
      <c r="F443" s="6" t="n">
        <v>1087.5</v>
      </c>
      <c r="G443" s="6" t="n">
        <v>1153.4</v>
      </c>
      <c r="H443" s="7" t="n">
        <v>10.61</v>
      </c>
      <c r="I443" s="7" t="s">
        <v>42</v>
      </c>
      <c r="J443" s="2" t="n">
        <v>9.06</v>
      </c>
    </row>
    <row r="444" customFormat="false" ht="17.35" hidden="false" customHeight="false" outlineLevel="0" collapsed="false">
      <c r="A444" s="1" t="s">
        <v>48</v>
      </c>
      <c r="B444" s="5" t="n">
        <v>75.37</v>
      </c>
      <c r="C444" s="5" t="n">
        <v>12.51</v>
      </c>
      <c r="D444" s="5" t="n">
        <v>9.75</v>
      </c>
      <c r="E444" s="5" t="n">
        <v>2.37</v>
      </c>
      <c r="F444" s="6" t="n">
        <v>1087.5</v>
      </c>
      <c r="G444" s="6" t="n">
        <v>1143.4</v>
      </c>
      <c r="H444" s="7" t="n">
        <v>10.82</v>
      </c>
      <c r="I444" s="7" t="s">
        <v>42</v>
      </c>
      <c r="J444" s="2" t="n">
        <v>9.06</v>
      </c>
    </row>
    <row r="445" customFormat="false" ht="17.35" hidden="false" customHeight="false" outlineLevel="0" collapsed="false">
      <c r="A445" s="1" t="s">
        <v>48</v>
      </c>
      <c r="B445" s="5" t="n">
        <v>75.37</v>
      </c>
      <c r="C445" s="5" t="n">
        <v>12.51</v>
      </c>
      <c r="D445" s="5" t="n">
        <v>9.75</v>
      </c>
      <c r="E445" s="5" t="n">
        <v>2.37</v>
      </c>
      <c r="F445" s="6" t="n">
        <v>1087.5</v>
      </c>
      <c r="G445" s="6" t="n">
        <v>1132.1</v>
      </c>
      <c r="H445" s="7" t="n">
        <v>11.01</v>
      </c>
      <c r="I445" s="7" t="s">
        <v>42</v>
      </c>
      <c r="J445" s="2" t="n">
        <v>9.06</v>
      </c>
    </row>
    <row r="446" customFormat="false" ht="17.35" hidden="false" customHeight="false" outlineLevel="0" collapsed="false">
      <c r="A446" s="1" t="s">
        <v>48</v>
      </c>
      <c r="B446" s="5" t="n">
        <v>75.37</v>
      </c>
      <c r="C446" s="5" t="n">
        <v>12.51</v>
      </c>
      <c r="D446" s="5" t="n">
        <v>9.75</v>
      </c>
      <c r="E446" s="5" t="n">
        <v>2.37</v>
      </c>
      <c r="F446" s="6" t="n">
        <v>1087.5</v>
      </c>
      <c r="G446" s="6" t="n">
        <v>1121.4</v>
      </c>
      <c r="H446" s="7" t="n">
        <v>11.22</v>
      </c>
      <c r="I446" s="7" t="s">
        <v>42</v>
      </c>
      <c r="J446" s="2" t="n">
        <v>9.06</v>
      </c>
    </row>
    <row r="447" customFormat="false" ht="17.35" hidden="false" customHeight="false" outlineLevel="0" collapsed="false">
      <c r="A447" s="1" t="s">
        <v>48</v>
      </c>
      <c r="B447" s="5" t="n">
        <v>75.37</v>
      </c>
      <c r="C447" s="5" t="n">
        <v>12.51</v>
      </c>
      <c r="D447" s="5" t="n">
        <v>9.75</v>
      </c>
      <c r="E447" s="5" t="n">
        <v>2.37</v>
      </c>
      <c r="F447" s="6" t="n">
        <v>1087.5</v>
      </c>
      <c r="G447" s="6" t="n">
        <v>1105.6</v>
      </c>
      <c r="H447" s="7" t="n">
        <v>11.56</v>
      </c>
      <c r="I447" s="7" t="s">
        <v>42</v>
      </c>
      <c r="J447" s="2" t="n">
        <v>9.06</v>
      </c>
    </row>
    <row r="448" customFormat="false" ht="17.35" hidden="false" customHeight="false" outlineLevel="0" collapsed="false">
      <c r="A448" s="1" t="s">
        <v>48</v>
      </c>
      <c r="B448" s="5" t="n">
        <v>75.37</v>
      </c>
      <c r="C448" s="5" t="n">
        <v>12.51</v>
      </c>
      <c r="D448" s="5" t="n">
        <v>9.75</v>
      </c>
      <c r="E448" s="5" t="n">
        <v>2.37</v>
      </c>
      <c r="F448" s="6" t="n">
        <v>1087.5</v>
      </c>
      <c r="G448" s="6" t="n">
        <v>1089.4</v>
      </c>
      <c r="H448" s="7" t="n">
        <v>11.95</v>
      </c>
      <c r="I448" s="7" t="s">
        <v>42</v>
      </c>
      <c r="J448" s="2" t="n">
        <v>9.06</v>
      </c>
    </row>
    <row r="449" customFormat="false" ht="17.35" hidden="false" customHeight="false" outlineLevel="0" collapsed="false">
      <c r="A449" s="1" t="s">
        <v>48</v>
      </c>
      <c r="B449" s="5" t="n">
        <v>75.37</v>
      </c>
      <c r="C449" s="5" t="n">
        <v>12.51</v>
      </c>
      <c r="D449" s="5" t="n">
        <v>9.75</v>
      </c>
      <c r="E449" s="5" t="n">
        <v>2.37</v>
      </c>
      <c r="F449" s="6" t="n">
        <v>1087.5</v>
      </c>
      <c r="G449" s="6" t="n">
        <v>1069</v>
      </c>
      <c r="H449" s="7" t="n">
        <v>12.46</v>
      </c>
      <c r="I449" s="7" t="s">
        <v>42</v>
      </c>
      <c r="J449" s="2" t="n">
        <v>9.06</v>
      </c>
    </row>
    <row r="450" customFormat="false" ht="17.35" hidden="false" customHeight="false" outlineLevel="0" collapsed="false">
      <c r="A450" s="1" t="s">
        <v>48</v>
      </c>
      <c r="B450" s="5" t="n">
        <v>75.37</v>
      </c>
      <c r="C450" s="5" t="n">
        <v>12.51</v>
      </c>
      <c r="D450" s="5" t="n">
        <v>9.75</v>
      </c>
      <c r="E450" s="5" t="n">
        <v>2.37</v>
      </c>
      <c r="F450" s="6" t="n">
        <v>1087.5</v>
      </c>
      <c r="G450" s="6" t="n">
        <v>1820</v>
      </c>
      <c r="H450" s="7" t="n">
        <v>3.19</v>
      </c>
      <c r="I450" s="7" t="s">
        <v>42</v>
      </c>
      <c r="J450" s="2" t="n">
        <v>9.06</v>
      </c>
    </row>
    <row r="451" customFormat="false" ht="17.35" hidden="false" customHeight="false" outlineLevel="0" collapsed="false">
      <c r="A451" s="1" t="s">
        <v>48</v>
      </c>
      <c r="B451" s="5" t="n">
        <v>75.37</v>
      </c>
      <c r="C451" s="5" t="n">
        <v>12.51</v>
      </c>
      <c r="D451" s="5" t="n">
        <v>9.75</v>
      </c>
      <c r="E451" s="5" t="n">
        <v>2.37</v>
      </c>
      <c r="F451" s="6" t="n">
        <v>1087.5</v>
      </c>
      <c r="G451" s="6" t="n">
        <v>1860</v>
      </c>
      <c r="H451" s="7" t="n">
        <v>2.97</v>
      </c>
      <c r="I451" s="7" t="s">
        <v>42</v>
      </c>
      <c r="J451" s="2" t="n">
        <v>9.06</v>
      </c>
    </row>
    <row r="452" customFormat="false" ht="17.35" hidden="false" customHeight="false" outlineLevel="0" collapsed="false">
      <c r="A452" s="1" t="s">
        <v>48</v>
      </c>
      <c r="B452" s="5" t="n">
        <v>75.37</v>
      </c>
      <c r="C452" s="5" t="n">
        <v>12.51</v>
      </c>
      <c r="D452" s="5" t="n">
        <v>9.75</v>
      </c>
      <c r="E452" s="5" t="n">
        <v>2.37</v>
      </c>
      <c r="F452" s="6" t="n">
        <v>1087.5</v>
      </c>
      <c r="G452" s="6" t="n">
        <v>1900</v>
      </c>
      <c r="H452" s="7" t="n">
        <v>2.75</v>
      </c>
      <c r="I452" s="7" t="s">
        <v>42</v>
      </c>
      <c r="J452" s="2" t="n">
        <v>9.06</v>
      </c>
    </row>
    <row r="453" customFormat="false" ht="17.35" hidden="false" customHeight="false" outlineLevel="0" collapsed="false">
      <c r="A453" s="1" t="s">
        <v>48</v>
      </c>
      <c r="B453" s="5" t="n">
        <v>75.37</v>
      </c>
      <c r="C453" s="5" t="n">
        <v>12.51</v>
      </c>
      <c r="D453" s="5" t="n">
        <v>9.75</v>
      </c>
      <c r="E453" s="5" t="n">
        <v>2.37</v>
      </c>
      <c r="F453" s="6" t="n">
        <v>1087.5</v>
      </c>
      <c r="G453" s="6" t="n">
        <v>1940</v>
      </c>
      <c r="H453" s="7" t="n">
        <v>2.53</v>
      </c>
      <c r="I453" s="7" t="s">
        <v>42</v>
      </c>
      <c r="J453" s="2" t="n">
        <v>9.06</v>
      </c>
    </row>
    <row r="454" customFormat="false" ht="17.35" hidden="false" customHeight="false" outlineLevel="0" collapsed="false">
      <c r="A454" s="1" t="s">
        <v>48</v>
      </c>
      <c r="B454" s="5" t="n">
        <v>75.37</v>
      </c>
      <c r="C454" s="5" t="n">
        <v>12.51</v>
      </c>
      <c r="D454" s="5" t="n">
        <v>9.75</v>
      </c>
      <c r="E454" s="5" t="n">
        <v>2.37</v>
      </c>
      <c r="F454" s="6" t="n">
        <v>1087.5</v>
      </c>
      <c r="G454" s="6" t="n">
        <v>1980</v>
      </c>
      <c r="H454" s="7" t="n">
        <v>2.31</v>
      </c>
      <c r="I454" s="7" t="s">
        <v>42</v>
      </c>
      <c r="J454" s="2" t="n">
        <v>9.06</v>
      </c>
    </row>
    <row r="455" customFormat="false" ht="17.35" hidden="false" customHeight="false" outlineLevel="0" collapsed="false">
      <c r="A455" s="1" t="s">
        <v>49</v>
      </c>
      <c r="B455" s="5" t="n">
        <v>75.33</v>
      </c>
      <c r="C455" s="5" t="n">
        <v>12.44</v>
      </c>
      <c r="D455" s="5" t="n">
        <v>7.44</v>
      </c>
      <c r="E455" s="5" t="n">
        <v>4.79</v>
      </c>
      <c r="F455" s="6" t="n">
        <v>1118.8</v>
      </c>
      <c r="G455" s="6" t="n">
        <v>1271.2</v>
      </c>
      <c r="H455" s="7" t="n">
        <v>9.19</v>
      </c>
      <c r="I455" s="7" t="s">
        <v>42</v>
      </c>
      <c r="J455" s="2" t="n">
        <v>8.12</v>
      </c>
    </row>
    <row r="456" customFormat="false" ht="17.35" hidden="false" customHeight="false" outlineLevel="0" collapsed="false">
      <c r="A456" s="1" t="s">
        <v>49</v>
      </c>
      <c r="B456" s="5" t="n">
        <v>75.33</v>
      </c>
      <c r="C456" s="5" t="n">
        <v>12.44</v>
      </c>
      <c r="D456" s="5" t="n">
        <v>7.44</v>
      </c>
      <c r="E456" s="5" t="n">
        <v>4.79</v>
      </c>
      <c r="F456" s="6" t="n">
        <v>1118.8</v>
      </c>
      <c r="G456" s="6" t="n">
        <v>1261.7</v>
      </c>
      <c r="H456" s="7" t="n">
        <v>9.36</v>
      </c>
      <c r="I456" s="7" t="s">
        <v>42</v>
      </c>
      <c r="J456" s="2" t="n">
        <v>8.12</v>
      </c>
    </row>
    <row r="457" customFormat="false" ht="17.35" hidden="false" customHeight="false" outlineLevel="0" collapsed="false">
      <c r="A457" s="1" t="s">
        <v>49</v>
      </c>
      <c r="B457" s="5" t="n">
        <v>75.33</v>
      </c>
      <c r="C457" s="5" t="n">
        <v>12.44</v>
      </c>
      <c r="D457" s="5" t="n">
        <v>7.44</v>
      </c>
      <c r="E457" s="5" t="n">
        <v>4.79</v>
      </c>
      <c r="F457" s="6" t="n">
        <v>1118.8</v>
      </c>
      <c r="G457" s="6" t="n">
        <v>1251</v>
      </c>
      <c r="H457" s="7" t="n">
        <v>9.51</v>
      </c>
      <c r="I457" s="7" t="s">
        <v>42</v>
      </c>
      <c r="J457" s="2" t="n">
        <v>8.12</v>
      </c>
    </row>
    <row r="458" customFormat="false" ht="17.35" hidden="false" customHeight="false" outlineLevel="0" collapsed="false">
      <c r="A458" s="1" t="s">
        <v>49</v>
      </c>
      <c r="B458" s="5" t="n">
        <v>75.33</v>
      </c>
      <c r="C458" s="5" t="n">
        <v>12.44</v>
      </c>
      <c r="D458" s="5" t="n">
        <v>7.44</v>
      </c>
      <c r="E458" s="5" t="n">
        <v>4.79</v>
      </c>
      <c r="F458" s="6" t="n">
        <v>1118.8</v>
      </c>
      <c r="G458" s="6" t="n">
        <v>1234.4</v>
      </c>
      <c r="H458" s="7" t="n">
        <v>9.77</v>
      </c>
      <c r="I458" s="7" t="s">
        <v>42</v>
      </c>
      <c r="J458" s="2" t="n">
        <v>8.12</v>
      </c>
    </row>
    <row r="459" customFormat="false" ht="17.35" hidden="false" customHeight="false" outlineLevel="0" collapsed="false">
      <c r="A459" s="1" t="s">
        <v>49</v>
      </c>
      <c r="B459" s="5" t="n">
        <v>75.33</v>
      </c>
      <c r="C459" s="5" t="n">
        <v>12.44</v>
      </c>
      <c r="D459" s="5" t="n">
        <v>7.44</v>
      </c>
      <c r="E459" s="5" t="n">
        <v>4.79</v>
      </c>
      <c r="F459" s="6" t="n">
        <v>1118.8</v>
      </c>
      <c r="G459" s="6" t="n">
        <v>1219.6</v>
      </c>
      <c r="H459" s="7" t="n">
        <v>10.03</v>
      </c>
      <c r="I459" s="7" t="s">
        <v>42</v>
      </c>
      <c r="J459" s="2" t="n">
        <v>8.12</v>
      </c>
    </row>
    <row r="460" customFormat="false" ht="17.35" hidden="false" customHeight="false" outlineLevel="0" collapsed="false">
      <c r="A460" s="1" t="s">
        <v>49</v>
      </c>
      <c r="B460" s="5" t="n">
        <v>75.33</v>
      </c>
      <c r="C460" s="5" t="n">
        <v>12.44</v>
      </c>
      <c r="D460" s="5" t="n">
        <v>7.44</v>
      </c>
      <c r="E460" s="5" t="n">
        <v>4.79</v>
      </c>
      <c r="F460" s="6" t="n">
        <v>1118.8</v>
      </c>
      <c r="G460" s="6" t="n">
        <v>1205.1</v>
      </c>
      <c r="H460" s="7" t="n">
        <v>10.28</v>
      </c>
      <c r="I460" s="7" t="s">
        <v>42</v>
      </c>
      <c r="J460" s="2" t="n">
        <v>8.12</v>
      </c>
    </row>
    <row r="461" customFormat="false" ht="17.35" hidden="false" customHeight="false" outlineLevel="0" collapsed="false">
      <c r="A461" s="1" t="s">
        <v>49</v>
      </c>
      <c r="B461" s="5" t="n">
        <v>75.33</v>
      </c>
      <c r="C461" s="5" t="n">
        <v>12.44</v>
      </c>
      <c r="D461" s="5" t="n">
        <v>7.44</v>
      </c>
      <c r="E461" s="5" t="n">
        <v>4.79</v>
      </c>
      <c r="F461" s="6" t="n">
        <v>1118.8</v>
      </c>
      <c r="G461" s="6" t="n">
        <v>1189.4</v>
      </c>
      <c r="H461" s="7" t="n">
        <v>10.61</v>
      </c>
      <c r="I461" s="7" t="s">
        <v>42</v>
      </c>
      <c r="J461" s="2" t="n">
        <v>8.12</v>
      </c>
    </row>
    <row r="462" customFormat="false" ht="17.35" hidden="false" customHeight="false" outlineLevel="0" collapsed="false">
      <c r="A462" s="1" t="s">
        <v>49</v>
      </c>
      <c r="B462" s="5" t="n">
        <v>75.33</v>
      </c>
      <c r="C462" s="5" t="n">
        <v>12.44</v>
      </c>
      <c r="D462" s="5" t="n">
        <v>7.44</v>
      </c>
      <c r="E462" s="5" t="n">
        <v>4.79</v>
      </c>
      <c r="F462" s="6" t="n">
        <v>1118.8</v>
      </c>
      <c r="G462" s="6" t="n">
        <v>1171.2</v>
      </c>
      <c r="H462" s="7" t="n">
        <v>10.89</v>
      </c>
      <c r="I462" s="7" t="s">
        <v>42</v>
      </c>
      <c r="J462" s="2" t="n">
        <v>8.12</v>
      </c>
    </row>
    <row r="463" customFormat="false" ht="17.35" hidden="false" customHeight="false" outlineLevel="0" collapsed="false">
      <c r="A463" s="1" t="s">
        <v>49</v>
      </c>
      <c r="B463" s="5" t="n">
        <v>75.33</v>
      </c>
      <c r="C463" s="5" t="n">
        <v>12.44</v>
      </c>
      <c r="D463" s="5" t="n">
        <v>7.44</v>
      </c>
      <c r="E463" s="5" t="n">
        <v>4.79</v>
      </c>
      <c r="F463" s="6" t="n">
        <v>1118.8</v>
      </c>
      <c r="G463" s="6" t="n">
        <v>1160.3</v>
      </c>
      <c r="H463" s="7" t="n">
        <v>11.11</v>
      </c>
      <c r="I463" s="7" t="s">
        <v>42</v>
      </c>
      <c r="J463" s="2" t="n">
        <v>8.12</v>
      </c>
    </row>
    <row r="464" customFormat="false" ht="17.35" hidden="false" customHeight="false" outlineLevel="0" collapsed="false">
      <c r="A464" s="1" t="s">
        <v>49</v>
      </c>
      <c r="B464" s="5" t="n">
        <v>75.33</v>
      </c>
      <c r="C464" s="5" t="n">
        <v>12.44</v>
      </c>
      <c r="D464" s="5" t="n">
        <v>7.44</v>
      </c>
      <c r="E464" s="5" t="n">
        <v>4.79</v>
      </c>
      <c r="F464" s="6" t="n">
        <v>1118.8</v>
      </c>
      <c r="G464" s="6" t="n">
        <v>1137.5</v>
      </c>
      <c r="H464" s="7" t="n">
        <v>11.61</v>
      </c>
      <c r="I464" s="7" t="s">
        <v>42</v>
      </c>
      <c r="J464" s="2" t="n">
        <v>8.12</v>
      </c>
    </row>
    <row r="465" customFormat="false" ht="17.35" hidden="false" customHeight="false" outlineLevel="0" collapsed="false">
      <c r="A465" s="1" t="s">
        <v>49</v>
      </c>
      <c r="B465" s="5" t="n">
        <v>75.33</v>
      </c>
      <c r="C465" s="5" t="n">
        <v>12.44</v>
      </c>
      <c r="D465" s="5" t="n">
        <v>7.44</v>
      </c>
      <c r="E465" s="5" t="n">
        <v>4.79</v>
      </c>
      <c r="F465" s="6" t="n">
        <v>1118.8</v>
      </c>
      <c r="G465" s="6" t="n">
        <v>1125</v>
      </c>
      <c r="H465" s="7" t="n">
        <v>11.85</v>
      </c>
      <c r="I465" s="7" t="s">
        <v>42</v>
      </c>
      <c r="J465" s="2" t="n">
        <v>8.12</v>
      </c>
    </row>
    <row r="466" customFormat="false" ht="17.35" hidden="false" customHeight="false" outlineLevel="0" collapsed="false">
      <c r="A466" s="1" t="s">
        <v>49</v>
      </c>
      <c r="B466" s="5" t="n">
        <v>75.33</v>
      </c>
      <c r="C466" s="5" t="n">
        <v>12.44</v>
      </c>
      <c r="D466" s="5" t="n">
        <v>7.44</v>
      </c>
      <c r="E466" s="5" t="n">
        <v>4.79</v>
      </c>
      <c r="F466" s="6" t="n">
        <v>1118.8</v>
      </c>
      <c r="G466" s="6" t="n">
        <v>1112.8</v>
      </c>
      <c r="H466" s="7" t="n">
        <v>12.14</v>
      </c>
      <c r="I466" s="7" t="s">
        <v>42</v>
      </c>
      <c r="J466" s="2" t="n">
        <v>8.12</v>
      </c>
    </row>
    <row r="467" customFormat="false" ht="17.35" hidden="false" customHeight="false" outlineLevel="0" collapsed="false">
      <c r="A467" s="1" t="s">
        <v>49</v>
      </c>
      <c r="B467" s="5" t="n">
        <v>75.33</v>
      </c>
      <c r="C467" s="5" t="n">
        <v>12.44</v>
      </c>
      <c r="D467" s="5" t="n">
        <v>7.44</v>
      </c>
      <c r="E467" s="5" t="n">
        <v>4.79</v>
      </c>
      <c r="F467" s="6" t="n">
        <v>1118.8</v>
      </c>
      <c r="G467" s="6" t="n">
        <v>1820</v>
      </c>
      <c r="H467" s="7" t="n">
        <v>3.3</v>
      </c>
      <c r="I467" s="7" t="s">
        <v>42</v>
      </c>
      <c r="J467" s="2" t="n">
        <v>8.12</v>
      </c>
    </row>
    <row r="468" customFormat="false" ht="17.35" hidden="false" customHeight="false" outlineLevel="0" collapsed="false">
      <c r="A468" s="1" t="s">
        <v>49</v>
      </c>
      <c r="B468" s="5" t="n">
        <v>75.33</v>
      </c>
      <c r="C468" s="5" t="n">
        <v>12.44</v>
      </c>
      <c r="D468" s="5" t="n">
        <v>7.44</v>
      </c>
      <c r="E468" s="5" t="n">
        <v>4.79</v>
      </c>
      <c r="F468" s="6" t="n">
        <v>1118.8</v>
      </c>
      <c r="G468" s="6" t="n">
        <v>1860</v>
      </c>
      <c r="H468" s="7" t="n">
        <v>3.07</v>
      </c>
      <c r="I468" s="7" t="s">
        <v>42</v>
      </c>
      <c r="J468" s="2" t="n">
        <v>8.12</v>
      </c>
    </row>
    <row r="469" customFormat="false" ht="17.35" hidden="false" customHeight="false" outlineLevel="0" collapsed="false">
      <c r="A469" s="1" t="s">
        <v>49</v>
      </c>
      <c r="B469" s="5" t="n">
        <v>75.33</v>
      </c>
      <c r="C469" s="5" t="n">
        <v>12.44</v>
      </c>
      <c r="D469" s="5" t="n">
        <v>7.44</v>
      </c>
      <c r="E469" s="5" t="n">
        <v>4.79</v>
      </c>
      <c r="F469" s="6" t="n">
        <v>1118.8</v>
      </c>
      <c r="G469" s="6" t="n">
        <v>1900</v>
      </c>
      <c r="H469" s="7" t="n">
        <v>2.84</v>
      </c>
      <c r="I469" s="7" t="s">
        <v>42</v>
      </c>
      <c r="J469" s="2" t="n">
        <v>8.12</v>
      </c>
    </row>
    <row r="470" customFormat="false" ht="17.35" hidden="false" customHeight="false" outlineLevel="0" collapsed="false">
      <c r="A470" s="1" t="s">
        <v>49</v>
      </c>
      <c r="B470" s="5" t="n">
        <v>75.33</v>
      </c>
      <c r="C470" s="5" t="n">
        <v>12.44</v>
      </c>
      <c r="D470" s="5" t="n">
        <v>7.44</v>
      </c>
      <c r="E470" s="5" t="n">
        <v>4.79</v>
      </c>
      <c r="F470" s="6" t="n">
        <v>1118.8</v>
      </c>
      <c r="G470" s="6" t="n">
        <v>1940</v>
      </c>
      <c r="H470" s="7" t="n">
        <v>2.61</v>
      </c>
      <c r="I470" s="7" t="s">
        <v>42</v>
      </c>
      <c r="J470" s="2" t="n">
        <v>8.12</v>
      </c>
    </row>
    <row r="471" customFormat="false" ht="17.35" hidden="false" customHeight="false" outlineLevel="0" collapsed="false">
      <c r="A471" s="1" t="s">
        <v>49</v>
      </c>
      <c r="B471" s="5" t="n">
        <v>75.33</v>
      </c>
      <c r="C471" s="5" t="n">
        <v>12.44</v>
      </c>
      <c r="D471" s="5" t="n">
        <v>7.44</v>
      </c>
      <c r="E471" s="5" t="n">
        <v>4.79</v>
      </c>
      <c r="F471" s="6" t="n">
        <v>1118.8</v>
      </c>
      <c r="G471" s="6" t="n">
        <v>1980</v>
      </c>
      <c r="H471" s="7" t="n">
        <v>2.38</v>
      </c>
      <c r="I471" s="7" t="s">
        <v>42</v>
      </c>
      <c r="J471" s="2" t="n">
        <v>8.12</v>
      </c>
    </row>
    <row r="472" customFormat="false" ht="17.35" hidden="false" customHeight="false" outlineLevel="0" collapsed="false">
      <c r="A472" s="1" t="s">
        <v>50</v>
      </c>
      <c r="B472" s="5" t="n">
        <v>75.16</v>
      </c>
      <c r="C472" s="5" t="n">
        <v>12.5</v>
      </c>
      <c r="D472" s="5" t="n">
        <v>6.19</v>
      </c>
      <c r="E472" s="5" t="n">
        <v>6.15</v>
      </c>
      <c r="F472" s="6" t="n">
        <v>1103.6</v>
      </c>
      <c r="G472" s="6" t="n">
        <v>1257.5</v>
      </c>
      <c r="H472" s="7" t="n">
        <v>9.28</v>
      </c>
      <c r="I472" s="7" t="s">
        <v>42</v>
      </c>
      <c r="J472" s="2" t="n">
        <v>8.84</v>
      </c>
    </row>
    <row r="473" customFormat="false" ht="17.35" hidden="false" customHeight="false" outlineLevel="0" collapsed="false">
      <c r="A473" s="1" t="s">
        <v>50</v>
      </c>
      <c r="B473" s="5" t="n">
        <v>75.16</v>
      </c>
      <c r="C473" s="5" t="n">
        <v>12.5</v>
      </c>
      <c r="D473" s="5" t="n">
        <v>6.19</v>
      </c>
      <c r="E473" s="5" t="n">
        <v>6.15</v>
      </c>
      <c r="F473" s="6" t="n">
        <v>1103.6</v>
      </c>
      <c r="G473" s="6" t="n">
        <v>1231.2</v>
      </c>
      <c r="H473" s="7" t="n">
        <v>9.6</v>
      </c>
      <c r="I473" s="7" t="s">
        <v>42</v>
      </c>
      <c r="J473" s="2" t="n">
        <v>8.84</v>
      </c>
    </row>
    <row r="474" customFormat="false" ht="17.35" hidden="false" customHeight="false" outlineLevel="0" collapsed="false">
      <c r="A474" s="1" t="s">
        <v>50</v>
      </c>
      <c r="B474" s="5" t="n">
        <v>75.16</v>
      </c>
      <c r="C474" s="5" t="n">
        <v>12.5</v>
      </c>
      <c r="D474" s="5" t="n">
        <v>6.19</v>
      </c>
      <c r="E474" s="5" t="n">
        <v>6.15</v>
      </c>
      <c r="F474" s="6" t="n">
        <v>1103.6</v>
      </c>
      <c r="G474" s="6" t="n">
        <v>1226.2</v>
      </c>
      <c r="H474" s="7" t="n">
        <v>9.67</v>
      </c>
      <c r="I474" s="7" t="s">
        <v>42</v>
      </c>
      <c r="J474" s="2" t="n">
        <v>8.84</v>
      </c>
    </row>
    <row r="475" customFormat="false" ht="17.35" hidden="false" customHeight="false" outlineLevel="0" collapsed="false">
      <c r="A475" s="1" t="s">
        <v>50</v>
      </c>
      <c r="B475" s="5" t="n">
        <v>75.16</v>
      </c>
      <c r="C475" s="5" t="n">
        <v>12.5</v>
      </c>
      <c r="D475" s="5" t="n">
        <v>6.19</v>
      </c>
      <c r="E475" s="5" t="n">
        <v>6.15</v>
      </c>
      <c r="F475" s="6" t="n">
        <v>1103.6</v>
      </c>
      <c r="G475" s="6" t="n">
        <v>1208.8</v>
      </c>
      <c r="H475" s="7" t="n">
        <v>10.02</v>
      </c>
      <c r="I475" s="7" t="s">
        <v>42</v>
      </c>
      <c r="J475" s="2" t="n">
        <v>8.84</v>
      </c>
    </row>
    <row r="476" customFormat="false" ht="17.35" hidden="false" customHeight="false" outlineLevel="0" collapsed="false">
      <c r="A476" s="1" t="s">
        <v>50</v>
      </c>
      <c r="B476" s="5" t="n">
        <v>75.16</v>
      </c>
      <c r="C476" s="5" t="n">
        <v>12.5</v>
      </c>
      <c r="D476" s="5" t="n">
        <v>6.19</v>
      </c>
      <c r="E476" s="5" t="n">
        <v>6.15</v>
      </c>
      <c r="F476" s="6" t="n">
        <v>1103.6</v>
      </c>
      <c r="G476" s="6" t="n">
        <v>1195.3</v>
      </c>
      <c r="H476" s="7" t="n">
        <v>10.2</v>
      </c>
      <c r="I476" s="7" t="s">
        <v>42</v>
      </c>
      <c r="J476" s="2" t="n">
        <v>8.84</v>
      </c>
    </row>
    <row r="477" customFormat="false" ht="17.35" hidden="false" customHeight="false" outlineLevel="0" collapsed="false">
      <c r="A477" s="1" t="s">
        <v>50</v>
      </c>
      <c r="B477" s="5" t="n">
        <v>75.16</v>
      </c>
      <c r="C477" s="5" t="n">
        <v>12.5</v>
      </c>
      <c r="D477" s="5" t="n">
        <v>6.19</v>
      </c>
      <c r="E477" s="5" t="n">
        <v>6.15</v>
      </c>
      <c r="F477" s="6" t="n">
        <v>1103.6</v>
      </c>
      <c r="G477" s="6" t="n">
        <v>1175.4</v>
      </c>
      <c r="H477" s="7" t="n">
        <v>10.59</v>
      </c>
      <c r="I477" s="7" t="s">
        <v>42</v>
      </c>
      <c r="J477" s="2" t="n">
        <v>8.84</v>
      </c>
    </row>
    <row r="478" customFormat="false" ht="17.35" hidden="false" customHeight="false" outlineLevel="0" collapsed="false">
      <c r="A478" s="1" t="s">
        <v>50</v>
      </c>
      <c r="B478" s="5" t="n">
        <v>75.16</v>
      </c>
      <c r="C478" s="5" t="n">
        <v>12.5</v>
      </c>
      <c r="D478" s="5" t="n">
        <v>6.19</v>
      </c>
      <c r="E478" s="5" t="n">
        <v>6.15</v>
      </c>
      <c r="F478" s="6" t="n">
        <v>1103.6</v>
      </c>
      <c r="G478" s="6" t="n">
        <v>1164.9</v>
      </c>
      <c r="H478" s="7" t="n">
        <v>10.77</v>
      </c>
      <c r="I478" s="7" t="s">
        <v>42</v>
      </c>
      <c r="J478" s="2" t="n">
        <v>8.84</v>
      </c>
    </row>
    <row r="479" customFormat="false" ht="17.35" hidden="false" customHeight="false" outlineLevel="0" collapsed="false">
      <c r="A479" s="1" t="s">
        <v>50</v>
      </c>
      <c r="B479" s="5" t="n">
        <v>75.16</v>
      </c>
      <c r="C479" s="5" t="n">
        <v>12.5</v>
      </c>
      <c r="D479" s="5" t="n">
        <v>6.19</v>
      </c>
      <c r="E479" s="5" t="n">
        <v>6.15</v>
      </c>
      <c r="F479" s="6" t="n">
        <v>1103.6</v>
      </c>
      <c r="G479" s="6" t="n">
        <v>1152.6</v>
      </c>
      <c r="H479" s="7" t="n">
        <v>11</v>
      </c>
      <c r="I479" s="7" t="s">
        <v>42</v>
      </c>
      <c r="J479" s="2" t="n">
        <v>8.84</v>
      </c>
    </row>
    <row r="480" customFormat="false" ht="17.35" hidden="false" customHeight="false" outlineLevel="0" collapsed="false">
      <c r="A480" s="1" t="s">
        <v>50</v>
      </c>
      <c r="B480" s="5" t="n">
        <v>75.16</v>
      </c>
      <c r="C480" s="5" t="n">
        <v>12.5</v>
      </c>
      <c r="D480" s="5" t="n">
        <v>6.19</v>
      </c>
      <c r="E480" s="5" t="n">
        <v>6.15</v>
      </c>
      <c r="F480" s="6" t="n">
        <v>1103.6</v>
      </c>
      <c r="G480" s="6" t="n">
        <v>1142.7</v>
      </c>
      <c r="H480" s="7" t="n">
        <v>11.21</v>
      </c>
      <c r="I480" s="7" t="s">
        <v>42</v>
      </c>
      <c r="J480" s="2" t="n">
        <v>8.84</v>
      </c>
    </row>
    <row r="481" customFormat="false" ht="17.35" hidden="false" customHeight="false" outlineLevel="0" collapsed="false">
      <c r="A481" s="1" t="s">
        <v>50</v>
      </c>
      <c r="B481" s="5" t="n">
        <v>75.16</v>
      </c>
      <c r="C481" s="5" t="n">
        <v>12.5</v>
      </c>
      <c r="D481" s="5" t="n">
        <v>6.19</v>
      </c>
      <c r="E481" s="5" t="n">
        <v>6.15</v>
      </c>
      <c r="F481" s="6" t="n">
        <v>1103.6</v>
      </c>
      <c r="G481" s="6" t="n">
        <v>1126.7</v>
      </c>
      <c r="H481" s="7" t="n">
        <v>11.48</v>
      </c>
      <c r="I481" s="7" t="s">
        <v>42</v>
      </c>
      <c r="J481" s="2" t="n">
        <v>8.84</v>
      </c>
    </row>
    <row r="482" customFormat="false" ht="17.35" hidden="false" customHeight="false" outlineLevel="0" collapsed="false">
      <c r="A482" s="1" t="s">
        <v>50</v>
      </c>
      <c r="B482" s="5" t="n">
        <v>75.16</v>
      </c>
      <c r="C482" s="5" t="n">
        <v>12.5</v>
      </c>
      <c r="D482" s="5" t="n">
        <v>6.19</v>
      </c>
      <c r="E482" s="5" t="n">
        <v>6.15</v>
      </c>
      <c r="F482" s="6" t="n">
        <v>1103.6</v>
      </c>
      <c r="G482" s="6" t="n">
        <v>1116.3</v>
      </c>
      <c r="H482" s="7" t="n">
        <v>11.7</v>
      </c>
      <c r="I482" s="7" t="s">
        <v>42</v>
      </c>
      <c r="J482" s="2" t="n">
        <v>8.84</v>
      </c>
    </row>
    <row r="483" customFormat="false" ht="17.35" hidden="false" customHeight="false" outlineLevel="0" collapsed="false">
      <c r="A483" s="1" t="s">
        <v>50</v>
      </c>
      <c r="B483" s="5" t="n">
        <v>75.16</v>
      </c>
      <c r="C483" s="5" t="n">
        <v>12.5</v>
      </c>
      <c r="D483" s="5" t="n">
        <v>6.19</v>
      </c>
      <c r="E483" s="5" t="n">
        <v>6.15</v>
      </c>
      <c r="F483" s="6" t="n">
        <v>1103.6</v>
      </c>
      <c r="G483" s="6" t="n">
        <v>1103.1</v>
      </c>
      <c r="H483" s="7" t="n">
        <v>11.98</v>
      </c>
      <c r="I483" s="7" t="s">
        <v>42</v>
      </c>
      <c r="J483" s="2" t="n">
        <v>8.84</v>
      </c>
    </row>
    <row r="484" customFormat="false" ht="17.35" hidden="false" customHeight="false" outlineLevel="0" collapsed="false">
      <c r="A484" s="1" t="s">
        <v>50</v>
      </c>
      <c r="B484" s="5" t="n">
        <v>75.16</v>
      </c>
      <c r="C484" s="5" t="n">
        <v>12.5</v>
      </c>
      <c r="D484" s="5" t="n">
        <v>6.19</v>
      </c>
      <c r="E484" s="5" t="n">
        <v>6.15</v>
      </c>
      <c r="F484" s="6" t="n">
        <v>1103.6</v>
      </c>
      <c r="G484" s="6" t="n">
        <v>1820</v>
      </c>
      <c r="H484" s="7" t="n">
        <v>3.36</v>
      </c>
      <c r="I484" s="7" t="s">
        <v>42</v>
      </c>
      <c r="J484" s="2" t="n">
        <v>8.84</v>
      </c>
    </row>
    <row r="485" customFormat="false" ht="17.35" hidden="false" customHeight="false" outlineLevel="0" collapsed="false">
      <c r="A485" s="1" t="s">
        <v>50</v>
      </c>
      <c r="B485" s="5" t="n">
        <v>75.16</v>
      </c>
      <c r="C485" s="5" t="n">
        <v>12.5</v>
      </c>
      <c r="D485" s="5" t="n">
        <v>6.19</v>
      </c>
      <c r="E485" s="5" t="n">
        <v>6.15</v>
      </c>
      <c r="F485" s="6" t="n">
        <v>1103.6</v>
      </c>
      <c r="G485" s="6" t="n">
        <v>1860</v>
      </c>
      <c r="H485" s="7" t="n">
        <v>3.12</v>
      </c>
      <c r="I485" s="7" t="s">
        <v>42</v>
      </c>
      <c r="J485" s="2" t="n">
        <v>8.84</v>
      </c>
    </row>
    <row r="486" customFormat="false" ht="17.35" hidden="false" customHeight="false" outlineLevel="0" collapsed="false">
      <c r="A486" s="1" t="s">
        <v>50</v>
      </c>
      <c r="B486" s="5" t="n">
        <v>75.16</v>
      </c>
      <c r="C486" s="5" t="n">
        <v>12.5</v>
      </c>
      <c r="D486" s="5" t="n">
        <v>6.19</v>
      </c>
      <c r="E486" s="5" t="n">
        <v>6.15</v>
      </c>
      <c r="F486" s="6" t="n">
        <v>1103.6</v>
      </c>
      <c r="G486" s="6" t="n">
        <v>1900</v>
      </c>
      <c r="H486" s="7" t="n">
        <v>2.89</v>
      </c>
      <c r="I486" s="7" t="s">
        <v>42</v>
      </c>
      <c r="J486" s="2" t="n">
        <v>8.84</v>
      </c>
    </row>
    <row r="487" customFormat="false" ht="17.35" hidden="false" customHeight="false" outlineLevel="0" collapsed="false">
      <c r="A487" s="1" t="s">
        <v>50</v>
      </c>
      <c r="B487" s="5" t="n">
        <v>75.16</v>
      </c>
      <c r="C487" s="5" t="n">
        <v>12.5</v>
      </c>
      <c r="D487" s="5" t="n">
        <v>6.19</v>
      </c>
      <c r="E487" s="5" t="n">
        <v>6.15</v>
      </c>
      <c r="F487" s="6" t="n">
        <v>1103.6</v>
      </c>
      <c r="G487" s="6" t="n">
        <v>1940</v>
      </c>
      <c r="H487" s="7" t="n">
        <v>2.65</v>
      </c>
      <c r="I487" s="7" t="s">
        <v>42</v>
      </c>
      <c r="J487" s="2" t="n">
        <v>8.84</v>
      </c>
    </row>
    <row r="488" customFormat="false" ht="17.35" hidden="false" customHeight="false" outlineLevel="0" collapsed="false">
      <c r="A488" s="1" t="s">
        <v>50</v>
      </c>
      <c r="B488" s="5" t="n">
        <v>75.16</v>
      </c>
      <c r="C488" s="5" t="n">
        <v>12.5</v>
      </c>
      <c r="D488" s="5" t="n">
        <v>6.19</v>
      </c>
      <c r="E488" s="5" t="n">
        <v>6.15</v>
      </c>
      <c r="F488" s="6" t="n">
        <v>1103.6</v>
      </c>
      <c r="G488" s="6" t="n">
        <v>1980</v>
      </c>
      <c r="H488" s="7" t="n">
        <v>2.42</v>
      </c>
      <c r="I488" s="7" t="s">
        <v>42</v>
      </c>
      <c r="J488" s="2" t="n">
        <v>8.84</v>
      </c>
    </row>
    <row r="489" customFormat="false" ht="17.35" hidden="false" customHeight="false" outlineLevel="0" collapsed="false">
      <c r="A489" s="1" t="s">
        <v>51</v>
      </c>
      <c r="B489" s="5" t="n">
        <v>75.53</v>
      </c>
      <c r="C489" s="5" t="n">
        <v>12.3</v>
      </c>
      <c r="D489" s="5" t="n">
        <v>5.01</v>
      </c>
      <c r="E489" s="5" t="n">
        <v>7.15</v>
      </c>
      <c r="F489" s="6" t="n">
        <v>1144.4</v>
      </c>
      <c r="G489" s="6" t="n">
        <v>1266.1</v>
      </c>
      <c r="H489" s="7" t="n">
        <v>9.72</v>
      </c>
      <c r="I489" s="7" t="s">
        <v>42</v>
      </c>
      <c r="J489" s="2" t="n">
        <v>7.54</v>
      </c>
    </row>
    <row r="490" customFormat="false" ht="17.35" hidden="false" customHeight="false" outlineLevel="0" collapsed="false">
      <c r="A490" s="1" t="s">
        <v>51</v>
      </c>
      <c r="B490" s="5" t="n">
        <v>75.53</v>
      </c>
      <c r="C490" s="5" t="n">
        <v>12.3</v>
      </c>
      <c r="D490" s="5" t="n">
        <v>5.01</v>
      </c>
      <c r="E490" s="5" t="n">
        <v>7.15</v>
      </c>
      <c r="F490" s="6" t="n">
        <v>1144.4</v>
      </c>
      <c r="G490" s="6" t="n">
        <v>1244.8</v>
      </c>
      <c r="H490" s="7" t="n">
        <v>10.08</v>
      </c>
      <c r="I490" s="7" t="s">
        <v>42</v>
      </c>
      <c r="J490" s="2" t="n">
        <v>7.54</v>
      </c>
    </row>
    <row r="491" customFormat="false" ht="17.35" hidden="false" customHeight="false" outlineLevel="0" collapsed="false">
      <c r="A491" s="1" t="s">
        <v>51</v>
      </c>
      <c r="B491" s="5" t="n">
        <v>75.53</v>
      </c>
      <c r="C491" s="5" t="n">
        <v>12.3</v>
      </c>
      <c r="D491" s="5" t="n">
        <v>5.01</v>
      </c>
      <c r="E491" s="5" t="n">
        <v>7.15</v>
      </c>
      <c r="F491" s="6" t="n">
        <v>1144.4</v>
      </c>
      <c r="G491" s="6" t="n">
        <v>1232.1</v>
      </c>
      <c r="H491" s="7" t="n">
        <v>10.28</v>
      </c>
      <c r="I491" s="7" t="s">
        <v>42</v>
      </c>
      <c r="J491" s="2" t="n">
        <v>7.54</v>
      </c>
    </row>
    <row r="492" customFormat="false" ht="17.35" hidden="false" customHeight="false" outlineLevel="0" collapsed="false">
      <c r="A492" s="1" t="s">
        <v>51</v>
      </c>
      <c r="B492" s="5" t="n">
        <v>75.53</v>
      </c>
      <c r="C492" s="5" t="n">
        <v>12.3</v>
      </c>
      <c r="D492" s="5" t="n">
        <v>5.01</v>
      </c>
      <c r="E492" s="5" t="n">
        <v>7.15</v>
      </c>
      <c r="F492" s="6" t="n">
        <v>1144.4</v>
      </c>
      <c r="G492" s="6" t="n">
        <v>1215.9</v>
      </c>
      <c r="H492" s="7" t="n">
        <v>10.57</v>
      </c>
      <c r="I492" s="7" t="s">
        <v>42</v>
      </c>
      <c r="J492" s="2" t="n">
        <v>7.54</v>
      </c>
    </row>
    <row r="493" customFormat="false" ht="17.35" hidden="false" customHeight="false" outlineLevel="0" collapsed="false">
      <c r="A493" s="1" t="s">
        <v>51</v>
      </c>
      <c r="B493" s="5" t="n">
        <v>75.53</v>
      </c>
      <c r="C493" s="5" t="n">
        <v>12.3</v>
      </c>
      <c r="D493" s="5" t="n">
        <v>5.01</v>
      </c>
      <c r="E493" s="5" t="n">
        <v>7.15</v>
      </c>
      <c r="F493" s="6" t="n">
        <v>1144.4</v>
      </c>
      <c r="G493" s="6" t="n">
        <v>1199</v>
      </c>
      <c r="H493" s="7" t="n">
        <v>10.98</v>
      </c>
      <c r="I493" s="7" t="s">
        <v>42</v>
      </c>
      <c r="J493" s="2" t="n">
        <v>7.54</v>
      </c>
    </row>
    <row r="494" customFormat="false" ht="17.35" hidden="false" customHeight="false" outlineLevel="0" collapsed="false">
      <c r="A494" s="1" t="s">
        <v>51</v>
      </c>
      <c r="B494" s="5" t="n">
        <v>75.53</v>
      </c>
      <c r="C494" s="5" t="n">
        <v>12.3</v>
      </c>
      <c r="D494" s="5" t="n">
        <v>5.01</v>
      </c>
      <c r="E494" s="5" t="n">
        <v>7.15</v>
      </c>
      <c r="F494" s="6" t="n">
        <v>1144.4</v>
      </c>
      <c r="G494" s="6" t="n">
        <v>1177.4</v>
      </c>
      <c r="H494" s="7" t="n">
        <v>11.34</v>
      </c>
      <c r="I494" s="7" t="s">
        <v>42</v>
      </c>
      <c r="J494" s="2" t="n">
        <v>7.54</v>
      </c>
    </row>
    <row r="495" customFormat="false" ht="17.35" hidden="false" customHeight="false" outlineLevel="0" collapsed="false">
      <c r="A495" s="1" t="s">
        <v>51</v>
      </c>
      <c r="B495" s="5" t="n">
        <v>75.53</v>
      </c>
      <c r="C495" s="5" t="n">
        <v>12.3</v>
      </c>
      <c r="D495" s="5" t="n">
        <v>5.01</v>
      </c>
      <c r="E495" s="5" t="n">
        <v>7.15</v>
      </c>
      <c r="F495" s="6" t="n">
        <v>1144.4</v>
      </c>
      <c r="G495" s="6" t="n">
        <v>1161.1</v>
      </c>
      <c r="H495" s="7" t="n">
        <v>11.62</v>
      </c>
      <c r="I495" s="7" t="s">
        <v>42</v>
      </c>
      <c r="J495" s="2" t="n">
        <v>7.54</v>
      </c>
    </row>
    <row r="496" customFormat="false" ht="17.35" hidden="false" customHeight="false" outlineLevel="0" collapsed="false">
      <c r="A496" s="1" t="s">
        <v>51</v>
      </c>
      <c r="B496" s="5" t="n">
        <v>75.53</v>
      </c>
      <c r="C496" s="5" t="n">
        <v>12.3</v>
      </c>
      <c r="D496" s="5" t="n">
        <v>5.01</v>
      </c>
      <c r="E496" s="5" t="n">
        <v>7.15</v>
      </c>
      <c r="F496" s="6" t="n">
        <v>1144.4</v>
      </c>
      <c r="G496" s="6" t="n">
        <v>1137.8</v>
      </c>
      <c r="H496" s="7" t="n">
        <v>12.12</v>
      </c>
      <c r="I496" s="7" t="s">
        <v>42</v>
      </c>
      <c r="J496" s="2" t="n">
        <v>7.54</v>
      </c>
    </row>
    <row r="497" customFormat="false" ht="17.35" hidden="false" customHeight="false" outlineLevel="0" collapsed="false">
      <c r="A497" s="1" t="s">
        <v>51</v>
      </c>
      <c r="B497" s="5" t="n">
        <v>75.53</v>
      </c>
      <c r="C497" s="5" t="n">
        <v>12.3</v>
      </c>
      <c r="D497" s="5" t="n">
        <v>5.01</v>
      </c>
      <c r="E497" s="5" t="n">
        <v>7.15</v>
      </c>
      <c r="F497" s="6" t="n">
        <v>1144.4</v>
      </c>
      <c r="G497" s="6" t="n">
        <v>1123.5</v>
      </c>
      <c r="H497" s="7" t="n">
        <v>12.45</v>
      </c>
      <c r="I497" s="7" t="s">
        <v>42</v>
      </c>
      <c r="J497" s="2" t="n">
        <v>7.54</v>
      </c>
    </row>
    <row r="498" customFormat="false" ht="17.35" hidden="false" customHeight="false" outlineLevel="0" collapsed="false">
      <c r="A498" s="1" t="s">
        <v>51</v>
      </c>
      <c r="B498" s="5" t="n">
        <v>75.53</v>
      </c>
      <c r="C498" s="5" t="n">
        <v>12.3</v>
      </c>
      <c r="D498" s="5" t="n">
        <v>5.01</v>
      </c>
      <c r="E498" s="5" t="n">
        <v>7.15</v>
      </c>
      <c r="F498" s="6" t="n">
        <v>1144.4</v>
      </c>
      <c r="G498" s="6" t="n">
        <v>1820</v>
      </c>
      <c r="H498" s="7" t="n">
        <v>3.41</v>
      </c>
      <c r="I498" s="7" t="s">
        <v>42</v>
      </c>
      <c r="J498" s="2" t="n">
        <v>7.54</v>
      </c>
    </row>
    <row r="499" customFormat="false" ht="17.35" hidden="false" customHeight="false" outlineLevel="0" collapsed="false">
      <c r="A499" s="1" t="s">
        <v>51</v>
      </c>
      <c r="B499" s="5" t="n">
        <v>75.53</v>
      </c>
      <c r="C499" s="5" t="n">
        <v>12.3</v>
      </c>
      <c r="D499" s="5" t="n">
        <v>5.01</v>
      </c>
      <c r="E499" s="5" t="n">
        <v>7.15</v>
      </c>
      <c r="F499" s="6" t="n">
        <v>1144.4</v>
      </c>
      <c r="G499" s="6" t="n">
        <v>1860</v>
      </c>
      <c r="H499" s="7" t="n">
        <v>3.17</v>
      </c>
      <c r="I499" s="7" t="s">
        <v>42</v>
      </c>
      <c r="J499" s="2" t="n">
        <v>7.54</v>
      </c>
    </row>
    <row r="500" customFormat="false" ht="17.35" hidden="false" customHeight="false" outlineLevel="0" collapsed="false">
      <c r="A500" s="1" t="s">
        <v>51</v>
      </c>
      <c r="B500" s="5" t="n">
        <v>75.53</v>
      </c>
      <c r="C500" s="5" t="n">
        <v>12.3</v>
      </c>
      <c r="D500" s="5" t="n">
        <v>5.01</v>
      </c>
      <c r="E500" s="5" t="n">
        <v>7.15</v>
      </c>
      <c r="F500" s="6" t="n">
        <v>1144.4</v>
      </c>
      <c r="G500" s="6" t="n">
        <v>1900</v>
      </c>
      <c r="H500" s="7" t="n">
        <v>2.93</v>
      </c>
      <c r="I500" s="7" t="s">
        <v>42</v>
      </c>
      <c r="J500" s="2" t="n">
        <v>7.54</v>
      </c>
    </row>
    <row r="501" customFormat="false" ht="17.35" hidden="false" customHeight="false" outlineLevel="0" collapsed="false">
      <c r="A501" s="1" t="s">
        <v>51</v>
      </c>
      <c r="B501" s="5" t="n">
        <v>75.53</v>
      </c>
      <c r="C501" s="5" t="n">
        <v>12.3</v>
      </c>
      <c r="D501" s="5" t="n">
        <v>5.01</v>
      </c>
      <c r="E501" s="5" t="n">
        <v>7.15</v>
      </c>
      <c r="F501" s="6" t="n">
        <v>1144.4</v>
      </c>
      <c r="G501" s="6" t="n">
        <v>1940</v>
      </c>
      <c r="H501" s="7" t="n">
        <v>2.69</v>
      </c>
      <c r="I501" s="7" t="s">
        <v>42</v>
      </c>
      <c r="J501" s="2" t="n">
        <v>7.54</v>
      </c>
    </row>
    <row r="502" customFormat="false" ht="17.35" hidden="false" customHeight="false" outlineLevel="0" collapsed="false">
      <c r="A502" s="1" t="s">
        <v>51</v>
      </c>
      <c r="B502" s="5" t="n">
        <v>75.53</v>
      </c>
      <c r="C502" s="5" t="n">
        <v>12.3</v>
      </c>
      <c r="D502" s="5" t="n">
        <v>5.01</v>
      </c>
      <c r="E502" s="5" t="n">
        <v>7.15</v>
      </c>
      <c r="F502" s="6" t="n">
        <v>1144.4</v>
      </c>
      <c r="G502" s="6" t="n">
        <v>1980</v>
      </c>
      <c r="H502" s="7" t="n">
        <v>2.45</v>
      </c>
      <c r="I502" s="7" t="s">
        <v>42</v>
      </c>
      <c r="J502" s="2" t="n">
        <v>7.54</v>
      </c>
    </row>
    <row r="503" customFormat="false" ht="17.35" hidden="false" customHeight="false" outlineLevel="0" collapsed="false">
      <c r="A503" s="1" t="s">
        <v>52</v>
      </c>
      <c r="B503" s="5" t="n">
        <v>75.15</v>
      </c>
      <c r="C503" s="5" t="n">
        <v>12.43</v>
      </c>
      <c r="D503" s="5" t="n">
        <v>2.66</v>
      </c>
      <c r="E503" s="5" t="n">
        <v>9.76</v>
      </c>
      <c r="F503" s="6" t="n">
        <v>1179.8</v>
      </c>
      <c r="G503" s="6" t="n">
        <v>1270.9</v>
      </c>
      <c r="H503" s="7" t="n">
        <v>10.27</v>
      </c>
      <c r="I503" s="7" t="s">
        <v>42</v>
      </c>
      <c r="J503" s="2" t="n">
        <v>6.63</v>
      </c>
    </row>
    <row r="504" customFormat="false" ht="17.35" hidden="false" customHeight="false" outlineLevel="0" collapsed="false">
      <c r="A504" s="1" t="s">
        <v>52</v>
      </c>
      <c r="B504" s="5" t="n">
        <v>75.15</v>
      </c>
      <c r="C504" s="5" t="n">
        <v>12.43</v>
      </c>
      <c r="D504" s="5" t="n">
        <v>2.66</v>
      </c>
      <c r="E504" s="5" t="n">
        <v>9.76</v>
      </c>
      <c r="F504" s="6" t="n">
        <v>1179.8</v>
      </c>
      <c r="G504" s="6" t="n">
        <v>1265.7</v>
      </c>
      <c r="H504" s="7" t="n">
        <v>10.35</v>
      </c>
      <c r="I504" s="7" t="s">
        <v>42</v>
      </c>
      <c r="J504" s="2" t="n">
        <v>6.63</v>
      </c>
    </row>
    <row r="505" customFormat="false" ht="17.35" hidden="false" customHeight="false" outlineLevel="0" collapsed="false">
      <c r="A505" s="1" t="s">
        <v>52</v>
      </c>
      <c r="B505" s="5" t="n">
        <v>75.15</v>
      </c>
      <c r="C505" s="5" t="n">
        <v>12.43</v>
      </c>
      <c r="D505" s="5" t="n">
        <v>2.66</v>
      </c>
      <c r="E505" s="5" t="n">
        <v>9.76</v>
      </c>
      <c r="F505" s="6" t="n">
        <v>1179.8</v>
      </c>
      <c r="G505" s="6" t="n">
        <v>1250</v>
      </c>
      <c r="H505" s="7" t="n">
        <v>10.65</v>
      </c>
      <c r="I505" s="7" t="s">
        <v>42</v>
      </c>
      <c r="J505" s="2" t="n">
        <v>6.63</v>
      </c>
    </row>
    <row r="506" customFormat="false" ht="17.35" hidden="false" customHeight="false" outlineLevel="0" collapsed="false">
      <c r="A506" s="1" t="s">
        <v>52</v>
      </c>
      <c r="B506" s="5" t="n">
        <v>75.15</v>
      </c>
      <c r="C506" s="5" t="n">
        <v>12.43</v>
      </c>
      <c r="D506" s="5" t="n">
        <v>2.66</v>
      </c>
      <c r="E506" s="5" t="n">
        <v>9.76</v>
      </c>
      <c r="F506" s="6" t="n">
        <v>1179.8</v>
      </c>
      <c r="G506" s="6" t="n">
        <v>1234.8</v>
      </c>
      <c r="H506" s="7" t="n">
        <v>10.91</v>
      </c>
      <c r="I506" s="7" t="s">
        <v>42</v>
      </c>
      <c r="J506" s="2" t="n">
        <v>6.63</v>
      </c>
    </row>
    <row r="507" customFormat="false" ht="17.35" hidden="false" customHeight="false" outlineLevel="0" collapsed="false">
      <c r="A507" s="1" t="s">
        <v>52</v>
      </c>
      <c r="B507" s="5" t="n">
        <v>75.15</v>
      </c>
      <c r="C507" s="5" t="n">
        <v>12.43</v>
      </c>
      <c r="D507" s="5" t="n">
        <v>2.66</v>
      </c>
      <c r="E507" s="5" t="n">
        <v>9.76</v>
      </c>
      <c r="F507" s="6" t="n">
        <v>1179.8</v>
      </c>
      <c r="G507" s="6" t="n">
        <v>1219.3</v>
      </c>
      <c r="H507" s="7" t="n">
        <v>11.2</v>
      </c>
      <c r="I507" s="7" t="s">
        <v>42</v>
      </c>
      <c r="J507" s="2" t="n">
        <v>6.63</v>
      </c>
    </row>
    <row r="508" customFormat="false" ht="17.35" hidden="false" customHeight="false" outlineLevel="0" collapsed="false">
      <c r="A508" s="1" t="s">
        <v>52</v>
      </c>
      <c r="B508" s="5" t="n">
        <v>75.15</v>
      </c>
      <c r="C508" s="5" t="n">
        <v>12.43</v>
      </c>
      <c r="D508" s="5" t="n">
        <v>2.66</v>
      </c>
      <c r="E508" s="5" t="n">
        <v>9.76</v>
      </c>
      <c r="F508" s="6" t="n">
        <v>1179.8</v>
      </c>
      <c r="G508" s="6" t="n">
        <v>1205.3</v>
      </c>
      <c r="H508" s="7" t="n">
        <v>11.49</v>
      </c>
      <c r="I508" s="7" t="s">
        <v>42</v>
      </c>
      <c r="J508" s="2" t="n">
        <v>6.63</v>
      </c>
    </row>
    <row r="509" customFormat="false" ht="17.35" hidden="false" customHeight="false" outlineLevel="0" collapsed="false">
      <c r="A509" s="1" t="s">
        <v>52</v>
      </c>
      <c r="B509" s="5" t="n">
        <v>75.15</v>
      </c>
      <c r="C509" s="5" t="n">
        <v>12.43</v>
      </c>
      <c r="D509" s="5" t="n">
        <v>2.66</v>
      </c>
      <c r="E509" s="5" t="n">
        <v>9.76</v>
      </c>
      <c r="F509" s="6" t="n">
        <v>1179.8</v>
      </c>
      <c r="G509" s="6" t="n">
        <v>1179.2</v>
      </c>
      <c r="H509" s="7" t="n">
        <v>12</v>
      </c>
      <c r="I509" s="7" t="s">
        <v>42</v>
      </c>
      <c r="J509" s="2" t="n">
        <v>6.63</v>
      </c>
    </row>
    <row r="510" customFormat="false" ht="17.35" hidden="false" customHeight="false" outlineLevel="0" collapsed="false">
      <c r="A510" s="1" t="s">
        <v>52</v>
      </c>
      <c r="B510" s="5" t="n">
        <v>75.15</v>
      </c>
      <c r="C510" s="5" t="n">
        <v>12.43</v>
      </c>
      <c r="D510" s="5" t="n">
        <v>2.66</v>
      </c>
      <c r="E510" s="5" t="n">
        <v>9.76</v>
      </c>
      <c r="F510" s="6" t="n">
        <v>1179.8</v>
      </c>
      <c r="G510" s="6" t="n">
        <v>1152.8</v>
      </c>
      <c r="H510" s="7" t="n">
        <v>12.59</v>
      </c>
      <c r="I510" s="7" t="s">
        <v>42</v>
      </c>
      <c r="J510" s="2" t="n">
        <v>6.63</v>
      </c>
    </row>
    <row r="511" customFormat="false" ht="17.35" hidden="false" customHeight="false" outlineLevel="0" collapsed="false">
      <c r="A511" s="1" t="s">
        <v>52</v>
      </c>
      <c r="B511" s="5" t="n">
        <v>75.15</v>
      </c>
      <c r="C511" s="5" t="n">
        <v>12.43</v>
      </c>
      <c r="D511" s="5" t="n">
        <v>2.66</v>
      </c>
      <c r="E511" s="5" t="n">
        <v>9.76</v>
      </c>
      <c r="F511" s="6" t="n">
        <v>1179.8</v>
      </c>
      <c r="G511" s="6" t="n">
        <v>1820</v>
      </c>
      <c r="H511" s="7" t="n">
        <v>3.51</v>
      </c>
      <c r="I511" s="7" t="s">
        <v>42</v>
      </c>
      <c r="J511" s="2" t="n">
        <v>6.63</v>
      </c>
    </row>
    <row r="512" customFormat="false" ht="17.35" hidden="false" customHeight="false" outlineLevel="0" collapsed="false">
      <c r="A512" s="1" t="s">
        <v>52</v>
      </c>
      <c r="B512" s="5" t="n">
        <v>75.15</v>
      </c>
      <c r="C512" s="5" t="n">
        <v>12.43</v>
      </c>
      <c r="D512" s="5" t="n">
        <v>2.66</v>
      </c>
      <c r="E512" s="5" t="n">
        <v>9.76</v>
      </c>
      <c r="F512" s="6" t="n">
        <v>1179.8</v>
      </c>
      <c r="G512" s="6" t="n">
        <v>1860</v>
      </c>
      <c r="H512" s="7" t="n">
        <v>3.27</v>
      </c>
      <c r="I512" s="7" t="s">
        <v>42</v>
      </c>
      <c r="J512" s="2" t="n">
        <v>6.63</v>
      </c>
    </row>
    <row r="513" customFormat="false" ht="17.35" hidden="false" customHeight="false" outlineLevel="0" collapsed="false">
      <c r="A513" s="1" t="s">
        <v>52</v>
      </c>
      <c r="B513" s="5" t="n">
        <v>75.15</v>
      </c>
      <c r="C513" s="5" t="n">
        <v>12.43</v>
      </c>
      <c r="D513" s="5" t="n">
        <v>2.66</v>
      </c>
      <c r="E513" s="5" t="n">
        <v>9.76</v>
      </c>
      <c r="F513" s="6" t="n">
        <v>1179.8</v>
      </c>
      <c r="G513" s="6" t="n">
        <v>1900</v>
      </c>
      <c r="H513" s="7" t="n">
        <v>3.02</v>
      </c>
      <c r="I513" s="7" t="s">
        <v>42</v>
      </c>
      <c r="J513" s="2" t="n">
        <v>6.63</v>
      </c>
    </row>
    <row r="514" customFormat="false" ht="17.35" hidden="false" customHeight="false" outlineLevel="0" collapsed="false">
      <c r="A514" s="1" t="s">
        <v>52</v>
      </c>
      <c r="B514" s="5" t="n">
        <v>75.15</v>
      </c>
      <c r="C514" s="5" t="n">
        <v>12.43</v>
      </c>
      <c r="D514" s="5" t="n">
        <v>2.66</v>
      </c>
      <c r="E514" s="5" t="n">
        <v>9.76</v>
      </c>
      <c r="F514" s="6" t="n">
        <v>1179.8</v>
      </c>
      <c r="G514" s="6" t="n">
        <v>1940</v>
      </c>
      <c r="H514" s="7" t="n">
        <v>2.77</v>
      </c>
      <c r="I514" s="7" t="s">
        <v>42</v>
      </c>
      <c r="J514" s="2" t="n">
        <v>6.63</v>
      </c>
    </row>
    <row r="515" customFormat="false" ht="17.35" hidden="false" customHeight="false" outlineLevel="0" collapsed="false">
      <c r="A515" s="1" t="s">
        <v>52</v>
      </c>
      <c r="B515" s="5" t="n">
        <v>75.15</v>
      </c>
      <c r="C515" s="5" t="n">
        <v>12.43</v>
      </c>
      <c r="D515" s="5" t="n">
        <v>2.66</v>
      </c>
      <c r="E515" s="5" t="n">
        <v>9.76</v>
      </c>
      <c r="F515" s="6" t="n">
        <v>1179.8</v>
      </c>
      <c r="G515" s="6" t="n">
        <v>1980</v>
      </c>
      <c r="H515" s="7" t="n">
        <v>2.53</v>
      </c>
      <c r="I515" s="7" t="s">
        <v>42</v>
      </c>
      <c r="J515" s="2" t="n">
        <v>6.63</v>
      </c>
    </row>
    <row r="516" customFormat="false" ht="17.35" hidden="false" customHeight="false" outlineLevel="0" collapsed="false">
      <c r="A516" s="1" t="s">
        <v>53</v>
      </c>
      <c r="B516" s="5" t="n">
        <v>75.06</v>
      </c>
      <c r="C516" s="5" t="n">
        <v>12.75</v>
      </c>
      <c r="D516" s="5" t="n">
        <v>0.09</v>
      </c>
      <c r="E516" s="5" t="n">
        <v>12.1</v>
      </c>
      <c r="F516" s="6" t="n">
        <v>1222.9</v>
      </c>
      <c r="G516" s="6" t="n">
        <v>1264.3</v>
      </c>
      <c r="H516" s="7" t="n">
        <v>11.2</v>
      </c>
      <c r="I516" s="7" t="s">
        <v>42</v>
      </c>
      <c r="J516" s="2" t="n">
        <v>5.83</v>
      </c>
    </row>
    <row r="517" customFormat="false" ht="17.35" hidden="false" customHeight="false" outlineLevel="0" collapsed="false">
      <c r="A517" s="1" t="s">
        <v>53</v>
      </c>
      <c r="B517" s="5" t="n">
        <v>75.06</v>
      </c>
      <c r="C517" s="5" t="n">
        <v>12.75</v>
      </c>
      <c r="D517" s="5" t="n">
        <v>0.09</v>
      </c>
      <c r="E517" s="5" t="n">
        <v>12.1</v>
      </c>
      <c r="F517" s="6" t="n">
        <v>1222.9</v>
      </c>
      <c r="G517" s="6" t="n">
        <v>1260.9</v>
      </c>
      <c r="H517" s="7" t="n">
        <v>11.19</v>
      </c>
      <c r="I517" s="7" t="s">
        <v>42</v>
      </c>
      <c r="J517" s="2" t="n">
        <v>5.83</v>
      </c>
    </row>
    <row r="518" customFormat="false" ht="17.35" hidden="false" customHeight="false" outlineLevel="0" collapsed="false">
      <c r="A518" s="1" t="s">
        <v>53</v>
      </c>
      <c r="B518" s="5" t="n">
        <v>75.06</v>
      </c>
      <c r="C518" s="5" t="n">
        <v>12.75</v>
      </c>
      <c r="D518" s="5" t="n">
        <v>0.09</v>
      </c>
      <c r="E518" s="5" t="n">
        <v>12.1</v>
      </c>
      <c r="F518" s="6" t="n">
        <v>1222.9</v>
      </c>
      <c r="G518" s="6" t="n">
        <v>1254.9</v>
      </c>
      <c r="H518" s="7" t="n">
        <v>11.39</v>
      </c>
      <c r="I518" s="7" t="s">
        <v>42</v>
      </c>
      <c r="J518" s="2" t="n">
        <v>5.83</v>
      </c>
    </row>
    <row r="519" customFormat="false" ht="17.35" hidden="false" customHeight="false" outlineLevel="0" collapsed="false">
      <c r="A519" s="1" t="s">
        <v>53</v>
      </c>
      <c r="B519" s="5" t="n">
        <v>75.06</v>
      </c>
      <c r="C519" s="5" t="n">
        <v>12.75</v>
      </c>
      <c r="D519" s="5" t="n">
        <v>0.09</v>
      </c>
      <c r="E519" s="5" t="n">
        <v>12.1</v>
      </c>
      <c r="F519" s="6" t="n">
        <v>1222.9</v>
      </c>
      <c r="G519" s="6" t="n">
        <v>1249.6</v>
      </c>
      <c r="H519" s="7" t="n">
        <v>11.44</v>
      </c>
      <c r="I519" s="7" t="s">
        <v>42</v>
      </c>
      <c r="J519" s="2" t="n">
        <v>5.83</v>
      </c>
    </row>
    <row r="520" customFormat="false" ht="17.35" hidden="false" customHeight="false" outlineLevel="0" collapsed="false">
      <c r="A520" s="1" t="s">
        <v>53</v>
      </c>
      <c r="B520" s="5" t="n">
        <v>75.06</v>
      </c>
      <c r="C520" s="5" t="n">
        <v>12.75</v>
      </c>
      <c r="D520" s="5" t="n">
        <v>0.09</v>
      </c>
      <c r="E520" s="5" t="n">
        <v>12.1</v>
      </c>
      <c r="F520" s="6" t="n">
        <v>1222.9</v>
      </c>
      <c r="G520" s="6" t="n">
        <v>1244.5</v>
      </c>
      <c r="H520" s="7" t="n">
        <v>11.6</v>
      </c>
      <c r="I520" s="7" t="s">
        <v>42</v>
      </c>
      <c r="J520" s="2" t="n">
        <v>5.83</v>
      </c>
    </row>
    <row r="521" customFormat="false" ht="17.35" hidden="false" customHeight="false" outlineLevel="0" collapsed="false">
      <c r="A521" s="1" t="s">
        <v>53</v>
      </c>
      <c r="B521" s="5" t="n">
        <v>75.06</v>
      </c>
      <c r="C521" s="5" t="n">
        <v>12.75</v>
      </c>
      <c r="D521" s="5" t="n">
        <v>0.09</v>
      </c>
      <c r="E521" s="5" t="n">
        <v>12.1</v>
      </c>
      <c r="F521" s="6" t="n">
        <v>1222.9</v>
      </c>
      <c r="G521" s="6" t="n">
        <v>1234</v>
      </c>
      <c r="H521" s="7" t="n">
        <v>11.8</v>
      </c>
      <c r="I521" s="7" t="s">
        <v>42</v>
      </c>
      <c r="J521" s="2" t="n">
        <v>5.83</v>
      </c>
    </row>
    <row r="522" customFormat="false" ht="17.35" hidden="false" customHeight="false" outlineLevel="0" collapsed="false">
      <c r="A522" s="1" t="s">
        <v>53</v>
      </c>
      <c r="B522" s="5" t="n">
        <v>75.06</v>
      </c>
      <c r="C522" s="5" t="n">
        <v>12.75</v>
      </c>
      <c r="D522" s="5" t="n">
        <v>0.09</v>
      </c>
      <c r="E522" s="5" t="n">
        <v>12.1</v>
      </c>
      <c r="F522" s="6" t="n">
        <v>1222.9</v>
      </c>
      <c r="G522" s="6" t="n">
        <v>1203.9</v>
      </c>
      <c r="H522" s="7" t="n">
        <v>12.38</v>
      </c>
      <c r="I522" s="7" t="s">
        <v>42</v>
      </c>
      <c r="J522" s="2" t="n">
        <v>5.83</v>
      </c>
    </row>
    <row r="523" customFormat="false" ht="17.35" hidden="false" customHeight="false" outlineLevel="0" collapsed="false">
      <c r="A523" s="1" t="s">
        <v>53</v>
      </c>
      <c r="B523" s="5" t="n">
        <v>75.06</v>
      </c>
      <c r="C523" s="5" t="n">
        <v>12.75</v>
      </c>
      <c r="D523" s="5" t="n">
        <v>0.09</v>
      </c>
      <c r="E523" s="5" t="n">
        <v>12.1</v>
      </c>
      <c r="F523" s="6" t="n">
        <v>1222.9</v>
      </c>
      <c r="G523" s="6" t="n">
        <v>2098</v>
      </c>
      <c r="H523" s="7" t="n">
        <v>1.88</v>
      </c>
      <c r="I523" s="7" t="s">
        <v>42</v>
      </c>
      <c r="J523" s="2" t="n">
        <v>5.83</v>
      </c>
    </row>
    <row r="524" customFormat="false" ht="17.35" hidden="false" customHeight="false" outlineLevel="0" collapsed="false">
      <c r="A524" s="1" t="s">
        <v>53</v>
      </c>
      <c r="B524" s="5" t="n">
        <v>75.06</v>
      </c>
      <c r="C524" s="5" t="n">
        <v>12.75</v>
      </c>
      <c r="D524" s="5" t="n">
        <v>0.09</v>
      </c>
      <c r="E524" s="5" t="n">
        <v>12.1</v>
      </c>
      <c r="F524" s="6" t="n">
        <v>1222.9</v>
      </c>
      <c r="G524" s="6" t="n">
        <v>2095</v>
      </c>
      <c r="H524" s="7" t="n">
        <v>2.01</v>
      </c>
      <c r="I524" s="7" t="s">
        <v>42</v>
      </c>
      <c r="J524" s="2" t="n">
        <v>5.83</v>
      </c>
    </row>
    <row r="525" customFormat="false" ht="17.35" hidden="false" customHeight="false" outlineLevel="0" collapsed="false">
      <c r="A525" s="1" t="s">
        <v>53</v>
      </c>
      <c r="B525" s="5" t="n">
        <v>75.06</v>
      </c>
      <c r="C525" s="5" t="n">
        <v>12.75</v>
      </c>
      <c r="D525" s="5" t="n">
        <v>0.09</v>
      </c>
      <c r="E525" s="5" t="n">
        <v>12.1</v>
      </c>
      <c r="F525" s="6" t="n">
        <v>1222.9</v>
      </c>
      <c r="G525" s="6" t="n">
        <v>2067</v>
      </c>
      <c r="H525" s="7" t="n">
        <v>2.07</v>
      </c>
      <c r="I525" s="7" t="s">
        <v>42</v>
      </c>
      <c r="J525" s="2" t="n">
        <v>5.83</v>
      </c>
    </row>
    <row r="526" customFormat="false" ht="17.35" hidden="false" customHeight="false" outlineLevel="0" collapsed="false">
      <c r="A526" s="1" t="s">
        <v>53</v>
      </c>
      <c r="B526" s="5" t="n">
        <v>75.06</v>
      </c>
      <c r="C526" s="5" t="n">
        <v>12.75</v>
      </c>
      <c r="D526" s="5" t="n">
        <v>0.09</v>
      </c>
      <c r="E526" s="5" t="n">
        <v>12.1</v>
      </c>
      <c r="F526" s="6" t="n">
        <v>1222.9</v>
      </c>
      <c r="G526" s="6" t="n">
        <v>2022</v>
      </c>
      <c r="H526" s="7" t="n">
        <v>2.24</v>
      </c>
      <c r="I526" s="7" t="s">
        <v>42</v>
      </c>
      <c r="J526" s="2" t="n">
        <v>5.83</v>
      </c>
    </row>
    <row r="527" customFormat="false" ht="17.35" hidden="false" customHeight="false" outlineLevel="0" collapsed="false">
      <c r="A527" s="1" t="s">
        <v>53</v>
      </c>
      <c r="B527" s="5" t="n">
        <v>75.06</v>
      </c>
      <c r="C527" s="5" t="n">
        <v>12.75</v>
      </c>
      <c r="D527" s="5" t="n">
        <v>0.09</v>
      </c>
      <c r="E527" s="5" t="n">
        <v>12.1</v>
      </c>
      <c r="F527" s="6" t="n">
        <v>1222.9</v>
      </c>
      <c r="G527" s="6" t="n">
        <v>1948</v>
      </c>
      <c r="H527" s="7" t="n">
        <v>2.7</v>
      </c>
      <c r="I527" s="7" t="s">
        <v>42</v>
      </c>
      <c r="J527" s="2" t="n">
        <v>5.83</v>
      </c>
    </row>
    <row r="528" customFormat="false" ht="17.35" hidden="false" customHeight="false" outlineLevel="0" collapsed="false">
      <c r="A528" s="1" t="s">
        <v>53</v>
      </c>
      <c r="B528" s="5" t="n">
        <v>75.06</v>
      </c>
      <c r="C528" s="5" t="n">
        <v>12.75</v>
      </c>
      <c r="D528" s="5" t="n">
        <v>0.09</v>
      </c>
      <c r="E528" s="5" t="n">
        <v>12.1</v>
      </c>
      <c r="F528" s="6" t="n">
        <v>1222.9</v>
      </c>
      <c r="G528" s="6" t="n">
        <v>1934</v>
      </c>
      <c r="H528" s="7" t="n">
        <v>2.96</v>
      </c>
      <c r="I528" s="7" t="s">
        <v>42</v>
      </c>
      <c r="J528" s="2" t="n">
        <v>5.83</v>
      </c>
    </row>
    <row r="529" customFormat="false" ht="17.35" hidden="false" customHeight="false" outlineLevel="0" collapsed="false">
      <c r="A529" s="1" t="s">
        <v>53</v>
      </c>
      <c r="B529" s="5" t="n">
        <v>75.06</v>
      </c>
      <c r="C529" s="5" t="n">
        <v>12.75</v>
      </c>
      <c r="D529" s="5" t="n">
        <v>0.09</v>
      </c>
      <c r="E529" s="5" t="n">
        <v>12.1</v>
      </c>
      <c r="F529" s="6" t="n">
        <v>1222.9</v>
      </c>
      <c r="G529" s="6" t="n">
        <v>1854</v>
      </c>
      <c r="H529" s="7" t="n">
        <v>3.41</v>
      </c>
      <c r="I529" s="7" t="s">
        <v>42</v>
      </c>
      <c r="J529" s="2" t="n">
        <v>5.83</v>
      </c>
    </row>
    <row r="530" customFormat="false" ht="17.35" hidden="false" customHeight="false" outlineLevel="0" collapsed="false">
      <c r="A530" s="1" t="s">
        <v>53</v>
      </c>
      <c r="B530" s="5" t="n">
        <v>75.06</v>
      </c>
      <c r="C530" s="5" t="n">
        <v>12.75</v>
      </c>
      <c r="D530" s="5" t="n">
        <v>0.09</v>
      </c>
      <c r="E530" s="5" t="n">
        <v>12.1</v>
      </c>
      <c r="F530" s="6" t="n">
        <v>1222.9</v>
      </c>
      <c r="G530" s="6" t="n">
        <v>1848</v>
      </c>
      <c r="H530" s="7" t="n">
        <v>3.47</v>
      </c>
      <c r="I530" s="7" t="s">
        <v>42</v>
      </c>
      <c r="J530" s="2" t="n">
        <v>5.83</v>
      </c>
    </row>
    <row r="531" customFormat="false" ht="17.35" hidden="false" customHeight="false" outlineLevel="0" collapsed="false">
      <c r="A531" s="1" t="s">
        <v>53</v>
      </c>
      <c r="B531" s="5" t="n">
        <v>75.06</v>
      </c>
      <c r="C531" s="5" t="n">
        <v>12.75</v>
      </c>
      <c r="D531" s="5" t="n">
        <v>0.09</v>
      </c>
      <c r="E531" s="5" t="n">
        <v>12.1</v>
      </c>
      <c r="F531" s="6" t="n">
        <v>1222.9</v>
      </c>
      <c r="G531" s="6" t="n">
        <v>1818</v>
      </c>
      <c r="H531" s="7" t="n">
        <v>3.75</v>
      </c>
      <c r="I531" s="7" t="s">
        <v>42</v>
      </c>
      <c r="J531" s="2" t="n">
        <v>5.83</v>
      </c>
    </row>
    <row r="532" customFormat="false" ht="17.35" hidden="false" customHeight="false" outlineLevel="0" collapsed="false">
      <c r="A532" s="1" t="s">
        <v>54</v>
      </c>
      <c r="B532" s="5" t="n">
        <v>57.69</v>
      </c>
      <c r="C532" s="5" t="n">
        <v>21.37</v>
      </c>
      <c r="D532" s="5" t="n">
        <v>20.94</v>
      </c>
      <c r="E532" s="5" t="n">
        <v>0</v>
      </c>
      <c r="F532" s="6" t="n">
        <v>1072.8</v>
      </c>
      <c r="G532" s="6" t="n">
        <v>1106.4</v>
      </c>
      <c r="H532" s="7" t="n">
        <v>10.99</v>
      </c>
      <c r="I532" s="7" t="s">
        <v>55</v>
      </c>
    </row>
    <row r="533" customFormat="false" ht="17.35" hidden="false" customHeight="false" outlineLevel="0" collapsed="false">
      <c r="A533" s="1" t="s">
        <v>54</v>
      </c>
      <c r="B533" s="5" t="n">
        <v>57.69</v>
      </c>
      <c r="C533" s="5" t="n">
        <v>21.37</v>
      </c>
      <c r="D533" s="5" t="n">
        <v>20.94</v>
      </c>
      <c r="E533" s="5" t="n">
        <v>0</v>
      </c>
      <c r="F533" s="6" t="n">
        <v>1072.8</v>
      </c>
      <c r="G533" s="6" t="n">
        <v>1094.4</v>
      </c>
      <c r="H533" s="7" t="n">
        <v>11.34</v>
      </c>
      <c r="I533" s="7" t="s">
        <v>55</v>
      </c>
    </row>
    <row r="534" customFormat="false" ht="17.35" hidden="false" customHeight="false" outlineLevel="0" collapsed="false">
      <c r="A534" s="1" t="s">
        <v>54</v>
      </c>
      <c r="B534" s="5" t="n">
        <v>57.69</v>
      </c>
      <c r="C534" s="5" t="n">
        <v>21.37</v>
      </c>
      <c r="D534" s="5" t="n">
        <v>20.94</v>
      </c>
      <c r="E534" s="5" t="n">
        <v>0</v>
      </c>
      <c r="F534" s="6" t="n">
        <v>1072.8</v>
      </c>
      <c r="G534" s="6" t="n">
        <v>1063.2</v>
      </c>
      <c r="H534" s="7" t="n">
        <v>12.33</v>
      </c>
      <c r="I534" s="7" t="s">
        <v>55</v>
      </c>
    </row>
    <row r="535" customFormat="false" ht="17.35" hidden="false" customHeight="false" outlineLevel="0" collapsed="false">
      <c r="A535" s="1" t="s">
        <v>54</v>
      </c>
      <c r="B535" s="5" t="n">
        <v>57.69</v>
      </c>
      <c r="C535" s="5" t="n">
        <v>21.37</v>
      </c>
      <c r="D535" s="5" t="n">
        <v>20.94</v>
      </c>
      <c r="E535" s="5" t="n">
        <v>0</v>
      </c>
      <c r="F535" s="6" t="n">
        <v>1072.8</v>
      </c>
      <c r="G535" s="6" t="n">
        <v>1073.3</v>
      </c>
      <c r="H535" s="7" t="n">
        <v>11.97</v>
      </c>
      <c r="I535" s="7" t="s">
        <v>55</v>
      </c>
    </row>
    <row r="536" customFormat="false" ht="17.35" hidden="false" customHeight="false" outlineLevel="0" collapsed="false">
      <c r="A536" s="1" t="s">
        <v>54</v>
      </c>
      <c r="B536" s="5" t="n">
        <v>57.69</v>
      </c>
      <c r="C536" s="5" t="n">
        <v>21.37</v>
      </c>
      <c r="D536" s="5" t="n">
        <v>20.94</v>
      </c>
      <c r="E536" s="5" t="n">
        <v>0</v>
      </c>
      <c r="F536" s="6" t="n">
        <v>1072.8</v>
      </c>
      <c r="G536" s="6" t="n">
        <v>1086.5</v>
      </c>
      <c r="H536" s="7" t="n">
        <v>11.58</v>
      </c>
      <c r="I536" s="7" t="s">
        <v>55</v>
      </c>
    </row>
    <row r="537" customFormat="false" ht="17.35" hidden="false" customHeight="false" outlineLevel="0" collapsed="false">
      <c r="A537" s="1" t="s">
        <v>54</v>
      </c>
      <c r="B537" s="5" t="n">
        <v>57.69</v>
      </c>
      <c r="C537" s="5" t="n">
        <v>21.37</v>
      </c>
      <c r="D537" s="5" t="n">
        <v>20.94</v>
      </c>
      <c r="E537" s="5" t="n">
        <v>0</v>
      </c>
      <c r="F537" s="6" t="n">
        <v>1072.8</v>
      </c>
      <c r="G537" s="6" t="n">
        <v>1122.8</v>
      </c>
      <c r="H537" s="7" t="n">
        <v>10.56</v>
      </c>
      <c r="I537" s="7" t="s">
        <v>55</v>
      </c>
    </row>
    <row r="538" customFormat="false" ht="17.35" hidden="false" customHeight="false" outlineLevel="0" collapsed="false">
      <c r="A538" s="1" t="s">
        <v>54</v>
      </c>
      <c r="B538" s="5" t="n">
        <v>57.69</v>
      </c>
      <c r="C538" s="5" t="n">
        <v>21.37</v>
      </c>
      <c r="D538" s="5" t="n">
        <v>20.94</v>
      </c>
      <c r="E538" s="5" t="n">
        <v>0</v>
      </c>
      <c r="F538" s="6" t="n">
        <v>1072.8</v>
      </c>
      <c r="G538" s="6" t="n">
        <v>1139.3</v>
      </c>
      <c r="H538" s="7" t="n">
        <v>10.12</v>
      </c>
      <c r="I538" s="7" t="s">
        <v>55</v>
      </c>
    </row>
    <row r="539" customFormat="false" ht="17.35" hidden="false" customHeight="false" outlineLevel="0" collapsed="false">
      <c r="A539" s="1" t="s">
        <v>54</v>
      </c>
      <c r="B539" s="5" t="n">
        <v>57.69</v>
      </c>
      <c r="C539" s="5" t="n">
        <v>21.37</v>
      </c>
      <c r="D539" s="5" t="n">
        <v>20.94</v>
      </c>
      <c r="E539" s="5" t="n">
        <v>0</v>
      </c>
      <c r="F539" s="6" t="n">
        <v>1072.8</v>
      </c>
      <c r="G539" s="6" t="n">
        <v>1154.2</v>
      </c>
      <c r="H539" s="7" t="n">
        <v>9.75</v>
      </c>
      <c r="I539" s="7" t="s">
        <v>55</v>
      </c>
    </row>
    <row r="540" customFormat="false" ht="17.35" hidden="false" customHeight="false" outlineLevel="0" collapsed="false">
      <c r="A540" s="1" t="s">
        <v>54</v>
      </c>
      <c r="B540" s="5" t="n">
        <v>57.69</v>
      </c>
      <c r="C540" s="5" t="n">
        <v>21.37</v>
      </c>
      <c r="D540" s="5" t="n">
        <v>20.94</v>
      </c>
      <c r="E540" s="5" t="n">
        <v>0</v>
      </c>
      <c r="F540" s="6" t="n">
        <v>1072.8</v>
      </c>
      <c r="G540" s="6" t="n">
        <v>1173.4</v>
      </c>
      <c r="H540" s="7" t="n">
        <v>9.33</v>
      </c>
      <c r="I540" s="7" t="s">
        <v>55</v>
      </c>
    </row>
    <row r="541" customFormat="false" ht="17.35" hidden="false" customHeight="false" outlineLevel="0" collapsed="false">
      <c r="A541" s="1" t="s">
        <v>54</v>
      </c>
      <c r="B541" s="5" t="n">
        <v>57.69</v>
      </c>
      <c r="C541" s="5" t="n">
        <v>21.37</v>
      </c>
      <c r="D541" s="5" t="n">
        <v>20.94</v>
      </c>
      <c r="E541" s="5" t="n">
        <v>0</v>
      </c>
      <c r="F541" s="6" t="n">
        <v>1072.8</v>
      </c>
      <c r="G541" s="6" t="n">
        <v>1843</v>
      </c>
      <c r="H541" s="7" t="n">
        <v>2.08</v>
      </c>
      <c r="I541" s="7" t="s">
        <v>55</v>
      </c>
    </row>
    <row r="542" customFormat="false" ht="17.35" hidden="false" customHeight="false" outlineLevel="0" collapsed="false">
      <c r="A542" s="1" t="s">
        <v>54</v>
      </c>
      <c r="B542" s="5" t="n">
        <v>57.69</v>
      </c>
      <c r="C542" s="5" t="n">
        <v>21.37</v>
      </c>
      <c r="D542" s="5" t="n">
        <v>20.94</v>
      </c>
      <c r="E542" s="5" t="n">
        <v>0</v>
      </c>
      <c r="F542" s="6" t="n">
        <v>1072.8</v>
      </c>
      <c r="G542" s="6" t="n">
        <v>1853</v>
      </c>
      <c r="H542" s="7" t="n">
        <v>2.03</v>
      </c>
      <c r="I542" s="7" t="s">
        <v>55</v>
      </c>
    </row>
    <row r="543" customFormat="false" ht="17.35" hidden="false" customHeight="false" outlineLevel="0" collapsed="false">
      <c r="A543" s="1" t="s">
        <v>54</v>
      </c>
      <c r="B543" s="5" t="n">
        <v>57.69</v>
      </c>
      <c r="C543" s="5" t="n">
        <v>21.37</v>
      </c>
      <c r="D543" s="5" t="n">
        <v>20.94</v>
      </c>
      <c r="E543" s="5" t="n">
        <v>0</v>
      </c>
      <c r="F543" s="6" t="n">
        <v>1072.8</v>
      </c>
      <c r="G543" s="6" t="n">
        <v>1863</v>
      </c>
      <c r="H543" s="7" t="n">
        <v>1.98</v>
      </c>
      <c r="I543" s="7" t="s">
        <v>55</v>
      </c>
    </row>
    <row r="544" customFormat="false" ht="17.35" hidden="false" customHeight="false" outlineLevel="0" collapsed="false">
      <c r="A544" s="1" t="s">
        <v>54</v>
      </c>
      <c r="B544" s="5" t="n">
        <v>57.69</v>
      </c>
      <c r="C544" s="5" t="n">
        <v>21.37</v>
      </c>
      <c r="D544" s="5" t="n">
        <v>20.94</v>
      </c>
      <c r="E544" s="5" t="n">
        <v>0</v>
      </c>
      <c r="F544" s="6" t="n">
        <v>1072.8</v>
      </c>
      <c r="G544" s="6" t="n">
        <v>1873</v>
      </c>
      <c r="H544" s="7" t="n">
        <v>1.93</v>
      </c>
      <c r="I544" s="7" t="s">
        <v>55</v>
      </c>
    </row>
    <row r="545" customFormat="false" ht="17.35" hidden="false" customHeight="false" outlineLevel="0" collapsed="false">
      <c r="A545" s="1" t="s">
        <v>54</v>
      </c>
      <c r="B545" s="5" t="n">
        <v>57.69</v>
      </c>
      <c r="C545" s="5" t="n">
        <v>21.37</v>
      </c>
      <c r="D545" s="5" t="n">
        <v>20.94</v>
      </c>
      <c r="E545" s="5" t="n">
        <v>0</v>
      </c>
      <c r="F545" s="6" t="n">
        <v>1072.8</v>
      </c>
      <c r="G545" s="6" t="n">
        <v>1883</v>
      </c>
      <c r="H545" s="7" t="n">
        <v>1.88</v>
      </c>
      <c r="I545" s="7" t="s">
        <v>55</v>
      </c>
    </row>
    <row r="546" customFormat="false" ht="17.35" hidden="false" customHeight="false" outlineLevel="0" collapsed="false">
      <c r="A546" s="1" t="s">
        <v>54</v>
      </c>
      <c r="B546" s="5" t="n">
        <v>57.69</v>
      </c>
      <c r="C546" s="5" t="n">
        <v>21.37</v>
      </c>
      <c r="D546" s="5" t="n">
        <v>20.94</v>
      </c>
      <c r="E546" s="5" t="n">
        <v>0</v>
      </c>
      <c r="F546" s="6" t="n">
        <v>1072.8</v>
      </c>
      <c r="G546" s="6" t="n">
        <v>1893</v>
      </c>
      <c r="H546" s="7" t="n">
        <v>1.83</v>
      </c>
      <c r="I546" s="7" t="s">
        <v>55</v>
      </c>
    </row>
    <row r="547" customFormat="false" ht="17.35" hidden="false" customHeight="false" outlineLevel="0" collapsed="false">
      <c r="A547" s="1" t="s">
        <v>54</v>
      </c>
      <c r="B547" s="5" t="n">
        <v>57.69</v>
      </c>
      <c r="C547" s="5" t="n">
        <v>21.37</v>
      </c>
      <c r="D547" s="5" t="n">
        <v>20.94</v>
      </c>
      <c r="E547" s="5" t="n">
        <v>0</v>
      </c>
      <c r="F547" s="6" t="n">
        <v>1072.8</v>
      </c>
      <c r="G547" s="6" t="n">
        <v>1903</v>
      </c>
      <c r="H547" s="7" t="n">
        <v>1.78</v>
      </c>
      <c r="I547" s="7" t="s">
        <v>55</v>
      </c>
    </row>
    <row r="548" customFormat="false" ht="17.35" hidden="false" customHeight="false" outlineLevel="0" collapsed="false">
      <c r="A548" s="1" t="s">
        <v>54</v>
      </c>
      <c r="B548" s="5" t="n">
        <v>57.69</v>
      </c>
      <c r="C548" s="5" t="n">
        <v>21.37</v>
      </c>
      <c r="D548" s="5" t="n">
        <v>20.94</v>
      </c>
      <c r="E548" s="5" t="n">
        <v>0</v>
      </c>
      <c r="F548" s="6" t="n">
        <v>1072.8</v>
      </c>
      <c r="G548" s="6" t="n">
        <v>1913</v>
      </c>
      <c r="H548" s="7" t="n">
        <v>1.73</v>
      </c>
      <c r="I548" s="7" t="s">
        <v>55</v>
      </c>
    </row>
    <row r="549" customFormat="false" ht="17.35" hidden="false" customHeight="false" outlineLevel="0" collapsed="false">
      <c r="A549" s="1" t="s">
        <v>54</v>
      </c>
      <c r="B549" s="5" t="n">
        <v>57.69</v>
      </c>
      <c r="C549" s="5" t="n">
        <v>21.37</v>
      </c>
      <c r="D549" s="5" t="n">
        <v>20.94</v>
      </c>
      <c r="E549" s="5" t="n">
        <v>0</v>
      </c>
      <c r="F549" s="6" t="n">
        <v>1072.8</v>
      </c>
      <c r="G549" s="6" t="n">
        <v>1923</v>
      </c>
      <c r="H549" s="7" t="n">
        <v>1.69</v>
      </c>
      <c r="I549" s="7" t="s">
        <v>55</v>
      </c>
    </row>
    <row r="550" customFormat="false" ht="17.35" hidden="false" customHeight="false" outlineLevel="0" collapsed="false">
      <c r="A550" s="1" t="s">
        <v>54</v>
      </c>
      <c r="B550" s="5" t="n">
        <v>57.69</v>
      </c>
      <c r="C550" s="5" t="n">
        <v>21.37</v>
      </c>
      <c r="D550" s="5" t="n">
        <v>20.94</v>
      </c>
      <c r="E550" s="5" t="n">
        <v>0</v>
      </c>
      <c r="F550" s="6" t="n">
        <v>1072.8</v>
      </c>
      <c r="G550" s="6" t="n">
        <v>1933</v>
      </c>
      <c r="H550" s="7" t="n">
        <v>1.64</v>
      </c>
      <c r="I550" s="7" t="s">
        <v>55</v>
      </c>
    </row>
    <row r="551" customFormat="false" ht="17.35" hidden="false" customHeight="false" outlineLevel="0" collapsed="false">
      <c r="A551" s="1" t="s">
        <v>54</v>
      </c>
      <c r="B551" s="5" t="n">
        <v>57.69</v>
      </c>
      <c r="C551" s="5" t="n">
        <v>21.37</v>
      </c>
      <c r="D551" s="5" t="n">
        <v>20.94</v>
      </c>
      <c r="E551" s="5" t="n">
        <v>0</v>
      </c>
      <c r="F551" s="6" t="n">
        <v>1072.8</v>
      </c>
      <c r="G551" s="6" t="n">
        <v>1943</v>
      </c>
      <c r="H551" s="7" t="n">
        <v>1.59</v>
      </c>
      <c r="I551" s="7" t="s">
        <v>55</v>
      </c>
    </row>
    <row r="552" customFormat="false" ht="17.35" hidden="false" customHeight="false" outlineLevel="0" collapsed="false">
      <c r="A552" s="1" t="s">
        <v>56</v>
      </c>
      <c r="B552" s="5" t="n">
        <v>58.54</v>
      </c>
      <c r="C552" s="5" t="n">
        <v>21.36</v>
      </c>
      <c r="D552" s="5" t="n">
        <v>15.36</v>
      </c>
      <c r="E552" s="5" t="n">
        <v>4.74</v>
      </c>
      <c r="F552" s="6" t="n">
        <v>1085.8</v>
      </c>
      <c r="G552" s="6" t="n">
        <v>1155</v>
      </c>
      <c r="H552" s="7" t="n">
        <v>10.23</v>
      </c>
      <c r="I552" s="7" t="s">
        <v>55</v>
      </c>
    </row>
    <row r="553" customFormat="false" ht="17.35" hidden="false" customHeight="false" outlineLevel="0" collapsed="false">
      <c r="A553" s="1" t="s">
        <v>56</v>
      </c>
      <c r="B553" s="5" t="n">
        <v>58.54</v>
      </c>
      <c r="C553" s="5" t="n">
        <v>21.36</v>
      </c>
      <c r="D553" s="5" t="n">
        <v>15.36</v>
      </c>
      <c r="E553" s="5" t="n">
        <v>4.74</v>
      </c>
      <c r="F553" s="6" t="n">
        <v>1085.8</v>
      </c>
      <c r="G553" s="6" t="n">
        <v>1169.7</v>
      </c>
      <c r="H553" s="7" t="n">
        <v>9.91</v>
      </c>
      <c r="I553" s="7" t="s">
        <v>55</v>
      </c>
    </row>
    <row r="554" customFormat="false" ht="17.35" hidden="false" customHeight="false" outlineLevel="0" collapsed="false">
      <c r="A554" s="1" t="s">
        <v>56</v>
      </c>
      <c r="B554" s="5" t="n">
        <v>58.54</v>
      </c>
      <c r="C554" s="5" t="n">
        <v>21.36</v>
      </c>
      <c r="D554" s="5" t="n">
        <v>15.36</v>
      </c>
      <c r="E554" s="5" t="n">
        <v>4.74</v>
      </c>
      <c r="F554" s="6" t="n">
        <v>1085.8</v>
      </c>
      <c r="G554" s="6" t="n">
        <v>1113.5</v>
      </c>
      <c r="H554" s="7" t="n">
        <v>11.24</v>
      </c>
      <c r="I554" s="7" t="s">
        <v>55</v>
      </c>
    </row>
    <row r="555" customFormat="false" ht="17.35" hidden="false" customHeight="false" outlineLevel="0" collapsed="false">
      <c r="A555" s="1" t="s">
        <v>56</v>
      </c>
      <c r="B555" s="5" t="n">
        <v>58.54</v>
      </c>
      <c r="C555" s="5" t="n">
        <v>21.36</v>
      </c>
      <c r="D555" s="5" t="n">
        <v>15.36</v>
      </c>
      <c r="E555" s="5" t="n">
        <v>4.74</v>
      </c>
      <c r="F555" s="6" t="n">
        <v>1085.8</v>
      </c>
      <c r="G555" s="6" t="n">
        <v>1124.8</v>
      </c>
      <c r="H555" s="7" t="n">
        <v>10.95</v>
      </c>
      <c r="I555" s="7" t="s">
        <v>55</v>
      </c>
    </row>
    <row r="556" customFormat="false" ht="17.35" hidden="false" customHeight="false" outlineLevel="0" collapsed="false">
      <c r="A556" s="1" t="s">
        <v>56</v>
      </c>
      <c r="B556" s="5" t="n">
        <v>58.54</v>
      </c>
      <c r="C556" s="5" t="n">
        <v>21.36</v>
      </c>
      <c r="D556" s="5" t="n">
        <v>15.36</v>
      </c>
      <c r="E556" s="5" t="n">
        <v>4.74</v>
      </c>
      <c r="F556" s="6" t="n">
        <v>1085.8</v>
      </c>
      <c r="G556" s="6" t="n">
        <v>1140.4</v>
      </c>
      <c r="H556" s="7" t="n">
        <v>10.57</v>
      </c>
      <c r="I556" s="7" t="s">
        <v>55</v>
      </c>
    </row>
    <row r="557" customFormat="false" ht="17.35" hidden="false" customHeight="false" outlineLevel="0" collapsed="false">
      <c r="A557" s="1" t="s">
        <v>56</v>
      </c>
      <c r="B557" s="5" t="n">
        <v>58.54</v>
      </c>
      <c r="C557" s="5" t="n">
        <v>21.36</v>
      </c>
      <c r="D557" s="5" t="n">
        <v>15.36</v>
      </c>
      <c r="E557" s="5" t="n">
        <v>4.74</v>
      </c>
      <c r="F557" s="6" t="n">
        <v>1085.8</v>
      </c>
      <c r="G557" s="6" t="n">
        <v>1186.5</v>
      </c>
      <c r="H557" s="7" t="n">
        <v>9.56</v>
      </c>
      <c r="I557" s="7" t="s">
        <v>55</v>
      </c>
    </row>
    <row r="558" customFormat="false" ht="17.35" hidden="false" customHeight="false" outlineLevel="0" collapsed="false">
      <c r="A558" s="1" t="s">
        <v>56</v>
      </c>
      <c r="B558" s="5" t="n">
        <v>58.54</v>
      </c>
      <c r="C558" s="5" t="n">
        <v>21.36</v>
      </c>
      <c r="D558" s="5" t="n">
        <v>15.36</v>
      </c>
      <c r="E558" s="5" t="n">
        <v>4.74</v>
      </c>
      <c r="F558" s="6" t="n">
        <v>1085.8</v>
      </c>
      <c r="G558" s="6" t="n">
        <v>1212.4</v>
      </c>
      <c r="H558" s="7" t="n">
        <v>9.05</v>
      </c>
      <c r="I558" s="7" t="s">
        <v>55</v>
      </c>
    </row>
    <row r="559" customFormat="false" ht="17.35" hidden="false" customHeight="false" outlineLevel="0" collapsed="false">
      <c r="A559" s="1" t="s">
        <v>56</v>
      </c>
      <c r="B559" s="5" t="n">
        <v>58.54</v>
      </c>
      <c r="C559" s="5" t="n">
        <v>21.36</v>
      </c>
      <c r="D559" s="5" t="n">
        <v>15.36</v>
      </c>
      <c r="E559" s="5" t="n">
        <v>4.74</v>
      </c>
      <c r="F559" s="6" t="n">
        <v>1085.8</v>
      </c>
      <c r="G559" s="6" t="n">
        <v>1133.7</v>
      </c>
      <c r="H559" s="7" t="n">
        <v>10.73</v>
      </c>
      <c r="I559" s="7" t="s">
        <v>55</v>
      </c>
    </row>
    <row r="560" customFormat="false" ht="17.35" hidden="false" customHeight="false" outlineLevel="0" collapsed="false">
      <c r="A560" s="1" t="s">
        <v>56</v>
      </c>
      <c r="B560" s="5" t="n">
        <v>58.54</v>
      </c>
      <c r="C560" s="5" t="n">
        <v>21.36</v>
      </c>
      <c r="D560" s="5" t="n">
        <v>15.36</v>
      </c>
      <c r="E560" s="5" t="n">
        <v>4.74</v>
      </c>
      <c r="F560" s="6" t="n">
        <v>1085.8</v>
      </c>
      <c r="G560" s="6" t="n">
        <v>1079.3</v>
      </c>
      <c r="H560" s="7" t="n">
        <v>12.2</v>
      </c>
      <c r="I560" s="7" t="s">
        <v>55</v>
      </c>
    </row>
    <row r="561" customFormat="false" ht="17.35" hidden="false" customHeight="false" outlineLevel="0" collapsed="false">
      <c r="A561" s="1" t="s">
        <v>56</v>
      </c>
      <c r="B561" s="5" t="n">
        <v>58.54</v>
      </c>
      <c r="C561" s="5" t="n">
        <v>21.36</v>
      </c>
      <c r="D561" s="5" t="n">
        <v>15.36</v>
      </c>
      <c r="E561" s="5" t="n">
        <v>4.74</v>
      </c>
      <c r="F561" s="6" t="n">
        <v>1085.8</v>
      </c>
      <c r="G561" s="6" t="n">
        <v>1099.8</v>
      </c>
      <c r="H561" s="7" t="n">
        <v>11.61</v>
      </c>
      <c r="I561" s="7" t="s">
        <v>55</v>
      </c>
    </row>
    <row r="562" customFormat="false" ht="17.35" hidden="false" customHeight="false" outlineLevel="0" collapsed="false">
      <c r="A562" s="1" t="s">
        <v>57</v>
      </c>
      <c r="B562" s="5" t="n">
        <v>58.45</v>
      </c>
      <c r="C562" s="5" t="n">
        <v>21.34</v>
      </c>
      <c r="D562" s="5" t="n">
        <v>10.66</v>
      </c>
      <c r="E562" s="5" t="n">
        <v>9.55</v>
      </c>
      <c r="F562" s="6" t="n">
        <v>1103.9</v>
      </c>
      <c r="G562" s="6" t="n">
        <v>1141.1</v>
      </c>
      <c r="H562" s="7" t="n">
        <v>10.99</v>
      </c>
      <c r="I562" s="7" t="s">
        <v>55</v>
      </c>
    </row>
    <row r="563" customFormat="false" ht="17.35" hidden="false" customHeight="false" outlineLevel="0" collapsed="false">
      <c r="A563" s="1" t="s">
        <v>57</v>
      </c>
      <c r="B563" s="5" t="n">
        <v>58.45</v>
      </c>
      <c r="C563" s="5" t="n">
        <v>21.34</v>
      </c>
      <c r="D563" s="5" t="n">
        <v>10.66</v>
      </c>
      <c r="E563" s="5" t="n">
        <v>9.55</v>
      </c>
      <c r="F563" s="6" t="n">
        <v>1103.9</v>
      </c>
      <c r="G563" s="6" t="n">
        <v>1101.2</v>
      </c>
      <c r="H563" s="7" t="n">
        <v>12.07</v>
      </c>
      <c r="I563" s="7" t="s">
        <v>55</v>
      </c>
    </row>
    <row r="564" customFormat="false" ht="17.35" hidden="false" customHeight="false" outlineLevel="0" collapsed="false">
      <c r="A564" s="1" t="s">
        <v>57</v>
      </c>
      <c r="B564" s="5" t="n">
        <v>58.45</v>
      </c>
      <c r="C564" s="5" t="n">
        <v>21.34</v>
      </c>
      <c r="D564" s="5" t="n">
        <v>10.66</v>
      </c>
      <c r="E564" s="5" t="n">
        <v>9.55</v>
      </c>
      <c r="F564" s="6" t="n">
        <v>1103.9</v>
      </c>
      <c r="G564" s="6" t="n">
        <v>1096.6</v>
      </c>
      <c r="H564" s="7" t="n">
        <v>12.22</v>
      </c>
      <c r="I564" s="7" t="s">
        <v>55</v>
      </c>
    </row>
    <row r="565" customFormat="false" ht="17.35" hidden="false" customHeight="false" outlineLevel="0" collapsed="false">
      <c r="A565" s="1" t="s">
        <v>57</v>
      </c>
      <c r="B565" s="5" t="n">
        <v>58.45</v>
      </c>
      <c r="C565" s="5" t="n">
        <v>21.34</v>
      </c>
      <c r="D565" s="5" t="n">
        <v>10.66</v>
      </c>
      <c r="E565" s="5" t="n">
        <v>9.55</v>
      </c>
      <c r="F565" s="6" t="n">
        <v>1103.9</v>
      </c>
      <c r="G565" s="6" t="n">
        <v>1185.9</v>
      </c>
      <c r="H565" s="7" t="n">
        <v>9.98</v>
      </c>
      <c r="I565" s="7" t="s">
        <v>55</v>
      </c>
    </row>
    <row r="566" customFormat="false" ht="17.35" hidden="false" customHeight="false" outlineLevel="0" collapsed="false">
      <c r="A566" s="1" t="s">
        <v>57</v>
      </c>
      <c r="B566" s="5" t="n">
        <v>58.45</v>
      </c>
      <c r="C566" s="5" t="n">
        <v>21.34</v>
      </c>
      <c r="D566" s="5" t="n">
        <v>10.66</v>
      </c>
      <c r="E566" s="5" t="n">
        <v>9.55</v>
      </c>
      <c r="F566" s="6" t="n">
        <v>1103.9</v>
      </c>
      <c r="G566" s="6" t="n">
        <v>1175.7</v>
      </c>
      <c r="H566" s="7" t="n">
        <v>10.2</v>
      </c>
      <c r="I566" s="7" t="s">
        <v>55</v>
      </c>
    </row>
    <row r="567" customFormat="false" ht="17.35" hidden="false" customHeight="false" outlineLevel="0" collapsed="false">
      <c r="A567" s="1" t="s">
        <v>57</v>
      </c>
      <c r="B567" s="5" t="n">
        <v>58.45</v>
      </c>
      <c r="C567" s="5" t="n">
        <v>21.34</v>
      </c>
      <c r="D567" s="5" t="n">
        <v>10.66</v>
      </c>
      <c r="E567" s="5" t="n">
        <v>9.55</v>
      </c>
      <c r="F567" s="6" t="n">
        <v>1103.9</v>
      </c>
      <c r="G567" s="6" t="n">
        <v>1202.7</v>
      </c>
      <c r="H567" s="7" t="n">
        <v>9.62</v>
      </c>
      <c r="I567" s="7" t="s">
        <v>55</v>
      </c>
    </row>
    <row r="568" customFormat="false" ht="17.35" hidden="false" customHeight="false" outlineLevel="0" collapsed="false">
      <c r="A568" s="1" t="s">
        <v>57</v>
      </c>
      <c r="B568" s="5" t="n">
        <v>58.45</v>
      </c>
      <c r="C568" s="5" t="n">
        <v>21.34</v>
      </c>
      <c r="D568" s="5" t="n">
        <v>10.66</v>
      </c>
      <c r="E568" s="5" t="n">
        <v>9.55</v>
      </c>
      <c r="F568" s="6" t="n">
        <v>1103.9</v>
      </c>
      <c r="G568" s="6" t="n">
        <v>1152.1</v>
      </c>
      <c r="H568" s="7" t="n">
        <v>10.78</v>
      </c>
      <c r="I568" s="7" t="s">
        <v>55</v>
      </c>
    </row>
    <row r="569" customFormat="false" ht="17.35" hidden="false" customHeight="false" outlineLevel="0" collapsed="false">
      <c r="A569" s="1" t="s">
        <v>57</v>
      </c>
      <c r="B569" s="5" t="n">
        <v>58.45</v>
      </c>
      <c r="C569" s="5" t="n">
        <v>21.34</v>
      </c>
      <c r="D569" s="5" t="n">
        <v>10.66</v>
      </c>
      <c r="E569" s="5" t="n">
        <v>9.55</v>
      </c>
      <c r="F569" s="6" t="n">
        <v>1103.9</v>
      </c>
      <c r="G569" s="6" t="n">
        <v>1125.4</v>
      </c>
      <c r="H569" s="7" t="n">
        <v>11.42</v>
      </c>
      <c r="I569" s="7" t="s">
        <v>55</v>
      </c>
    </row>
    <row r="570" customFormat="false" ht="17.35" hidden="false" customHeight="false" outlineLevel="0" collapsed="false">
      <c r="A570" s="1" t="s">
        <v>57</v>
      </c>
      <c r="B570" s="5" t="n">
        <v>58.45</v>
      </c>
      <c r="C570" s="5" t="n">
        <v>21.34</v>
      </c>
      <c r="D570" s="5" t="n">
        <v>10.66</v>
      </c>
      <c r="E570" s="5" t="n">
        <v>9.55</v>
      </c>
      <c r="F570" s="6" t="n">
        <v>1103.9</v>
      </c>
      <c r="G570" s="6" t="n">
        <v>1117.9</v>
      </c>
      <c r="H570" s="7" t="n">
        <v>11.6</v>
      </c>
      <c r="I570" s="7" t="s">
        <v>55</v>
      </c>
    </row>
    <row r="571" customFormat="false" ht="17.35" hidden="false" customHeight="false" outlineLevel="0" collapsed="false">
      <c r="A571" s="1" t="s">
        <v>57</v>
      </c>
      <c r="B571" s="5" t="n">
        <v>58.45</v>
      </c>
      <c r="C571" s="5" t="n">
        <v>21.34</v>
      </c>
      <c r="D571" s="5" t="n">
        <v>10.66</v>
      </c>
      <c r="E571" s="5" t="n">
        <v>9.55</v>
      </c>
      <c r="F571" s="6" t="n">
        <v>1103.9</v>
      </c>
      <c r="G571" s="6" t="n">
        <v>1217.3</v>
      </c>
      <c r="H571" s="7" t="n">
        <v>9.34</v>
      </c>
      <c r="I571" s="7" t="s">
        <v>55</v>
      </c>
    </row>
    <row r="572" customFormat="false" ht="17.35" hidden="false" customHeight="false" outlineLevel="0" collapsed="false">
      <c r="A572" s="1" t="s">
        <v>57</v>
      </c>
      <c r="B572" s="5" t="n">
        <v>58.45</v>
      </c>
      <c r="C572" s="5" t="n">
        <v>21.34</v>
      </c>
      <c r="D572" s="5" t="n">
        <v>10.66</v>
      </c>
      <c r="E572" s="5" t="n">
        <v>9.55</v>
      </c>
      <c r="F572" s="6" t="n">
        <v>1103.9</v>
      </c>
      <c r="G572" s="6" t="n">
        <v>1231.8</v>
      </c>
      <c r="H572" s="7" t="n">
        <v>9.05</v>
      </c>
      <c r="I572" s="7" t="s">
        <v>55</v>
      </c>
    </row>
    <row r="573" customFormat="false" ht="17.35" hidden="false" customHeight="false" outlineLevel="0" collapsed="false">
      <c r="A573" s="1" t="s">
        <v>58</v>
      </c>
      <c r="B573" s="5" t="n">
        <v>59.29</v>
      </c>
      <c r="C573" s="5" t="n">
        <v>21.64</v>
      </c>
      <c r="D573" s="5" t="n">
        <v>5.08</v>
      </c>
      <c r="E573" s="5" t="n">
        <v>13.99</v>
      </c>
      <c r="F573" s="6" t="n">
        <v>1144.6</v>
      </c>
      <c r="G573" s="6" t="n">
        <v>1200.4</v>
      </c>
      <c r="H573" s="7" t="n">
        <v>10.73</v>
      </c>
      <c r="I573" s="7" t="s">
        <v>55</v>
      </c>
    </row>
    <row r="574" customFormat="false" ht="17.35" hidden="false" customHeight="false" outlineLevel="0" collapsed="false">
      <c r="A574" s="1" t="s">
        <v>58</v>
      </c>
      <c r="B574" s="5" t="n">
        <v>59.29</v>
      </c>
      <c r="C574" s="5" t="n">
        <v>21.64</v>
      </c>
      <c r="D574" s="5" t="n">
        <v>5.08</v>
      </c>
      <c r="E574" s="5" t="n">
        <v>13.99</v>
      </c>
      <c r="F574" s="6" t="n">
        <v>1144.6</v>
      </c>
      <c r="G574" s="6" t="n">
        <v>1215.6</v>
      </c>
      <c r="H574" s="7" t="n">
        <v>10.41</v>
      </c>
      <c r="I574" s="7" t="s">
        <v>55</v>
      </c>
    </row>
    <row r="575" customFormat="false" ht="17.35" hidden="false" customHeight="false" outlineLevel="0" collapsed="false">
      <c r="A575" s="1" t="s">
        <v>58</v>
      </c>
      <c r="B575" s="5" t="n">
        <v>59.29</v>
      </c>
      <c r="C575" s="5" t="n">
        <v>21.64</v>
      </c>
      <c r="D575" s="5" t="n">
        <v>5.08</v>
      </c>
      <c r="E575" s="5" t="n">
        <v>13.99</v>
      </c>
      <c r="F575" s="6" t="n">
        <v>1144.6</v>
      </c>
      <c r="G575" s="6" t="n">
        <v>1174.4</v>
      </c>
      <c r="H575" s="7" t="n">
        <v>11.25</v>
      </c>
      <c r="I575" s="7" t="s">
        <v>55</v>
      </c>
    </row>
    <row r="576" customFormat="false" ht="17.35" hidden="false" customHeight="false" outlineLevel="0" collapsed="false">
      <c r="A576" s="1" t="s">
        <v>58</v>
      </c>
      <c r="B576" s="5" t="n">
        <v>59.29</v>
      </c>
      <c r="C576" s="5" t="n">
        <v>21.64</v>
      </c>
      <c r="D576" s="5" t="n">
        <v>5.08</v>
      </c>
      <c r="E576" s="5" t="n">
        <v>13.99</v>
      </c>
      <c r="F576" s="6" t="n">
        <v>1144.6</v>
      </c>
      <c r="G576" s="6" t="n">
        <v>1247.4</v>
      </c>
      <c r="H576" s="7" t="n">
        <v>9.77</v>
      </c>
      <c r="I576" s="7" t="s">
        <v>55</v>
      </c>
    </row>
    <row r="577" customFormat="false" ht="17.35" hidden="false" customHeight="false" outlineLevel="0" collapsed="false">
      <c r="A577" s="1" t="s">
        <v>58</v>
      </c>
      <c r="B577" s="5" t="n">
        <v>59.29</v>
      </c>
      <c r="C577" s="5" t="n">
        <v>21.64</v>
      </c>
      <c r="D577" s="5" t="n">
        <v>5.08</v>
      </c>
      <c r="E577" s="5" t="n">
        <v>13.99</v>
      </c>
      <c r="F577" s="6" t="n">
        <v>1144.6</v>
      </c>
      <c r="G577" s="6" t="n">
        <v>1236.6</v>
      </c>
      <c r="H577" s="7" t="n">
        <v>9.99</v>
      </c>
      <c r="I577" s="7" t="s">
        <v>55</v>
      </c>
    </row>
    <row r="578" customFormat="false" ht="17.35" hidden="false" customHeight="false" outlineLevel="0" collapsed="false">
      <c r="A578" s="1" t="s">
        <v>58</v>
      </c>
      <c r="B578" s="5" t="n">
        <v>59.29</v>
      </c>
      <c r="C578" s="5" t="n">
        <v>21.64</v>
      </c>
      <c r="D578" s="5" t="n">
        <v>5.08</v>
      </c>
      <c r="E578" s="5" t="n">
        <v>13.99</v>
      </c>
      <c r="F578" s="6" t="n">
        <v>1144.6</v>
      </c>
      <c r="G578" s="6" t="n">
        <v>1226.3</v>
      </c>
      <c r="H578" s="7" t="n">
        <v>10.2</v>
      </c>
      <c r="I578" s="7" t="s">
        <v>55</v>
      </c>
    </row>
    <row r="579" customFormat="false" ht="17.35" hidden="false" customHeight="false" outlineLevel="0" collapsed="false">
      <c r="A579" s="1" t="s">
        <v>58</v>
      </c>
      <c r="B579" s="5" t="n">
        <v>59.29</v>
      </c>
      <c r="C579" s="5" t="n">
        <v>21.64</v>
      </c>
      <c r="D579" s="5" t="n">
        <v>5.08</v>
      </c>
      <c r="E579" s="5" t="n">
        <v>13.99</v>
      </c>
      <c r="F579" s="6" t="n">
        <v>1144.6</v>
      </c>
      <c r="G579" s="6" t="n">
        <v>1227.2</v>
      </c>
      <c r="H579" s="7" t="n">
        <v>10.17</v>
      </c>
      <c r="I579" s="7" t="s">
        <v>55</v>
      </c>
    </row>
    <row r="580" customFormat="false" ht="17.35" hidden="false" customHeight="false" outlineLevel="0" collapsed="false">
      <c r="A580" s="1" t="s">
        <v>58</v>
      </c>
      <c r="B580" s="5" t="n">
        <v>59.29</v>
      </c>
      <c r="C580" s="5" t="n">
        <v>21.64</v>
      </c>
      <c r="D580" s="5" t="n">
        <v>5.08</v>
      </c>
      <c r="E580" s="5" t="n">
        <v>13.99</v>
      </c>
      <c r="F580" s="6" t="n">
        <v>1144.6</v>
      </c>
      <c r="G580" s="6" t="n">
        <v>1135.2</v>
      </c>
      <c r="H580" s="7" t="n">
        <v>12.26</v>
      </c>
      <c r="I580" s="7" t="s">
        <v>55</v>
      </c>
    </row>
    <row r="581" customFormat="false" ht="17.35" hidden="false" customHeight="false" outlineLevel="0" collapsed="false">
      <c r="A581" s="1" t="s">
        <v>58</v>
      </c>
      <c r="B581" s="5" t="n">
        <v>59.29</v>
      </c>
      <c r="C581" s="5" t="n">
        <v>21.64</v>
      </c>
      <c r="D581" s="5" t="n">
        <v>5.08</v>
      </c>
      <c r="E581" s="5" t="n">
        <v>13.99</v>
      </c>
      <c r="F581" s="6" t="n">
        <v>1144.6</v>
      </c>
      <c r="G581" s="6" t="n">
        <v>1155.2</v>
      </c>
      <c r="H581" s="7" t="n">
        <v>11.73</v>
      </c>
      <c r="I581" s="7" t="s">
        <v>55</v>
      </c>
    </row>
    <row r="582" customFormat="false" ht="17.35" hidden="false" customHeight="false" outlineLevel="0" collapsed="false">
      <c r="A582" s="1" t="s">
        <v>59</v>
      </c>
      <c r="B582" s="5" t="n">
        <v>58.61</v>
      </c>
      <c r="C582" s="5" t="n">
        <v>21.14</v>
      </c>
      <c r="D582" s="5" t="n">
        <v>0.16</v>
      </c>
      <c r="E582" s="5" t="n">
        <v>20.09</v>
      </c>
      <c r="F582" s="6" t="n">
        <v>1249.3</v>
      </c>
      <c r="G582" s="6" t="n">
        <v>1278.5</v>
      </c>
      <c r="H582" s="7" t="n">
        <v>11.25</v>
      </c>
      <c r="I582" s="7" t="s">
        <v>55</v>
      </c>
    </row>
    <row r="583" customFormat="false" ht="17.35" hidden="false" customHeight="false" outlineLevel="0" collapsed="false">
      <c r="A583" s="1" t="s">
        <v>59</v>
      </c>
      <c r="B583" s="5" t="n">
        <v>58.61</v>
      </c>
      <c r="C583" s="5" t="n">
        <v>21.14</v>
      </c>
      <c r="D583" s="5" t="n">
        <v>0.16</v>
      </c>
      <c r="E583" s="5" t="n">
        <v>20.09</v>
      </c>
      <c r="F583" s="6" t="n">
        <v>1249.3</v>
      </c>
      <c r="G583" s="6" t="n">
        <v>1268.6</v>
      </c>
      <c r="H583" s="7" t="n">
        <v>11.48</v>
      </c>
      <c r="I583" s="7" t="s">
        <v>55</v>
      </c>
    </row>
    <row r="584" customFormat="false" ht="17.35" hidden="false" customHeight="false" outlineLevel="0" collapsed="false">
      <c r="A584" s="1" t="s">
        <v>59</v>
      </c>
      <c r="B584" s="5" t="n">
        <v>58.61</v>
      </c>
      <c r="C584" s="5" t="n">
        <v>21.14</v>
      </c>
      <c r="D584" s="5" t="n">
        <v>0.16</v>
      </c>
      <c r="E584" s="5" t="n">
        <v>20.09</v>
      </c>
      <c r="F584" s="6" t="n">
        <v>1249.3</v>
      </c>
      <c r="G584" s="6" t="n">
        <v>1274.1</v>
      </c>
      <c r="H584" s="7" t="n">
        <v>11.37</v>
      </c>
      <c r="I584" s="7" t="s">
        <v>55</v>
      </c>
    </row>
    <row r="585" customFormat="false" ht="17.35" hidden="false" customHeight="false" outlineLevel="0" collapsed="false">
      <c r="A585" s="1" t="s">
        <v>59</v>
      </c>
      <c r="B585" s="5" t="n">
        <v>58.61</v>
      </c>
      <c r="C585" s="5" t="n">
        <v>21.14</v>
      </c>
      <c r="D585" s="5" t="n">
        <v>0.16</v>
      </c>
      <c r="E585" s="5" t="n">
        <v>20.09</v>
      </c>
      <c r="F585" s="6" t="n">
        <v>1249.3</v>
      </c>
      <c r="G585" s="6" t="n">
        <v>1244.5</v>
      </c>
      <c r="H585" s="7" t="n">
        <v>12.12</v>
      </c>
      <c r="I585" s="7" t="s">
        <v>55</v>
      </c>
    </row>
    <row r="586" customFormat="false" ht="17.35" hidden="false" customHeight="false" outlineLevel="0" collapsed="false">
      <c r="A586" s="1" t="s">
        <v>59</v>
      </c>
      <c r="B586" s="5" t="n">
        <v>58.61</v>
      </c>
      <c r="C586" s="5" t="n">
        <v>21.14</v>
      </c>
      <c r="D586" s="5" t="n">
        <v>0.16</v>
      </c>
      <c r="E586" s="5" t="n">
        <v>20.09</v>
      </c>
      <c r="F586" s="6" t="n">
        <v>1249.3</v>
      </c>
      <c r="G586" s="6" t="n">
        <v>1254.7</v>
      </c>
      <c r="H586" s="7" t="n">
        <v>11.87</v>
      </c>
      <c r="I586" s="7" t="s">
        <v>55</v>
      </c>
    </row>
    <row r="587" customFormat="false" ht="17.35" hidden="false" customHeight="false" outlineLevel="0" collapsed="false">
      <c r="A587" s="1" t="s">
        <v>59</v>
      </c>
      <c r="B587" s="5" t="n">
        <v>58.61</v>
      </c>
      <c r="C587" s="5" t="n">
        <v>21.14</v>
      </c>
      <c r="D587" s="5" t="n">
        <v>0.16</v>
      </c>
      <c r="E587" s="5" t="n">
        <v>20.09</v>
      </c>
      <c r="F587" s="6" t="n">
        <v>1249.3</v>
      </c>
      <c r="G587" s="6" t="n">
        <v>1264.6</v>
      </c>
      <c r="H587" s="7" t="n">
        <v>11.65</v>
      </c>
      <c r="I587" s="7" t="s">
        <v>55</v>
      </c>
    </row>
    <row r="588" customFormat="false" ht="17.35" hidden="false" customHeight="false" outlineLevel="0" collapsed="false">
      <c r="A588" s="1" t="s">
        <v>59</v>
      </c>
      <c r="B588" s="5" t="n">
        <v>58.61</v>
      </c>
      <c r="C588" s="5" t="n">
        <v>21.14</v>
      </c>
      <c r="D588" s="5" t="n">
        <v>0.16</v>
      </c>
      <c r="E588" s="5" t="n">
        <v>20.09</v>
      </c>
      <c r="F588" s="6" t="n">
        <v>1249.3</v>
      </c>
      <c r="G588" s="6" t="n">
        <v>1269.2</v>
      </c>
      <c r="H588" s="7" t="n">
        <v>11.45</v>
      </c>
      <c r="I588" s="7" t="s">
        <v>55</v>
      </c>
    </row>
    <row r="589" customFormat="false" ht="17.35" hidden="false" customHeight="false" outlineLevel="0" collapsed="false">
      <c r="A589" s="1" t="s">
        <v>59</v>
      </c>
      <c r="B589" s="5" t="n">
        <v>58.61</v>
      </c>
      <c r="C589" s="5" t="n">
        <v>21.14</v>
      </c>
      <c r="D589" s="5" t="n">
        <v>0.16</v>
      </c>
      <c r="E589" s="5" t="n">
        <v>20.09</v>
      </c>
      <c r="F589" s="6" t="n">
        <v>1249.3</v>
      </c>
      <c r="G589" s="6" t="n">
        <v>1275.8</v>
      </c>
      <c r="H589" s="7" t="n">
        <v>11.32</v>
      </c>
      <c r="I589" s="7" t="s">
        <v>55</v>
      </c>
    </row>
    <row r="590" customFormat="false" ht="17.35" hidden="false" customHeight="false" outlineLevel="0" collapsed="false">
      <c r="A590" s="1" t="s">
        <v>60</v>
      </c>
      <c r="B590" s="5" t="n">
        <v>49.54</v>
      </c>
      <c r="C590" s="5" t="n">
        <v>25.35</v>
      </c>
      <c r="D590" s="5" t="n">
        <v>25.11</v>
      </c>
      <c r="E590" s="5" t="n">
        <v>0</v>
      </c>
      <c r="F590" s="6" t="n">
        <v>1073.8</v>
      </c>
      <c r="G590" s="6" t="n">
        <v>1102.2</v>
      </c>
      <c r="H590" s="7" t="n">
        <v>11.09</v>
      </c>
      <c r="I590" s="7" t="s">
        <v>55</v>
      </c>
      <c r="J590" s="2" t="n">
        <v>4.85</v>
      </c>
    </row>
    <row r="591" customFormat="false" ht="17.35" hidden="false" customHeight="false" outlineLevel="0" collapsed="false">
      <c r="A591" s="1" t="s">
        <v>60</v>
      </c>
      <c r="B591" s="5" t="n">
        <v>49.54</v>
      </c>
      <c r="C591" s="5" t="n">
        <v>25.35</v>
      </c>
      <c r="D591" s="5" t="n">
        <v>25.11</v>
      </c>
      <c r="E591" s="5" t="n">
        <v>0</v>
      </c>
      <c r="F591" s="6" t="n">
        <v>1073.8</v>
      </c>
      <c r="G591" s="6" t="n">
        <v>1085.5</v>
      </c>
      <c r="H591" s="7" t="n">
        <v>11.59</v>
      </c>
      <c r="I591" s="7" t="s">
        <v>55</v>
      </c>
      <c r="J591" s="2" t="n">
        <v>4.85</v>
      </c>
    </row>
    <row r="592" customFormat="false" ht="17.35" hidden="false" customHeight="false" outlineLevel="0" collapsed="false">
      <c r="A592" s="1" t="s">
        <v>60</v>
      </c>
      <c r="B592" s="5" t="n">
        <v>49.54</v>
      </c>
      <c r="C592" s="5" t="n">
        <v>25.35</v>
      </c>
      <c r="D592" s="5" t="n">
        <v>25.11</v>
      </c>
      <c r="E592" s="5" t="n">
        <v>0</v>
      </c>
      <c r="F592" s="6" t="n">
        <v>1073.8</v>
      </c>
      <c r="G592" s="6" t="n">
        <v>1059</v>
      </c>
      <c r="H592" s="7" t="n">
        <v>12.57</v>
      </c>
      <c r="I592" s="7" t="s">
        <v>55</v>
      </c>
      <c r="J592" s="2" t="n">
        <v>4.85</v>
      </c>
    </row>
    <row r="593" customFormat="false" ht="17.35" hidden="false" customHeight="false" outlineLevel="0" collapsed="false">
      <c r="A593" s="1" t="s">
        <v>60</v>
      </c>
      <c r="B593" s="5" t="n">
        <v>49.54</v>
      </c>
      <c r="C593" s="5" t="n">
        <v>25.35</v>
      </c>
      <c r="D593" s="5" t="n">
        <v>25.11</v>
      </c>
      <c r="E593" s="5" t="n">
        <v>0</v>
      </c>
      <c r="F593" s="6" t="n">
        <v>1073.8</v>
      </c>
      <c r="G593" s="6" t="n">
        <v>1072.6</v>
      </c>
      <c r="H593" s="7" t="n">
        <v>12.04</v>
      </c>
      <c r="I593" s="7" t="s">
        <v>55</v>
      </c>
      <c r="J593" s="2" t="n">
        <v>4.85</v>
      </c>
    </row>
    <row r="594" customFormat="false" ht="17.35" hidden="false" customHeight="false" outlineLevel="0" collapsed="false">
      <c r="A594" s="1" t="s">
        <v>60</v>
      </c>
      <c r="B594" s="5" t="n">
        <v>49.54</v>
      </c>
      <c r="C594" s="5" t="n">
        <v>25.35</v>
      </c>
      <c r="D594" s="5" t="n">
        <v>25.11</v>
      </c>
      <c r="E594" s="5" t="n">
        <v>0</v>
      </c>
      <c r="F594" s="6" t="n">
        <v>1073.8</v>
      </c>
      <c r="G594" s="6" t="n">
        <v>1121.2</v>
      </c>
      <c r="H594" s="7" t="n">
        <v>10.5</v>
      </c>
      <c r="I594" s="7" t="s">
        <v>55</v>
      </c>
      <c r="J594" s="2" t="n">
        <v>4.85</v>
      </c>
    </row>
    <row r="595" customFormat="false" ht="17.35" hidden="false" customHeight="false" outlineLevel="0" collapsed="false">
      <c r="A595" s="1" t="s">
        <v>60</v>
      </c>
      <c r="B595" s="5" t="n">
        <v>49.54</v>
      </c>
      <c r="C595" s="5" t="n">
        <v>25.35</v>
      </c>
      <c r="D595" s="5" t="n">
        <v>25.11</v>
      </c>
      <c r="E595" s="5" t="n">
        <v>0</v>
      </c>
      <c r="F595" s="6" t="n">
        <v>1073.8</v>
      </c>
      <c r="G595" s="6" t="n">
        <v>1110.8</v>
      </c>
      <c r="H595" s="7" t="n">
        <v>10.79</v>
      </c>
      <c r="I595" s="7" t="s">
        <v>55</v>
      </c>
      <c r="J595" s="2" t="n">
        <v>4.85</v>
      </c>
    </row>
    <row r="596" customFormat="false" ht="17.35" hidden="false" customHeight="false" outlineLevel="0" collapsed="false">
      <c r="A596" s="1" t="s">
        <v>60</v>
      </c>
      <c r="B596" s="5" t="n">
        <v>49.54</v>
      </c>
      <c r="C596" s="5" t="n">
        <v>25.35</v>
      </c>
      <c r="D596" s="5" t="n">
        <v>25.11</v>
      </c>
      <c r="E596" s="5" t="n">
        <v>0</v>
      </c>
      <c r="F596" s="6" t="n">
        <v>1073.8</v>
      </c>
      <c r="G596" s="6" t="n">
        <v>1093.3</v>
      </c>
      <c r="H596" s="7" t="n">
        <v>11.33</v>
      </c>
      <c r="I596" s="7" t="s">
        <v>55</v>
      </c>
      <c r="J596" s="2" t="n">
        <v>4.85</v>
      </c>
    </row>
    <row r="597" customFormat="false" ht="17.35" hidden="false" customHeight="false" outlineLevel="0" collapsed="false">
      <c r="A597" s="1" t="s">
        <v>60</v>
      </c>
      <c r="B597" s="5" t="n">
        <v>49.54</v>
      </c>
      <c r="C597" s="5" t="n">
        <v>25.35</v>
      </c>
      <c r="D597" s="5" t="n">
        <v>25.11</v>
      </c>
      <c r="E597" s="5" t="n">
        <v>0</v>
      </c>
      <c r="F597" s="6" t="n">
        <v>1073.8</v>
      </c>
      <c r="G597" s="6" t="n">
        <v>1134.4</v>
      </c>
      <c r="H597" s="7" t="n">
        <v>10.12</v>
      </c>
      <c r="I597" s="7" t="s">
        <v>55</v>
      </c>
      <c r="J597" s="2" t="n">
        <v>4.85</v>
      </c>
    </row>
    <row r="598" customFormat="false" ht="17.35" hidden="false" customHeight="false" outlineLevel="0" collapsed="false">
      <c r="A598" s="1" t="s">
        <v>60</v>
      </c>
      <c r="B598" s="5" t="n">
        <v>49.54</v>
      </c>
      <c r="C598" s="5" t="n">
        <v>25.35</v>
      </c>
      <c r="D598" s="5" t="n">
        <v>25.11</v>
      </c>
      <c r="E598" s="5" t="n">
        <v>0</v>
      </c>
      <c r="F598" s="6" t="n">
        <v>1073.8</v>
      </c>
      <c r="G598" s="6" t="n">
        <v>1150.8</v>
      </c>
      <c r="H598" s="7" t="n">
        <v>9.72</v>
      </c>
      <c r="I598" s="7" t="s">
        <v>55</v>
      </c>
      <c r="J598" s="2" t="n">
        <v>4.85</v>
      </c>
    </row>
    <row r="599" customFormat="false" ht="17.35" hidden="false" customHeight="false" outlineLevel="0" collapsed="false">
      <c r="A599" s="1" t="s">
        <v>60</v>
      </c>
      <c r="B599" s="5" t="n">
        <v>49.54</v>
      </c>
      <c r="C599" s="5" t="n">
        <v>25.35</v>
      </c>
      <c r="D599" s="5" t="n">
        <v>25.11</v>
      </c>
      <c r="E599" s="5" t="n">
        <v>0</v>
      </c>
      <c r="F599" s="6" t="n">
        <v>1073.8</v>
      </c>
      <c r="G599" s="6" t="n">
        <v>1172.6</v>
      </c>
      <c r="H599" s="7" t="n">
        <v>9.26</v>
      </c>
      <c r="I599" s="7" t="s">
        <v>55</v>
      </c>
      <c r="J599" s="2" t="n">
        <v>4.85</v>
      </c>
    </row>
    <row r="600" customFormat="false" ht="17.35" hidden="false" customHeight="false" outlineLevel="0" collapsed="false">
      <c r="A600" s="1" t="s">
        <v>60</v>
      </c>
      <c r="B600" s="5" t="n">
        <v>49.54</v>
      </c>
      <c r="C600" s="5" t="n">
        <v>25.35</v>
      </c>
      <c r="D600" s="5" t="n">
        <v>25.11</v>
      </c>
      <c r="E600" s="5" t="n">
        <v>0</v>
      </c>
      <c r="F600" s="6" t="n">
        <v>1073.8</v>
      </c>
      <c r="G600" s="6" t="n">
        <v>1833</v>
      </c>
      <c r="H600" s="7" t="n">
        <v>1.53</v>
      </c>
      <c r="I600" s="7" t="s">
        <v>55</v>
      </c>
      <c r="J600" s="2" t="n">
        <v>4.85</v>
      </c>
    </row>
    <row r="601" customFormat="false" ht="17.35" hidden="false" customHeight="false" outlineLevel="0" collapsed="false">
      <c r="A601" s="1" t="s">
        <v>60</v>
      </c>
      <c r="B601" s="5" t="n">
        <v>49.54</v>
      </c>
      <c r="C601" s="5" t="n">
        <v>25.35</v>
      </c>
      <c r="D601" s="5" t="n">
        <v>25.11</v>
      </c>
      <c r="E601" s="5" t="n">
        <v>0</v>
      </c>
      <c r="F601" s="6" t="n">
        <v>1073.8</v>
      </c>
      <c r="G601" s="6" t="n">
        <v>1848</v>
      </c>
      <c r="H601" s="7" t="n">
        <v>1.46</v>
      </c>
      <c r="I601" s="7" t="s">
        <v>55</v>
      </c>
      <c r="J601" s="2" t="n">
        <v>4.85</v>
      </c>
    </row>
    <row r="602" customFormat="false" ht="17.35" hidden="false" customHeight="false" outlineLevel="0" collapsed="false">
      <c r="A602" s="1" t="s">
        <v>60</v>
      </c>
      <c r="B602" s="5" t="n">
        <v>49.54</v>
      </c>
      <c r="C602" s="5" t="n">
        <v>25.35</v>
      </c>
      <c r="D602" s="5" t="n">
        <v>25.11</v>
      </c>
      <c r="E602" s="5" t="n">
        <v>0</v>
      </c>
      <c r="F602" s="6" t="n">
        <v>1073.8</v>
      </c>
      <c r="G602" s="6" t="n">
        <v>1858</v>
      </c>
      <c r="H602" s="7" t="n">
        <v>1.41</v>
      </c>
      <c r="I602" s="7" t="s">
        <v>55</v>
      </c>
      <c r="J602" s="2" t="n">
        <v>4.85</v>
      </c>
    </row>
    <row r="603" customFormat="false" ht="17.35" hidden="false" customHeight="false" outlineLevel="0" collapsed="false">
      <c r="A603" s="1" t="s">
        <v>60</v>
      </c>
      <c r="B603" s="5" t="n">
        <v>49.54</v>
      </c>
      <c r="C603" s="5" t="n">
        <v>25.35</v>
      </c>
      <c r="D603" s="5" t="n">
        <v>25.11</v>
      </c>
      <c r="E603" s="5" t="n">
        <v>0</v>
      </c>
      <c r="F603" s="6" t="n">
        <v>1073.8</v>
      </c>
      <c r="G603" s="6" t="n">
        <v>1868</v>
      </c>
      <c r="H603" s="7" t="n">
        <v>1.36</v>
      </c>
      <c r="I603" s="7" t="s">
        <v>55</v>
      </c>
      <c r="J603" s="2" t="n">
        <v>4.85</v>
      </c>
    </row>
    <row r="604" customFormat="false" ht="17.35" hidden="false" customHeight="false" outlineLevel="0" collapsed="false">
      <c r="A604" s="1" t="s">
        <v>60</v>
      </c>
      <c r="B604" s="5" t="n">
        <v>49.54</v>
      </c>
      <c r="C604" s="5" t="n">
        <v>25.35</v>
      </c>
      <c r="D604" s="5" t="n">
        <v>25.11</v>
      </c>
      <c r="E604" s="5" t="n">
        <v>0</v>
      </c>
      <c r="F604" s="6" t="n">
        <v>1073.8</v>
      </c>
      <c r="G604" s="6" t="n">
        <v>1878</v>
      </c>
      <c r="H604" s="7" t="n">
        <v>1.32</v>
      </c>
      <c r="I604" s="7" t="s">
        <v>55</v>
      </c>
      <c r="J604" s="2" t="n">
        <v>4.85</v>
      </c>
    </row>
    <row r="605" customFormat="false" ht="17.35" hidden="false" customHeight="false" outlineLevel="0" collapsed="false">
      <c r="A605" s="1" t="s">
        <v>60</v>
      </c>
      <c r="B605" s="5" t="n">
        <v>49.54</v>
      </c>
      <c r="C605" s="5" t="n">
        <v>25.35</v>
      </c>
      <c r="D605" s="5" t="n">
        <v>25.11</v>
      </c>
      <c r="E605" s="5" t="n">
        <v>0</v>
      </c>
      <c r="F605" s="6" t="n">
        <v>1073.8</v>
      </c>
      <c r="G605" s="6" t="n">
        <v>1888</v>
      </c>
      <c r="H605" s="7" t="n">
        <v>1.27</v>
      </c>
      <c r="I605" s="7" t="s">
        <v>55</v>
      </c>
      <c r="J605" s="2" t="n">
        <v>4.85</v>
      </c>
    </row>
    <row r="606" customFormat="false" ht="17.35" hidden="false" customHeight="false" outlineLevel="0" collapsed="false">
      <c r="A606" s="1" t="s">
        <v>60</v>
      </c>
      <c r="B606" s="5" t="n">
        <v>49.54</v>
      </c>
      <c r="C606" s="5" t="n">
        <v>25.35</v>
      </c>
      <c r="D606" s="5" t="n">
        <v>25.11</v>
      </c>
      <c r="E606" s="5" t="n">
        <v>0</v>
      </c>
      <c r="F606" s="6" t="n">
        <v>1073.8</v>
      </c>
      <c r="G606" s="6" t="n">
        <v>1898</v>
      </c>
      <c r="H606" s="7" t="n">
        <v>1.22</v>
      </c>
      <c r="I606" s="7" t="s">
        <v>55</v>
      </c>
      <c r="J606" s="2" t="n">
        <v>4.85</v>
      </c>
    </row>
    <row r="607" customFormat="false" ht="17.35" hidden="false" customHeight="false" outlineLevel="0" collapsed="false">
      <c r="A607" s="1" t="s">
        <v>60</v>
      </c>
      <c r="B607" s="5" t="n">
        <v>49.54</v>
      </c>
      <c r="C607" s="5" t="n">
        <v>25.35</v>
      </c>
      <c r="D607" s="5" t="n">
        <v>25.11</v>
      </c>
      <c r="E607" s="5" t="n">
        <v>0</v>
      </c>
      <c r="F607" s="6" t="n">
        <v>1073.8</v>
      </c>
      <c r="G607" s="6" t="n">
        <v>1908</v>
      </c>
      <c r="H607" s="7" t="n">
        <v>1.18</v>
      </c>
      <c r="I607" s="7" t="s">
        <v>55</v>
      </c>
      <c r="J607" s="2" t="n">
        <v>4.85</v>
      </c>
    </row>
    <row r="608" customFormat="false" ht="17.35" hidden="false" customHeight="false" outlineLevel="0" collapsed="false">
      <c r="A608" s="1" t="s">
        <v>60</v>
      </c>
      <c r="B608" s="5" t="n">
        <v>49.54</v>
      </c>
      <c r="C608" s="5" t="n">
        <v>25.35</v>
      </c>
      <c r="D608" s="5" t="n">
        <v>25.11</v>
      </c>
      <c r="E608" s="5" t="n">
        <v>0</v>
      </c>
      <c r="F608" s="6" t="n">
        <v>1073.8</v>
      </c>
      <c r="G608" s="6" t="n">
        <v>1918</v>
      </c>
      <c r="H608" s="7" t="n">
        <v>1.14</v>
      </c>
      <c r="I608" s="7" t="s">
        <v>55</v>
      </c>
      <c r="J608" s="2" t="n">
        <v>4.85</v>
      </c>
    </row>
    <row r="609" customFormat="false" ht="17.35" hidden="false" customHeight="false" outlineLevel="0" collapsed="false">
      <c r="A609" s="1" t="s">
        <v>60</v>
      </c>
      <c r="B609" s="5" t="n">
        <v>49.54</v>
      </c>
      <c r="C609" s="5" t="n">
        <v>25.35</v>
      </c>
      <c r="D609" s="5" t="n">
        <v>25.11</v>
      </c>
      <c r="E609" s="5" t="n">
        <v>0</v>
      </c>
      <c r="F609" s="6" t="n">
        <v>1073.8</v>
      </c>
      <c r="G609" s="6" t="n">
        <v>1928</v>
      </c>
      <c r="H609" s="7" t="n">
        <v>1.09</v>
      </c>
      <c r="I609" s="7" t="s">
        <v>55</v>
      </c>
      <c r="J609" s="2" t="n">
        <v>4.85</v>
      </c>
    </row>
    <row r="610" customFormat="false" ht="17.35" hidden="false" customHeight="false" outlineLevel="0" collapsed="false">
      <c r="A610" s="1" t="s">
        <v>60</v>
      </c>
      <c r="B610" s="5" t="n">
        <v>49.54</v>
      </c>
      <c r="C610" s="5" t="n">
        <v>25.35</v>
      </c>
      <c r="D610" s="5" t="n">
        <v>25.11</v>
      </c>
      <c r="E610" s="5" t="n">
        <v>0</v>
      </c>
      <c r="F610" s="6" t="n">
        <v>1073.8</v>
      </c>
      <c r="G610" s="6" t="n">
        <v>1938</v>
      </c>
      <c r="H610" s="7" t="n">
        <v>1.05</v>
      </c>
      <c r="I610" s="7" t="s">
        <v>55</v>
      </c>
      <c r="J610" s="2" t="n">
        <v>4.85</v>
      </c>
    </row>
    <row r="611" customFormat="false" ht="17.35" hidden="false" customHeight="false" outlineLevel="0" collapsed="false">
      <c r="A611" s="1" t="s">
        <v>60</v>
      </c>
      <c r="B611" s="5" t="n">
        <v>49.54</v>
      </c>
      <c r="C611" s="5" t="n">
        <v>25.35</v>
      </c>
      <c r="D611" s="5" t="n">
        <v>25.11</v>
      </c>
      <c r="E611" s="5" t="n">
        <v>0</v>
      </c>
      <c r="F611" s="6" t="n">
        <v>1073.8</v>
      </c>
      <c r="G611" s="6" t="n">
        <v>1943</v>
      </c>
      <c r="H611" s="7" t="n">
        <v>1.03</v>
      </c>
      <c r="I611" s="7" t="s">
        <v>55</v>
      </c>
      <c r="J611" s="2" t="n">
        <v>4.85</v>
      </c>
    </row>
    <row r="612" customFormat="false" ht="17.35" hidden="false" customHeight="false" outlineLevel="0" collapsed="false">
      <c r="A612" s="1" t="s">
        <v>60</v>
      </c>
      <c r="B612" s="5" t="n">
        <v>49.54</v>
      </c>
      <c r="C612" s="5" t="n">
        <v>25.35</v>
      </c>
      <c r="D612" s="5" t="n">
        <v>25.11</v>
      </c>
      <c r="E612" s="5" t="n">
        <v>0</v>
      </c>
      <c r="F612" s="6" t="n">
        <v>1073.8</v>
      </c>
      <c r="G612" s="6" t="n">
        <v>1919</v>
      </c>
      <c r="H612" s="7" t="n">
        <v>1.12</v>
      </c>
      <c r="I612" s="7" t="s">
        <v>55</v>
      </c>
      <c r="J612" s="2" t="n">
        <v>4.85</v>
      </c>
    </row>
    <row r="613" customFormat="false" ht="17.35" hidden="false" customHeight="false" outlineLevel="0" collapsed="false">
      <c r="A613" s="1" t="s">
        <v>60</v>
      </c>
      <c r="B613" s="5" t="n">
        <v>49.54</v>
      </c>
      <c r="C613" s="5" t="n">
        <v>25.35</v>
      </c>
      <c r="D613" s="5" t="n">
        <v>25.11</v>
      </c>
      <c r="E613" s="5" t="n">
        <v>0</v>
      </c>
      <c r="F613" s="6" t="n">
        <v>1073.8</v>
      </c>
      <c r="G613" s="6" t="n">
        <v>1894</v>
      </c>
      <c r="H613" s="7" t="n">
        <v>1.23</v>
      </c>
      <c r="I613" s="7" t="s">
        <v>55</v>
      </c>
      <c r="J613" s="2" t="n">
        <v>4.85</v>
      </c>
    </row>
    <row r="614" customFormat="false" ht="17.35" hidden="false" customHeight="false" outlineLevel="0" collapsed="false">
      <c r="A614" s="1" t="s">
        <v>60</v>
      </c>
      <c r="B614" s="5" t="n">
        <v>49.54</v>
      </c>
      <c r="C614" s="5" t="n">
        <v>25.35</v>
      </c>
      <c r="D614" s="5" t="n">
        <v>25.11</v>
      </c>
      <c r="E614" s="5" t="n">
        <v>0</v>
      </c>
      <c r="F614" s="6" t="n">
        <v>1073.8</v>
      </c>
      <c r="G614" s="6" t="n">
        <v>1869</v>
      </c>
      <c r="H614" s="7" t="n">
        <v>1.35</v>
      </c>
      <c r="I614" s="7" t="s">
        <v>55</v>
      </c>
      <c r="J614" s="2" t="n">
        <v>4.85</v>
      </c>
    </row>
    <row r="615" customFormat="false" ht="17.35" hidden="false" customHeight="false" outlineLevel="0" collapsed="false">
      <c r="A615" s="1" t="s">
        <v>60</v>
      </c>
      <c r="B615" s="5" t="n">
        <v>49.54</v>
      </c>
      <c r="C615" s="5" t="n">
        <v>25.35</v>
      </c>
      <c r="D615" s="5" t="n">
        <v>25.11</v>
      </c>
      <c r="E615" s="5" t="n">
        <v>0</v>
      </c>
      <c r="F615" s="6" t="n">
        <v>1073.8</v>
      </c>
      <c r="G615" s="6" t="n">
        <v>1845</v>
      </c>
      <c r="H615" s="7" t="n">
        <v>1.46</v>
      </c>
      <c r="I615" s="7" t="s">
        <v>55</v>
      </c>
      <c r="J615" s="2" t="n">
        <v>4.85</v>
      </c>
    </row>
    <row r="616" customFormat="false" ht="17.35" hidden="false" customHeight="false" outlineLevel="0" collapsed="false">
      <c r="A616" s="1" t="s">
        <v>60</v>
      </c>
      <c r="B616" s="5" t="n">
        <v>49.54</v>
      </c>
      <c r="C616" s="5" t="n">
        <v>25.35</v>
      </c>
      <c r="D616" s="5" t="n">
        <v>25.11</v>
      </c>
      <c r="E616" s="5" t="n">
        <v>0</v>
      </c>
      <c r="F616" s="6" t="n">
        <v>1073.8</v>
      </c>
      <c r="G616" s="6" t="n">
        <v>1820</v>
      </c>
      <c r="H616" s="7" t="n">
        <v>1.59</v>
      </c>
      <c r="I616" s="7" t="s">
        <v>55</v>
      </c>
      <c r="J616" s="2" t="n">
        <v>4.85</v>
      </c>
    </row>
    <row r="617" customFormat="false" ht="17.35" hidden="false" customHeight="false" outlineLevel="0" collapsed="false">
      <c r="A617" s="1" t="s">
        <v>61</v>
      </c>
      <c r="B617" s="5" t="n">
        <v>49.84</v>
      </c>
      <c r="C617" s="5" t="n">
        <v>25.08</v>
      </c>
      <c r="D617" s="5" t="n">
        <v>18.93</v>
      </c>
      <c r="E617" s="5" t="n">
        <v>6.13</v>
      </c>
      <c r="F617" s="6" t="n">
        <v>1072.5</v>
      </c>
      <c r="G617" s="6" t="n">
        <v>1065.6</v>
      </c>
      <c r="H617" s="7" t="n">
        <v>12.23</v>
      </c>
      <c r="I617" s="7" t="s">
        <v>55</v>
      </c>
      <c r="J617" s="2" t="n">
        <v>4.63</v>
      </c>
    </row>
    <row r="618" customFormat="false" ht="17.35" hidden="false" customHeight="false" outlineLevel="0" collapsed="false">
      <c r="A618" s="1" t="s">
        <v>61</v>
      </c>
      <c r="B618" s="5" t="n">
        <v>49.84</v>
      </c>
      <c r="C618" s="5" t="n">
        <v>25.08</v>
      </c>
      <c r="D618" s="5" t="n">
        <v>18.93</v>
      </c>
      <c r="E618" s="5" t="n">
        <v>6.13</v>
      </c>
      <c r="F618" s="6" t="n">
        <v>1072.5</v>
      </c>
      <c r="G618" s="6" t="n">
        <v>1071.3</v>
      </c>
      <c r="H618" s="7" t="n">
        <v>12.04</v>
      </c>
      <c r="I618" s="7" t="s">
        <v>55</v>
      </c>
      <c r="J618" s="2" t="n">
        <v>4.63</v>
      </c>
    </row>
    <row r="619" customFormat="false" ht="17.35" hidden="false" customHeight="false" outlineLevel="0" collapsed="false">
      <c r="A619" s="1" t="s">
        <v>61</v>
      </c>
      <c r="B619" s="5" t="n">
        <v>49.84</v>
      </c>
      <c r="C619" s="5" t="n">
        <v>25.08</v>
      </c>
      <c r="D619" s="5" t="n">
        <v>18.93</v>
      </c>
      <c r="E619" s="5" t="n">
        <v>6.13</v>
      </c>
      <c r="F619" s="6" t="n">
        <v>1072.5</v>
      </c>
      <c r="G619" s="6" t="n">
        <v>1084.1</v>
      </c>
      <c r="H619" s="7" t="n">
        <v>11.62</v>
      </c>
      <c r="I619" s="7" t="s">
        <v>55</v>
      </c>
      <c r="J619" s="2" t="n">
        <v>4.63</v>
      </c>
    </row>
    <row r="620" customFormat="false" ht="17.35" hidden="false" customHeight="false" outlineLevel="0" collapsed="false">
      <c r="A620" s="1" t="s">
        <v>61</v>
      </c>
      <c r="B620" s="5" t="n">
        <v>49.84</v>
      </c>
      <c r="C620" s="5" t="n">
        <v>25.08</v>
      </c>
      <c r="D620" s="5" t="n">
        <v>18.93</v>
      </c>
      <c r="E620" s="5" t="n">
        <v>6.13</v>
      </c>
      <c r="F620" s="6" t="n">
        <v>1072.5</v>
      </c>
      <c r="G620" s="6" t="n">
        <v>1099.7</v>
      </c>
      <c r="H620" s="7" t="n">
        <v>11.18</v>
      </c>
      <c r="I620" s="7" t="s">
        <v>55</v>
      </c>
      <c r="J620" s="2" t="n">
        <v>4.63</v>
      </c>
    </row>
    <row r="621" customFormat="false" ht="17.35" hidden="false" customHeight="false" outlineLevel="0" collapsed="false">
      <c r="A621" s="1" t="s">
        <v>61</v>
      </c>
      <c r="B621" s="5" t="n">
        <v>49.84</v>
      </c>
      <c r="C621" s="5" t="n">
        <v>25.08</v>
      </c>
      <c r="D621" s="5" t="n">
        <v>18.93</v>
      </c>
      <c r="E621" s="5" t="n">
        <v>6.13</v>
      </c>
      <c r="F621" s="6" t="n">
        <v>1072.5</v>
      </c>
      <c r="G621" s="6" t="n">
        <v>1110.9</v>
      </c>
      <c r="H621" s="7" t="n">
        <v>10.84</v>
      </c>
      <c r="I621" s="7" t="s">
        <v>55</v>
      </c>
      <c r="J621" s="2" t="n">
        <v>4.63</v>
      </c>
    </row>
    <row r="622" customFormat="false" ht="17.35" hidden="false" customHeight="false" outlineLevel="0" collapsed="false">
      <c r="A622" s="1" t="s">
        <v>61</v>
      </c>
      <c r="B622" s="5" t="n">
        <v>49.84</v>
      </c>
      <c r="C622" s="5" t="n">
        <v>25.08</v>
      </c>
      <c r="D622" s="5" t="n">
        <v>18.93</v>
      </c>
      <c r="E622" s="5" t="n">
        <v>6.13</v>
      </c>
      <c r="F622" s="6" t="n">
        <v>1072.5</v>
      </c>
      <c r="G622" s="6" t="n">
        <v>1127.2</v>
      </c>
      <c r="H622" s="7" t="n">
        <v>10.39</v>
      </c>
      <c r="I622" s="7" t="s">
        <v>55</v>
      </c>
      <c r="J622" s="2" t="n">
        <v>4.63</v>
      </c>
    </row>
    <row r="623" customFormat="false" ht="17.35" hidden="false" customHeight="false" outlineLevel="0" collapsed="false">
      <c r="A623" s="1" t="s">
        <v>61</v>
      </c>
      <c r="B623" s="5" t="n">
        <v>49.84</v>
      </c>
      <c r="C623" s="5" t="n">
        <v>25.08</v>
      </c>
      <c r="D623" s="5" t="n">
        <v>18.93</v>
      </c>
      <c r="E623" s="5" t="n">
        <v>6.13</v>
      </c>
      <c r="F623" s="6" t="n">
        <v>1072.5</v>
      </c>
      <c r="G623" s="6" t="n">
        <v>1148.4</v>
      </c>
      <c r="H623" s="7" t="n">
        <v>9.87</v>
      </c>
      <c r="I623" s="7" t="s">
        <v>55</v>
      </c>
      <c r="J623" s="2" t="n">
        <v>4.63</v>
      </c>
    </row>
    <row r="624" customFormat="false" ht="17.35" hidden="false" customHeight="false" outlineLevel="0" collapsed="false">
      <c r="A624" s="1" t="s">
        <v>61</v>
      </c>
      <c r="B624" s="5" t="n">
        <v>49.84</v>
      </c>
      <c r="C624" s="5" t="n">
        <v>25.08</v>
      </c>
      <c r="D624" s="5" t="n">
        <v>18.93</v>
      </c>
      <c r="E624" s="5" t="n">
        <v>6.13</v>
      </c>
      <c r="F624" s="6" t="n">
        <v>1072.5</v>
      </c>
      <c r="G624" s="6" t="n">
        <v>1162.7</v>
      </c>
      <c r="H624" s="7" t="n">
        <v>9.54</v>
      </c>
      <c r="I624" s="7" t="s">
        <v>55</v>
      </c>
      <c r="J624" s="2" t="n">
        <v>4.63</v>
      </c>
    </row>
    <row r="625" customFormat="false" ht="17.35" hidden="false" customHeight="false" outlineLevel="0" collapsed="false">
      <c r="A625" s="1" t="s">
        <v>61</v>
      </c>
      <c r="B625" s="5" t="n">
        <v>49.84</v>
      </c>
      <c r="C625" s="5" t="n">
        <v>25.08</v>
      </c>
      <c r="D625" s="5" t="n">
        <v>18.93</v>
      </c>
      <c r="E625" s="5" t="n">
        <v>6.13</v>
      </c>
      <c r="F625" s="6" t="n">
        <v>1072.5</v>
      </c>
      <c r="G625" s="6" t="n">
        <v>1174.4</v>
      </c>
      <c r="H625" s="7" t="n">
        <v>9.24</v>
      </c>
      <c r="I625" s="7" t="s">
        <v>55</v>
      </c>
      <c r="J625" s="2" t="n">
        <v>4.63</v>
      </c>
    </row>
    <row r="626" customFormat="false" ht="17.35" hidden="false" customHeight="false" outlineLevel="0" collapsed="false">
      <c r="A626" s="1" t="s">
        <v>61</v>
      </c>
      <c r="B626" s="5" t="n">
        <v>49.84</v>
      </c>
      <c r="C626" s="5" t="n">
        <v>25.08</v>
      </c>
      <c r="D626" s="5" t="n">
        <v>18.93</v>
      </c>
      <c r="E626" s="5" t="n">
        <v>6.13</v>
      </c>
      <c r="F626" s="6" t="n">
        <v>1072.5</v>
      </c>
      <c r="G626" s="6" t="n">
        <v>1833</v>
      </c>
      <c r="H626" s="7" t="n">
        <v>1.53</v>
      </c>
      <c r="I626" s="7" t="s">
        <v>55</v>
      </c>
      <c r="J626" s="2" t="n">
        <v>4.63</v>
      </c>
    </row>
    <row r="627" customFormat="false" ht="17.35" hidden="false" customHeight="false" outlineLevel="0" collapsed="false">
      <c r="A627" s="1" t="s">
        <v>61</v>
      </c>
      <c r="B627" s="5" t="n">
        <v>49.84</v>
      </c>
      <c r="C627" s="5" t="n">
        <v>25.08</v>
      </c>
      <c r="D627" s="5" t="n">
        <v>18.93</v>
      </c>
      <c r="E627" s="5" t="n">
        <v>6.13</v>
      </c>
      <c r="F627" s="6" t="n">
        <v>1072.5</v>
      </c>
      <c r="G627" s="6" t="n">
        <v>1848</v>
      </c>
      <c r="H627" s="7" t="n">
        <v>1.46</v>
      </c>
      <c r="I627" s="7" t="s">
        <v>55</v>
      </c>
      <c r="J627" s="2" t="n">
        <v>4.63</v>
      </c>
    </row>
    <row r="628" customFormat="false" ht="17.35" hidden="false" customHeight="false" outlineLevel="0" collapsed="false">
      <c r="A628" s="1" t="s">
        <v>61</v>
      </c>
      <c r="B628" s="5" t="n">
        <v>49.84</v>
      </c>
      <c r="C628" s="5" t="n">
        <v>25.08</v>
      </c>
      <c r="D628" s="5" t="n">
        <v>18.93</v>
      </c>
      <c r="E628" s="5" t="n">
        <v>6.13</v>
      </c>
      <c r="F628" s="6" t="n">
        <v>1072.5</v>
      </c>
      <c r="G628" s="6" t="n">
        <v>1858</v>
      </c>
      <c r="H628" s="7" t="n">
        <v>1.41</v>
      </c>
      <c r="I628" s="7" t="s">
        <v>55</v>
      </c>
      <c r="J628" s="2" t="n">
        <v>4.63</v>
      </c>
    </row>
    <row r="629" customFormat="false" ht="17.35" hidden="false" customHeight="false" outlineLevel="0" collapsed="false">
      <c r="A629" s="1" t="s">
        <v>61</v>
      </c>
      <c r="B629" s="5" t="n">
        <v>49.84</v>
      </c>
      <c r="C629" s="5" t="n">
        <v>25.08</v>
      </c>
      <c r="D629" s="5" t="n">
        <v>18.93</v>
      </c>
      <c r="E629" s="5" t="n">
        <v>6.13</v>
      </c>
      <c r="F629" s="6" t="n">
        <v>1072.5</v>
      </c>
      <c r="G629" s="6" t="n">
        <v>1868</v>
      </c>
      <c r="H629" s="7" t="n">
        <v>1.36</v>
      </c>
      <c r="I629" s="7" t="s">
        <v>55</v>
      </c>
      <c r="J629" s="2" t="n">
        <v>4.63</v>
      </c>
    </row>
    <row r="630" customFormat="false" ht="17.35" hidden="false" customHeight="false" outlineLevel="0" collapsed="false">
      <c r="A630" s="1" t="s">
        <v>61</v>
      </c>
      <c r="B630" s="5" t="n">
        <v>49.84</v>
      </c>
      <c r="C630" s="5" t="n">
        <v>25.08</v>
      </c>
      <c r="D630" s="5" t="n">
        <v>18.93</v>
      </c>
      <c r="E630" s="5" t="n">
        <v>6.13</v>
      </c>
      <c r="F630" s="6" t="n">
        <v>1072.5</v>
      </c>
      <c r="G630" s="6" t="n">
        <v>1878</v>
      </c>
      <c r="H630" s="7" t="n">
        <v>1.32</v>
      </c>
      <c r="I630" s="7" t="s">
        <v>55</v>
      </c>
      <c r="J630" s="2" t="n">
        <v>4.63</v>
      </c>
    </row>
    <row r="631" customFormat="false" ht="17.35" hidden="false" customHeight="false" outlineLevel="0" collapsed="false">
      <c r="A631" s="1" t="s">
        <v>61</v>
      </c>
      <c r="B631" s="5" t="n">
        <v>49.84</v>
      </c>
      <c r="C631" s="5" t="n">
        <v>25.08</v>
      </c>
      <c r="D631" s="5" t="n">
        <v>18.93</v>
      </c>
      <c r="E631" s="5" t="n">
        <v>6.13</v>
      </c>
      <c r="F631" s="6" t="n">
        <v>1072.5</v>
      </c>
      <c r="G631" s="6" t="n">
        <v>1888</v>
      </c>
      <c r="H631" s="7" t="n">
        <v>1.27</v>
      </c>
      <c r="I631" s="7" t="s">
        <v>55</v>
      </c>
      <c r="J631" s="2" t="n">
        <v>4.63</v>
      </c>
    </row>
    <row r="632" customFormat="false" ht="17.35" hidden="false" customHeight="false" outlineLevel="0" collapsed="false">
      <c r="A632" s="1" t="s">
        <v>61</v>
      </c>
      <c r="B632" s="5" t="n">
        <v>49.84</v>
      </c>
      <c r="C632" s="5" t="n">
        <v>25.08</v>
      </c>
      <c r="D632" s="5" t="n">
        <v>18.93</v>
      </c>
      <c r="E632" s="5" t="n">
        <v>6.13</v>
      </c>
      <c r="F632" s="6" t="n">
        <v>1072.5</v>
      </c>
      <c r="G632" s="6" t="n">
        <v>1898</v>
      </c>
      <c r="H632" s="7" t="n">
        <v>1.22</v>
      </c>
      <c r="I632" s="7" t="s">
        <v>55</v>
      </c>
      <c r="J632" s="2" t="n">
        <v>4.63</v>
      </c>
    </row>
    <row r="633" customFormat="false" ht="17.35" hidden="false" customHeight="false" outlineLevel="0" collapsed="false">
      <c r="A633" s="1" t="s">
        <v>61</v>
      </c>
      <c r="B633" s="5" t="n">
        <v>49.84</v>
      </c>
      <c r="C633" s="5" t="n">
        <v>25.08</v>
      </c>
      <c r="D633" s="5" t="n">
        <v>18.93</v>
      </c>
      <c r="E633" s="5" t="n">
        <v>6.13</v>
      </c>
      <c r="F633" s="6" t="n">
        <v>1072.5</v>
      </c>
      <c r="G633" s="6" t="n">
        <v>1908</v>
      </c>
      <c r="H633" s="7" t="n">
        <v>1.18</v>
      </c>
      <c r="I633" s="7" t="s">
        <v>55</v>
      </c>
      <c r="J633" s="2" t="n">
        <v>4.63</v>
      </c>
    </row>
    <row r="634" customFormat="false" ht="17.35" hidden="false" customHeight="false" outlineLevel="0" collapsed="false">
      <c r="A634" s="1" t="s">
        <v>61</v>
      </c>
      <c r="B634" s="5" t="n">
        <v>49.84</v>
      </c>
      <c r="C634" s="5" t="n">
        <v>25.08</v>
      </c>
      <c r="D634" s="5" t="n">
        <v>18.93</v>
      </c>
      <c r="E634" s="5" t="n">
        <v>6.13</v>
      </c>
      <c r="F634" s="6" t="n">
        <v>1072.5</v>
      </c>
      <c r="G634" s="6" t="n">
        <v>1918</v>
      </c>
      <c r="H634" s="7" t="n">
        <v>1.14</v>
      </c>
      <c r="I634" s="7" t="s">
        <v>55</v>
      </c>
      <c r="J634" s="2" t="n">
        <v>4.63</v>
      </c>
    </row>
    <row r="635" customFormat="false" ht="17.35" hidden="false" customHeight="false" outlineLevel="0" collapsed="false">
      <c r="A635" s="1" t="s">
        <v>61</v>
      </c>
      <c r="B635" s="5" t="n">
        <v>49.84</v>
      </c>
      <c r="C635" s="5" t="n">
        <v>25.08</v>
      </c>
      <c r="D635" s="5" t="n">
        <v>18.93</v>
      </c>
      <c r="E635" s="5" t="n">
        <v>6.13</v>
      </c>
      <c r="F635" s="6" t="n">
        <v>1072.5</v>
      </c>
      <c r="G635" s="6" t="n">
        <v>1928</v>
      </c>
      <c r="H635" s="7" t="n">
        <v>1.09</v>
      </c>
      <c r="I635" s="7" t="s">
        <v>55</v>
      </c>
      <c r="J635" s="2" t="n">
        <v>4.63</v>
      </c>
    </row>
    <row r="636" customFormat="false" ht="17.35" hidden="false" customHeight="false" outlineLevel="0" collapsed="false">
      <c r="A636" s="1" t="s">
        <v>61</v>
      </c>
      <c r="B636" s="5" t="n">
        <v>49.84</v>
      </c>
      <c r="C636" s="5" t="n">
        <v>25.08</v>
      </c>
      <c r="D636" s="5" t="n">
        <v>18.93</v>
      </c>
      <c r="E636" s="5" t="n">
        <v>6.13</v>
      </c>
      <c r="F636" s="6" t="n">
        <v>1072.5</v>
      </c>
      <c r="G636" s="6" t="n">
        <v>1938</v>
      </c>
      <c r="H636" s="7" t="n">
        <v>1.05</v>
      </c>
      <c r="I636" s="7" t="s">
        <v>55</v>
      </c>
      <c r="J636" s="2" t="n">
        <v>4.63</v>
      </c>
    </row>
    <row r="637" customFormat="false" ht="17.35" hidden="false" customHeight="false" outlineLevel="0" collapsed="false">
      <c r="A637" s="1" t="s">
        <v>61</v>
      </c>
      <c r="B637" s="5" t="n">
        <v>49.84</v>
      </c>
      <c r="C637" s="5" t="n">
        <v>25.08</v>
      </c>
      <c r="D637" s="5" t="n">
        <v>18.93</v>
      </c>
      <c r="E637" s="5" t="n">
        <v>6.13</v>
      </c>
      <c r="F637" s="6" t="n">
        <v>1072.5</v>
      </c>
      <c r="G637" s="6" t="n">
        <v>1943</v>
      </c>
      <c r="H637" s="7" t="n">
        <v>1.03</v>
      </c>
      <c r="I637" s="7" t="s">
        <v>55</v>
      </c>
      <c r="J637" s="2" t="n">
        <v>4.63</v>
      </c>
    </row>
    <row r="638" customFormat="false" ht="17.35" hidden="false" customHeight="false" outlineLevel="0" collapsed="false">
      <c r="A638" s="1" t="s">
        <v>61</v>
      </c>
      <c r="B638" s="5" t="n">
        <v>49.84</v>
      </c>
      <c r="C638" s="5" t="n">
        <v>25.08</v>
      </c>
      <c r="D638" s="5" t="n">
        <v>18.93</v>
      </c>
      <c r="E638" s="5" t="n">
        <v>6.13</v>
      </c>
      <c r="F638" s="6" t="n">
        <v>1072.5</v>
      </c>
      <c r="G638" s="6" t="n">
        <v>1919</v>
      </c>
      <c r="H638" s="7" t="n">
        <v>1.12</v>
      </c>
      <c r="I638" s="7" t="s">
        <v>55</v>
      </c>
      <c r="J638" s="2" t="n">
        <v>4.63</v>
      </c>
    </row>
    <row r="639" customFormat="false" ht="17.35" hidden="false" customHeight="false" outlineLevel="0" collapsed="false">
      <c r="A639" s="1" t="s">
        <v>61</v>
      </c>
      <c r="B639" s="5" t="n">
        <v>49.84</v>
      </c>
      <c r="C639" s="5" t="n">
        <v>25.08</v>
      </c>
      <c r="D639" s="5" t="n">
        <v>18.93</v>
      </c>
      <c r="E639" s="5" t="n">
        <v>6.13</v>
      </c>
      <c r="F639" s="6" t="n">
        <v>1072.5</v>
      </c>
      <c r="G639" s="6" t="n">
        <v>1894</v>
      </c>
      <c r="H639" s="7" t="n">
        <v>1.23</v>
      </c>
      <c r="I639" s="7" t="s">
        <v>55</v>
      </c>
      <c r="J639" s="2" t="n">
        <v>4.63</v>
      </c>
    </row>
    <row r="640" customFormat="false" ht="17.35" hidden="false" customHeight="false" outlineLevel="0" collapsed="false">
      <c r="A640" s="1" t="s">
        <v>61</v>
      </c>
      <c r="B640" s="5" t="n">
        <v>49.84</v>
      </c>
      <c r="C640" s="5" t="n">
        <v>25.08</v>
      </c>
      <c r="D640" s="5" t="n">
        <v>18.93</v>
      </c>
      <c r="E640" s="5" t="n">
        <v>6.13</v>
      </c>
      <c r="F640" s="6" t="n">
        <v>1072.5</v>
      </c>
      <c r="G640" s="6" t="n">
        <v>1869</v>
      </c>
      <c r="H640" s="7" t="n">
        <v>1.35</v>
      </c>
      <c r="I640" s="7" t="s">
        <v>55</v>
      </c>
      <c r="J640" s="2" t="n">
        <v>4.63</v>
      </c>
    </row>
    <row r="641" customFormat="false" ht="17.35" hidden="false" customHeight="false" outlineLevel="0" collapsed="false">
      <c r="A641" s="1" t="s">
        <v>61</v>
      </c>
      <c r="B641" s="5" t="n">
        <v>49.84</v>
      </c>
      <c r="C641" s="5" t="n">
        <v>25.08</v>
      </c>
      <c r="D641" s="5" t="n">
        <v>18.93</v>
      </c>
      <c r="E641" s="5" t="n">
        <v>6.13</v>
      </c>
      <c r="F641" s="6" t="n">
        <v>1072.5</v>
      </c>
      <c r="G641" s="6" t="n">
        <v>1845</v>
      </c>
      <c r="H641" s="7" t="n">
        <v>1.46</v>
      </c>
      <c r="I641" s="7" t="s">
        <v>55</v>
      </c>
      <c r="J641" s="2" t="n">
        <v>4.63</v>
      </c>
    </row>
    <row r="642" customFormat="false" ht="17.35" hidden="false" customHeight="false" outlineLevel="0" collapsed="false">
      <c r="A642" s="1" t="s">
        <v>61</v>
      </c>
      <c r="B642" s="5" t="n">
        <v>49.84</v>
      </c>
      <c r="C642" s="5" t="n">
        <v>25.08</v>
      </c>
      <c r="D642" s="5" t="n">
        <v>18.93</v>
      </c>
      <c r="E642" s="5" t="n">
        <v>6.13</v>
      </c>
      <c r="F642" s="6" t="n">
        <v>1072.5</v>
      </c>
      <c r="G642" s="6" t="n">
        <v>1820</v>
      </c>
      <c r="H642" s="7" t="n">
        <v>1.59</v>
      </c>
      <c r="I642" s="7" t="s">
        <v>55</v>
      </c>
      <c r="J642" s="2" t="n">
        <v>4.63</v>
      </c>
    </row>
    <row r="643" customFormat="false" ht="17.35" hidden="false" customHeight="false" outlineLevel="0" collapsed="false">
      <c r="A643" s="1" t="s">
        <v>62</v>
      </c>
      <c r="B643" s="5" t="n">
        <v>50.28</v>
      </c>
      <c r="C643" s="5" t="n">
        <v>24.98</v>
      </c>
      <c r="D643" s="5" t="n">
        <v>12.3</v>
      </c>
      <c r="E643" s="5" t="n">
        <v>12.44</v>
      </c>
      <c r="F643" s="6" t="n">
        <v>1104.9</v>
      </c>
      <c r="G643" s="6" t="n">
        <v>1089.5</v>
      </c>
      <c r="H643" s="7" t="n">
        <v>12.48</v>
      </c>
      <c r="I643" s="7" t="s">
        <v>55</v>
      </c>
      <c r="J643" s="2" t="n">
        <v>4.45</v>
      </c>
    </row>
    <row r="644" customFormat="false" ht="17.35" hidden="false" customHeight="false" outlineLevel="0" collapsed="false">
      <c r="A644" s="1" t="s">
        <v>62</v>
      </c>
      <c r="B644" s="5" t="n">
        <v>50.28</v>
      </c>
      <c r="C644" s="5" t="n">
        <v>24.98</v>
      </c>
      <c r="D644" s="5" t="n">
        <v>12.3</v>
      </c>
      <c r="E644" s="5" t="n">
        <v>12.44</v>
      </c>
      <c r="F644" s="6" t="n">
        <v>1104.9</v>
      </c>
      <c r="G644" s="6" t="n">
        <v>1105.7</v>
      </c>
      <c r="H644" s="7" t="n">
        <v>11.99</v>
      </c>
      <c r="I644" s="7" t="s">
        <v>55</v>
      </c>
      <c r="J644" s="2" t="n">
        <v>4.45</v>
      </c>
    </row>
    <row r="645" customFormat="false" ht="17.35" hidden="false" customHeight="false" outlineLevel="0" collapsed="false">
      <c r="A645" s="1" t="s">
        <v>62</v>
      </c>
      <c r="B645" s="5" t="n">
        <v>50.28</v>
      </c>
      <c r="C645" s="5" t="n">
        <v>24.98</v>
      </c>
      <c r="D645" s="5" t="n">
        <v>12.3</v>
      </c>
      <c r="E645" s="5" t="n">
        <v>12.44</v>
      </c>
      <c r="F645" s="6" t="n">
        <v>1104.9</v>
      </c>
      <c r="G645" s="6" t="n">
        <v>1119.7</v>
      </c>
      <c r="H645" s="7" t="n">
        <v>11.56</v>
      </c>
      <c r="I645" s="7" t="s">
        <v>55</v>
      </c>
      <c r="J645" s="2" t="n">
        <v>4.45</v>
      </c>
    </row>
    <row r="646" customFormat="false" ht="17.35" hidden="false" customHeight="false" outlineLevel="0" collapsed="false">
      <c r="A646" s="1" t="s">
        <v>62</v>
      </c>
      <c r="B646" s="5" t="n">
        <v>50.28</v>
      </c>
      <c r="C646" s="5" t="n">
        <v>24.98</v>
      </c>
      <c r="D646" s="5" t="n">
        <v>12.3</v>
      </c>
      <c r="E646" s="5" t="n">
        <v>12.44</v>
      </c>
      <c r="F646" s="6" t="n">
        <v>1104.9</v>
      </c>
      <c r="G646" s="6" t="n">
        <v>1132.3</v>
      </c>
      <c r="H646" s="7" t="n">
        <v>11.2</v>
      </c>
      <c r="I646" s="7" t="s">
        <v>55</v>
      </c>
      <c r="J646" s="2" t="n">
        <v>4.45</v>
      </c>
    </row>
    <row r="647" customFormat="false" ht="17.35" hidden="false" customHeight="false" outlineLevel="0" collapsed="false">
      <c r="A647" s="1" t="s">
        <v>62</v>
      </c>
      <c r="B647" s="5" t="n">
        <v>50.28</v>
      </c>
      <c r="C647" s="5" t="n">
        <v>24.98</v>
      </c>
      <c r="D647" s="5" t="n">
        <v>12.3</v>
      </c>
      <c r="E647" s="5" t="n">
        <v>12.44</v>
      </c>
      <c r="F647" s="6" t="n">
        <v>1104.9</v>
      </c>
      <c r="G647" s="6" t="n">
        <v>1148.8</v>
      </c>
      <c r="H647" s="7" t="n">
        <v>10.78</v>
      </c>
      <c r="I647" s="7" t="s">
        <v>55</v>
      </c>
      <c r="J647" s="2" t="n">
        <v>4.45</v>
      </c>
    </row>
    <row r="648" customFormat="false" ht="17.35" hidden="false" customHeight="false" outlineLevel="0" collapsed="false">
      <c r="A648" s="1" t="s">
        <v>62</v>
      </c>
      <c r="B648" s="5" t="n">
        <v>50.28</v>
      </c>
      <c r="C648" s="5" t="n">
        <v>24.98</v>
      </c>
      <c r="D648" s="5" t="n">
        <v>12.3</v>
      </c>
      <c r="E648" s="5" t="n">
        <v>12.44</v>
      </c>
      <c r="F648" s="6" t="n">
        <v>1104.9</v>
      </c>
      <c r="G648" s="6" t="n">
        <v>1164</v>
      </c>
      <c r="H648" s="7" t="n">
        <v>10.37</v>
      </c>
      <c r="I648" s="7" t="s">
        <v>55</v>
      </c>
      <c r="J648" s="2" t="n">
        <v>4.45</v>
      </c>
    </row>
    <row r="649" customFormat="false" ht="17.35" hidden="false" customHeight="false" outlineLevel="0" collapsed="false">
      <c r="A649" s="1" t="s">
        <v>62</v>
      </c>
      <c r="B649" s="5" t="n">
        <v>50.28</v>
      </c>
      <c r="C649" s="5" t="n">
        <v>24.98</v>
      </c>
      <c r="D649" s="5" t="n">
        <v>12.3</v>
      </c>
      <c r="E649" s="5" t="n">
        <v>12.44</v>
      </c>
      <c r="F649" s="6" t="n">
        <v>1104.9</v>
      </c>
      <c r="G649" s="6" t="n">
        <v>1172.6</v>
      </c>
      <c r="H649" s="7" t="n">
        <v>10.19</v>
      </c>
      <c r="I649" s="7" t="s">
        <v>55</v>
      </c>
      <c r="J649" s="2" t="n">
        <v>4.45</v>
      </c>
    </row>
    <row r="650" customFormat="false" ht="17.35" hidden="false" customHeight="false" outlineLevel="0" collapsed="false">
      <c r="A650" s="1" t="s">
        <v>62</v>
      </c>
      <c r="B650" s="5" t="n">
        <v>50.28</v>
      </c>
      <c r="C650" s="5" t="n">
        <v>24.98</v>
      </c>
      <c r="D650" s="5" t="n">
        <v>12.3</v>
      </c>
      <c r="E650" s="5" t="n">
        <v>12.44</v>
      </c>
      <c r="F650" s="6" t="n">
        <v>1104.9</v>
      </c>
      <c r="G650" s="6" t="n">
        <v>1193.6</v>
      </c>
      <c r="H650" s="7" t="n">
        <v>9.73</v>
      </c>
      <c r="I650" s="7" t="s">
        <v>55</v>
      </c>
      <c r="J650" s="2" t="n">
        <v>4.45</v>
      </c>
    </row>
    <row r="651" customFormat="false" ht="17.35" hidden="false" customHeight="false" outlineLevel="0" collapsed="false">
      <c r="A651" s="1" t="s">
        <v>62</v>
      </c>
      <c r="B651" s="5" t="n">
        <v>50.28</v>
      </c>
      <c r="C651" s="5" t="n">
        <v>24.98</v>
      </c>
      <c r="D651" s="5" t="n">
        <v>12.3</v>
      </c>
      <c r="E651" s="5" t="n">
        <v>12.44</v>
      </c>
      <c r="F651" s="6" t="n">
        <v>1104.9</v>
      </c>
      <c r="G651" s="6" t="n">
        <v>1207.5</v>
      </c>
      <c r="H651" s="7" t="n">
        <v>9.43</v>
      </c>
      <c r="I651" s="7" t="s">
        <v>55</v>
      </c>
      <c r="J651" s="2" t="n">
        <v>4.45</v>
      </c>
    </row>
    <row r="652" customFormat="false" ht="17.35" hidden="false" customHeight="false" outlineLevel="0" collapsed="false">
      <c r="A652" s="1" t="s">
        <v>62</v>
      </c>
      <c r="B652" s="5" t="n">
        <v>50.28</v>
      </c>
      <c r="C652" s="5" t="n">
        <v>24.98</v>
      </c>
      <c r="D652" s="5" t="n">
        <v>12.3</v>
      </c>
      <c r="E652" s="5" t="n">
        <v>12.44</v>
      </c>
      <c r="F652" s="6" t="n">
        <v>1104.9</v>
      </c>
      <c r="G652" s="6" t="n">
        <v>1222.8</v>
      </c>
      <c r="H652" s="7" t="n">
        <v>9.14</v>
      </c>
      <c r="I652" s="7" t="s">
        <v>55</v>
      </c>
      <c r="J652" s="2" t="n">
        <v>4.45</v>
      </c>
    </row>
    <row r="653" customFormat="false" ht="17.35" hidden="false" customHeight="false" outlineLevel="0" collapsed="false">
      <c r="A653" s="1" t="s">
        <v>63</v>
      </c>
      <c r="B653" s="5" t="n">
        <v>50.2</v>
      </c>
      <c r="C653" s="5" t="n">
        <v>25.41</v>
      </c>
      <c r="D653" s="5" t="n">
        <v>5.42</v>
      </c>
      <c r="E653" s="5" t="n">
        <v>18.97</v>
      </c>
      <c r="F653" s="6" t="n">
        <v>1125.8</v>
      </c>
      <c r="G653" s="6" t="n">
        <v>1227.1</v>
      </c>
      <c r="H653" s="7" t="n">
        <v>9.49</v>
      </c>
      <c r="I653" s="7" t="s">
        <v>55</v>
      </c>
      <c r="J653" s="2" t="n">
        <v>4.85</v>
      </c>
    </row>
    <row r="654" customFormat="false" ht="17.35" hidden="false" customHeight="false" outlineLevel="0" collapsed="false">
      <c r="A654" s="1" t="s">
        <v>63</v>
      </c>
      <c r="B654" s="5" t="n">
        <v>50.2</v>
      </c>
      <c r="C654" s="5" t="n">
        <v>25.41</v>
      </c>
      <c r="D654" s="5" t="n">
        <v>5.42</v>
      </c>
      <c r="E654" s="5" t="n">
        <v>18.97</v>
      </c>
      <c r="F654" s="6" t="n">
        <v>1125.8</v>
      </c>
      <c r="G654" s="6" t="n">
        <v>1202.8</v>
      </c>
      <c r="H654" s="7" t="n">
        <v>9.98</v>
      </c>
      <c r="I654" s="7" t="s">
        <v>55</v>
      </c>
      <c r="J654" s="2" t="n">
        <v>4.85</v>
      </c>
    </row>
    <row r="655" customFormat="false" ht="17.35" hidden="false" customHeight="false" outlineLevel="0" collapsed="false">
      <c r="A655" s="1" t="s">
        <v>63</v>
      </c>
      <c r="B655" s="5" t="n">
        <v>50.2</v>
      </c>
      <c r="C655" s="5" t="n">
        <v>25.41</v>
      </c>
      <c r="D655" s="5" t="n">
        <v>5.42</v>
      </c>
      <c r="E655" s="5" t="n">
        <v>18.97</v>
      </c>
      <c r="F655" s="6" t="n">
        <v>1125.8</v>
      </c>
      <c r="G655" s="6" t="n">
        <v>1188</v>
      </c>
      <c r="H655" s="7" t="n">
        <v>10.35</v>
      </c>
      <c r="I655" s="7" t="s">
        <v>55</v>
      </c>
      <c r="J655" s="2" t="n">
        <v>4.85</v>
      </c>
    </row>
    <row r="656" customFormat="false" ht="17.35" hidden="false" customHeight="false" outlineLevel="0" collapsed="false">
      <c r="A656" s="1" t="s">
        <v>63</v>
      </c>
      <c r="B656" s="5" t="n">
        <v>50.2</v>
      </c>
      <c r="C656" s="5" t="n">
        <v>25.41</v>
      </c>
      <c r="D656" s="5" t="n">
        <v>5.42</v>
      </c>
      <c r="E656" s="5" t="n">
        <v>18.97</v>
      </c>
      <c r="F656" s="6" t="n">
        <v>1125.8</v>
      </c>
      <c r="G656" s="6" t="n">
        <v>1181.9</v>
      </c>
      <c r="H656" s="7" t="n">
        <v>10.5</v>
      </c>
      <c r="I656" s="7" t="s">
        <v>55</v>
      </c>
      <c r="J656" s="2" t="n">
        <v>4.85</v>
      </c>
    </row>
    <row r="657" customFormat="false" ht="17.35" hidden="false" customHeight="false" outlineLevel="0" collapsed="false">
      <c r="A657" s="1" t="s">
        <v>63</v>
      </c>
      <c r="B657" s="5" t="n">
        <v>50.2</v>
      </c>
      <c r="C657" s="5" t="n">
        <v>25.41</v>
      </c>
      <c r="D657" s="5" t="n">
        <v>5.42</v>
      </c>
      <c r="E657" s="5" t="n">
        <v>18.97</v>
      </c>
      <c r="F657" s="6" t="n">
        <v>1125.8</v>
      </c>
      <c r="G657" s="6" t="n">
        <v>1172.2</v>
      </c>
      <c r="H657" s="7" t="n">
        <v>10.78</v>
      </c>
      <c r="I657" s="7" t="s">
        <v>55</v>
      </c>
      <c r="J657" s="2" t="n">
        <v>4.85</v>
      </c>
    </row>
    <row r="658" customFormat="false" ht="17.35" hidden="false" customHeight="false" outlineLevel="0" collapsed="false">
      <c r="A658" s="1" t="s">
        <v>63</v>
      </c>
      <c r="B658" s="5" t="n">
        <v>50.2</v>
      </c>
      <c r="C658" s="5" t="n">
        <v>25.41</v>
      </c>
      <c r="D658" s="5" t="n">
        <v>5.42</v>
      </c>
      <c r="E658" s="5" t="n">
        <v>18.97</v>
      </c>
      <c r="F658" s="6" t="n">
        <v>1125.8</v>
      </c>
      <c r="G658" s="6" t="n">
        <v>1151.1</v>
      </c>
      <c r="H658" s="7" t="n">
        <v>11.32</v>
      </c>
      <c r="I658" s="7" t="s">
        <v>55</v>
      </c>
      <c r="J658" s="2" t="n">
        <v>4.85</v>
      </c>
    </row>
    <row r="659" customFormat="false" ht="17.35" hidden="false" customHeight="false" outlineLevel="0" collapsed="false">
      <c r="A659" s="1" t="s">
        <v>63</v>
      </c>
      <c r="B659" s="5" t="n">
        <v>50.2</v>
      </c>
      <c r="C659" s="5" t="n">
        <v>25.41</v>
      </c>
      <c r="D659" s="5" t="n">
        <v>5.42</v>
      </c>
      <c r="E659" s="5" t="n">
        <v>18.97</v>
      </c>
      <c r="F659" s="6" t="n">
        <v>1125.8</v>
      </c>
      <c r="G659" s="6" t="n">
        <v>1135.5</v>
      </c>
      <c r="H659" s="7" t="n">
        <v>11.71</v>
      </c>
      <c r="I659" s="7" t="s">
        <v>55</v>
      </c>
      <c r="J659" s="2" t="n">
        <v>4.85</v>
      </c>
    </row>
    <row r="660" customFormat="false" ht="17.35" hidden="false" customHeight="false" outlineLevel="0" collapsed="false">
      <c r="A660" s="1" t="s">
        <v>63</v>
      </c>
      <c r="B660" s="5" t="n">
        <v>50.2</v>
      </c>
      <c r="C660" s="5" t="n">
        <v>25.41</v>
      </c>
      <c r="D660" s="5" t="n">
        <v>5.42</v>
      </c>
      <c r="E660" s="5" t="n">
        <v>18.97</v>
      </c>
      <c r="F660" s="6" t="n">
        <v>1125.8</v>
      </c>
      <c r="G660" s="6" t="n">
        <v>1125.7</v>
      </c>
      <c r="H660" s="7" t="n">
        <v>12</v>
      </c>
      <c r="I660" s="7" t="s">
        <v>55</v>
      </c>
      <c r="J660" s="2" t="n">
        <v>4.85</v>
      </c>
    </row>
    <row r="661" customFormat="false" ht="17.35" hidden="false" customHeight="false" outlineLevel="0" collapsed="false">
      <c r="A661" s="1" t="s">
        <v>64</v>
      </c>
      <c r="B661" s="5" t="n">
        <v>50.45</v>
      </c>
      <c r="C661" s="5" t="n">
        <v>24.86</v>
      </c>
      <c r="D661" s="5" t="n">
        <v>0.13</v>
      </c>
      <c r="E661" s="5" t="n">
        <v>24.57</v>
      </c>
      <c r="F661" s="6" t="n">
        <v>1192.6</v>
      </c>
      <c r="G661" s="6" t="n">
        <v>1186.7</v>
      </c>
      <c r="H661" s="7" t="n">
        <v>12.16</v>
      </c>
      <c r="I661" s="7" t="s">
        <v>55</v>
      </c>
      <c r="J661" s="2" t="n">
        <v>5.87</v>
      </c>
    </row>
    <row r="662" customFormat="false" ht="17.35" hidden="false" customHeight="false" outlineLevel="0" collapsed="false">
      <c r="A662" s="1" t="s">
        <v>64</v>
      </c>
      <c r="B662" s="5" t="n">
        <v>50.45</v>
      </c>
      <c r="C662" s="5" t="n">
        <v>24.86</v>
      </c>
      <c r="D662" s="5" t="n">
        <v>0.13</v>
      </c>
      <c r="E662" s="5" t="n">
        <v>24.57</v>
      </c>
      <c r="F662" s="6" t="n">
        <v>1192.6</v>
      </c>
      <c r="G662" s="6" t="n">
        <v>1194.3</v>
      </c>
      <c r="H662" s="7" t="n">
        <v>11.96</v>
      </c>
      <c r="I662" s="7" t="s">
        <v>55</v>
      </c>
      <c r="J662" s="2" t="n">
        <v>5.87</v>
      </c>
    </row>
    <row r="663" customFormat="false" ht="17.35" hidden="false" customHeight="false" outlineLevel="0" collapsed="false">
      <c r="A663" s="1" t="s">
        <v>64</v>
      </c>
      <c r="B663" s="5" t="n">
        <v>50.45</v>
      </c>
      <c r="C663" s="5" t="n">
        <v>24.86</v>
      </c>
      <c r="D663" s="5" t="n">
        <v>0.13</v>
      </c>
      <c r="E663" s="5" t="n">
        <v>24.57</v>
      </c>
      <c r="F663" s="6" t="n">
        <v>1192.6</v>
      </c>
      <c r="G663" s="6" t="n">
        <v>1209.1</v>
      </c>
      <c r="H663" s="7" t="n">
        <v>11.54</v>
      </c>
      <c r="I663" s="7" t="s">
        <v>55</v>
      </c>
      <c r="J663" s="2" t="n">
        <v>5.87</v>
      </c>
    </row>
    <row r="664" customFormat="false" ht="17.35" hidden="false" customHeight="false" outlineLevel="0" collapsed="false">
      <c r="A664" s="1" t="s">
        <v>64</v>
      </c>
      <c r="B664" s="5" t="n">
        <v>50.45</v>
      </c>
      <c r="C664" s="5" t="n">
        <v>24.86</v>
      </c>
      <c r="D664" s="5" t="n">
        <v>0.13</v>
      </c>
      <c r="E664" s="5" t="n">
        <v>24.57</v>
      </c>
      <c r="F664" s="6" t="n">
        <v>1192.6</v>
      </c>
      <c r="G664" s="6" t="n">
        <v>1230.6</v>
      </c>
      <c r="H664" s="7" t="n">
        <v>11.01</v>
      </c>
      <c r="I664" s="7" t="s">
        <v>55</v>
      </c>
      <c r="J664" s="2" t="n">
        <v>5.87</v>
      </c>
    </row>
    <row r="665" customFormat="false" ht="17.35" hidden="false" customHeight="false" outlineLevel="0" collapsed="false">
      <c r="A665" s="1" t="s">
        <v>64</v>
      </c>
      <c r="B665" s="5" t="n">
        <v>50.45</v>
      </c>
      <c r="C665" s="5" t="n">
        <v>24.86</v>
      </c>
      <c r="D665" s="5" t="n">
        <v>0.13</v>
      </c>
      <c r="E665" s="5" t="n">
        <v>24.57</v>
      </c>
      <c r="F665" s="6" t="n">
        <v>1192.6</v>
      </c>
      <c r="G665" s="6" t="n">
        <v>1245.2</v>
      </c>
      <c r="H665" s="7" t="n">
        <v>10.61</v>
      </c>
      <c r="I665" s="7" t="s">
        <v>55</v>
      </c>
      <c r="J665" s="2" t="n">
        <v>5.87</v>
      </c>
    </row>
    <row r="666" customFormat="false" ht="17.35" hidden="false" customHeight="false" outlineLevel="0" collapsed="false">
      <c r="A666" s="1" t="s">
        <v>65</v>
      </c>
      <c r="B666" s="5" t="n">
        <v>76.54</v>
      </c>
      <c r="C666" s="5" t="n">
        <v>2.07</v>
      </c>
      <c r="D666" s="5" t="n">
        <v>21.39</v>
      </c>
      <c r="E666" s="5" t="n">
        <v>0</v>
      </c>
      <c r="F666" s="7" t="n">
        <v>744</v>
      </c>
      <c r="G666" s="7" t="n">
        <v>820.1</v>
      </c>
      <c r="H666" s="7" t="n">
        <v>9.07</v>
      </c>
      <c r="I666" s="7" t="s">
        <v>66</v>
      </c>
      <c r="J666" s="2" t="n">
        <v>7.47</v>
      </c>
    </row>
    <row r="667" customFormat="false" ht="17.35" hidden="false" customHeight="false" outlineLevel="0" collapsed="false">
      <c r="A667" s="1" t="s">
        <v>65</v>
      </c>
      <c r="B667" s="5" t="n">
        <v>76.54</v>
      </c>
      <c r="C667" s="5" t="n">
        <v>2.07</v>
      </c>
      <c r="D667" s="5" t="n">
        <v>21.39</v>
      </c>
      <c r="E667" s="5" t="n">
        <v>0</v>
      </c>
      <c r="F667" s="7" t="n">
        <v>744</v>
      </c>
      <c r="G667" s="7" t="n">
        <v>814.2</v>
      </c>
      <c r="H667" s="7" t="n">
        <v>9.23</v>
      </c>
      <c r="I667" s="7" t="s">
        <v>66</v>
      </c>
      <c r="J667" s="2" t="n">
        <v>7.47</v>
      </c>
    </row>
    <row r="668" customFormat="false" ht="17.35" hidden="false" customHeight="false" outlineLevel="0" collapsed="false">
      <c r="A668" s="1" t="s">
        <v>65</v>
      </c>
      <c r="B668" s="5" t="n">
        <v>76.54</v>
      </c>
      <c r="C668" s="5" t="n">
        <v>2.07</v>
      </c>
      <c r="D668" s="5" t="n">
        <v>21.39</v>
      </c>
      <c r="E668" s="5" t="n">
        <v>0</v>
      </c>
      <c r="F668" s="7" t="n">
        <v>744</v>
      </c>
      <c r="G668" s="7" t="n">
        <v>798.7</v>
      </c>
      <c r="H668" s="7" t="n">
        <v>9.74</v>
      </c>
      <c r="I668" s="7" t="s">
        <v>66</v>
      </c>
      <c r="J668" s="2" t="n">
        <v>7.47</v>
      </c>
    </row>
    <row r="669" customFormat="false" ht="17.35" hidden="false" customHeight="false" outlineLevel="0" collapsed="false">
      <c r="A669" s="1" t="s">
        <v>65</v>
      </c>
      <c r="B669" s="5" t="n">
        <v>76.54</v>
      </c>
      <c r="C669" s="5" t="n">
        <v>2.07</v>
      </c>
      <c r="D669" s="5" t="n">
        <v>21.39</v>
      </c>
      <c r="E669" s="5" t="n">
        <v>0</v>
      </c>
      <c r="F669" s="7" t="n">
        <v>744</v>
      </c>
      <c r="G669" s="7" t="n">
        <v>791.9</v>
      </c>
      <c r="H669" s="7" t="n">
        <v>9.99</v>
      </c>
      <c r="I669" s="7" t="s">
        <v>66</v>
      </c>
      <c r="J669" s="2" t="n">
        <v>7.47</v>
      </c>
    </row>
    <row r="670" customFormat="false" ht="17.35" hidden="false" customHeight="false" outlineLevel="0" collapsed="false">
      <c r="A670" s="1" t="s">
        <v>65</v>
      </c>
      <c r="B670" s="5" t="n">
        <v>76.54</v>
      </c>
      <c r="C670" s="5" t="n">
        <v>2.07</v>
      </c>
      <c r="D670" s="5" t="n">
        <v>21.39</v>
      </c>
      <c r="E670" s="5" t="n">
        <v>0</v>
      </c>
      <c r="F670" s="7" t="n">
        <v>744</v>
      </c>
      <c r="G670" s="7" t="n">
        <v>787.1</v>
      </c>
      <c r="H670" s="7" t="n">
        <v>10.16</v>
      </c>
      <c r="I670" s="7" t="s">
        <v>66</v>
      </c>
      <c r="J670" s="2" t="n">
        <v>7.47</v>
      </c>
    </row>
    <row r="671" customFormat="false" ht="17.35" hidden="false" customHeight="false" outlineLevel="0" collapsed="false">
      <c r="A671" s="1" t="s">
        <v>65</v>
      </c>
      <c r="B671" s="5" t="n">
        <v>76.54</v>
      </c>
      <c r="C671" s="5" t="n">
        <v>2.07</v>
      </c>
      <c r="D671" s="5" t="n">
        <v>21.39</v>
      </c>
      <c r="E671" s="5" t="n">
        <v>0</v>
      </c>
      <c r="F671" s="7" t="n">
        <v>744</v>
      </c>
      <c r="G671" s="7" t="n">
        <v>780.8</v>
      </c>
      <c r="H671" s="7" t="n">
        <v>10.41</v>
      </c>
      <c r="I671" s="7" t="s">
        <v>66</v>
      </c>
      <c r="J671" s="2" t="n">
        <v>7.47</v>
      </c>
    </row>
    <row r="672" customFormat="false" ht="17.35" hidden="false" customHeight="false" outlineLevel="0" collapsed="false">
      <c r="A672" s="1" t="s">
        <v>65</v>
      </c>
      <c r="B672" s="5" t="n">
        <v>76.54</v>
      </c>
      <c r="C672" s="5" t="n">
        <v>2.07</v>
      </c>
      <c r="D672" s="5" t="n">
        <v>21.39</v>
      </c>
      <c r="E672" s="5" t="n">
        <v>0</v>
      </c>
      <c r="F672" s="7" t="n">
        <v>744</v>
      </c>
      <c r="G672" s="7" t="n">
        <v>776.6</v>
      </c>
      <c r="H672" s="7" t="n">
        <v>10.56</v>
      </c>
      <c r="I672" s="7" t="s">
        <v>66</v>
      </c>
      <c r="J672" s="2" t="n">
        <v>7.47</v>
      </c>
    </row>
    <row r="673" customFormat="false" ht="17.35" hidden="false" customHeight="false" outlineLevel="0" collapsed="false">
      <c r="A673" s="1" t="s">
        <v>65</v>
      </c>
      <c r="B673" s="5" t="n">
        <v>76.54</v>
      </c>
      <c r="C673" s="5" t="n">
        <v>2.07</v>
      </c>
      <c r="D673" s="5" t="n">
        <v>21.39</v>
      </c>
      <c r="E673" s="5" t="n">
        <v>0</v>
      </c>
      <c r="F673" s="7" t="n">
        <v>744</v>
      </c>
      <c r="G673" s="7" t="n">
        <v>771.7</v>
      </c>
      <c r="H673" s="7" t="n">
        <v>10.75</v>
      </c>
      <c r="I673" s="7" t="s">
        <v>66</v>
      </c>
      <c r="J673" s="2" t="n">
        <v>7.47</v>
      </c>
    </row>
    <row r="674" customFormat="false" ht="17.35" hidden="false" customHeight="false" outlineLevel="0" collapsed="false">
      <c r="A674" s="1" t="s">
        <v>65</v>
      </c>
      <c r="B674" s="5" t="n">
        <v>76.54</v>
      </c>
      <c r="C674" s="5" t="n">
        <v>2.07</v>
      </c>
      <c r="D674" s="5" t="n">
        <v>21.39</v>
      </c>
      <c r="E674" s="5" t="n">
        <v>0</v>
      </c>
      <c r="F674" s="7" t="n">
        <v>744</v>
      </c>
      <c r="G674" s="7" t="n">
        <v>761.1</v>
      </c>
      <c r="H674" s="7" t="n">
        <v>11.2</v>
      </c>
      <c r="I674" s="7" t="s">
        <v>66</v>
      </c>
      <c r="J674" s="2" t="n">
        <v>7.47</v>
      </c>
    </row>
    <row r="675" customFormat="false" ht="17.35" hidden="false" customHeight="false" outlineLevel="0" collapsed="false">
      <c r="A675" s="1" t="s">
        <v>65</v>
      </c>
      <c r="B675" s="5" t="n">
        <v>76.54</v>
      </c>
      <c r="C675" s="5" t="n">
        <v>2.07</v>
      </c>
      <c r="D675" s="5" t="n">
        <v>21.39</v>
      </c>
      <c r="E675" s="5" t="n">
        <v>0</v>
      </c>
      <c r="F675" s="7" t="n">
        <v>744</v>
      </c>
      <c r="G675" s="7" t="n">
        <v>746.7</v>
      </c>
      <c r="H675" s="7" t="n">
        <v>11.86</v>
      </c>
      <c r="I675" s="7" t="s">
        <v>66</v>
      </c>
      <c r="J675" s="2" t="n">
        <v>7.47</v>
      </c>
    </row>
    <row r="676" customFormat="false" ht="17.35" hidden="false" customHeight="false" outlineLevel="0" collapsed="false">
      <c r="A676" s="1" t="s">
        <v>65</v>
      </c>
      <c r="B676" s="5" t="n">
        <v>76.54</v>
      </c>
      <c r="C676" s="5" t="n">
        <v>2.07</v>
      </c>
      <c r="D676" s="5" t="n">
        <v>21.39</v>
      </c>
      <c r="E676" s="5" t="n">
        <v>0</v>
      </c>
      <c r="F676" s="7" t="n">
        <v>744</v>
      </c>
      <c r="G676" s="7" t="n">
        <v>735.6</v>
      </c>
      <c r="H676" s="7" t="n">
        <v>12.43</v>
      </c>
      <c r="I676" s="7" t="s">
        <v>66</v>
      </c>
      <c r="J676" s="2" t="n">
        <v>7.47</v>
      </c>
    </row>
    <row r="677" customFormat="false" ht="17.35" hidden="false" customHeight="false" outlineLevel="0" collapsed="false">
      <c r="A677" s="1" t="s">
        <v>65</v>
      </c>
      <c r="B677" s="5" t="n">
        <v>76.54</v>
      </c>
      <c r="C677" s="5" t="n">
        <v>2.07</v>
      </c>
      <c r="D677" s="5" t="n">
        <v>21.39</v>
      </c>
      <c r="E677" s="5" t="n">
        <v>0</v>
      </c>
      <c r="F677" s="7" t="n">
        <v>744</v>
      </c>
      <c r="G677" s="7" t="n">
        <v>1663</v>
      </c>
      <c r="H677" s="7" t="n">
        <v>1.11</v>
      </c>
      <c r="I677" s="7" t="s">
        <v>66</v>
      </c>
      <c r="J677" s="2" t="n">
        <v>7.47</v>
      </c>
    </row>
    <row r="678" customFormat="false" ht="17.35" hidden="false" customHeight="false" outlineLevel="0" collapsed="false">
      <c r="A678" s="1" t="s">
        <v>65</v>
      </c>
      <c r="B678" s="5" t="n">
        <v>76.54</v>
      </c>
      <c r="C678" s="5" t="n">
        <v>2.07</v>
      </c>
      <c r="D678" s="5" t="n">
        <v>21.39</v>
      </c>
      <c r="E678" s="5" t="n">
        <v>0</v>
      </c>
      <c r="F678" s="7" t="n">
        <v>744</v>
      </c>
      <c r="G678" s="7" t="n">
        <v>1673</v>
      </c>
      <c r="H678" s="7" t="n">
        <v>1.08</v>
      </c>
      <c r="I678" s="7" t="s">
        <v>66</v>
      </c>
      <c r="J678" s="2" t="n">
        <v>7.47</v>
      </c>
    </row>
    <row r="679" customFormat="false" ht="17.35" hidden="false" customHeight="false" outlineLevel="0" collapsed="false">
      <c r="A679" s="1" t="s">
        <v>65</v>
      </c>
      <c r="B679" s="5" t="n">
        <v>76.54</v>
      </c>
      <c r="C679" s="5" t="n">
        <v>2.07</v>
      </c>
      <c r="D679" s="5" t="n">
        <v>21.39</v>
      </c>
      <c r="E679" s="5" t="n">
        <v>0</v>
      </c>
      <c r="F679" s="7" t="n">
        <v>744</v>
      </c>
      <c r="G679" s="7" t="n">
        <v>1683</v>
      </c>
      <c r="H679" s="7" t="n">
        <v>1.04</v>
      </c>
      <c r="I679" s="7" t="s">
        <v>66</v>
      </c>
      <c r="J679" s="2" t="n">
        <v>7.47</v>
      </c>
    </row>
    <row r="680" customFormat="false" ht="17.35" hidden="false" customHeight="false" outlineLevel="0" collapsed="false">
      <c r="A680" s="1" t="s">
        <v>65</v>
      </c>
      <c r="B680" s="5" t="n">
        <v>76.54</v>
      </c>
      <c r="C680" s="5" t="n">
        <v>2.07</v>
      </c>
      <c r="D680" s="5" t="n">
        <v>21.39</v>
      </c>
      <c r="E680" s="5" t="n">
        <v>0</v>
      </c>
      <c r="F680" s="7" t="n">
        <v>744</v>
      </c>
      <c r="G680" s="7" t="n">
        <v>1693</v>
      </c>
      <c r="H680" s="7" t="n">
        <v>1.01</v>
      </c>
      <c r="I680" s="7" t="s">
        <v>66</v>
      </c>
      <c r="J680" s="2" t="n">
        <v>7.47</v>
      </c>
    </row>
    <row r="681" customFormat="false" ht="17.35" hidden="false" customHeight="false" outlineLevel="0" collapsed="false">
      <c r="A681" s="1" t="s">
        <v>65</v>
      </c>
      <c r="B681" s="5" t="n">
        <v>76.54</v>
      </c>
      <c r="C681" s="5" t="n">
        <v>2.07</v>
      </c>
      <c r="D681" s="5" t="n">
        <v>21.39</v>
      </c>
      <c r="E681" s="5" t="n">
        <v>0</v>
      </c>
      <c r="F681" s="7" t="n">
        <v>744</v>
      </c>
      <c r="G681" s="7" t="n">
        <v>1703</v>
      </c>
      <c r="H681" s="7" t="n">
        <v>0.98</v>
      </c>
      <c r="I681" s="7" t="s">
        <v>66</v>
      </c>
      <c r="J681" s="2" t="n">
        <v>7.47</v>
      </c>
    </row>
    <row r="682" customFormat="false" ht="17.35" hidden="false" customHeight="false" outlineLevel="0" collapsed="false">
      <c r="A682" s="1" t="s">
        <v>65</v>
      </c>
      <c r="B682" s="5" t="n">
        <v>76.54</v>
      </c>
      <c r="C682" s="5" t="n">
        <v>2.07</v>
      </c>
      <c r="D682" s="5" t="n">
        <v>21.39</v>
      </c>
      <c r="E682" s="5" t="n">
        <v>0</v>
      </c>
      <c r="F682" s="7" t="n">
        <v>744</v>
      </c>
      <c r="G682" s="7" t="n">
        <v>1713</v>
      </c>
      <c r="H682" s="7" t="n">
        <v>0.95</v>
      </c>
      <c r="I682" s="7" t="s">
        <v>66</v>
      </c>
      <c r="J682" s="2" t="n">
        <v>7.47</v>
      </c>
    </row>
    <row r="683" customFormat="false" ht="17.35" hidden="false" customHeight="false" outlineLevel="0" collapsed="false">
      <c r="A683" s="1" t="s">
        <v>65</v>
      </c>
      <c r="B683" s="5" t="n">
        <v>76.54</v>
      </c>
      <c r="C683" s="5" t="n">
        <v>2.07</v>
      </c>
      <c r="D683" s="5" t="n">
        <v>21.39</v>
      </c>
      <c r="E683" s="5" t="n">
        <v>0</v>
      </c>
      <c r="F683" s="7" t="n">
        <v>744</v>
      </c>
      <c r="G683" s="7" t="n">
        <v>1723</v>
      </c>
      <c r="H683" s="7" t="n">
        <v>0.92</v>
      </c>
      <c r="I683" s="7" t="s">
        <v>66</v>
      </c>
      <c r="J683" s="2" t="n">
        <v>7.47</v>
      </c>
    </row>
    <row r="684" customFormat="false" ht="17.35" hidden="false" customHeight="false" outlineLevel="0" collapsed="false">
      <c r="A684" s="1" t="s">
        <v>65</v>
      </c>
      <c r="B684" s="5" t="n">
        <v>76.54</v>
      </c>
      <c r="C684" s="5" t="n">
        <v>2.07</v>
      </c>
      <c r="D684" s="5" t="n">
        <v>21.39</v>
      </c>
      <c r="E684" s="5" t="n">
        <v>0</v>
      </c>
      <c r="F684" s="7" t="n">
        <v>744</v>
      </c>
      <c r="G684" s="7" t="n">
        <v>1733</v>
      </c>
      <c r="H684" s="7" t="n">
        <v>0.88</v>
      </c>
      <c r="I684" s="7" t="s">
        <v>66</v>
      </c>
      <c r="J684" s="2" t="n">
        <v>7.47</v>
      </c>
    </row>
    <row r="685" customFormat="false" ht="17.35" hidden="false" customHeight="false" outlineLevel="0" collapsed="false">
      <c r="A685" s="1" t="s">
        <v>65</v>
      </c>
      <c r="B685" s="5" t="n">
        <v>76.54</v>
      </c>
      <c r="C685" s="5" t="n">
        <v>2.07</v>
      </c>
      <c r="D685" s="5" t="n">
        <v>21.39</v>
      </c>
      <c r="E685" s="5" t="n">
        <v>0</v>
      </c>
      <c r="F685" s="7" t="n">
        <v>744</v>
      </c>
      <c r="G685" s="7" t="n">
        <v>1743</v>
      </c>
      <c r="H685" s="7" t="n">
        <v>0.85</v>
      </c>
      <c r="I685" s="7" t="s">
        <v>66</v>
      </c>
      <c r="J685" s="2" t="n">
        <v>7.47</v>
      </c>
    </row>
    <row r="686" customFormat="false" ht="17.35" hidden="false" customHeight="false" outlineLevel="0" collapsed="false">
      <c r="A686" s="1" t="s">
        <v>65</v>
      </c>
      <c r="B686" s="5" t="n">
        <v>76.54</v>
      </c>
      <c r="C686" s="5" t="n">
        <v>2.07</v>
      </c>
      <c r="D686" s="5" t="n">
        <v>21.39</v>
      </c>
      <c r="E686" s="5" t="n">
        <v>0</v>
      </c>
      <c r="F686" s="7" t="n">
        <v>744</v>
      </c>
      <c r="G686" s="7" t="n">
        <v>1753</v>
      </c>
      <c r="H686" s="7" t="n">
        <v>0.82</v>
      </c>
      <c r="I686" s="7" t="s">
        <v>66</v>
      </c>
      <c r="J686" s="2" t="n">
        <v>7.47</v>
      </c>
    </row>
    <row r="687" customFormat="false" ht="17.35" hidden="false" customHeight="false" outlineLevel="0" collapsed="false">
      <c r="A687" s="1" t="s">
        <v>65</v>
      </c>
      <c r="B687" s="5" t="n">
        <v>76.54</v>
      </c>
      <c r="C687" s="5" t="n">
        <v>2.07</v>
      </c>
      <c r="D687" s="5" t="n">
        <v>21.39</v>
      </c>
      <c r="E687" s="5" t="n">
        <v>0</v>
      </c>
      <c r="F687" s="7" t="n">
        <v>744</v>
      </c>
      <c r="G687" s="7" t="n">
        <v>1763</v>
      </c>
      <c r="H687" s="7" t="n">
        <v>0.79</v>
      </c>
      <c r="I687" s="7" t="s">
        <v>66</v>
      </c>
      <c r="J687" s="2" t="n">
        <v>7.47</v>
      </c>
    </row>
    <row r="688" customFormat="false" ht="17.35" hidden="false" customHeight="false" outlineLevel="0" collapsed="false">
      <c r="A688" s="1" t="s">
        <v>65</v>
      </c>
      <c r="B688" s="5" t="n">
        <v>76.54</v>
      </c>
      <c r="C688" s="5" t="n">
        <v>2.07</v>
      </c>
      <c r="D688" s="5" t="n">
        <v>21.39</v>
      </c>
      <c r="E688" s="5" t="n">
        <v>0</v>
      </c>
      <c r="F688" s="7" t="n">
        <v>744</v>
      </c>
      <c r="G688" s="7" t="n">
        <v>1773</v>
      </c>
      <c r="H688" s="7" t="n">
        <v>0.76</v>
      </c>
      <c r="I688" s="7" t="s">
        <v>66</v>
      </c>
      <c r="J688" s="2" t="n">
        <v>7.47</v>
      </c>
    </row>
    <row r="689" customFormat="false" ht="17.35" hidden="false" customHeight="false" outlineLevel="0" collapsed="false">
      <c r="A689" s="1" t="s">
        <v>67</v>
      </c>
      <c r="B689" s="5" t="n">
        <v>75.2</v>
      </c>
      <c r="C689" s="5" t="n">
        <v>6.4</v>
      </c>
      <c r="D689" s="5" t="n">
        <v>18.4</v>
      </c>
      <c r="E689" s="5" t="n">
        <v>0</v>
      </c>
      <c r="F689" s="7" t="n">
        <v>797.1</v>
      </c>
      <c r="G689" s="7" t="n">
        <v>1863</v>
      </c>
      <c r="H689" s="7" t="n">
        <v>1.07</v>
      </c>
      <c r="I689" s="7" t="s">
        <v>68</v>
      </c>
      <c r="J689" s="2" t="n">
        <v>8.82</v>
      </c>
    </row>
    <row r="690" customFormat="false" ht="17.35" hidden="false" customHeight="false" outlineLevel="0" collapsed="false">
      <c r="A690" s="1" t="s">
        <v>67</v>
      </c>
      <c r="B690" s="5" t="n">
        <v>75.2</v>
      </c>
      <c r="C690" s="5" t="n">
        <v>6.4</v>
      </c>
      <c r="D690" s="5" t="n">
        <v>18.4</v>
      </c>
      <c r="E690" s="5" t="n">
        <v>0</v>
      </c>
      <c r="F690" s="7" t="n">
        <v>797.1</v>
      </c>
      <c r="G690" s="7" t="n">
        <v>1853</v>
      </c>
      <c r="H690" s="7" t="n">
        <v>1.1</v>
      </c>
      <c r="I690" s="7" t="s">
        <v>68</v>
      </c>
      <c r="J690" s="2" t="n">
        <v>8.82</v>
      </c>
    </row>
    <row r="691" customFormat="false" ht="17.35" hidden="false" customHeight="false" outlineLevel="0" collapsed="false">
      <c r="A691" s="1" t="s">
        <v>67</v>
      </c>
      <c r="B691" s="5" t="n">
        <v>75.2</v>
      </c>
      <c r="C691" s="5" t="n">
        <v>6.4</v>
      </c>
      <c r="D691" s="5" t="n">
        <v>18.4</v>
      </c>
      <c r="E691" s="5" t="n">
        <v>0</v>
      </c>
      <c r="F691" s="7" t="n">
        <v>797.1</v>
      </c>
      <c r="G691" s="7" t="n">
        <v>1843</v>
      </c>
      <c r="H691" s="7" t="n">
        <v>1.12</v>
      </c>
      <c r="I691" s="7" t="s">
        <v>68</v>
      </c>
      <c r="J691" s="2" t="n">
        <v>8.82</v>
      </c>
    </row>
    <row r="692" customFormat="false" ht="17.35" hidden="false" customHeight="false" outlineLevel="0" collapsed="false">
      <c r="A692" s="1" t="s">
        <v>67</v>
      </c>
      <c r="B692" s="5" t="n">
        <v>75.2</v>
      </c>
      <c r="C692" s="5" t="n">
        <v>6.4</v>
      </c>
      <c r="D692" s="5" t="n">
        <v>18.4</v>
      </c>
      <c r="E692" s="5" t="n">
        <v>0</v>
      </c>
      <c r="F692" s="7" t="n">
        <v>797.1</v>
      </c>
      <c r="G692" s="7" t="n">
        <v>1833</v>
      </c>
      <c r="H692" s="7" t="n">
        <v>1.15</v>
      </c>
      <c r="I692" s="7" t="s">
        <v>68</v>
      </c>
      <c r="J692" s="2" t="n">
        <v>8.82</v>
      </c>
    </row>
    <row r="693" customFormat="false" ht="17.35" hidden="false" customHeight="false" outlineLevel="0" collapsed="false">
      <c r="A693" s="1" t="s">
        <v>67</v>
      </c>
      <c r="B693" s="5" t="n">
        <v>75.2</v>
      </c>
      <c r="C693" s="5" t="n">
        <v>6.4</v>
      </c>
      <c r="D693" s="5" t="n">
        <v>18.4</v>
      </c>
      <c r="E693" s="5" t="n">
        <v>0</v>
      </c>
      <c r="F693" s="7" t="n">
        <v>797.1</v>
      </c>
      <c r="G693" s="7" t="n">
        <v>1823</v>
      </c>
      <c r="H693" s="7" t="n">
        <v>1.17</v>
      </c>
      <c r="I693" s="7" t="s">
        <v>68</v>
      </c>
      <c r="J693" s="2" t="n">
        <v>8.82</v>
      </c>
    </row>
    <row r="694" customFormat="false" ht="17.35" hidden="false" customHeight="false" outlineLevel="0" collapsed="false">
      <c r="A694" s="1" t="s">
        <v>67</v>
      </c>
      <c r="B694" s="5" t="n">
        <v>75.2</v>
      </c>
      <c r="C694" s="5" t="n">
        <v>6.4</v>
      </c>
      <c r="D694" s="5" t="n">
        <v>18.4</v>
      </c>
      <c r="E694" s="5" t="n">
        <v>0</v>
      </c>
      <c r="F694" s="7" t="n">
        <v>797.1</v>
      </c>
      <c r="G694" s="7" t="n">
        <v>1813</v>
      </c>
      <c r="H694" s="7" t="n">
        <v>1.2</v>
      </c>
      <c r="I694" s="7" t="s">
        <v>68</v>
      </c>
      <c r="J694" s="2" t="n">
        <v>8.82</v>
      </c>
    </row>
    <row r="695" customFormat="false" ht="17.35" hidden="false" customHeight="false" outlineLevel="0" collapsed="false">
      <c r="A695" s="1" t="s">
        <v>67</v>
      </c>
      <c r="B695" s="5" t="n">
        <v>75.2</v>
      </c>
      <c r="C695" s="5" t="n">
        <v>6.4</v>
      </c>
      <c r="D695" s="5" t="n">
        <v>18.4</v>
      </c>
      <c r="E695" s="5" t="n">
        <v>0</v>
      </c>
      <c r="F695" s="7" t="n">
        <v>797.1</v>
      </c>
      <c r="G695" s="7" t="n">
        <v>1803</v>
      </c>
      <c r="H695" s="7" t="n">
        <v>1.23</v>
      </c>
      <c r="I695" s="7" t="s">
        <v>68</v>
      </c>
      <c r="J695" s="2" t="n">
        <v>8.82</v>
      </c>
    </row>
    <row r="696" customFormat="false" ht="17.35" hidden="false" customHeight="false" outlineLevel="0" collapsed="false">
      <c r="A696" s="1" t="s">
        <v>67</v>
      </c>
      <c r="B696" s="5" t="n">
        <v>75.2</v>
      </c>
      <c r="C696" s="5" t="n">
        <v>6.4</v>
      </c>
      <c r="D696" s="5" t="n">
        <v>18.4</v>
      </c>
      <c r="E696" s="5" t="n">
        <v>0</v>
      </c>
      <c r="F696" s="7" t="n">
        <v>797.1</v>
      </c>
      <c r="G696" s="7" t="n">
        <v>1793</v>
      </c>
      <c r="H696" s="7" t="n">
        <v>1.25</v>
      </c>
      <c r="I696" s="7" t="s">
        <v>68</v>
      </c>
      <c r="J696" s="2" t="n">
        <v>8.82</v>
      </c>
    </row>
    <row r="697" customFormat="false" ht="17.35" hidden="false" customHeight="false" outlineLevel="0" collapsed="false">
      <c r="A697" s="1" t="s">
        <v>67</v>
      </c>
      <c r="B697" s="5" t="n">
        <v>75.2</v>
      </c>
      <c r="C697" s="5" t="n">
        <v>6.4</v>
      </c>
      <c r="D697" s="5" t="n">
        <v>18.4</v>
      </c>
      <c r="E697" s="5" t="n">
        <v>0</v>
      </c>
      <c r="F697" s="7" t="n">
        <v>797.1</v>
      </c>
      <c r="G697" s="7" t="n">
        <v>1783</v>
      </c>
      <c r="H697" s="7" t="n">
        <v>1.28</v>
      </c>
      <c r="I697" s="7" t="s">
        <v>68</v>
      </c>
      <c r="J697" s="2" t="n">
        <v>8.82</v>
      </c>
    </row>
    <row r="698" customFormat="false" ht="17.35" hidden="false" customHeight="false" outlineLevel="0" collapsed="false">
      <c r="A698" s="1" t="s">
        <v>67</v>
      </c>
      <c r="B698" s="5" t="n">
        <v>75.2</v>
      </c>
      <c r="C698" s="5" t="n">
        <v>6.4</v>
      </c>
      <c r="D698" s="5" t="n">
        <v>18.4</v>
      </c>
      <c r="E698" s="5" t="n">
        <v>0</v>
      </c>
      <c r="F698" s="7" t="n">
        <v>797.1</v>
      </c>
      <c r="G698" s="7" t="n">
        <v>1773</v>
      </c>
      <c r="H698" s="7" t="n">
        <v>1.31</v>
      </c>
      <c r="I698" s="7" t="s">
        <v>68</v>
      </c>
      <c r="J698" s="2" t="n">
        <v>8.82</v>
      </c>
    </row>
    <row r="699" customFormat="false" ht="17.35" hidden="false" customHeight="false" outlineLevel="0" collapsed="false">
      <c r="A699" s="1" t="s">
        <v>67</v>
      </c>
      <c r="B699" s="5" t="n">
        <v>75.2</v>
      </c>
      <c r="C699" s="5" t="n">
        <v>6.4</v>
      </c>
      <c r="D699" s="5" t="n">
        <v>18.4</v>
      </c>
      <c r="E699" s="5" t="n">
        <v>0</v>
      </c>
      <c r="F699" s="7" t="n">
        <v>797.1</v>
      </c>
      <c r="G699" s="7" t="n">
        <v>1763</v>
      </c>
      <c r="H699" s="7" t="n">
        <v>1.34</v>
      </c>
      <c r="I699" s="7" t="s">
        <v>68</v>
      </c>
      <c r="J699" s="2" t="n">
        <v>8.82</v>
      </c>
    </row>
    <row r="700" customFormat="false" ht="17.35" hidden="false" customHeight="false" outlineLevel="0" collapsed="false">
      <c r="A700" s="1" t="s">
        <v>67</v>
      </c>
      <c r="B700" s="5" t="n">
        <v>75.2</v>
      </c>
      <c r="C700" s="5" t="n">
        <v>6.4</v>
      </c>
      <c r="D700" s="5" t="n">
        <v>18.4</v>
      </c>
      <c r="E700" s="5" t="n">
        <v>0</v>
      </c>
      <c r="F700" s="7" t="n">
        <v>797.1</v>
      </c>
      <c r="G700" s="7" t="n">
        <v>1753</v>
      </c>
      <c r="H700" s="7" t="n">
        <v>1.36</v>
      </c>
      <c r="I700" s="7" t="s">
        <v>68</v>
      </c>
      <c r="J700" s="2" t="n">
        <v>8.82</v>
      </c>
    </row>
    <row r="701" customFormat="false" ht="17.35" hidden="false" customHeight="false" outlineLevel="0" collapsed="false">
      <c r="A701" s="1" t="s">
        <v>67</v>
      </c>
      <c r="B701" s="5" t="n">
        <v>75.2</v>
      </c>
      <c r="C701" s="5" t="n">
        <v>6.4</v>
      </c>
      <c r="D701" s="5" t="n">
        <v>18.4</v>
      </c>
      <c r="E701" s="5" t="n">
        <v>0</v>
      </c>
      <c r="F701" s="7" t="n">
        <v>797.1</v>
      </c>
      <c r="G701" s="7" t="n">
        <v>1743</v>
      </c>
      <c r="H701" s="7" t="n">
        <v>1.39</v>
      </c>
      <c r="I701" s="7" t="s">
        <v>68</v>
      </c>
      <c r="J701" s="2" t="n">
        <v>8.82</v>
      </c>
    </row>
    <row r="702" customFormat="false" ht="17.35" hidden="false" customHeight="false" outlineLevel="0" collapsed="false">
      <c r="A702" s="1" t="s">
        <v>67</v>
      </c>
      <c r="B702" s="5" t="n">
        <v>75.2</v>
      </c>
      <c r="C702" s="5" t="n">
        <v>6.4</v>
      </c>
      <c r="D702" s="5" t="n">
        <v>18.4</v>
      </c>
      <c r="E702" s="5" t="n">
        <v>0</v>
      </c>
      <c r="F702" s="7" t="n">
        <v>797.1</v>
      </c>
      <c r="G702" s="7" t="n">
        <v>1733</v>
      </c>
      <c r="H702" s="7" t="n">
        <v>1.42</v>
      </c>
      <c r="I702" s="7" t="s">
        <v>68</v>
      </c>
      <c r="J702" s="2" t="n">
        <v>8.82</v>
      </c>
    </row>
    <row r="703" customFormat="false" ht="17.35" hidden="false" customHeight="false" outlineLevel="0" collapsed="false">
      <c r="A703" s="1" t="s">
        <v>67</v>
      </c>
      <c r="B703" s="5" t="n">
        <v>75.2</v>
      </c>
      <c r="C703" s="5" t="n">
        <v>6.4</v>
      </c>
      <c r="D703" s="5" t="n">
        <v>18.4</v>
      </c>
      <c r="E703" s="5" t="n">
        <v>0</v>
      </c>
      <c r="F703" s="7" t="n">
        <v>797.1</v>
      </c>
      <c r="G703" s="7" t="n">
        <v>1723</v>
      </c>
      <c r="H703" s="7" t="n">
        <v>1.45</v>
      </c>
      <c r="I703" s="7" t="s">
        <v>68</v>
      </c>
      <c r="J703" s="2" t="n">
        <v>8.82</v>
      </c>
    </row>
    <row r="704" customFormat="false" ht="17.35" hidden="false" customHeight="false" outlineLevel="0" collapsed="false">
      <c r="A704" s="1" t="s">
        <v>67</v>
      </c>
      <c r="B704" s="5" t="n">
        <v>75.2</v>
      </c>
      <c r="C704" s="5" t="n">
        <v>6.4</v>
      </c>
      <c r="D704" s="5" t="n">
        <v>18.4</v>
      </c>
      <c r="E704" s="5" t="n">
        <v>0</v>
      </c>
      <c r="F704" s="7" t="n">
        <v>797.1</v>
      </c>
      <c r="G704" s="7" t="n">
        <v>1713</v>
      </c>
      <c r="H704" s="7" t="n">
        <v>1.48</v>
      </c>
      <c r="I704" s="7" t="s">
        <v>68</v>
      </c>
      <c r="J704" s="2" t="n">
        <v>8.82</v>
      </c>
    </row>
    <row r="705" customFormat="false" ht="17.35" hidden="false" customHeight="false" outlineLevel="0" collapsed="false">
      <c r="A705" s="1" t="s">
        <v>67</v>
      </c>
      <c r="B705" s="5" t="n">
        <v>75.2</v>
      </c>
      <c r="C705" s="5" t="n">
        <v>6.4</v>
      </c>
      <c r="D705" s="5" t="n">
        <v>18.4</v>
      </c>
      <c r="E705" s="5" t="n">
        <v>0</v>
      </c>
      <c r="F705" s="7" t="n">
        <v>797.1</v>
      </c>
      <c r="G705" s="7" t="n">
        <v>1703</v>
      </c>
      <c r="H705" s="7" t="n">
        <v>1.51</v>
      </c>
      <c r="I705" s="7" t="s">
        <v>68</v>
      </c>
      <c r="J705" s="2" t="n">
        <v>8.82</v>
      </c>
    </row>
    <row r="706" customFormat="false" ht="17.35" hidden="false" customHeight="false" outlineLevel="0" collapsed="false">
      <c r="A706" s="1" t="s">
        <v>67</v>
      </c>
      <c r="B706" s="5" t="n">
        <v>75.2</v>
      </c>
      <c r="C706" s="5" t="n">
        <v>6.4</v>
      </c>
      <c r="D706" s="5" t="n">
        <v>18.4</v>
      </c>
      <c r="E706" s="5" t="n">
        <v>0</v>
      </c>
      <c r="F706" s="7" t="n">
        <v>797.1</v>
      </c>
      <c r="G706" s="7" t="n">
        <v>1693</v>
      </c>
      <c r="H706" s="7" t="n">
        <v>1.54</v>
      </c>
      <c r="I706" s="7" t="s">
        <v>68</v>
      </c>
      <c r="J706" s="2" t="n">
        <v>8.82</v>
      </c>
    </row>
    <row r="707" customFormat="false" ht="17.35" hidden="false" customHeight="false" outlineLevel="0" collapsed="false">
      <c r="A707" s="1" t="s">
        <v>67</v>
      </c>
      <c r="B707" s="5" t="n">
        <v>75.2</v>
      </c>
      <c r="C707" s="5" t="n">
        <v>6.4</v>
      </c>
      <c r="D707" s="5" t="n">
        <v>18.4</v>
      </c>
      <c r="E707" s="5" t="n">
        <v>0</v>
      </c>
      <c r="F707" s="7" t="n">
        <v>797.1</v>
      </c>
      <c r="G707" s="7" t="n">
        <v>1683</v>
      </c>
      <c r="H707" s="7" t="n">
        <v>1.57</v>
      </c>
      <c r="I707" s="7" t="s">
        <v>68</v>
      </c>
      <c r="J707" s="2" t="n">
        <v>8.82</v>
      </c>
    </row>
    <row r="708" customFormat="false" ht="17.35" hidden="false" customHeight="false" outlineLevel="0" collapsed="false">
      <c r="A708" s="1" t="s">
        <v>67</v>
      </c>
      <c r="B708" s="5" t="n">
        <v>75.2</v>
      </c>
      <c r="C708" s="5" t="n">
        <v>6.4</v>
      </c>
      <c r="D708" s="5" t="n">
        <v>18.4</v>
      </c>
      <c r="E708" s="5" t="n">
        <v>0</v>
      </c>
      <c r="F708" s="7" t="n">
        <v>797.1</v>
      </c>
      <c r="G708" s="7" t="n">
        <v>1673</v>
      </c>
      <c r="H708" s="7" t="n">
        <v>1.6</v>
      </c>
      <c r="I708" s="7" t="s">
        <v>68</v>
      </c>
      <c r="J708" s="2" t="n">
        <v>8.82</v>
      </c>
    </row>
    <row r="709" customFormat="false" ht="17.35" hidden="false" customHeight="false" outlineLevel="0" collapsed="false">
      <c r="A709" s="1" t="s">
        <v>67</v>
      </c>
      <c r="B709" s="5" t="n">
        <v>75.2</v>
      </c>
      <c r="C709" s="5" t="n">
        <v>6.4</v>
      </c>
      <c r="D709" s="5" t="n">
        <v>18.4</v>
      </c>
      <c r="E709" s="5" t="n">
        <v>0</v>
      </c>
      <c r="F709" s="7" t="n">
        <v>797.1</v>
      </c>
      <c r="G709" s="7" t="n">
        <v>1663</v>
      </c>
      <c r="H709" s="7" t="n">
        <v>1.63</v>
      </c>
      <c r="I709" s="7" t="s">
        <v>68</v>
      </c>
      <c r="J709" s="2" t="n">
        <v>8.82</v>
      </c>
    </row>
    <row r="710" customFormat="false" ht="17.35" hidden="false" customHeight="false" outlineLevel="0" collapsed="false">
      <c r="A710" s="1" t="s">
        <v>67</v>
      </c>
      <c r="B710" s="5" t="n">
        <v>75.2</v>
      </c>
      <c r="C710" s="5" t="n">
        <v>6.4</v>
      </c>
      <c r="D710" s="5" t="n">
        <v>18.4</v>
      </c>
      <c r="E710" s="5" t="n">
        <v>0</v>
      </c>
      <c r="F710" s="7" t="n">
        <v>797.1</v>
      </c>
      <c r="G710" s="7" t="n">
        <v>872.1</v>
      </c>
      <c r="H710" s="7" t="n">
        <v>9.23</v>
      </c>
      <c r="I710" s="7" t="s">
        <v>66</v>
      </c>
      <c r="J710" s="2" t="n">
        <v>8.82</v>
      </c>
    </row>
    <row r="711" customFormat="false" ht="17.35" hidden="false" customHeight="false" outlineLevel="0" collapsed="false">
      <c r="A711" s="1" t="s">
        <v>67</v>
      </c>
      <c r="B711" s="5" t="n">
        <v>75.2</v>
      </c>
      <c r="C711" s="5" t="n">
        <v>6.4</v>
      </c>
      <c r="D711" s="5" t="n">
        <v>18.4</v>
      </c>
      <c r="E711" s="5" t="n">
        <v>0</v>
      </c>
      <c r="F711" s="7" t="n">
        <v>797.1</v>
      </c>
      <c r="G711" s="7" t="n">
        <v>860.9</v>
      </c>
      <c r="H711" s="7" t="n">
        <v>9.59</v>
      </c>
      <c r="I711" s="7" t="s">
        <v>66</v>
      </c>
      <c r="J711" s="2" t="n">
        <v>8.82</v>
      </c>
    </row>
    <row r="712" customFormat="false" ht="17.35" hidden="false" customHeight="false" outlineLevel="0" collapsed="false">
      <c r="A712" s="1" t="s">
        <v>67</v>
      </c>
      <c r="B712" s="5" t="n">
        <v>75.2</v>
      </c>
      <c r="C712" s="5" t="n">
        <v>6.4</v>
      </c>
      <c r="D712" s="5" t="n">
        <v>18.4</v>
      </c>
      <c r="E712" s="5" t="n">
        <v>0</v>
      </c>
      <c r="F712" s="7" t="n">
        <v>797.1</v>
      </c>
      <c r="G712" s="7" t="n">
        <v>851.2</v>
      </c>
      <c r="H712" s="7" t="n">
        <v>9.91</v>
      </c>
      <c r="I712" s="7" t="s">
        <v>66</v>
      </c>
      <c r="J712" s="2" t="n">
        <v>8.82</v>
      </c>
    </row>
    <row r="713" customFormat="false" ht="17.35" hidden="false" customHeight="false" outlineLevel="0" collapsed="false">
      <c r="A713" s="1" t="s">
        <v>67</v>
      </c>
      <c r="B713" s="5" t="n">
        <v>75.2</v>
      </c>
      <c r="C713" s="5" t="n">
        <v>6.4</v>
      </c>
      <c r="D713" s="5" t="n">
        <v>18.4</v>
      </c>
      <c r="E713" s="5" t="n">
        <v>0</v>
      </c>
      <c r="F713" s="7" t="n">
        <v>797.1</v>
      </c>
      <c r="G713" s="7" t="n">
        <v>846.4</v>
      </c>
      <c r="H713" s="7" t="n">
        <v>10.07</v>
      </c>
      <c r="I713" s="7" t="s">
        <v>66</v>
      </c>
      <c r="J713" s="2" t="n">
        <v>8.82</v>
      </c>
    </row>
    <row r="714" customFormat="false" ht="17.35" hidden="false" customHeight="false" outlineLevel="0" collapsed="false">
      <c r="A714" s="1" t="s">
        <v>67</v>
      </c>
      <c r="B714" s="5" t="n">
        <v>75.2</v>
      </c>
      <c r="C714" s="5" t="n">
        <v>6.4</v>
      </c>
      <c r="D714" s="5" t="n">
        <v>18.4</v>
      </c>
      <c r="E714" s="5" t="n">
        <v>0</v>
      </c>
      <c r="F714" s="7" t="n">
        <v>797.1</v>
      </c>
      <c r="G714" s="7" t="n">
        <v>844.4</v>
      </c>
      <c r="H714" s="7" t="n">
        <v>10.14</v>
      </c>
      <c r="I714" s="7" t="s">
        <v>66</v>
      </c>
      <c r="J714" s="2" t="n">
        <v>8.82</v>
      </c>
    </row>
    <row r="715" customFormat="false" ht="17.35" hidden="false" customHeight="false" outlineLevel="0" collapsed="false">
      <c r="A715" s="1" t="s">
        <v>67</v>
      </c>
      <c r="B715" s="5" t="n">
        <v>75.2</v>
      </c>
      <c r="C715" s="5" t="n">
        <v>6.4</v>
      </c>
      <c r="D715" s="5" t="n">
        <v>18.4</v>
      </c>
      <c r="E715" s="5" t="n">
        <v>0</v>
      </c>
      <c r="F715" s="7" t="n">
        <v>797.1</v>
      </c>
      <c r="G715" s="7" t="n">
        <v>841.5</v>
      </c>
      <c r="H715" s="7" t="n">
        <v>10.24</v>
      </c>
      <c r="I715" s="7" t="s">
        <v>66</v>
      </c>
      <c r="J715" s="2" t="n">
        <v>8.82</v>
      </c>
    </row>
    <row r="716" customFormat="false" ht="17.35" hidden="false" customHeight="false" outlineLevel="0" collapsed="false">
      <c r="A716" s="1" t="s">
        <v>67</v>
      </c>
      <c r="B716" s="5" t="n">
        <v>75.2</v>
      </c>
      <c r="C716" s="5" t="n">
        <v>6.4</v>
      </c>
      <c r="D716" s="5" t="n">
        <v>18.4</v>
      </c>
      <c r="E716" s="5" t="n">
        <v>0</v>
      </c>
      <c r="F716" s="7" t="n">
        <v>797.1</v>
      </c>
      <c r="G716" s="7" t="n">
        <v>841.1</v>
      </c>
      <c r="H716" s="7" t="n">
        <v>10.25</v>
      </c>
      <c r="I716" s="7" t="s">
        <v>66</v>
      </c>
      <c r="J716" s="2" t="n">
        <v>8.82</v>
      </c>
    </row>
    <row r="717" customFormat="false" ht="17.35" hidden="false" customHeight="false" outlineLevel="0" collapsed="false">
      <c r="A717" s="1" t="s">
        <v>67</v>
      </c>
      <c r="B717" s="5" t="n">
        <v>75.2</v>
      </c>
      <c r="C717" s="5" t="n">
        <v>6.4</v>
      </c>
      <c r="D717" s="5" t="n">
        <v>18.4</v>
      </c>
      <c r="E717" s="5" t="n">
        <v>0</v>
      </c>
      <c r="F717" s="7" t="n">
        <v>797.1</v>
      </c>
      <c r="G717" s="7" t="n">
        <v>836.5</v>
      </c>
      <c r="H717" s="7" t="n">
        <v>10.41</v>
      </c>
      <c r="I717" s="7" t="s">
        <v>66</v>
      </c>
      <c r="J717" s="2" t="n">
        <v>8.82</v>
      </c>
    </row>
    <row r="718" customFormat="false" ht="17.35" hidden="false" customHeight="false" outlineLevel="0" collapsed="false">
      <c r="A718" s="1" t="s">
        <v>67</v>
      </c>
      <c r="B718" s="5" t="n">
        <v>75.2</v>
      </c>
      <c r="C718" s="5" t="n">
        <v>6.4</v>
      </c>
      <c r="D718" s="5" t="n">
        <v>18.4</v>
      </c>
      <c r="E718" s="5" t="n">
        <v>0</v>
      </c>
      <c r="F718" s="7" t="n">
        <v>797.1</v>
      </c>
      <c r="G718" s="7" t="n">
        <v>830.9</v>
      </c>
      <c r="H718" s="7" t="n">
        <v>10.61</v>
      </c>
      <c r="I718" s="7" t="s">
        <v>66</v>
      </c>
      <c r="J718" s="2" t="n">
        <v>8.82</v>
      </c>
    </row>
    <row r="719" customFormat="false" ht="17.35" hidden="false" customHeight="false" outlineLevel="0" collapsed="false">
      <c r="A719" s="1" t="s">
        <v>67</v>
      </c>
      <c r="B719" s="5" t="n">
        <v>75.2</v>
      </c>
      <c r="C719" s="5" t="n">
        <v>6.4</v>
      </c>
      <c r="D719" s="5" t="n">
        <v>18.4</v>
      </c>
      <c r="E719" s="5" t="n">
        <v>0</v>
      </c>
      <c r="F719" s="7" t="n">
        <v>797.1</v>
      </c>
      <c r="G719" s="7" t="n">
        <v>820.2</v>
      </c>
      <c r="H719" s="7" t="n">
        <v>10.99</v>
      </c>
      <c r="I719" s="7" t="s">
        <v>66</v>
      </c>
      <c r="J719" s="2" t="n">
        <v>8.82</v>
      </c>
    </row>
    <row r="720" customFormat="false" ht="17.35" hidden="false" customHeight="false" outlineLevel="0" collapsed="false">
      <c r="A720" s="1" t="s">
        <v>67</v>
      </c>
      <c r="B720" s="5" t="n">
        <v>75.2</v>
      </c>
      <c r="C720" s="5" t="n">
        <v>6.4</v>
      </c>
      <c r="D720" s="5" t="n">
        <v>18.4</v>
      </c>
      <c r="E720" s="5" t="n">
        <v>0</v>
      </c>
      <c r="F720" s="7" t="n">
        <v>797.1</v>
      </c>
      <c r="G720" s="7" t="n">
        <v>809.3</v>
      </c>
      <c r="H720" s="7" t="n">
        <v>11.38</v>
      </c>
      <c r="I720" s="7" t="s">
        <v>66</v>
      </c>
      <c r="J720" s="2" t="n">
        <v>8.82</v>
      </c>
    </row>
    <row r="721" customFormat="false" ht="17.35" hidden="false" customHeight="false" outlineLevel="0" collapsed="false">
      <c r="A721" s="1" t="s">
        <v>67</v>
      </c>
      <c r="B721" s="5" t="n">
        <v>75.2</v>
      </c>
      <c r="C721" s="5" t="n">
        <v>6.4</v>
      </c>
      <c r="D721" s="5" t="n">
        <v>18.4</v>
      </c>
      <c r="E721" s="5" t="n">
        <v>0</v>
      </c>
      <c r="F721" s="7" t="n">
        <v>797.1</v>
      </c>
      <c r="G721" s="7" t="n">
        <v>803.5</v>
      </c>
      <c r="H721" s="7" t="n">
        <v>11.6</v>
      </c>
      <c r="I721" s="7" t="s">
        <v>66</v>
      </c>
      <c r="J721" s="2" t="n">
        <v>8.82</v>
      </c>
    </row>
    <row r="722" customFormat="false" ht="17.35" hidden="false" customHeight="false" outlineLevel="0" collapsed="false">
      <c r="A722" s="1" t="s">
        <v>67</v>
      </c>
      <c r="B722" s="5" t="n">
        <v>75.2</v>
      </c>
      <c r="C722" s="5" t="n">
        <v>6.4</v>
      </c>
      <c r="D722" s="5" t="n">
        <v>18.4</v>
      </c>
      <c r="E722" s="5" t="n">
        <v>0</v>
      </c>
      <c r="F722" s="7" t="n">
        <v>797.1</v>
      </c>
      <c r="G722" s="7" t="n">
        <v>796.5</v>
      </c>
      <c r="H722" s="7" t="n">
        <v>11.87</v>
      </c>
      <c r="I722" s="7" t="s">
        <v>66</v>
      </c>
      <c r="J722" s="2" t="n">
        <v>8.82</v>
      </c>
    </row>
    <row r="723" customFormat="false" ht="17.35" hidden="false" customHeight="false" outlineLevel="0" collapsed="false">
      <c r="A723" s="1" t="s">
        <v>67</v>
      </c>
      <c r="B723" s="5" t="n">
        <v>75.2</v>
      </c>
      <c r="C723" s="5" t="n">
        <v>6.4</v>
      </c>
      <c r="D723" s="5" t="n">
        <v>18.4</v>
      </c>
      <c r="E723" s="5" t="n">
        <v>0</v>
      </c>
      <c r="F723" s="7" t="n">
        <v>797.1</v>
      </c>
      <c r="G723" s="7" t="n">
        <v>788.7</v>
      </c>
      <c r="H723" s="7" t="n">
        <v>12.16</v>
      </c>
      <c r="I723" s="7" t="s">
        <v>66</v>
      </c>
      <c r="J723" s="2" t="n">
        <v>8.82</v>
      </c>
    </row>
    <row r="724" customFormat="false" ht="17.35" hidden="false" customHeight="false" outlineLevel="0" collapsed="false">
      <c r="A724" s="1" t="s">
        <v>69</v>
      </c>
      <c r="B724" s="5" t="n">
        <v>75.05</v>
      </c>
      <c r="C724" s="5" t="n">
        <v>9.22</v>
      </c>
      <c r="D724" s="5" t="n">
        <v>15.73</v>
      </c>
      <c r="E724" s="5" t="n">
        <v>0</v>
      </c>
      <c r="F724" s="7" t="n">
        <v>847.1</v>
      </c>
      <c r="G724" s="7" t="n">
        <v>877</v>
      </c>
      <c r="H724" s="7" t="n">
        <v>10.98</v>
      </c>
      <c r="I724" s="7" t="s">
        <v>66</v>
      </c>
      <c r="J724" s="2" t="n">
        <v>8.65</v>
      </c>
    </row>
    <row r="725" customFormat="false" ht="17.35" hidden="false" customHeight="false" outlineLevel="0" collapsed="false">
      <c r="A725" s="1" t="s">
        <v>69</v>
      </c>
      <c r="B725" s="5" t="n">
        <v>75.05</v>
      </c>
      <c r="C725" s="5" t="n">
        <v>9.22</v>
      </c>
      <c r="D725" s="5" t="n">
        <v>15.73</v>
      </c>
      <c r="E725" s="5" t="n">
        <v>0</v>
      </c>
      <c r="F725" s="7" t="n">
        <v>847.1</v>
      </c>
      <c r="G725" s="7" t="n">
        <v>887.6</v>
      </c>
      <c r="H725" s="7" t="n">
        <v>10.64</v>
      </c>
      <c r="I725" s="7" t="s">
        <v>66</v>
      </c>
      <c r="J725" s="2" t="n">
        <v>8.65</v>
      </c>
    </row>
    <row r="726" customFormat="false" ht="17.35" hidden="false" customHeight="false" outlineLevel="0" collapsed="false">
      <c r="A726" s="1" t="s">
        <v>69</v>
      </c>
      <c r="B726" s="5" t="n">
        <v>75.05</v>
      </c>
      <c r="C726" s="5" t="n">
        <v>9.22</v>
      </c>
      <c r="D726" s="5" t="n">
        <v>15.73</v>
      </c>
      <c r="E726" s="5" t="n">
        <v>0</v>
      </c>
      <c r="F726" s="7" t="n">
        <v>847.1</v>
      </c>
      <c r="G726" s="7" t="n">
        <v>898.3</v>
      </c>
      <c r="H726" s="7" t="n">
        <v>10.33</v>
      </c>
      <c r="I726" s="7" t="s">
        <v>66</v>
      </c>
      <c r="J726" s="2" t="n">
        <v>8.65</v>
      </c>
    </row>
    <row r="727" customFormat="false" ht="17.35" hidden="false" customHeight="false" outlineLevel="0" collapsed="false">
      <c r="A727" s="1" t="s">
        <v>69</v>
      </c>
      <c r="B727" s="5" t="n">
        <v>75.05</v>
      </c>
      <c r="C727" s="5" t="n">
        <v>9.22</v>
      </c>
      <c r="D727" s="5" t="n">
        <v>15.73</v>
      </c>
      <c r="E727" s="5" t="n">
        <v>0</v>
      </c>
      <c r="F727" s="7" t="n">
        <v>847.1</v>
      </c>
      <c r="G727" s="7" t="n">
        <v>908.9</v>
      </c>
      <c r="H727" s="7" t="n">
        <v>10</v>
      </c>
      <c r="I727" s="7" t="s">
        <v>66</v>
      </c>
      <c r="J727" s="2" t="n">
        <v>8.65</v>
      </c>
    </row>
    <row r="728" customFormat="false" ht="17.35" hidden="false" customHeight="false" outlineLevel="0" collapsed="false">
      <c r="A728" s="1" t="s">
        <v>69</v>
      </c>
      <c r="B728" s="5" t="n">
        <v>75.05</v>
      </c>
      <c r="C728" s="5" t="n">
        <v>9.22</v>
      </c>
      <c r="D728" s="5" t="n">
        <v>15.73</v>
      </c>
      <c r="E728" s="5" t="n">
        <v>0</v>
      </c>
      <c r="F728" s="7" t="n">
        <v>847.1</v>
      </c>
      <c r="G728" s="7" t="n">
        <v>919.6</v>
      </c>
      <c r="H728" s="7" t="n">
        <v>9.72</v>
      </c>
      <c r="I728" s="7" t="s">
        <v>66</v>
      </c>
      <c r="J728" s="2" t="n">
        <v>8.65</v>
      </c>
    </row>
    <row r="729" customFormat="false" ht="17.35" hidden="false" customHeight="false" outlineLevel="0" collapsed="false">
      <c r="A729" s="1" t="s">
        <v>69</v>
      </c>
      <c r="B729" s="5" t="n">
        <v>75.05</v>
      </c>
      <c r="C729" s="5" t="n">
        <v>9.22</v>
      </c>
      <c r="D729" s="5" t="n">
        <v>15.73</v>
      </c>
      <c r="E729" s="5" t="n">
        <v>0</v>
      </c>
      <c r="F729" s="7" t="n">
        <v>847.1</v>
      </c>
      <c r="G729" s="7" t="n">
        <v>940.2</v>
      </c>
      <c r="H729" s="7" t="n">
        <v>9.21</v>
      </c>
      <c r="I729" s="7" t="s">
        <v>66</v>
      </c>
      <c r="J729" s="2" t="n">
        <v>8.65</v>
      </c>
    </row>
    <row r="730" customFormat="false" ht="17.35" hidden="false" customHeight="false" outlineLevel="0" collapsed="false">
      <c r="A730" s="1" t="s">
        <v>69</v>
      </c>
      <c r="B730" s="5" t="n">
        <v>75.05</v>
      </c>
      <c r="C730" s="5" t="n">
        <v>9.22</v>
      </c>
      <c r="D730" s="5" t="n">
        <v>15.73</v>
      </c>
      <c r="E730" s="5" t="n">
        <v>0</v>
      </c>
      <c r="F730" s="7" t="n">
        <v>847.1</v>
      </c>
      <c r="G730" s="7" t="n">
        <v>930</v>
      </c>
      <c r="H730" s="7" t="n">
        <v>9.47</v>
      </c>
      <c r="I730" s="7" t="s">
        <v>66</v>
      </c>
      <c r="J730" s="2" t="n">
        <v>8.65</v>
      </c>
    </row>
    <row r="731" customFormat="false" ht="17.35" hidden="false" customHeight="false" outlineLevel="0" collapsed="false">
      <c r="A731" s="1" t="s">
        <v>69</v>
      </c>
      <c r="B731" s="5" t="n">
        <v>75.05</v>
      </c>
      <c r="C731" s="5" t="n">
        <v>9.22</v>
      </c>
      <c r="D731" s="5" t="n">
        <v>15.73</v>
      </c>
      <c r="E731" s="5" t="n">
        <v>0</v>
      </c>
      <c r="F731" s="7" t="n">
        <v>847.1</v>
      </c>
      <c r="G731" s="7" t="n">
        <v>894.1</v>
      </c>
      <c r="H731" s="7" t="n">
        <v>10.47</v>
      </c>
      <c r="I731" s="7" t="s">
        <v>66</v>
      </c>
      <c r="J731" s="2" t="n">
        <v>8.65</v>
      </c>
    </row>
    <row r="732" customFormat="false" ht="17.35" hidden="false" customHeight="false" outlineLevel="0" collapsed="false">
      <c r="A732" s="1" t="s">
        <v>69</v>
      </c>
      <c r="B732" s="5" t="n">
        <v>75.05</v>
      </c>
      <c r="C732" s="5" t="n">
        <v>9.22</v>
      </c>
      <c r="D732" s="5" t="n">
        <v>15.73</v>
      </c>
      <c r="E732" s="5" t="n">
        <v>0</v>
      </c>
      <c r="F732" s="7" t="n">
        <v>847.1</v>
      </c>
      <c r="G732" s="7" t="n">
        <v>901.4</v>
      </c>
      <c r="H732" s="7" t="n">
        <v>10.21</v>
      </c>
      <c r="I732" s="7" t="s">
        <v>66</v>
      </c>
      <c r="J732" s="2" t="n">
        <v>8.65</v>
      </c>
    </row>
    <row r="733" customFormat="false" ht="17.35" hidden="false" customHeight="false" outlineLevel="0" collapsed="false">
      <c r="A733" s="1" t="s">
        <v>69</v>
      </c>
      <c r="B733" s="5" t="n">
        <v>75.05</v>
      </c>
      <c r="C733" s="5" t="n">
        <v>9.22</v>
      </c>
      <c r="D733" s="5" t="n">
        <v>15.73</v>
      </c>
      <c r="E733" s="5" t="n">
        <v>0</v>
      </c>
      <c r="F733" s="7" t="n">
        <v>847.1</v>
      </c>
      <c r="G733" s="7" t="n">
        <v>845</v>
      </c>
      <c r="H733" s="7" t="n">
        <v>12.08</v>
      </c>
      <c r="I733" s="7" t="s">
        <v>66</v>
      </c>
      <c r="J733" s="2" t="n">
        <v>8.65</v>
      </c>
    </row>
    <row r="734" customFormat="false" ht="17.35" hidden="false" customHeight="false" outlineLevel="0" collapsed="false">
      <c r="A734" s="1" t="s">
        <v>69</v>
      </c>
      <c r="B734" s="5" t="n">
        <v>75.05</v>
      </c>
      <c r="C734" s="5" t="n">
        <v>9.22</v>
      </c>
      <c r="D734" s="5" t="n">
        <v>15.73</v>
      </c>
      <c r="E734" s="5" t="n">
        <v>0</v>
      </c>
      <c r="F734" s="7" t="n">
        <v>847.1</v>
      </c>
      <c r="G734" s="7" t="n">
        <v>851.4</v>
      </c>
      <c r="H734" s="7" t="n">
        <v>11.86</v>
      </c>
      <c r="I734" s="7" t="s">
        <v>66</v>
      </c>
      <c r="J734" s="2" t="n">
        <v>8.65</v>
      </c>
    </row>
    <row r="735" customFormat="false" ht="17.35" hidden="false" customHeight="false" outlineLevel="0" collapsed="false">
      <c r="A735" s="1" t="s">
        <v>69</v>
      </c>
      <c r="B735" s="5" t="n">
        <v>75.05</v>
      </c>
      <c r="C735" s="5" t="n">
        <v>9.22</v>
      </c>
      <c r="D735" s="5" t="n">
        <v>15.73</v>
      </c>
      <c r="E735" s="5" t="n">
        <v>0</v>
      </c>
      <c r="F735" s="7" t="n">
        <v>847.1</v>
      </c>
      <c r="G735" s="7" t="n">
        <v>856.9</v>
      </c>
      <c r="H735" s="7" t="n">
        <v>11.65</v>
      </c>
      <c r="I735" s="7" t="s">
        <v>66</v>
      </c>
      <c r="J735" s="2" t="n">
        <v>8.65</v>
      </c>
    </row>
    <row r="736" customFormat="false" ht="17.35" hidden="false" customHeight="false" outlineLevel="0" collapsed="false">
      <c r="A736" s="1" t="s">
        <v>69</v>
      </c>
      <c r="B736" s="5" t="n">
        <v>75.05</v>
      </c>
      <c r="C736" s="5" t="n">
        <v>9.22</v>
      </c>
      <c r="D736" s="5" t="n">
        <v>15.73</v>
      </c>
      <c r="E736" s="5" t="n">
        <v>0</v>
      </c>
      <c r="F736" s="7" t="n">
        <v>847.1</v>
      </c>
      <c r="G736" s="7" t="n">
        <v>866.9</v>
      </c>
      <c r="H736" s="7" t="n">
        <v>11.27</v>
      </c>
      <c r="I736" s="7" t="s">
        <v>66</v>
      </c>
      <c r="J736" s="2" t="n">
        <v>8.65</v>
      </c>
    </row>
    <row r="737" customFormat="false" ht="17.35" hidden="false" customHeight="false" outlineLevel="0" collapsed="false">
      <c r="A737" s="1" t="s">
        <v>69</v>
      </c>
      <c r="B737" s="5" t="n">
        <v>75.05</v>
      </c>
      <c r="C737" s="5" t="n">
        <v>9.22</v>
      </c>
      <c r="D737" s="5" t="n">
        <v>15.73</v>
      </c>
      <c r="E737" s="5" t="n">
        <v>0</v>
      </c>
      <c r="F737" s="7" t="n">
        <v>847.1</v>
      </c>
      <c r="G737" s="7" t="n">
        <v>956.5</v>
      </c>
      <c r="H737" s="7" t="n">
        <v>8.8</v>
      </c>
      <c r="I737" s="7" t="s">
        <v>66</v>
      </c>
      <c r="J737" s="2" t="n">
        <v>8.65</v>
      </c>
    </row>
    <row r="738" customFormat="false" ht="17.35" hidden="false" customHeight="false" outlineLevel="0" collapsed="false">
      <c r="A738" s="1" t="s">
        <v>69</v>
      </c>
      <c r="B738" s="5" t="n">
        <v>75.05</v>
      </c>
      <c r="C738" s="5" t="n">
        <v>9.22</v>
      </c>
      <c r="D738" s="5" t="n">
        <v>15.73</v>
      </c>
      <c r="E738" s="5" t="n">
        <v>0</v>
      </c>
      <c r="F738" s="7" t="n">
        <v>847.1</v>
      </c>
      <c r="G738" s="7" t="n">
        <v>1953</v>
      </c>
      <c r="H738" s="7" t="n">
        <v>1.46</v>
      </c>
      <c r="I738" s="7" t="s">
        <v>68</v>
      </c>
      <c r="J738" s="2" t="n">
        <v>8.65</v>
      </c>
    </row>
    <row r="739" customFormat="false" ht="17.35" hidden="false" customHeight="false" outlineLevel="0" collapsed="false">
      <c r="A739" s="1" t="s">
        <v>69</v>
      </c>
      <c r="B739" s="5" t="n">
        <v>75.05</v>
      </c>
      <c r="C739" s="5" t="n">
        <v>9.22</v>
      </c>
      <c r="D739" s="5" t="n">
        <v>15.73</v>
      </c>
      <c r="E739" s="5" t="n">
        <v>0</v>
      </c>
      <c r="F739" s="7" t="n">
        <v>847.1</v>
      </c>
      <c r="G739" s="7" t="n">
        <v>1943</v>
      </c>
      <c r="H739" s="7" t="n">
        <v>1.49</v>
      </c>
      <c r="I739" s="7" t="s">
        <v>68</v>
      </c>
      <c r="J739" s="2" t="n">
        <v>8.65</v>
      </c>
    </row>
    <row r="740" customFormat="false" ht="17.35" hidden="false" customHeight="false" outlineLevel="0" collapsed="false">
      <c r="A740" s="1" t="s">
        <v>69</v>
      </c>
      <c r="B740" s="5" t="n">
        <v>75.05</v>
      </c>
      <c r="C740" s="5" t="n">
        <v>9.22</v>
      </c>
      <c r="D740" s="5" t="n">
        <v>15.73</v>
      </c>
      <c r="E740" s="5" t="n">
        <v>0</v>
      </c>
      <c r="F740" s="7" t="n">
        <v>847.1</v>
      </c>
      <c r="G740" s="7" t="n">
        <v>1933</v>
      </c>
      <c r="H740" s="7" t="n">
        <v>1.52</v>
      </c>
      <c r="I740" s="7" t="s">
        <v>68</v>
      </c>
      <c r="J740" s="2" t="n">
        <v>8.65</v>
      </c>
    </row>
    <row r="741" customFormat="false" ht="17.35" hidden="false" customHeight="false" outlineLevel="0" collapsed="false">
      <c r="A741" s="1" t="s">
        <v>69</v>
      </c>
      <c r="B741" s="5" t="n">
        <v>75.05</v>
      </c>
      <c r="C741" s="5" t="n">
        <v>9.22</v>
      </c>
      <c r="D741" s="5" t="n">
        <v>15.73</v>
      </c>
      <c r="E741" s="5" t="n">
        <v>0</v>
      </c>
      <c r="F741" s="7" t="n">
        <v>847.1</v>
      </c>
      <c r="G741" s="7" t="n">
        <v>1923</v>
      </c>
      <c r="H741" s="7" t="n">
        <v>1.55</v>
      </c>
      <c r="I741" s="7" t="s">
        <v>68</v>
      </c>
      <c r="J741" s="2" t="n">
        <v>8.65</v>
      </c>
    </row>
    <row r="742" customFormat="false" ht="17.35" hidden="false" customHeight="false" outlineLevel="0" collapsed="false">
      <c r="A742" s="1" t="s">
        <v>69</v>
      </c>
      <c r="B742" s="5" t="n">
        <v>75.05</v>
      </c>
      <c r="C742" s="5" t="n">
        <v>9.22</v>
      </c>
      <c r="D742" s="5" t="n">
        <v>15.73</v>
      </c>
      <c r="E742" s="5" t="n">
        <v>0</v>
      </c>
      <c r="F742" s="7" t="n">
        <v>847.1</v>
      </c>
      <c r="G742" s="7" t="n">
        <v>1913</v>
      </c>
      <c r="H742" s="7" t="n">
        <v>1.58</v>
      </c>
      <c r="I742" s="7" t="s">
        <v>68</v>
      </c>
      <c r="J742" s="2" t="n">
        <v>8.65</v>
      </c>
    </row>
    <row r="743" customFormat="false" ht="17.35" hidden="false" customHeight="false" outlineLevel="0" collapsed="false">
      <c r="A743" s="1" t="s">
        <v>69</v>
      </c>
      <c r="B743" s="5" t="n">
        <v>75.05</v>
      </c>
      <c r="C743" s="5" t="n">
        <v>9.22</v>
      </c>
      <c r="D743" s="5" t="n">
        <v>15.73</v>
      </c>
      <c r="E743" s="5" t="n">
        <v>0</v>
      </c>
      <c r="F743" s="7" t="n">
        <v>847.1</v>
      </c>
      <c r="G743" s="7" t="n">
        <v>1903</v>
      </c>
      <c r="H743" s="7" t="n">
        <v>1.61</v>
      </c>
      <c r="I743" s="7" t="s">
        <v>68</v>
      </c>
      <c r="J743" s="2" t="n">
        <v>8.65</v>
      </c>
    </row>
    <row r="744" customFormat="false" ht="17.35" hidden="false" customHeight="false" outlineLevel="0" collapsed="false">
      <c r="A744" s="1" t="s">
        <v>69</v>
      </c>
      <c r="B744" s="5" t="n">
        <v>75.05</v>
      </c>
      <c r="C744" s="5" t="n">
        <v>9.22</v>
      </c>
      <c r="D744" s="5" t="n">
        <v>15.73</v>
      </c>
      <c r="E744" s="5" t="n">
        <v>0</v>
      </c>
      <c r="F744" s="7" t="n">
        <v>847.1</v>
      </c>
      <c r="G744" s="7" t="n">
        <v>1893</v>
      </c>
      <c r="H744" s="7" t="n">
        <v>1.64</v>
      </c>
      <c r="I744" s="7" t="s">
        <v>68</v>
      </c>
      <c r="J744" s="2" t="n">
        <v>8.65</v>
      </c>
    </row>
    <row r="745" customFormat="false" ht="17.35" hidden="false" customHeight="false" outlineLevel="0" collapsed="false">
      <c r="A745" s="1" t="s">
        <v>69</v>
      </c>
      <c r="B745" s="5" t="n">
        <v>75.05</v>
      </c>
      <c r="C745" s="5" t="n">
        <v>9.22</v>
      </c>
      <c r="D745" s="5" t="n">
        <v>15.73</v>
      </c>
      <c r="E745" s="5" t="n">
        <v>0</v>
      </c>
      <c r="F745" s="7" t="n">
        <v>847.1</v>
      </c>
      <c r="G745" s="7" t="n">
        <v>1883</v>
      </c>
      <c r="H745" s="7" t="n">
        <v>1.67</v>
      </c>
      <c r="I745" s="7" t="s">
        <v>68</v>
      </c>
      <c r="J745" s="2" t="n">
        <v>8.65</v>
      </c>
    </row>
    <row r="746" customFormat="false" ht="17.35" hidden="false" customHeight="false" outlineLevel="0" collapsed="false">
      <c r="A746" s="1" t="s">
        <v>69</v>
      </c>
      <c r="B746" s="5" t="n">
        <v>75.05</v>
      </c>
      <c r="C746" s="5" t="n">
        <v>9.22</v>
      </c>
      <c r="D746" s="5" t="n">
        <v>15.73</v>
      </c>
      <c r="E746" s="5" t="n">
        <v>0</v>
      </c>
      <c r="F746" s="7" t="n">
        <v>847.1</v>
      </c>
      <c r="G746" s="7" t="n">
        <v>1873</v>
      </c>
      <c r="H746" s="7" t="n">
        <v>1.7</v>
      </c>
      <c r="I746" s="7" t="s">
        <v>68</v>
      </c>
      <c r="J746" s="2" t="n">
        <v>8.65</v>
      </c>
    </row>
    <row r="747" customFormat="false" ht="17.35" hidden="false" customHeight="false" outlineLevel="0" collapsed="false">
      <c r="A747" s="1" t="s">
        <v>69</v>
      </c>
      <c r="B747" s="5" t="n">
        <v>75.05</v>
      </c>
      <c r="C747" s="5" t="n">
        <v>9.22</v>
      </c>
      <c r="D747" s="5" t="n">
        <v>15.73</v>
      </c>
      <c r="E747" s="5" t="n">
        <v>0</v>
      </c>
      <c r="F747" s="7" t="n">
        <v>847.1</v>
      </c>
      <c r="G747" s="7" t="n">
        <v>1863</v>
      </c>
      <c r="H747" s="7" t="n">
        <v>1.73</v>
      </c>
      <c r="I747" s="7" t="s">
        <v>68</v>
      </c>
      <c r="J747" s="2" t="n">
        <v>8.65</v>
      </c>
    </row>
    <row r="748" customFormat="false" ht="17.35" hidden="false" customHeight="false" outlineLevel="0" collapsed="false">
      <c r="A748" s="1" t="s">
        <v>69</v>
      </c>
      <c r="B748" s="5" t="n">
        <v>75.05</v>
      </c>
      <c r="C748" s="5" t="n">
        <v>9.22</v>
      </c>
      <c r="D748" s="5" t="n">
        <v>15.73</v>
      </c>
      <c r="E748" s="5" t="n">
        <v>0</v>
      </c>
      <c r="F748" s="7" t="n">
        <v>847.1</v>
      </c>
      <c r="G748" s="7" t="n">
        <v>1853</v>
      </c>
      <c r="H748" s="7" t="n">
        <v>1.76</v>
      </c>
      <c r="I748" s="7" t="s">
        <v>68</v>
      </c>
      <c r="J748" s="2" t="n">
        <v>8.65</v>
      </c>
    </row>
    <row r="749" customFormat="false" ht="17.35" hidden="false" customHeight="false" outlineLevel="0" collapsed="false">
      <c r="A749" s="1" t="s">
        <v>69</v>
      </c>
      <c r="B749" s="5" t="n">
        <v>75.05</v>
      </c>
      <c r="C749" s="5" t="n">
        <v>9.22</v>
      </c>
      <c r="D749" s="5" t="n">
        <v>15.73</v>
      </c>
      <c r="E749" s="5" t="n">
        <v>0</v>
      </c>
      <c r="F749" s="7" t="n">
        <v>847.1</v>
      </c>
      <c r="G749" s="7" t="n">
        <v>1843</v>
      </c>
      <c r="H749" s="7" t="n">
        <v>1.79</v>
      </c>
      <c r="I749" s="7" t="s">
        <v>68</v>
      </c>
      <c r="J749" s="2" t="n">
        <v>8.65</v>
      </c>
    </row>
    <row r="750" customFormat="false" ht="17.35" hidden="false" customHeight="false" outlineLevel="0" collapsed="false">
      <c r="A750" s="1" t="s">
        <v>69</v>
      </c>
      <c r="B750" s="5" t="n">
        <v>75.05</v>
      </c>
      <c r="C750" s="5" t="n">
        <v>9.22</v>
      </c>
      <c r="D750" s="5" t="n">
        <v>15.73</v>
      </c>
      <c r="E750" s="5" t="n">
        <v>0</v>
      </c>
      <c r="F750" s="7" t="n">
        <v>847.1</v>
      </c>
      <c r="G750" s="7" t="n">
        <v>1833</v>
      </c>
      <c r="H750" s="7" t="n">
        <v>1.83</v>
      </c>
      <c r="I750" s="7" t="s">
        <v>68</v>
      </c>
      <c r="J750" s="2" t="n">
        <v>8.65</v>
      </c>
    </row>
    <row r="751" customFormat="false" ht="17.35" hidden="false" customHeight="false" outlineLevel="0" collapsed="false">
      <c r="A751" s="1" t="s">
        <v>69</v>
      </c>
      <c r="B751" s="5" t="n">
        <v>75.05</v>
      </c>
      <c r="C751" s="5" t="n">
        <v>9.22</v>
      </c>
      <c r="D751" s="5" t="n">
        <v>15.73</v>
      </c>
      <c r="E751" s="5" t="n">
        <v>0</v>
      </c>
      <c r="F751" s="7" t="n">
        <v>847.1</v>
      </c>
      <c r="G751" s="7" t="n">
        <v>1823</v>
      </c>
      <c r="H751" s="7" t="n">
        <v>1.86</v>
      </c>
      <c r="I751" s="7" t="s">
        <v>68</v>
      </c>
      <c r="J751" s="2" t="n">
        <v>8.65</v>
      </c>
    </row>
    <row r="752" customFormat="false" ht="17.35" hidden="false" customHeight="false" outlineLevel="0" collapsed="false">
      <c r="A752" s="1" t="s">
        <v>69</v>
      </c>
      <c r="B752" s="5" t="n">
        <v>75.05</v>
      </c>
      <c r="C752" s="5" t="n">
        <v>9.22</v>
      </c>
      <c r="D752" s="5" t="n">
        <v>15.73</v>
      </c>
      <c r="E752" s="5" t="n">
        <v>0</v>
      </c>
      <c r="F752" s="7" t="n">
        <v>847.1</v>
      </c>
      <c r="G752" s="7" t="n">
        <v>1813</v>
      </c>
      <c r="H752" s="7" t="n">
        <v>1.89</v>
      </c>
      <c r="I752" s="7" t="s">
        <v>68</v>
      </c>
      <c r="J752" s="2" t="n">
        <v>8.65</v>
      </c>
    </row>
    <row r="753" customFormat="false" ht="17.35" hidden="false" customHeight="false" outlineLevel="0" collapsed="false">
      <c r="A753" s="1" t="s">
        <v>70</v>
      </c>
      <c r="B753" s="5" t="n">
        <v>65.95</v>
      </c>
      <c r="C753" s="5" t="n">
        <v>8.6</v>
      </c>
      <c r="D753" s="5" t="n">
        <v>25.43</v>
      </c>
      <c r="E753" s="5" t="n">
        <v>0.02</v>
      </c>
      <c r="F753" s="7" t="n">
        <v>791.3</v>
      </c>
      <c r="G753" s="7" t="n">
        <v>834.4</v>
      </c>
      <c r="H753" s="7" t="n">
        <v>10.21</v>
      </c>
      <c r="I753" s="7" t="s">
        <v>71</v>
      </c>
    </row>
    <row r="754" customFormat="false" ht="17.35" hidden="false" customHeight="false" outlineLevel="0" collapsed="false">
      <c r="A754" s="1" t="s">
        <v>70</v>
      </c>
      <c r="B754" s="5" t="n">
        <v>65.95</v>
      </c>
      <c r="C754" s="5" t="n">
        <v>8.6</v>
      </c>
      <c r="D754" s="5" t="n">
        <v>25.43</v>
      </c>
      <c r="E754" s="5" t="n">
        <v>0.02</v>
      </c>
      <c r="F754" s="7" t="n">
        <v>791.3</v>
      </c>
      <c r="G754" s="7" t="n">
        <v>825.2</v>
      </c>
      <c r="H754" s="7" t="n">
        <v>10.58</v>
      </c>
      <c r="I754" s="7" t="s">
        <v>71</v>
      </c>
    </row>
    <row r="755" customFormat="false" ht="17.35" hidden="false" customHeight="false" outlineLevel="0" collapsed="false">
      <c r="A755" s="1" t="s">
        <v>70</v>
      </c>
      <c r="B755" s="5" t="n">
        <v>65.95</v>
      </c>
      <c r="C755" s="5" t="n">
        <v>8.6</v>
      </c>
      <c r="D755" s="5" t="n">
        <v>25.43</v>
      </c>
      <c r="E755" s="5" t="n">
        <v>0.02</v>
      </c>
      <c r="F755" s="7" t="n">
        <v>791.3</v>
      </c>
      <c r="G755" s="7" t="n">
        <v>844.8</v>
      </c>
      <c r="H755" s="7" t="n">
        <v>9.88</v>
      </c>
      <c r="I755" s="7" t="s">
        <v>71</v>
      </c>
    </row>
    <row r="756" customFormat="false" ht="17.35" hidden="false" customHeight="false" outlineLevel="0" collapsed="false">
      <c r="A756" s="1" t="s">
        <v>70</v>
      </c>
      <c r="B756" s="5" t="n">
        <v>65.95</v>
      </c>
      <c r="C756" s="5" t="n">
        <v>8.6</v>
      </c>
      <c r="D756" s="5" t="n">
        <v>25.43</v>
      </c>
      <c r="E756" s="5" t="n">
        <v>0.02</v>
      </c>
      <c r="F756" s="7" t="n">
        <v>791.3</v>
      </c>
      <c r="G756" s="7" t="n">
        <v>856.2</v>
      </c>
      <c r="H756" s="7" t="n">
        <v>9.55</v>
      </c>
      <c r="I756" s="7" t="s">
        <v>71</v>
      </c>
    </row>
    <row r="757" customFormat="false" ht="17.35" hidden="false" customHeight="false" outlineLevel="0" collapsed="false">
      <c r="A757" s="1" t="s">
        <v>70</v>
      </c>
      <c r="B757" s="5" t="n">
        <v>65.95</v>
      </c>
      <c r="C757" s="5" t="n">
        <v>8.6</v>
      </c>
      <c r="D757" s="5" t="n">
        <v>25.43</v>
      </c>
      <c r="E757" s="5" t="n">
        <v>0.02</v>
      </c>
      <c r="F757" s="7" t="n">
        <v>791.3</v>
      </c>
      <c r="G757" s="7" t="n">
        <v>866.7</v>
      </c>
      <c r="H757" s="7" t="n">
        <v>9.21</v>
      </c>
      <c r="I757" s="7" t="s">
        <v>71</v>
      </c>
    </row>
    <row r="758" customFormat="false" ht="17.35" hidden="false" customHeight="false" outlineLevel="0" collapsed="false">
      <c r="A758" s="1" t="s">
        <v>70</v>
      </c>
      <c r="B758" s="5" t="n">
        <v>65.95</v>
      </c>
      <c r="C758" s="5" t="n">
        <v>8.6</v>
      </c>
      <c r="D758" s="5" t="n">
        <v>25.43</v>
      </c>
      <c r="E758" s="5" t="n">
        <v>0.02</v>
      </c>
      <c r="F758" s="7" t="n">
        <v>791.3</v>
      </c>
      <c r="G758" s="7" t="n">
        <v>876.7</v>
      </c>
      <c r="H758" s="7" t="n">
        <v>8.94</v>
      </c>
      <c r="I758" s="7" t="s">
        <v>71</v>
      </c>
    </row>
    <row r="759" customFormat="false" ht="17.35" hidden="false" customHeight="false" outlineLevel="0" collapsed="false">
      <c r="A759" s="1" t="s">
        <v>70</v>
      </c>
      <c r="B759" s="5" t="n">
        <v>65.95</v>
      </c>
      <c r="C759" s="5" t="n">
        <v>8.6</v>
      </c>
      <c r="D759" s="5" t="n">
        <v>25.43</v>
      </c>
      <c r="E759" s="5" t="n">
        <v>0.02</v>
      </c>
      <c r="F759" s="7" t="n">
        <v>791.3</v>
      </c>
      <c r="G759" s="7" t="n">
        <v>783.9</v>
      </c>
      <c r="H759" s="7" t="n">
        <v>12.36</v>
      </c>
      <c r="I759" s="7" t="s">
        <v>71</v>
      </c>
    </row>
    <row r="760" customFormat="false" ht="17.35" hidden="false" customHeight="false" outlineLevel="0" collapsed="false">
      <c r="A760" s="1" t="s">
        <v>70</v>
      </c>
      <c r="B760" s="5" t="n">
        <v>65.95</v>
      </c>
      <c r="C760" s="5" t="n">
        <v>8.6</v>
      </c>
      <c r="D760" s="5" t="n">
        <v>25.43</v>
      </c>
      <c r="E760" s="5" t="n">
        <v>0.02</v>
      </c>
      <c r="F760" s="7" t="n">
        <v>791.3</v>
      </c>
      <c r="G760" s="7" t="n">
        <v>798.4</v>
      </c>
      <c r="H760" s="7" t="n">
        <v>11.64</v>
      </c>
      <c r="I760" s="7" t="s">
        <v>71</v>
      </c>
    </row>
    <row r="761" customFormat="false" ht="17.35" hidden="false" customHeight="false" outlineLevel="0" collapsed="false">
      <c r="A761" s="1" t="s">
        <v>70</v>
      </c>
      <c r="B761" s="5" t="n">
        <v>65.95</v>
      </c>
      <c r="C761" s="5" t="n">
        <v>8.6</v>
      </c>
      <c r="D761" s="5" t="n">
        <v>25.43</v>
      </c>
      <c r="E761" s="5" t="n">
        <v>0.02</v>
      </c>
      <c r="F761" s="7" t="n">
        <v>791.3</v>
      </c>
      <c r="G761" s="7" t="n">
        <v>809.2</v>
      </c>
      <c r="H761" s="7" t="n">
        <v>11.17</v>
      </c>
      <c r="I761" s="7" t="s">
        <v>71</v>
      </c>
    </row>
    <row r="762" customFormat="false" ht="17.35" hidden="false" customHeight="false" outlineLevel="0" collapsed="false">
      <c r="A762" s="1" t="s">
        <v>70</v>
      </c>
      <c r="B762" s="5" t="n">
        <v>65.95</v>
      </c>
      <c r="C762" s="5" t="n">
        <v>8.6</v>
      </c>
      <c r="D762" s="5" t="n">
        <v>25.43</v>
      </c>
      <c r="E762" s="5" t="n">
        <v>0.02</v>
      </c>
      <c r="F762" s="7" t="n">
        <v>791.3</v>
      </c>
      <c r="G762" s="7" t="n">
        <v>819.1</v>
      </c>
      <c r="H762" s="7" t="n">
        <v>10.75</v>
      </c>
      <c r="I762" s="7" t="s">
        <v>71</v>
      </c>
    </row>
    <row r="763" customFormat="false" ht="17.35" hidden="false" customHeight="false" outlineLevel="0" collapsed="false">
      <c r="A763" s="1" t="s">
        <v>70</v>
      </c>
      <c r="B763" s="5" t="n">
        <v>65.95</v>
      </c>
      <c r="C763" s="5" t="n">
        <v>8.6</v>
      </c>
      <c r="D763" s="5" t="n">
        <v>25.43</v>
      </c>
      <c r="E763" s="5" t="n">
        <v>0.02</v>
      </c>
      <c r="F763" s="7" t="n">
        <v>791.3</v>
      </c>
      <c r="G763" s="7" t="n">
        <v>866.5</v>
      </c>
      <c r="H763" s="7" t="n">
        <v>9.08</v>
      </c>
      <c r="I763" s="7" t="s">
        <v>71</v>
      </c>
    </row>
    <row r="764" customFormat="false" ht="17.35" hidden="false" customHeight="false" outlineLevel="0" collapsed="false">
      <c r="A764" s="1" t="s">
        <v>70</v>
      </c>
      <c r="B764" s="5" t="n">
        <v>65.95</v>
      </c>
      <c r="C764" s="5" t="n">
        <v>8.6</v>
      </c>
      <c r="D764" s="5" t="n">
        <v>25.43</v>
      </c>
      <c r="E764" s="5" t="n">
        <v>0.02</v>
      </c>
      <c r="F764" s="7" t="n">
        <v>791.3</v>
      </c>
      <c r="G764" s="7" t="n">
        <v>831</v>
      </c>
      <c r="H764" s="7" t="n">
        <v>10.3</v>
      </c>
      <c r="I764" s="7" t="s">
        <v>71</v>
      </c>
    </row>
    <row r="765" customFormat="false" ht="17.35" hidden="false" customHeight="false" outlineLevel="0" collapsed="false">
      <c r="A765" s="1" t="s">
        <v>70</v>
      </c>
      <c r="B765" s="5" t="n">
        <v>65.95</v>
      </c>
      <c r="C765" s="5" t="n">
        <v>8.6</v>
      </c>
      <c r="D765" s="5" t="n">
        <v>25.43</v>
      </c>
      <c r="E765" s="5" t="n">
        <v>0.02</v>
      </c>
      <c r="F765" s="7" t="n">
        <v>791.3</v>
      </c>
      <c r="G765" s="7" t="n">
        <v>846.1</v>
      </c>
      <c r="H765" s="7" t="n">
        <v>9.75</v>
      </c>
      <c r="I765" s="7" t="s">
        <v>71</v>
      </c>
    </row>
    <row r="766" customFormat="false" ht="17.35" hidden="false" customHeight="false" outlineLevel="0" collapsed="false">
      <c r="A766" s="1" t="s">
        <v>70</v>
      </c>
      <c r="B766" s="5" t="n">
        <v>65.95</v>
      </c>
      <c r="C766" s="5" t="n">
        <v>8.6</v>
      </c>
      <c r="D766" s="5" t="n">
        <v>25.43</v>
      </c>
      <c r="E766" s="5" t="n">
        <v>0.02</v>
      </c>
      <c r="F766" s="7" t="n">
        <v>791.3</v>
      </c>
      <c r="G766" s="7" t="n">
        <v>818.2</v>
      </c>
      <c r="H766" s="7" t="n">
        <v>10.83</v>
      </c>
      <c r="I766" s="7" t="s">
        <v>71</v>
      </c>
    </row>
    <row r="767" customFormat="false" ht="17.35" hidden="false" customHeight="false" outlineLevel="0" collapsed="false">
      <c r="A767" s="1" t="s">
        <v>70</v>
      </c>
      <c r="B767" s="5" t="n">
        <v>65.95</v>
      </c>
      <c r="C767" s="5" t="n">
        <v>8.6</v>
      </c>
      <c r="D767" s="5" t="n">
        <v>25.43</v>
      </c>
      <c r="E767" s="5" t="n">
        <v>0.02</v>
      </c>
      <c r="F767" s="7" t="n">
        <v>791.3</v>
      </c>
      <c r="G767" s="7" t="n">
        <v>791.8</v>
      </c>
      <c r="H767" s="7" t="n">
        <v>12</v>
      </c>
      <c r="I767" s="7" t="s">
        <v>71</v>
      </c>
    </row>
    <row r="768" customFormat="false" ht="17.35" hidden="false" customHeight="false" outlineLevel="0" collapsed="false">
      <c r="A768" s="1" t="s">
        <v>70</v>
      </c>
      <c r="B768" s="5" t="n">
        <v>65.95</v>
      </c>
      <c r="C768" s="5" t="n">
        <v>8.6</v>
      </c>
      <c r="D768" s="5" t="n">
        <v>25.43</v>
      </c>
      <c r="E768" s="5" t="n">
        <v>0.02</v>
      </c>
      <c r="F768" s="7" t="n">
        <v>791.3</v>
      </c>
      <c r="G768" s="7" t="n">
        <v>858.6</v>
      </c>
      <c r="H768" s="7" t="n">
        <v>9.35</v>
      </c>
      <c r="I768" s="7" t="s">
        <v>71</v>
      </c>
    </row>
    <row r="769" customFormat="false" ht="17.35" hidden="false" customHeight="false" outlineLevel="0" collapsed="false">
      <c r="A769" s="1" t="s">
        <v>70</v>
      </c>
      <c r="B769" s="5" t="n">
        <v>65.95</v>
      </c>
      <c r="C769" s="5" t="n">
        <v>8.6</v>
      </c>
      <c r="D769" s="5" t="n">
        <v>25.43</v>
      </c>
      <c r="E769" s="5" t="n">
        <v>0.02</v>
      </c>
      <c r="F769" s="7" t="n">
        <v>791.3</v>
      </c>
      <c r="G769" s="7" t="n">
        <v>869.3</v>
      </c>
      <c r="H769" s="7" t="n">
        <v>9.03</v>
      </c>
      <c r="I769" s="7" t="s">
        <v>71</v>
      </c>
    </row>
    <row r="770" customFormat="false" ht="17.35" hidden="false" customHeight="false" outlineLevel="0" collapsed="false">
      <c r="A770" s="1" t="s">
        <v>70</v>
      </c>
      <c r="B770" s="5" t="n">
        <v>65.95</v>
      </c>
      <c r="C770" s="5" t="n">
        <v>8.6</v>
      </c>
      <c r="D770" s="5" t="n">
        <v>25.43</v>
      </c>
      <c r="E770" s="5" t="n">
        <v>0.02</v>
      </c>
      <c r="F770" s="7" t="n">
        <v>791.3</v>
      </c>
      <c r="G770" s="7" t="n">
        <v>1663</v>
      </c>
      <c r="H770" s="7" t="n">
        <v>1.36</v>
      </c>
      <c r="I770" s="7" t="s">
        <v>72</v>
      </c>
    </row>
    <row r="771" customFormat="false" ht="17.35" hidden="false" customHeight="false" outlineLevel="0" collapsed="false">
      <c r="A771" s="1" t="s">
        <v>70</v>
      </c>
      <c r="B771" s="5" t="n">
        <v>65.95</v>
      </c>
      <c r="C771" s="5" t="n">
        <v>8.6</v>
      </c>
      <c r="D771" s="5" t="n">
        <v>25.43</v>
      </c>
      <c r="E771" s="5" t="n">
        <v>0.02</v>
      </c>
      <c r="F771" s="7" t="n">
        <v>791.3</v>
      </c>
      <c r="G771" s="7" t="n">
        <v>1683</v>
      </c>
      <c r="H771" s="7" t="n">
        <v>1.29</v>
      </c>
      <c r="I771" s="7" t="s">
        <v>72</v>
      </c>
    </row>
    <row r="772" customFormat="false" ht="17.35" hidden="false" customHeight="false" outlineLevel="0" collapsed="false">
      <c r="A772" s="1" t="s">
        <v>70</v>
      </c>
      <c r="B772" s="5" t="n">
        <v>65.95</v>
      </c>
      <c r="C772" s="5" t="n">
        <v>8.6</v>
      </c>
      <c r="D772" s="5" t="n">
        <v>25.43</v>
      </c>
      <c r="E772" s="5" t="n">
        <v>0.02</v>
      </c>
      <c r="F772" s="7" t="n">
        <v>791.3</v>
      </c>
      <c r="G772" s="7" t="n">
        <v>1703</v>
      </c>
      <c r="H772" s="7" t="n">
        <v>1.23</v>
      </c>
      <c r="I772" s="7" t="s">
        <v>72</v>
      </c>
    </row>
    <row r="773" customFormat="false" ht="17.35" hidden="false" customHeight="false" outlineLevel="0" collapsed="false">
      <c r="A773" s="1" t="s">
        <v>70</v>
      </c>
      <c r="B773" s="5" t="n">
        <v>65.95</v>
      </c>
      <c r="C773" s="5" t="n">
        <v>8.6</v>
      </c>
      <c r="D773" s="5" t="n">
        <v>25.43</v>
      </c>
      <c r="E773" s="5" t="n">
        <v>0.02</v>
      </c>
      <c r="F773" s="7" t="n">
        <v>791.3</v>
      </c>
      <c r="G773" s="7" t="n">
        <v>1723</v>
      </c>
      <c r="H773" s="7" t="n">
        <v>1.16</v>
      </c>
      <c r="I773" s="7" t="s">
        <v>72</v>
      </c>
    </row>
    <row r="774" customFormat="false" ht="17.35" hidden="false" customHeight="false" outlineLevel="0" collapsed="false">
      <c r="A774" s="1" t="s">
        <v>70</v>
      </c>
      <c r="B774" s="5" t="n">
        <v>65.95</v>
      </c>
      <c r="C774" s="5" t="n">
        <v>8.6</v>
      </c>
      <c r="D774" s="5" t="n">
        <v>25.43</v>
      </c>
      <c r="E774" s="5" t="n">
        <v>0.02</v>
      </c>
      <c r="F774" s="7" t="n">
        <v>791.3</v>
      </c>
      <c r="G774" s="7" t="n">
        <v>1743</v>
      </c>
      <c r="H774" s="7" t="n">
        <v>1.1</v>
      </c>
      <c r="I774" s="7" t="s">
        <v>72</v>
      </c>
    </row>
    <row r="775" customFormat="false" ht="17.35" hidden="false" customHeight="false" outlineLevel="0" collapsed="false">
      <c r="A775" s="1" t="s">
        <v>70</v>
      </c>
      <c r="B775" s="5" t="n">
        <v>65.95</v>
      </c>
      <c r="C775" s="5" t="n">
        <v>8.6</v>
      </c>
      <c r="D775" s="5" t="n">
        <v>25.43</v>
      </c>
      <c r="E775" s="5" t="n">
        <v>0.02</v>
      </c>
      <c r="F775" s="7" t="n">
        <v>791.3</v>
      </c>
      <c r="G775" s="7" t="n">
        <v>1763</v>
      </c>
      <c r="H775" s="7" t="n">
        <v>1.04</v>
      </c>
      <c r="I775" s="7" t="s">
        <v>72</v>
      </c>
    </row>
    <row r="776" customFormat="false" ht="17.35" hidden="false" customHeight="false" outlineLevel="0" collapsed="false">
      <c r="A776" s="1" t="s">
        <v>70</v>
      </c>
      <c r="B776" s="5" t="n">
        <v>65.95</v>
      </c>
      <c r="C776" s="5" t="n">
        <v>8.6</v>
      </c>
      <c r="D776" s="5" t="n">
        <v>25.43</v>
      </c>
      <c r="E776" s="5" t="n">
        <v>0.02</v>
      </c>
      <c r="F776" s="7" t="n">
        <v>791.3</v>
      </c>
      <c r="G776" s="7" t="n">
        <v>1783</v>
      </c>
      <c r="H776" s="7" t="n">
        <v>0.92</v>
      </c>
      <c r="I776" s="7" t="s">
        <v>72</v>
      </c>
    </row>
    <row r="777" customFormat="false" ht="17.35" hidden="false" customHeight="false" outlineLevel="0" collapsed="false">
      <c r="A777" s="1" t="s">
        <v>73</v>
      </c>
      <c r="B777" s="5" t="n">
        <v>59.13</v>
      </c>
      <c r="C777" s="5" t="n">
        <v>10.48</v>
      </c>
      <c r="D777" s="5" t="n">
        <v>30.36</v>
      </c>
      <c r="E777" s="5" t="n">
        <v>0.03</v>
      </c>
      <c r="F777" s="7" t="n">
        <v>784.1</v>
      </c>
      <c r="G777" s="7" t="n">
        <v>827.3</v>
      </c>
      <c r="H777" s="7" t="n">
        <v>10.1</v>
      </c>
      <c r="I777" s="7" t="s">
        <v>71</v>
      </c>
    </row>
    <row r="778" customFormat="false" ht="17.35" hidden="false" customHeight="false" outlineLevel="0" collapsed="false">
      <c r="A778" s="1" t="s">
        <v>73</v>
      </c>
      <c r="B778" s="5" t="n">
        <v>59.13</v>
      </c>
      <c r="C778" s="5" t="n">
        <v>10.48</v>
      </c>
      <c r="D778" s="5" t="n">
        <v>30.36</v>
      </c>
      <c r="E778" s="5" t="n">
        <v>0.03</v>
      </c>
      <c r="F778" s="7" t="n">
        <v>784.1</v>
      </c>
      <c r="G778" s="7" t="n">
        <v>836.9</v>
      </c>
      <c r="H778" s="7" t="n">
        <v>9.73</v>
      </c>
      <c r="I778" s="7" t="s">
        <v>71</v>
      </c>
    </row>
    <row r="779" customFormat="false" ht="17.35" hidden="false" customHeight="false" outlineLevel="0" collapsed="false">
      <c r="A779" s="1" t="s">
        <v>73</v>
      </c>
      <c r="B779" s="5" t="n">
        <v>59.13</v>
      </c>
      <c r="C779" s="5" t="n">
        <v>10.48</v>
      </c>
      <c r="D779" s="5" t="n">
        <v>30.36</v>
      </c>
      <c r="E779" s="5" t="n">
        <v>0.03</v>
      </c>
      <c r="F779" s="7" t="n">
        <v>784.1</v>
      </c>
      <c r="G779" s="7" t="n">
        <v>817.6</v>
      </c>
      <c r="H779" s="7" t="n">
        <v>10.51</v>
      </c>
      <c r="I779" s="7" t="s">
        <v>71</v>
      </c>
    </row>
    <row r="780" customFormat="false" ht="17.35" hidden="false" customHeight="false" outlineLevel="0" collapsed="false">
      <c r="A780" s="1" t="s">
        <v>73</v>
      </c>
      <c r="B780" s="5" t="n">
        <v>59.13</v>
      </c>
      <c r="C780" s="5" t="n">
        <v>10.48</v>
      </c>
      <c r="D780" s="5" t="n">
        <v>30.36</v>
      </c>
      <c r="E780" s="5" t="n">
        <v>0.03</v>
      </c>
      <c r="F780" s="7" t="n">
        <v>784.1</v>
      </c>
      <c r="G780" s="7" t="n">
        <v>796.2</v>
      </c>
      <c r="H780" s="7" t="n">
        <v>11.42</v>
      </c>
      <c r="I780" s="7" t="s">
        <v>71</v>
      </c>
    </row>
    <row r="781" customFormat="false" ht="17.35" hidden="false" customHeight="false" outlineLevel="0" collapsed="false">
      <c r="A781" s="1" t="s">
        <v>73</v>
      </c>
      <c r="B781" s="5" t="n">
        <v>59.13</v>
      </c>
      <c r="C781" s="5" t="n">
        <v>10.48</v>
      </c>
      <c r="D781" s="5" t="n">
        <v>30.36</v>
      </c>
      <c r="E781" s="5" t="n">
        <v>0.03</v>
      </c>
      <c r="F781" s="7" t="n">
        <v>784.1</v>
      </c>
      <c r="G781" s="7" t="n">
        <v>805.7</v>
      </c>
      <c r="H781" s="7" t="n">
        <v>10.97</v>
      </c>
      <c r="I781" s="7" t="s">
        <v>71</v>
      </c>
    </row>
    <row r="782" customFormat="false" ht="17.35" hidden="false" customHeight="false" outlineLevel="0" collapsed="false">
      <c r="A782" s="1" t="s">
        <v>73</v>
      </c>
      <c r="B782" s="5" t="n">
        <v>59.13</v>
      </c>
      <c r="C782" s="5" t="n">
        <v>10.48</v>
      </c>
      <c r="D782" s="5" t="n">
        <v>30.36</v>
      </c>
      <c r="E782" s="5" t="n">
        <v>0.03</v>
      </c>
      <c r="F782" s="7" t="n">
        <v>784.1</v>
      </c>
      <c r="G782" s="7" t="n">
        <v>847.1</v>
      </c>
      <c r="H782" s="7" t="n">
        <v>9.36</v>
      </c>
      <c r="I782" s="7" t="s">
        <v>71</v>
      </c>
    </row>
    <row r="783" customFormat="false" ht="17.35" hidden="false" customHeight="false" outlineLevel="0" collapsed="false">
      <c r="A783" s="1" t="s">
        <v>73</v>
      </c>
      <c r="B783" s="5" t="n">
        <v>59.13</v>
      </c>
      <c r="C783" s="5" t="n">
        <v>10.48</v>
      </c>
      <c r="D783" s="5" t="n">
        <v>30.36</v>
      </c>
      <c r="E783" s="5" t="n">
        <v>0.03</v>
      </c>
      <c r="F783" s="7" t="n">
        <v>784.1</v>
      </c>
      <c r="G783" s="7" t="n">
        <v>855.9</v>
      </c>
      <c r="H783" s="7" t="n">
        <v>9.09</v>
      </c>
      <c r="I783" s="7" t="s">
        <v>71</v>
      </c>
    </row>
    <row r="784" customFormat="false" ht="17.35" hidden="false" customHeight="false" outlineLevel="0" collapsed="false">
      <c r="A784" s="1" t="s">
        <v>73</v>
      </c>
      <c r="B784" s="5" t="n">
        <v>59.13</v>
      </c>
      <c r="C784" s="5" t="n">
        <v>10.48</v>
      </c>
      <c r="D784" s="5" t="n">
        <v>30.36</v>
      </c>
      <c r="E784" s="5" t="n">
        <v>0.03</v>
      </c>
      <c r="F784" s="7" t="n">
        <v>784.1</v>
      </c>
      <c r="G784" s="7" t="n">
        <v>828.3</v>
      </c>
      <c r="H784" s="7" t="n">
        <v>10.01</v>
      </c>
      <c r="I784" s="7" t="s">
        <v>71</v>
      </c>
    </row>
    <row r="785" customFormat="false" ht="17.35" hidden="false" customHeight="false" outlineLevel="0" collapsed="false">
      <c r="A785" s="1" t="s">
        <v>73</v>
      </c>
      <c r="B785" s="5" t="n">
        <v>59.13</v>
      </c>
      <c r="C785" s="5" t="n">
        <v>10.48</v>
      </c>
      <c r="D785" s="5" t="n">
        <v>30.36</v>
      </c>
      <c r="E785" s="5" t="n">
        <v>0.03</v>
      </c>
      <c r="F785" s="7" t="n">
        <v>784.1</v>
      </c>
      <c r="G785" s="7" t="n">
        <v>834.4</v>
      </c>
      <c r="H785" s="7" t="n">
        <v>9.81</v>
      </c>
      <c r="I785" s="7" t="s">
        <v>71</v>
      </c>
    </row>
    <row r="786" customFormat="false" ht="17.35" hidden="false" customHeight="false" outlineLevel="0" collapsed="false">
      <c r="A786" s="1" t="s">
        <v>73</v>
      </c>
      <c r="B786" s="5" t="n">
        <v>59.13</v>
      </c>
      <c r="C786" s="5" t="n">
        <v>10.48</v>
      </c>
      <c r="D786" s="5" t="n">
        <v>30.36</v>
      </c>
      <c r="E786" s="5" t="n">
        <v>0.03</v>
      </c>
      <c r="F786" s="7" t="n">
        <v>784.1</v>
      </c>
      <c r="G786" s="7" t="n">
        <v>787.4</v>
      </c>
      <c r="H786" s="7" t="n">
        <v>11.8</v>
      </c>
      <c r="I786" s="7" t="s">
        <v>71</v>
      </c>
    </row>
    <row r="787" customFormat="false" ht="17.35" hidden="false" customHeight="false" outlineLevel="0" collapsed="false">
      <c r="A787" s="1" t="s">
        <v>73</v>
      </c>
      <c r="B787" s="5" t="n">
        <v>59.13</v>
      </c>
      <c r="C787" s="5" t="n">
        <v>10.48</v>
      </c>
      <c r="D787" s="5" t="n">
        <v>30.36</v>
      </c>
      <c r="E787" s="5" t="n">
        <v>0.03</v>
      </c>
      <c r="F787" s="7" t="n">
        <v>784.1</v>
      </c>
      <c r="G787" s="7" t="n">
        <v>777.4</v>
      </c>
      <c r="H787" s="7" t="n">
        <v>12.36</v>
      </c>
      <c r="I787" s="7" t="s">
        <v>71</v>
      </c>
    </row>
    <row r="788" customFormat="false" ht="17.35" hidden="false" customHeight="false" outlineLevel="0" collapsed="false">
      <c r="A788" s="1" t="s">
        <v>73</v>
      </c>
      <c r="B788" s="5" t="n">
        <v>59.13</v>
      </c>
      <c r="C788" s="5" t="n">
        <v>10.48</v>
      </c>
      <c r="D788" s="5" t="n">
        <v>30.36</v>
      </c>
      <c r="E788" s="5" t="n">
        <v>0.03</v>
      </c>
      <c r="F788" s="7" t="n">
        <v>784.1</v>
      </c>
      <c r="G788" s="7" t="n">
        <v>1663</v>
      </c>
      <c r="H788" s="7" t="n">
        <v>1.16</v>
      </c>
      <c r="I788" s="7" t="s">
        <v>72</v>
      </c>
    </row>
    <row r="789" customFormat="false" ht="17.35" hidden="false" customHeight="false" outlineLevel="0" collapsed="false">
      <c r="A789" s="1" t="s">
        <v>73</v>
      </c>
      <c r="B789" s="5" t="n">
        <v>59.13</v>
      </c>
      <c r="C789" s="5" t="n">
        <v>10.48</v>
      </c>
      <c r="D789" s="5" t="n">
        <v>30.36</v>
      </c>
      <c r="E789" s="5" t="n">
        <v>0.03</v>
      </c>
      <c r="F789" s="7" t="n">
        <v>784.1</v>
      </c>
      <c r="G789" s="7" t="n">
        <v>1683</v>
      </c>
      <c r="H789" s="7" t="n">
        <v>1.08</v>
      </c>
      <c r="I789" s="7" t="s">
        <v>72</v>
      </c>
    </row>
    <row r="790" customFormat="false" ht="17.35" hidden="false" customHeight="false" outlineLevel="0" collapsed="false">
      <c r="A790" s="1" t="s">
        <v>73</v>
      </c>
      <c r="B790" s="5" t="n">
        <v>59.13</v>
      </c>
      <c r="C790" s="5" t="n">
        <v>10.48</v>
      </c>
      <c r="D790" s="5" t="n">
        <v>30.36</v>
      </c>
      <c r="E790" s="5" t="n">
        <v>0.03</v>
      </c>
      <c r="F790" s="7" t="n">
        <v>784.1</v>
      </c>
      <c r="G790" s="7" t="n">
        <v>1703</v>
      </c>
      <c r="H790" s="7" t="n">
        <v>1.02</v>
      </c>
      <c r="I790" s="7" t="s">
        <v>72</v>
      </c>
    </row>
    <row r="791" customFormat="false" ht="17.35" hidden="false" customHeight="false" outlineLevel="0" collapsed="false">
      <c r="A791" s="1" t="s">
        <v>73</v>
      </c>
      <c r="B791" s="5" t="n">
        <v>59.13</v>
      </c>
      <c r="C791" s="5" t="n">
        <v>10.48</v>
      </c>
      <c r="D791" s="5" t="n">
        <v>30.36</v>
      </c>
      <c r="E791" s="5" t="n">
        <v>0.03</v>
      </c>
      <c r="F791" s="7" t="n">
        <v>784.1</v>
      </c>
      <c r="G791" s="7" t="n">
        <v>1723</v>
      </c>
      <c r="H791" s="7" t="n">
        <v>0.95</v>
      </c>
      <c r="I791" s="7" t="s">
        <v>72</v>
      </c>
    </row>
    <row r="792" customFormat="false" ht="17.35" hidden="false" customHeight="false" outlineLevel="0" collapsed="false">
      <c r="A792" s="1" t="s">
        <v>73</v>
      </c>
      <c r="B792" s="5" t="n">
        <v>59.13</v>
      </c>
      <c r="C792" s="5" t="n">
        <v>10.48</v>
      </c>
      <c r="D792" s="5" t="n">
        <v>30.36</v>
      </c>
      <c r="E792" s="5" t="n">
        <v>0.03</v>
      </c>
      <c r="F792" s="7" t="n">
        <v>784.1</v>
      </c>
      <c r="G792" s="7" t="n">
        <v>1743</v>
      </c>
      <c r="H792" s="7" t="n">
        <v>0.88</v>
      </c>
      <c r="I792" s="7" t="s">
        <v>72</v>
      </c>
    </row>
    <row r="793" customFormat="false" ht="17.35" hidden="false" customHeight="false" outlineLevel="0" collapsed="false">
      <c r="A793" s="1" t="s">
        <v>73</v>
      </c>
      <c r="B793" s="5" t="n">
        <v>59.13</v>
      </c>
      <c r="C793" s="5" t="n">
        <v>10.48</v>
      </c>
      <c r="D793" s="5" t="n">
        <v>30.36</v>
      </c>
      <c r="E793" s="5" t="n">
        <v>0.03</v>
      </c>
      <c r="F793" s="7" t="n">
        <v>784.1</v>
      </c>
      <c r="G793" s="7" t="n">
        <v>1763</v>
      </c>
      <c r="H793" s="7" t="n">
        <v>0.81</v>
      </c>
      <c r="I793" s="7" t="s">
        <v>72</v>
      </c>
    </row>
    <row r="794" customFormat="false" ht="17.35" hidden="false" customHeight="false" outlineLevel="0" collapsed="false">
      <c r="A794" s="1" t="s">
        <v>73</v>
      </c>
      <c r="B794" s="5" t="n">
        <v>59.13</v>
      </c>
      <c r="C794" s="5" t="n">
        <v>10.48</v>
      </c>
      <c r="D794" s="5" t="n">
        <v>30.36</v>
      </c>
      <c r="E794" s="5" t="n">
        <v>0.03</v>
      </c>
      <c r="F794" s="7" t="n">
        <v>784.1</v>
      </c>
      <c r="G794" s="7" t="n">
        <v>1783</v>
      </c>
      <c r="H794" s="7" t="n">
        <v>0.7</v>
      </c>
      <c r="I794" s="7" t="s">
        <v>72</v>
      </c>
    </row>
    <row r="795" customFormat="false" ht="17.35" hidden="false" customHeight="false" outlineLevel="0" collapsed="false">
      <c r="A795" s="1" t="s">
        <v>74</v>
      </c>
      <c r="B795" s="5" t="n">
        <v>84.15</v>
      </c>
      <c r="C795" s="5" t="n">
        <v>5.01</v>
      </c>
      <c r="D795" s="5" t="n">
        <v>0</v>
      </c>
      <c r="E795" s="5" t="n">
        <v>10.84</v>
      </c>
      <c r="F795" s="7" t="n">
        <v>894.9</v>
      </c>
      <c r="G795" s="7" t="n">
        <v>1013</v>
      </c>
      <c r="H795" s="7" t="n">
        <v>9.1</v>
      </c>
      <c r="I795" s="7" t="s">
        <v>71</v>
      </c>
    </row>
    <row r="796" customFormat="false" ht="17.35" hidden="false" customHeight="false" outlineLevel="0" collapsed="false">
      <c r="A796" s="1" t="s">
        <v>74</v>
      </c>
      <c r="B796" s="5" t="n">
        <v>84.15</v>
      </c>
      <c r="C796" s="5" t="n">
        <v>5.01</v>
      </c>
      <c r="D796" s="5" t="n">
        <v>0</v>
      </c>
      <c r="E796" s="5" t="n">
        <v>10.84</v>
      </c>
      <c r="F796" s="7" t="n">
        <v>894.9</v>
      </c>
      <c r="G796" s="7" t="n">
        <v>1001.8</v>
      </c>
      <c r="H796" s="7" t="n">
        <v>9.32</v>
      </c>
      <c r="I796" s="7" t="s">
        <v>71</v>
      </c>
    </row>
    <row r="797" customFormat="false" ht="17.35" hidden="false" customHeight="false" outlineLevel="0" collapsed="false">
      <c r="A797" s="1" t="s">
        <v>74</v>
      </c>
      <c r="B797" s="5" t="n">
        <v>84.15</v>
      </c>
      <c r="C797" s="5" t="n">
        <v>5.01</v>
      </c>
      <c r="D797" s="5" t="n">
        <v>0</v>
      </c>
      <c r="E797" s="5" t="n">
        <v>10.84</v>
      </c>
      <c r="F797" s="7" t="n">
        <v>894.9</v>
      </c>
      <c r="G797" s="7" t="n">
        <v>989.6</v>
      </c>
      <c r="H797" s="7" t="n">
        <v>9.51</v>
      </c>
      <c r="I797" s="7" t="s">
        <v>71</v>
      </c>
    </row>
    <row r="798" customFormat="false" ht="17.35" hidden="false" customHeight="false" outlineLevel="0" collapsed="false">
      <c r="A798" s="1" t="s">
        <v>74</v>
      </c>
      <c r="B798" s="5" t="n">
        <v>84.15</v>
      </c>
      <c r="C798" s="5" t="n">
        <v>5.01</v>
      </c>
      <c r="D798" s="5" t="n">
        <v>0</v>
      </c>
      <c r="E798" s="5" t="n">
        <v>10.84</v>
      </c>
      <c r="F798" s="7" t="n">
        <v>894.9</v>
      </c>
      <c r="G798" s="7" t="n">
        <v>981.6</v>
      </c>
      <c r="H798" s="7" t="n">
        <v>9.78</v>
      </c>
      <c r="I798" s="7" t="s">
        <v>71</v>
      </c>
    </row>
    <row r="799" customFormat="false" ht="17.35" hidden="false" customHeight="false" outlineLevel="0" collapsed="false">
      <c r="A799" s="1" t="s">
        <v>74</v>
      </c>
      <c r="B799" s="5" t="n">
        <v>84.15</v>
      </c>
      <c r="C799" s="5" t="n">
        <v>5.01</v>
      </c>
      <c r="D799" s="5" t="n">
        <v>0</v>
      </c>
      <c r="E799" s="5" t="n">
        <v>10.84</v>
      </c>
      <c r="F799" s="7" t="n">
        <v>894.9</v>
      </c>
      <c r="G799" s="7" t="n">
        <v>967.6</v>
      </c>
      <c r="H799" s="7" t="n">
        <v>10.05</v>
      </c>
      <c r="I799" s="7" t="s">
        <v>71</v>
      </c>
    </row>
    <row r="800" customFormat="false" ht="17.35" hidden="false" customHeight="false" outlineLevel="0" collapsed="false">
      <c r="A800" s="1" t="s">
        <v>74</v>
      </c>
      <c r="B800" s="5" t="n">
        <v>84.15</v>
      </c>
      <c r="C800" s="5" t="n">
        <v>5.01</v>
      </c>
      <c r="D800" s="5" t="n">
        <v>0</v>
      </c>
      <c r="E800" s="5" t="n">
        <v>10.84</v>
      </c>
      <c r="F800" s="7" t="n">
        <v>894.9</v>
      </c>
      <c r="G800" s="7" t="n">
        <v>949.7</v>
      </c>
      <c r="H800" s="7" t="n">
        <v>10.5</v>
      </c>
      <c r="I800" s="7" t="s">
        <v>71</v>
      </c>
    </row>
    <row r="801" customFormat="false" ht="17.35" hidden="false" customHeight="false" outlineLevel="0" collapsed="false">
      <c r="A801" s="1" t="s">
        <v>74</v>
      </c>
      <c r="B801" s="5" t="n">
        <v>84.15</v>
      </c>
      <c r="C801" s="5" t="n">
        <v>5.01</v>
      </c>
      <c r="D801" s="5" t="n">
        <v>0</v>
      </c>
      <c r="E801" s="5" t="n">
        <v>10.84</v>
      </c>
      <c r="F801" s="7" t="n">
        <v>894.9</v>
      </c>
      <c r="G801" s="7" t="n">
        <v>940.3</v>
      </c>
      <c r="H801" s="7" t="n">
        <v>10.83</v>
      </c>
      <c r="I801" s="7" t="s">
        <v>71</v>
      </c>
    </row>
    <row r="802" customFormat="false" ht="17.35" hidden="false" customHeight="false" outlineLevel="0" collapsed="false">
      <c r="A802" s="1" t="s">
        <v>74</v>
      </c>
      <c r="B802" s="5" t="n">
        <v>84.15</v>
      </c>
      <c r="C802" s="5" t="n">
        <v>5.01</v>
      </c>
      <c r="D802" s="5" t="n">
        <v>0</v>
      </c>
      <c r="E802" s="5" t="n">
        <v>10.84</v>
      </c>
      <c r="F802" s="7" t="n">
        <v>894.9</v>
      </c>
      <c r="G802" s="7" t="n">
        <v>928.2</v>
      </c>
      <c r="H802" s="7" t="n">
        <v>11.05</v>
      </c>
      <c r="I802" s="7" t="s">
        <v>71</v>
      </c>
    </row>
    <row r="803" customFormat="false" ht="17.35" hidden="false" customHeight="false" outlineLevel="0" collapsed="false">
      <c r="A803" s="1" t="s">
        <v>74</v>
      </c>
      <c r="B803" s="5" t="n">
        <v>84.15</v>
      </c>
      <c r="C803" s="5" t="n">
        <v>5.01</v>
      </c>
      <c r="D803" s="5" t="n">
        <v>0</v>
      </c>
      <c r="E803" s="5" t="n">
        <v>10.84</v>
      </c>
      <c r="F803" s="7" t="n">
        <v>894.9</v>
      </c>
      <c r="G803" s="7" t="n">
        <v>918.4</v>
      </c>
      <c r="H803" s="7" t="n">
        <v>11.32</v>
      </c>
      <c r="I803" s="7" t="s">
        <v>71</v>
      </c>
    </row>
    <row r="804" customFormat="false" ht="17.35" hidden="false" customHeight="false" outlineLevel="0" collapsed="false">
      <c r="A804" s="1" t="s">
        <v>74</v>
      </c>
      <c r="B804" s="5" t="n">
        <v>84.15</v>
      </c>
      <c r="C804" s="5" t="n">
        <v>5.01</v>
      </c>
      <c r="D804" s="5" t="n">
        <v>0</v>
      </c>
      <c r="E804" s="5" t="n">
        <v>10.84</v>
      </c>
      <c r="F804" s="7" t="n">
        <v>894.9</v>
      </c>
      <c r="G804" s="7" t="n">
        <v>905.1</v>
      </c>
      <c r="H804" s="7" t="n">
        <v>11.63</v>
      </c>
      <c r="I804" s="7" t="s">
        <v>71</v>
      </c>
    </row>
    <row r="805" customFormat="false" ht="17.35" hidden="false" customHeight="false" outlineLevel="0" collapsed="false">
      <c r="A805" s="1" t="s">
        <v>74</v>
      </c>
      <c r="B805" s="5" t="n">
        <v>84.15</v>
      </c>
      <c r="C805" s="5" t="n">
        <v>5.01</v>
      </c>
      <c r="D805" s="5" t="n">
        <v>0</v>
      </c>
      <c r="E805" s="5" t="n">
        <v>10.84</v>
      </c>
      <c r="F805" s="7" t="n">
        <v>894.9</v>
      </c>
      <c r="G805" s="7" t="n">
        <v>896.6</v>
      </c>
      <c r="H805" s="7" t="n">
        <v>11.92</v>
      </c>
      <c r="I805" s="7" t="s">
        <v>71</v>
      </c>
    </row>
    <row r="806" customFormat="false" ht="17.35" hidden="false" customHeight="false" outlineLevel="0" collapsed="false">
      <c r="A806" s="1" t="s">
        <v>75</v>
      </c>
      <c r="B806" s="5" t="n">
        <v>72.34</v>
      </c>
      <c r="C806" s="5" t="n">
        <v>7.06</v>
      </c>
      <c r="D806" s="5" t="n">
        <v>0</v>
      </c>
      <c r="E806" s="5" t="n">
        <v>20.6</v>
      </c>
      <c r="F806" s="7" t="n">
        <v>835.6</v>
      </c>
      <c r="G806" s="7" t="n">
        <v>921.5</v>
      </c>
      <c r="H806" s="7" t="n">
        <v>9.37</v>
      </c>
      <c r="I806" s="7" t="s">
        <v>71</v>
      </c>
    </row>
    <row r="807" customFormat="false" ht="17.35" hidden="false" customHeight="false" outlineLevel="0" collapsed="false">
      <c r="A807" s="1" t="s">
        <v>75</v>
      </c>
      <c r="B807" s="5" t="n">
        <v>72.34</v>
      </c>
      <c r="C807" s="5" t="n">
        <v>7.06</v>
      </c>
      <c r="D807" s="5" t="n">
        <v>0</v>
      </c>
      <c r="E807" s="5" t="n">
        <v>20.6</v>
      </c>
      <c r="F807" s="7" t="n">
        <v>835.6</v>
      </c>
      <c r="G807" s="7" t="n">
        <v>891</v>
      </c>
      <c r="H807" s="7" t="n">
        <v>10.17</v>
      </c>
      <c r="I807" s="7" t="s">
        <v>71</v>
      </c>
    </row>
    <row r="808" customFormat="false" ht="17.35" hidden="false" customHeight="false" outlineLevel="0" collapsed="false">
      <c r="A808" s="1" t="s">
        <v>75</v>
      </c>
      <c r="B808" s="5" t="n">
        <v>72.34</v>
      </c>
      <c r="C808" s="5" t="n">
        <v>7.06</v>
      </c>
      <c r="D808" s="5" t="n">
        <v>0</v>
      </c>
      <c r="E808" s="5" t="n">
        <v>20.6</v>
      </c>
      <c r="F808" s="7" t="n">
        <v>835.6</v>
      </c>
      <c r="G808" s="7" t="n">
        <v>872</v>
      </c>
      <c r="H808" s="7" t="n">
        <v>10.75</v>
      </c>
      <c r="I808" s="7" t="s">
        <v>71</v>
      </c>
    </row>
    <row r="809" customFormat="false" ht="17.35" hidden="false" customHeight="false" outlineLevel="0" collapsed="false">
      <c r="A809" s="1" t="s">
        <v>75</v>
      </c>
      <c r="B809" s="5" t="n">
        <v>72.34</v>
      </c>
      <c r="C809" s="5" t="n">
        <v>7.06</v>
      </c>
      <c r="D809" s="5" t="n">
        <v>0</v>
      </c>
      <c r="E809" s="5" t="n">
        <v>20.6</v>
      </c>
      <c r="F809" s="7" t="n">
        <v>835.6</v>
      </c>
      <c r="G809" s="7" t="n">
        <v>852</v>
      </c>
      <c r="H809" s="7" t="n">
        <v>11.4</v>
      </c>
      <c r="I809" s="7" t="s">
        <v>71</v>
      </c>
    </row>
    <row r="810" customFormat="false" ht="17.35" hidden="false" customHeight="false" outlineLevel="0" collapsed="false">
      <c r="A810" s="1" t="s">
        <v>76</v>
      </c>
      <c r="B810" s="5" t="n">
        <v>65.92</v>
      </c>
      <c r="C810" s="5" t="n">
        <v>9.1</v>
      </c>
      <c r="D810" s="5" t="n">
        <v>0</v>
      </c>
      <c r="E810" s="5" t="n">
        <v>24.98</v>
      </c>
      <c r="F810" s="7" t="n">
        <v>863</v>
      </c>
      <c r="G810" s="7" t="n">
        <v>941.3</v>
      </c>
      <c r="H810" s="7" t="n">
        <v>9.55</v>
      </c>
      <c r="I810" s="7" t="s">
        <v>71</v>
      </c>
    </row>
    <row r="811" customFormat="false" ht="17.35" hidden="false" customHeight="false" outlineLevel="0" collapsed="false">
      <c r="A811" s="1" t="s">
        <v>76</v>
      </c>
      <c r="B811" s="5" t="n">
        <v>65.92</v>
      </c>
      <c r="C811" s="5" t="n">
        <v>9.1</v>
      </c>
      <c r="D811" s="5" t="n">
        <v>0</v>
      </c>
      <c r="E811" s="5" t="n">
        <v>24.98</v>
      </c>
      <c r="F811" s="7" t="n">
        <v>863</v>
      </c>
      <c r="G811" s="7" t="n">
        <v>935.1</v>
      </c>
      <c r="H811" s="7" t="n">
        <v>9.71</v>
      </c>
      <c r="I811" s="7" t="s">
        <v>71</v>
      </c>
    </row>
    <row r="812" customFormat="false" ht="17.35" hidden="false" customHeight="false" outlineLevel="0" collapsed="false">
      <c r="A812" s="1" t="s">
        <v>76</v>
      </c>
      <c r="B812" s="5" t="n">
        <v>65.92</v>
      </c>
      <c r="C812" s="5" t="n">
        <v>9.1</v>
      </c>
      <c r="D812" s="5" t="n">
        <v>0</v>
      </c>
      <c r="E812" s="5" t="n">
        <v>24.98</v>
      </c>
      <c r="F812" s="7" t="n">
        <v>863</v>
      </c>
      <c r="G812" s="7" t="n">
        <v>919.4</v>
      </c>
      <c r="H812" s="7" t="n">
        <v>10.13</v>
      </c>
      <c r="I812" s="7" t="s">
        <v>71</v>
      </c>
    </row>
    <row r="813" customFormat="false" ht="17.35" hidden="false" customHeight="false" outlineLevel="0" collapsed="false">
      <c r="A813" s="1" t="s">
        <v>76</v>
      </c>
      <c r="B813" s="5" t="n">
        <v>65.92</v>
      </c>
      <c r="C813" s="5" t="n">
        <v>9.1</v>
      </c>
      <c r="D813" s="5" t="n">
        <v>0</v>
      </c>
      <c r="E813" s="5" t="n">
        <v>24.98</v>
      </c>
      <c r="F813" s="7" t="n">
        <v>863</v>
      </c>
      <c r="G813" s="7" t="n">
        <v>913.6</v>
      </c>
      <c r="H813" s="7" t="n">
        <v>10.32</v>
      </c>
      <c r="I813" s="7" t="s">
        <v>71</v>
      </c>
    </row>
    <row r="814" customFormat="false" ht="17.35" hidden="false" customHeight="false" outlineLevel="0" collapsed="false">
      <c r="A814" s="1" t="s">
        <v>76</v>
      </c>
      <c r="B814" s="5" t="n">
        <v>65.92</v>
      </c>
      <c r="C814" s="5" t="n">
        <v>9.1</v>
      </c>
      <c r="D814" s="5" t="n">
        <v>0</v>
      </c>
      <c r="E814" s="5" t="n">
        <v>24.98</v>
      </c>
      <c r="F814" s="7" t="n">
        <v>863</v>
      </c>
      <c r="G814" s="7" t="n">
        <v>898.7</v>
      </c>
      <c r="H814" s="7" t="n">
        <v>10.78</v>
      </c>
      <c r="I814" s="7" t="s">
        <v>71</v>
      </c>
    </row>
    <row r="815" customFormat="false" ht="17.35" hidden="false" customHeight="false" outlineLevel="0" collapsed="false">
      <c r="A815" s="1" t="s">
        <v>76</v>
      </c>
      <c r="B815" s="5" t="n">
        <v>65.92</v>
      </c>
      <c r="C815" s="5" t="n">
        <v>9.1</v>
      </c>
      <c r="D815" s="5" t="n">
        <v>0</v>
      </c>
      <c r="E815" s="5" t="n">
        <v>24.98</v>
      </c>
      <c r="F815" s="7" t="n">
        <v>863</v>
      </c>
      <c r="G815" s="7" t="n">
        <v>892</v>
      </c>
      <c r="H815" s="7" t="n">
        <v>10.96</v>
      </c>
      <c r="I815" s="7" t="s">
        <v>71</v>
      </c>
    </row>
    <row r="816" customFormat="false" ht="17.35" hidden="false" customHeight="false" outlineLevel="0" collapsed="false">
      <c r="A816" s="1" t="s">
        <v>76</v>
      </c>
      <c r="B816" s="5" t="n">
        <v>65.92</v>
      </c>
      <c r="C816" s="5" t="n">
        <v>9.1</v>
      </c>
      <c r="D816" s="5" t="n">
        <v>0</v>
      </c>
      <c r="E816" s="5" t="n">
        <v>24.98</v>
      </c>
      <c r="F816" s="7" t="n">
        <v>863</v>
      </c>
      <c r="G816" s="7" t="n">
        <v>882.1</v>
      </c>
      <c r="H816" s="7" t="n">
        <v>11.28</v>
      </c>
      <c r="I816" s="7" t="s">
        <v>71</v>
      </c>
    </row>
    <row r="817" customFormat="false" ht="17.35" hidden="false" customHeight="false" outlineLevel="0" collapsed="false">
      <c r="A817" s="1" t="s">
        <v>76</v>
      </c>
      <c r="B817" s="5" t="n">
        <v>65.92</v>
      </c>
      <c r="C817" s="5" t="n">
        <v>9.1</v>
      </c>
      <c r="D817" s="5" t="n">
        <v>0</v>
      </c>
      <c r="E817" s="5" t="n">
        <v>24.98</v>
      </c>
      <c r="F817" s="7" t="n">
        <v>863</v>
      </c>
      <c r="G817" s="7" t="n">
        <v>867.3</v>
      </c>
      <c r="H817" s="7" t="n">
        <v>11.86</v>
      </c>
      <c r="I817" s="7" t="s">
        <v>71</v>
      </c>
    </row>
    <row r="818" customFormat="false" ht="17.35" hidden="false" customHeight="false" outlineLevel="0" collapsed="false">
      <c r="A818" s="1" t="s">
        <v>76</v>
      </c>
      <c r="B818" s="5" t="n">
        <v>65.92</v>
      </c>
      <c r="C818" s="5" t="n">
        <v>9.1</v>
      </c>
      <c r="D818" s="5" t="n">
        <v>0</v>
      </c>
      <c r="E818" s="5" t="n">
        <v>24.98</v>
      </c>
      <c r="F818" s="7" t="n">
        <v>863</v>
      </c>
      <c r="G818" s="7" t="n">
        <v>855.4</v>
      </c>
      <c r="H818" s="7" t="n">
        <v>12.29</v>
      </c>
      <c r="I818" s="7" t="s">
        <v>71</v>
      </c>
    </row>
    <row r="819" customFormat="false" ht="15" hidden="false" customHeight="false" outlineLevel="0" collapsed="false">
      <c r="A819" s="1" t="s">
        <v>77</v>
      </c>
      <c r="B819" s="5" t="n">
        <v>73.97</v>
      </c>
      <c r="C819" s="5" t="n">
        <v>15.83</v>
      </c>
      <c r="D819" s="5" t="n">
        <v>10.2</v>
      </c>
      <c r="E819" s="5" t="n">
        <v>0</v>
      </c>
      <c r="F819" s="0" t="n">
        <v>1100.8</v>
      </c>
      <c r="G819" s="0" t="n">
        <v>1080</v>
      </c>
      <c r="H819" s="0" t="n">
        <v>12.52</v>
      </c>
      <c r="I819" s="0" t="s">
        <v>78</v>
      </c>
      <c r="J819" s="2" t="n">
        <v>5.85</v>
      </c>
    </row>
    <row r="820" customFormat="false" ht="15" hidden="false" customHeight="false" outlineLevel="0" collapsed="false">
      <c r="A820" s="1" t="s">
        <v>77</v>
      </c>
      <c r="B820" s="5" t="n">
        <v>73.97</v>
      </c>
      <c r="C820" s="5" t="n">
        <v>15.83</v>
      </c>
      <c r="D820" s="5" t="n">
        <v>10.2</v>
      </c>
      <c r="E820" s="5" t="n">
        <v>0</v>
      </c>
      <c r="F820" s="0" t="n">
        <v>1100.8</v>
      </c>
      <c r="G820" s="0" t="n">
        <v>1090</v>
      </c>
      <c r="H820" s="0" t="n">
        <v>12.27</v>
      </c>
      <c r="I820" s="0" t="s">
        <v>78</v>
      </c>
      <c r="J820" s="2" t="n">
        <v>5.85</v>
      </c>
    </row>
    <row r="821" customFormat="false" ht="15" hidden="false" customHeight="false" outlineLevel="0" collapsed="false">
      <c r="A821" s="1" t="s">
        <v>77</v>
      </c>
      <c r="B821" s="5" t="n">
        <v>73.97</v>
      </c>
      <c r="C821" s="5" t="n">
        <v>15.83</v>
      </c>
      <c r="D821" s="5" t="n">
        <v>10.2</v>
      </c>
      <c r="E821" s="5" t="n">
        <v>0</v>
      </c>
      <c r="F821" s="0" t="n">
        <v>1100.8</v>
      </c>
      <c r="G821" s="0" t="n">
        <v>1100</v>
      </c>
      <c r="H821" s="0" t="n">
        <v>12.02</v>
      </c>
      <c r="I821" s="0" t="s">
        <v>78</v>
      </c>
      <c r="J821" s="2" t="n">
        <v>5.85</v>
      </c>
    </row>
    <row r="822" customFormat="false" ht="15" hidden="false" customHeight="false" outlineLevel="0" collapsed="false">
      <c r="A822" s="1" t="s">
        <v>77</v>
      </c>
      <c r="B822" s="5" t="n">
        <v>73.97</v>
      </c>
      <c r="C822" s="5" t="n">
        <v>15.83</v>
      </c>
      <c r="D822" s="5" t="n">
        <v>10.2</v>
      </c>
      <c r="E822" s="5" t="n">
        <v>0</v>
      </c>
      <c r="F822" s="0" t="n">
        <v>1100.8</v>
      </c>
      <c r="G822" s="0" t="n">
        <v>1110</v>
      </c>
      <c r="H822" s="0" t="n">
        <v>11.78</v>
      </c>
      <c r="I822" s="0" t="s">
        <v>78</v>
      </c>
      <c r="J822" s="2" t="n">
        <v>5.85</v>
      </c>
    </row>
    <row r="823" customFormat="false" ht="15" hidden="false" customHeight="false" outlineLevel="0" collapsed="false">
      <c r="A823" s="1" t="s">
        <v>77</v>
      </c>
      <c r="B823" s="5" t="n">
        <v>73.97</v>
      </c>
      <c r="C823" s="5" t="n">
        <v>15.83</v>
      </c>
      <c r="D823" s="5" t="n">
        <v>10.2</v>
      </c>
      <c r="E823" s="5" t="n">
        <v>0</v>
      </c>
      <c r="F823" s="0" t="n">
        <v>1100.8</v>
      </c>
      <c r="G823" s="0" t="n">
        <v>1120</v>
      </c>
      <c r="H823" s="0" t="n">
        <v>11.54</v>
      </c>
      <c r="I823" s="0" t="s">
        <v>78</v>
      </c>
      <c r="J823" s="2" t="n">
        <v>5.85</v>
      </c>
    </row>
    <row r="824" customFormat="false" ht="15" hidden="false" customHeight="false" outlineLevel="0" collapsed="false">
      <c r="A824" s="1" t="s">
        <v>77</v>
      </c>
      <c r="B824" s="5" t="n">
        <v>73.97</v>
      </c>
      <c r="C824" s="5" t="n">
        <v>15.83</v>
      </c>
      <c r="D824" s="5" t="n">
        <v>10.2</v>
      </c>
      <c r="E824" s="5" t="n">
        <v>0</v>
      </c>
      <c r="F824" s="0" t="n">
        <v>1100.8</v>
      </c>
      <c r="G824" s="0" t="n">
        <v>1130</v>
      </c>
      <c r="H824" s="0" t="n">
        <v>11.3</v>
      </c>
      <c r="I824" s="0" t="s">
        <v>78</v>
      </c>
      <c r="J824" s="2" t="n">
        <v>5.85</v>
      </c>
    </row>
    <row r="825" customFormat="false" ht="15" hidden="false" customHeight="false" outlineLevel="0" collapsed="false">
      <c r="A825" s="1" t="s">
        <v>77</v>
      </c>
      <c r="B825" s="5" t="n">
        <v>73.97</v>
      </c>
      <c r="C825" s="5" t="n">
        <v>15.83</v>
      </c>
      <c r="D825" s="5" t="n">
        <v>10.2</v>
      </c>
      <c r="E825" s="5" t="n">
        <v>0</v>
      </c>
      <c r="F825" s="0" t="n">
        <v>1100.8</v>
      </c>
      <c r="G825" s="0" t="n">
        <v>1140</v>
      </c>
      <c r="H825" s="0" t="n">
        <v>11.07</v>
      </c>
      <c r="I825" s="0" t="s">
        <v>78</v>
      </c>
      <c r="J825" s="2" t="n">
        <v>5.85</v>
      </c>
    </row>
    <row r="826" customFormat="false" ht="15" hidden="false" customHeight="false" outlineLevel="0" collapsed="false">
      <c r="A826" s="1" t="s">
        <v>77</v>
      </c>
      <c r="B826" s="5" t="n">
        <v>73.97</v>
      </c>
      <c r="C826" s="5" t="n">
        <v>15.83</v>
      </c>
      <c r="D826" s="5" t="n">
        <v>10.2</v>
      </c>
      <c r="E826" s="5" t="n">
        <v>0</v>
      </c>
      <c r="F826" s="0" t="n">
        <v>1100.8</v>
      </c>
      <c r="G826" s="0" t="n">
        <v>1150</v>
      </c>
      <c r="H826" s="0" t="n">
        <v>10.84</v>
      </c>
      <c r="I826" s="0" t="s">
        <v>78</v>
      </c>
      <c r="J826" s="2" t="n">
        <v>5.85</v>
      </c>
    </row>
    <row r="827" customFormat="false" ht="15" hidden="false" customHeight="false" outlineLevel="0" collapsed="false">
      <c r="A827" s="1" t="s">
        <v>77</v>
      </c>
      <c r="B827" s="5" t="n">
        <v>73.97</v>
      </c>
      <c r="C827" s="5" t="n">
        <v>15.83</v>
      </c>
      <c r="D827" s="5" t="n">
        <v>10.2</v>
      </c>
      <c r="E827" s="5" t="n">
        <v>0</v>
      </c>
      <c r="F827" s="0" t="n">
        <v>1100.8</v>
      </c>
      <c r="G827" s="0" t="n">
        <v>1160</v>
      </c>
      <c r="H827" s="0" t="n">
        <v>10.62</v>
      </c>
      <c r="I827" s="0" t="s">
        <v>78</v>
      </c>
      <c r="J827" s="2" t="n">
        <v>5.85</v>
      </c>
    </row>
    <row r="828" customFormat="false" ht="15" hidden="false" customHeight="false" outlineLevel="0" collapsed="false">
      <c r="A828" s="1" t="s">
        <v>77</v>
      </c>
      <c r="B828" s="5" t="n">
        <v>73.97</v>
      </c>
      <c r="C828" s="5" t="n">
        <v>15.83</v>
      </c>
      <c r="D828" s="5" t="n">
        <v>10.2</v>
      </c>
      <c r="E828" s="5" t="n">
        <v>0</v>
      </c>
      <c r="F828" s="0" t="n">
        <v>1100.8</v>
      </c>
      <c r="G828" s="0" t="n">
        <v>1170</v>
      </c>
      <c r="H828" s="0" t="n">
        <v>10.4</v>
      </c>
      <c r="I828" s="0" t="s">
        <v>78</v>
      </c>
      <c r="J828" s="2" t="n">
        <v>5.85</v>
      </c>
    </row>
    <row r="829" customFormat="false" ht="15" hidden="false" customHeight="false" outlineLevel="0" collapsed="false">
      <c r="A829" s="1" t="s">
        <v>77</v>
      </c>
      <c r="B829" s="5" t="n">
        <v>73.97</v>
      </c>
      <c r="C829" s="5" t="n">
        <v>15.83</v>
      </c>
      <c r="D829" s="5" t="n">
        <v>10.2</v>
      </c>
      <c r="E829" s="5" t="n">
        <v>0</v>
      </c>
      <c r="F829" s="0" t="n">
        <v>1100.8</v>
      </c>
      <c r="G829" s="0" t="n">
        <v>1180</v>
      </c>
      <c r="H829" s="0" t="n">
        <v>10.19</v>
      </c>
      <c r="I829" s="0" t="s">
        <v>78</v>
      </c>
      <c r="J829" s="2" t="n">
        <v>5.85</v>
      </c>
    </row>
    <row r="830" customFormat="false" ht="15" hidden="false" customHeight="false" outlineLevel="0" collapsed="false">
      <c r="A830" s="1" t="s">
        <v>77</v>
      </c>
      <c r="B830" s="5" t="n">
        <v>73.97</v>
      </c>
      <c r="C830" s="5" t="n">
        <v>15.83</v>
      </c>
      <c r="D830" s="5" t="n">
        <v>10.2</v>
      </c>
      <c r="E830" s="5" t="n">
        <v>0</v>
      </c>
      <c r="F830" s="0" t="n">
        <v>1100.8</v>
      </c>
      <c r="G830" s="0" t="n">
        <v>1190</v>
      </c>
      <c r="H830" s="0" t="n">
        <v>9.98</v>
      </c>
      <c r="I830" s="0" t="s">
        <v>78</v>
      </c>
      <c r="J830" s="2" t="n">
        <v>5.85</v>
      </c>
    </row>
    <row r="831" customFormat="false" ht="15" hidden="false" customHeight="false" outlineLevel="0" collapsed="false">
      <c r="A831" s="1" t="s">
        <v>77</v>
      </c>
      <c r="B831" s="5" t="n">
        <v>73.97</v>
      </c>
      <c r="C831" s="5" t="n">
        <v>15.83</v>
      </c>
      <c r="D831" s="5" t="n">
        <v>10.2</v>
      </c>
      <c r="E831" s="5" t="n">
        <v>0</v>
      </c>
      <c r="F831" s="0" t="n">
        <v>1100.8</v>
      </c>
      <c r="G831" s="0" t="n">
        <v>1200</v>
      </c>
      <c r="H831" s="0" t="n">
        <v>9.77</v>
      </c>
      <c r="I831" s="0" t="s">
        <v>78</v>
      </c>
      <c r="J831" s="2" t="n">
        <v>5.85</v>
      </c>
    </row>
    <row r="832" customFormat="false" ht="15" hidden="false" customHeight="false" outlineLevel="0" collapsed="false">
      <c r="A832" s="1" t="s">
        <v>77</v>
      </c>
      <c r="B832" s="5" t="n">
        <v>73.97</v>
      </c>
      <c r="C832" s="5" t="n">
        <v>15.83</v>
      </c>
      <c r="D832" s="5" t="n">
        <v>10.2</v>
      </c>
      <c r="E832" s="5" t="n">
        <v>0</v>
      </c>
      <c r="F832" s="0" t="n">
        <v>1100.8</v>
      </c>
      <c r="G832" s="0" t="n">
        <v>1210</v>
      </c>
      <c r="H832" s="0" t="n">
        <v>9.56</v>
      </c>
      <c r="I832" s="0" t="s">
        <v>78</v>
      </c>
      <c r="J832" s="2" t="n">
        <v>5.85</v>
      </c>
    </row>
    <row r="833" customFormat="false" ht="15" hidden="false" customHeight="false" outlineLevel="0" collapsed="false">
      <c r="A833" s="1" t="s">
        <v>77</v>
      </c>
      <c r="B833" s="5" t="n">
        <v>73.97</v>
      </c>
      <c r="C833" s="5" t="n">
        <v>15.83</v>
      </c>
      <c r="D833" s="5" t="n">
        <v>10.2</v>
      </c>
      <c r="E833" s="5" t="n">
        <v>0</v>
      </c>
      <c r="F833" s="0" t="n">
        <v>1100.8</v>
      </c>
      <c r="G833" s="0" t="n">
        <v>1220</v>
      </c>
      <c r="H833" s="0" t="n">
        <v>9.36</v>
      </c>
      <c r="I833" s="0" t="s">
        <v>78</v>
      </c>
      <c r="J833" s="2" t="n">
        <v>5.85</v>
      </c>
    </row>
    <row r="834" customFormat="false" ht="15" hidden="false" customHeight="false" outlineLevel="0" collapsed="false">
      <c r="A834" s="1" t="s">
        <v>77</v>
      </c>
      <c r="B834" s="5" t="n">
        <v>73.97</v>
      </c>
      <c r="C834" s="5" t="n">
        <v>15.83</v>
      </c>
      <c r="D834" s="5" t="n">
        <v>10.2</v>
      </c>
      <c r="E834" s="5" t="n">
        <v>0</v>
      </c>
      <c r="F834" s="0" t="n">
        <v>1100.8</v>
      </c>
      <c r="G834" s="0" t="n">
        <v>1230</v>
      </c>
      <c r="H834" s="0" t="n">
        <v>9.16</v>
      </c>
      <c r="I834" s="0" t="s">
        <v>78</v>
      </c>
      <c r="J834" s="2" t="n">
        <v>5.85</v>
      </c>
    </row>
    <row r="835" customFormat="false" ht="15" hidden="false" customHeight="false" outlineLevel="0" collapsed="false">
      <c r="A835" s="1" t="s">
        <v>77</v>
      </c>
      <c r="B835" s="5" t="n">
        <v>73.97</v>
      </c>
      <c r="C835" s="5" t="n">
        <v>15.83</v>
      </c>
      <c r="D835" s="5" t="n">
        <v>10.2</v>
      </c>
      <c r="E835" s="5" t="n">
        <v>0</v>
      </c>
      <c r="F835" s="0" t="n">
        <v>1100.8</v>
      </c>
      <c r="G835" s="0" t="n">
        <v>1573</v>
      </c>
      <c r="H835" s="0" t="n">
        <v>4.731</v>
      </c>
      <c r="I835" s="0" t="s">
        <v>78</v>
      </c>
      <c r="J835" s="2" t="n">
        <v>5.85</v>
      </c>
    </row>
    <row r="836" customFormat="false" ht="15" hidden="false" customHeight="false" outlineLevel="0" collapsed="false">
      <c r="A836" s="1" t="s">
        <v>77</v>
      </c>
      <c r="B836" s="5" t="n">
        <v>73.97</v>
      </c>
      <c r="C836" s="5" t="n">
        <v>15.83</v>
      </c>
      <c r="D836" s="5" t="n">
        <v>10.2</v>
      </c>
      <c r="E836" s="5" t="n">
        <v>0</v>
      </c>
      <c r="F836" s="0" t="n">
        <v>1100.8</v>
      </c>
      <c r="G836" s="0" t="n">
        <v>1622</v>
      </c>
      <c r="H836" s="0" t="n">
        <v>4.286</v>
      </c>
      <c r="I836" s="0" t="s">
        <v>78</v>
      </c>
      <c r="J836" s="2" t="n">
        <v>5.85</v>
      </c>
    </row>
    <row r="837" customFormat="false" ht="15" hidden="false" customHeight="false" outlineLevel="0" collapsed="false">
      <c r="A837" s="1" t="s">
        <v>77</v>
      </c>
      <c r="B837" s="5" t="n">
        <v>73.97</v>
      </c>
      <c r="C837" s="5" t="n">
        <v>15.83</v>
      </c>
      <c r="D837" s="5" t="n">
        <v>10.2</v>
      </c>
      <c r="E837" s="5" t="n">
        <v>0</v>
      </c>
      <c r="F837" s="0" t="n">
        <v>1100.8</v>
      </c>
      <c r="G837" s="0" t="n">
        <v>1672</v>
      </c>
      <c r="H837" s="0" t="n">
        <v>3.88</v>
      </c>
      <c r="I837" s="0" t="s">
        <v>78</v>
      </c>
      <c r="J837" s="2" t="n">
        <v>5.85</v>
      </c>
    </row>
    <row r="838" customFormat="false" ht="15" hidden="false" customHeight="false" outlineLevel="0" collapsed="false">
      <c r="A838" s="1" t="s">
        <v>77</v>
      </c>
      <c r="B838" s="5" t="n">
        <v>73.97</v>
      </c>
      <c r="C838" s="5" t="n">
        <v>15.83</v>
      </c>
      <c r="D838" s="5" t="n">
        <v>10.2</v>
      </c>
      <c r="E838" s="5" t="n">
        <v>0</v>
      </c>
      <c r="F838" s="0" t="n">
        <v>1100.8</v>
      </c>
      <c r="G838" s="0" t="n">
        <v>1721</v>
      </c>
      <c r="H838" s="0" t="n">
        <v>3.508</v>
      </c>
      <c r="I838" s="0" t="s">
        <v>78</v>
      </c>
      <c r="J838" s="2" t="n">
        <v>5.85</v>
      </c>
    </row>
    <row r="839" customFormat="false" ht="15" hidden="false" customHeight="false" outlineLevel="0" collapsed="false">
      <c r="A839" s="1" t="s">
        <v>77</v>
      </c>
      <c r="B839" s="5" t="n">
        <v>73.97</v>
      </c>
      <c r="C839" s="5" t="n">
        <v>15.83</v>
      </c>
      <c r="D839" s="5" t="n">
        <v>10.2</v>
      </c>
      <c r="E839" s="5" t="n">
        <v>0</v>
      </c>
      <c r="F839" s="0" t="n">
        <v>1100.8</v>
      </c>
      <c r="G839" s="0" t="n">
        <v>1770</v>
      </c>
      <c r="H839" s="0" t="n">
        <v>3.17</v>
      </c>
      <c r="I839" s="0" t="s">
        <v>78</v>
      </c>
      <c r="J839" s="2" t="n">
        <v>5.85</v>
      </c>
    </row>
    <row r="840" customFormat="false" ht="15" hidden="false" customHeight="false" outlineLevel="0" collapsed="false">
      <c r="A840" s="1" t="s">
        <v>77</v>
      </c>
      <c r="B840" s="5" t="n">
        <v>73.97</v>
      </c>
      <c r="C840" s="5" t="n">
        <v>15.83</v>
      </c>
      <c r="D840" s="5" t="n">
        <v>10.2</v>
      </c>
      <c r="E840" s="5" t="n">
        <v>0</v>
      </c>
      <c r="F840" s="0" t="n">
        <v>1100.8</v>
      </c>
      <c r="G840" s="0" t="n">
        <v>1820</v>
      </c>
      <c r="H840" s="0" t="n">
        <v>2.854</v>
      </c>
      <c r="I840" s="0" t="s">
        <v>78</v>
      </c>
      <c r="J840" s="2" t="n">
        <v>5.85</v>
      </c>
    </row>
    <row r="841" customFormat="false" ht="15" hidden="false" customHeight="false" outlineLevel="0" collapsed="false">
      <c r="A841" s="1" t="s">
        <v>77</v>
      </c>
      <c r="B841" s="5" t="n">
        <v>73.97</v>
      </c>
      <c r="C841" s="5" t="n">
        <v>15.83</v>
      </c>
      <c r="D841" s="5" t="n">
        <v>10.2</v>
      </c>
      <c r="E841" s="5" t="n">
        <v>0</v>
      </c>
      <c r="F841" s="0" t="n">
        <v>1100.8</v>
      </c>
      <c r="G841" s="0" t="n">
        <v>1869</v>
      </c>
      <c r="H841" s="0" t="n">
        <v>2.566</v>
      </c>
      <c r="I841" s="0" t="s">
        <v>78</v>
      </c>
      <c r="J841" s="2" t="n">
        <v>5.85</v>
      </c>
    </row>
    <row r="842" customFormat="false" ht="15" hidden="false" customHeight="false" outlineLevel="0" collapsed="false">
      <c r="A842" s="1" t="s">
        <v>79</v>
      </c>
      <c r="B842" s="5" t="n">
        <v>75.16</v>
      </c>
      <c r="C842" s="5" t="n">
        <v>16.08</v>
      </c>
      <c r="D842" s="5" t="n">
        <v>8.76</v>
      </c>
      <c r="E842" s="5" t="n">
        <v>0</v>
      </c>
      <c r="F842" s="0" t="n">
        <v>1102.4</v>
      </c>
      <c r="G842" s="0" t="n">
        <v>1080</v>
      </c>
      <c r="H842" s="0" t="n">
        <v>12.57</v>
      </c>
      <c r="I842" s="0" t="s">
        <v>66</v>
      </c>
      <c r="J842" s="2" t="n">
        <v>5.73</v>
      </c>
    </row>
    <row r="843" customFormat="false" ht="15" hidden="false" customHeight="false" outlineLevel="0" collapsed="false">
      <c r="A843" s="1" t="s">
        <v>79</v>
      </c>
      <c r="B843" s="5" t="n">
        <v>75.16</v>
      </c>
      <c r="C843" s="5" t="n">
        <v>16.08</v>
      </c>
      <c r="D843" s="5" t="n">
        <v>8.76</v>
      </c>
      <c r="E843" s="5" t="n">
        <v>0</v>
      </c>
      <c r="F843" s="0" t="n">
        <v>1102.4</v>
      </c>
      <c r="G843" s="0" t="n">
        <v>1090</v>
      </c>
      <c r="H843" s="0" t="n">
        <v>12.31</v>
      </c>
      <c r="I843" s="0" t="s">
        <v>66</v>
      </c>
      <c r="J843" s="2" t="n">
        <v>5.73</v>
      </c>
    </row>
    <row r="844" customFormat="false" ht="15" hidden="false" customHeight="false" outlineLevel="0" collapsed="false">
      <c r="A844" s="1" t="s">
        <v>79</v>
      </c>
      <c r="B844" s="5" t="n">
        <v>75.16</v>
      </c>
      <c r="C844" s="5" t="n">
        <v>16.08</v>
      </c>
      <c r="D844" s="5" t="n">
        <v>8.76</v>
      </c>
      <c r="E844" s="5" t="n">
        <v>0</v>
      </c>
      <c r="F844" s="0" t="n">
        <v>1102.4</v>
      </c>
      <c r="G844" s="0" t="n">
        <v>1100</v>
      </c>
      <c r="H844" s="0" t="n">
        <v>12.06</v>
      </c>
      <c r="I844" s="0" t="s">
        <v>66</v>
      </c>
      <c r="J844" s="2" t="n">
        <v>5.73</v>
      </c>
    </row>
    <row r="845" customFormat="false" ht="15" hidden="false" customHeight="false" outlineLevel="0" collapsed="false">
      <c r="A845" s="1" t="s">
        <v>79</v>
      </c>
      <c r="B845" s="5" t="n">
        <v>75.16</v>
      </c>
      <c r="C845" s="5" t="n">
        <v>16.08</v>
      </c>
      <c r="D845" s="5" t="n">
        <v>8.76</v>
      </c>
      <c r="E845" s="5" t="n">
        <v>0</v>
      </c>
      <c r="F845" s="0" t="n">
        <v>1102.4</v>
      </c>
      <c r="G845" s="0" t="n">
        <v>1110</v>
      </c>
      <c r="H845" s="0" t="n">
        <v>11.81</v>
      </c>
      <c r="I845" s="0" t="s">
        <v>66</v>
      </c>
      <c r="J845" s="2" t="n">
        <v>5.73</v>
      </c>
    </row>
    <row r="846" customFormat="false" ht="15" hidden="false" customHeight="false" outlineLevel="0" collapsed="false">
      <c r="A846" s="1" t="s">
        <v>79</v>
      </c>
      <c r="B846" s="5" t="n">
        <v>75.16</v>
      </c>
      <c r="C846" s="5" t="n">
        <v>16.08</v>
      </c>
      <c r="D846" s="5" t="n">
        <v>8.76</v>
      </c>
      <c r="E846" s="5" t="n">
        <v>0</v>
      </c>
      <c r="F846" s="0" t="n">
        <v>1102.4</v>
      </c>
      <c r="G846" s="0" t="n">
        <v>1120</v>
      </c>
      <c r="H846" s="0" t="n">
        <v>11.57</v>
      </c>
      <c r="I846" s="0" t="s">
        <v>66</v>
      </c>
      <c r="J846" s="2" t="n">
        <v>5.73</v>
      </c>
    </row>
    <row r="847" customFormat="false" ht="15" hidden="false" customHeight="false" outlineLevel="0" collapsed="false">
      <c r="A847" s="1" t="s">
        <v>79</v>
      </c>
      <c r="B847" s="5" t="n">
        <v>75.16</v>
      </c>
      <c r="C847" s="5" t="n">
        <v>16.08</v>
      </c>
      <c r="D847" s="5" t="n">
        <v>8.76</v>
      </c>
      <c r="E847" s="5" t="n">
        <v>0</v>
      </c>
      <c r="F847" s="0" t="n">
        <v>1102.4</v>
      </c>
      <c r="G847" s="0" t="n">
        <v>1130</v>
      </c>
      <c r="H847" s="0" t="n">
        <v>11.33</v>
      </c>
      <c r="I847" s="0" t="s">
        <v>66</v>
      </c>
      <c r="J847" s="2" t="n">
        <v>5.73</v>
      </c>
    </row>
    <row r="848" customFormat="false" ht="15" hidden="false" customHeight="false" outlineLevel="0" collapsed="false">
      <c r="A848" s="1" t="s">
        <v>79</v>
      </c>
      <c r="B848" s="5" t="n">
        <v>75.16</v>
      </c>
      <c r="C848" s="5" t="n">
        <v>16.08</v>
      </c>
      <c r="D848" s="5" t="n">
        <v>8.76</v>
      </c>
      <c r="E848" s="5" t="n">
        <v>0</v>
      </c>
      <c r="F848" s="0" t="n">
        <v>1102.4</v>
      </c>
      <c r="G848" s="0" t="n">
        <v>1140</v>
      </c>
      <c r="H848" s="0" t="n">
        <v>11.09</v>
      </c>
      <c r="I848" s="0" t="s">
        <v>66</v>
      </c>
      <c r="J848" s="2" t="n">
        <v>5.73</v>
      </c>
    </row>
    <row r="849" customFormat="false" ht="15" hidden="false" customHeight="false" outlineLevel="0" collapsed="false">
      <c r="A849" s="1" t="s">
        <v>79</v>
      </c>
      <c r="B849" s="5" t="n">
        <v>75.16</v>
      </c>
      <c r="C849" s="5" t="n">
        <v>16.08</v>
      </c>
      <c r="D849" s="5" t="n">
        <v>8.76</v>
      </c>
      <c r="E849" s="5" t="n">
        <v>0</v>
      </c>
      <c r="F849" s="0" t="n">
        <v>1102.4</v>
      </c>
      <c r="G849" s="0" t="n">
        <v>1150</v>
      </c>
      <c r="H849" s="0" t="n">
        <v>10.86</v>
      </c>
      <c r="I849" s="0" t="s">
        <v>66</v>
      </c>
      <c r="J849" s="2" t="n">
        <v>5.73</v>
      </c>
    </row>
    <row r="850" customFormat="false" ht="15" hidden="false" customHeight="false" outlineLevel="0" collapsed="false">
      <c r="A850" s="1" t="s">
        <v>79</v>
      </c>
      <c r="B850" s="5" t="n">
        <v>75.16</v>
      </c>
      <c r="C850" s="5" t="n">
        <v>16.08</v>
      </c>
      <c r="D850" s="5" t="n">
        <v>8.76</v>
      </c>
      <c r="E850" s="5" t="n">
        <v>0</v>
      </c>
      <c r="F850" s="0" t="n">
        <v>1102.4</v>
      </c>
      <c r="G850" s="0" t="n">
        <v>1160</v>
      </c>
      <c r="H850" s="0" t="n">
        <v>10.63</v>
      </c>
      <c r="I850" s="0" t="s">
        <v>66</v>
      </c>
      <c r="J850" s="2" t="n">
        <v>5.73</v>
      </c>
    </row>
    <row r="851" customFormat="false" ht="15" hidden="false" customHeight="false" outlineLevel="0" collapsed="false">
      <c r="A851" s="1" t="s">
        <v>79</v>
      </c>
      <c r="B851" s="5" t="n">
        <v>75.16</v>
      </c>
      <c r="C851" s="5" t="n">
        <v>16.08</v>
      </c>
      <c r="D851" s="5" t="n">
        <v>8.76</v>
      </c>
      <c r="E851" s="5" t="n">
        <v>0</v>
      </c>
      <c r="F851" s="0" t="n">
        <v>1102.4</v>
      </c>
      <c r="G851" s="0" t="n">
        <v>1170</v>
      </c>
      <c r="H851" s="0" t="n">
        <v>10.41</v>
      </c>
      <c r="I851" s="0" t="s">
        <v>66</v>
      </c>
      <c r="J851" s="2" t="n">
        <v>5.73</v>
      </c>
    </row>
    <row r="852" customFormat="false" ht="15" hidden="false" customHeight="false" outlineLevel="0" collapsed="false">
      <c r="A852" s="1" t="s">
        <v>79</v>
      </c>
      <c r="B852" s="5" t="n">
        <v>75.16</v>
      </c>
      <c r="C852" s="5" t="n">
        <v>16.08</v>
      </c>
      <c r="D852" s="5" t="n">
        <v>8.76</v>
      </c>
      <c r="E852" s="5" t="n">
        <v>0</v>
      </c>
      <c r="F852" s="0" t="n">
        <v>1102.4</v>
      </c>
      <c r="G852" s="0" t="n">
        <v>1180</v>
      </c>
      <c r="H852" s="0" t="n">
        <v>10.19</v>
      </c>
      <c r="I852" s="0" t="s">
        <v>66</v>
      </c>
      <c r="J852" s="2" t="n">
        <v>5.73</v>
      </c>
    </row>
    <row r="853" customFormat="false" ht="15" hidden="false" customHeight="false" outlineLevel="0" collapsed="false">
      <c r="A853" s="1" t="s">
        <v>79</v>
      </c>
      <c r="B853" s="5" t="n">
        <v>75.16</v>
      </c>
      <c r="C853" s="5" t="n">
        <v>16.08</v>
      </c>
      <c r="D853" s="5" t="n">
        <v>8.76</v>
      </c>
      <c r="E853" s="5" t="n">
        <v>0</v>
      </c>
      <c r="F853" s="0" t="n">
        <v>1102.4</v>
      </c>
      <c r="G853" s="0" t="n">
        <v>1190</v>
      </c>
      <c r="H853" s="0" t="n">
        <v>9.98</v>
      </c>
      <c r="I853" s="0" t="s">
        <v>66</v>
      </c>
      <c r="J853" s="2" t="n">
        <v>5.73</v>
      </c>
    </row>
    <row r="854" customFormat="false" ht="15" hidden="false" customHeight="false" outlineLevel="0" collapsed="false">
      <c r="A854" s="1" t="s">
        <v>79</v>
      </c>
      <c r="B854" s="5" t="n">
        <v>75.16</v>
      </c>
      <c r="C854" s="5" t="n">
        <v>16.08</v>
      </c>
      <c r="D854" s="5" t="n">
        <v>8.76</v>
      </c>
      <c r="E854" s="5" t="n">
        <v>0</v>
      </c>
      <c r="F854" s="0" t="n">
        <v>1102.4</v>
      </c>
      <c r="G854" s="0" t="n">
        <v>1200</v>
      </c>
      <c r="H854" s="0" t="n">
        <v>9.76</v>
      </c>
      <c r="I854" s="0" t="s">
        <v>66</v>
      </c>
      <c r="J854" s="2" t="n">
        <v>5.73</v>
      </c>
    </row>
    <row r="855" customFormat="false" ht="15" hidden="false" customHeight="false" outlineLevel="0" collapsed="false">
      <c r="A855" s="1" t="s">
        <v>79</v>
      </c>
      <c r="B855" s="5" t="n">
        <v>75.16</v>
      </c>
      <c r="C855" s="5" t="n">
        <v>16.08</v>
      </c>
      <c r="D855" s="5" t="n">
        <v>8.76</v>
      </c>
      <c r="E855" s="5" t="n">
        <v>0</v>
      </c>
      <c r="F855" s="0" t="n">
        <v>1102.4</v>
      </c>
      <c r="G855" s="0" t="n">
        <v>1210</v>
      </c>
      <c r="H855" s="0" t="n">
        <v>9.56</v>
      </c>
      <c r="I855" s="0" t="s">
        <v>66</v>
      </c>
      <c r="J855" s="2" t="n">
        <v>5.73</v>
      </c>
    </row>
    <row r="856" customFormat="false" ht="15" hidden="false" customHeight="false" outlineLevel="0" collapsed="false">
      <c r="A856" s="1" t="s">
        <v>79</v>
      </c>
      <c r="B856" s="5" t="n">
        <v>75.16</v>
      </c>
      <c r="C856" s="5" t="n">
        <v>16.08</v>
      </c>
      <c r="D856" s="5" t="n">
        <v>8.76</v>
      </c>
      <c r="E856" s="5" t="n">
        <v>0</v>
      </c>
      <c r="F856" s="0" t="n">
        <v>1102.4</v>
      </c>
      <c r="G856" s="0" t="n">
        <v>1220</v>
      </c>
      <c r="H856" s="0" t="n">
        <v>9.35</v>
      </c>
      <c r="I856" s="0" t="s">
        <v>66</v>
      </c>
      <c r="J856" s="2" t="n">
        <v>5.73</v>
      </c>
    </row>
    <row r="857" customFormat="false" ht="15" hidden="false" customHeight="false" outlineLevel="0" collapsed="false">
      <c r="A857" s="1" t="s">
        <v>79</v>
      </c>
      <c r="B857" s="5" t="n">
        <v>75.16</v>
      </c>
      <c r="C857" s="5" t="n">
        <v>16.08</v>
      </c>
      <c r="D857" s="5" t="n">
        <v>8.76</v>
      </c>
      <c r="E857" s="5" t="n">
        <v>0</v>
      </c>
      <c r="F857" s="0" t="n">
        <v>1102.4</v>
      </c>
      <c r="G857" s="0" t="n">
        <v>1230</v>
      </c>
      <c r="H857" s="0" t="n">
        <v>9.15</v>
      </c>
      <c r="I857" s="0" t="s">
        <v>66</v>
      </c>
      <c r="J857" s="2" t="n">
        <v>5.73</v>
      </c>
    </row>
    <row r="858" customFormat="false" ht="15" hidden="false" customHeight="false" outlineLevel="0" collapsed="false">
      <c r="A858" s="1" t="s">
        <v>79</v>
      </c>
      <c r="B858" s="5" t="n">
        <v>75.16</v>
      </c>
      <c r="C858" s="5" t="n">
        <v>16.08</v>
      </c>
      <c r="D858" s="5" t="n">
        <v>8.76</v>
      </c>
      <c r="E858" s="5" t="n">
        <v>0</v>
      </c>
      <c r="F858" s="0" t="n">
        <v>1102.4</v>
      </c>
      <c r="G858" s="0" t="n">
        <v>1843</v>
      </c>
      <c r="H858" s="0" t="n">
        <v>2.738</v>
      </c>
      <c r="I858" s="0" t="s">
        <v>66</v>
      </c>
      <c r="J858" s="2" t="n">
        <v>5.73</v>
      </c>
    </row>
    <row r="859" customFormat="false" ht="15" hidden="false" customHeight="false" outlineLevel="0" collapsed="false">
      <c r="A859" s="1" t="s">
        <v>79</v>
      </c>
      <c r="B859" s="5" t="n">
        <v>75.16</v>
      </c>
      <c r="C859" s="5" t="n">
        <v>16.08</v>
      </c>
      <c r="D859" s="5" t="n">
        <v>8.76</v>
      </c>
      <c r="E859" s="5" t="n">
        <v>0</v>
      </c>
      <c r="F859" s="0" t="n">
        <v>1102.4</v>
      </c>
      <c r="G859" s="0" t="n">
        <v>1853</v>
      </c>
      <c r="H859" s="0" t="n">
        <v>2.683</v>
      </c>
      <c r="I859" s="0" t="s">
        <v>66</v>
      </c>
      <c r="J859" s="2" t="n">
        <v>5.73</v>
      </c>
    </row>
    <row r="860" customFormat="false" ht="15" hidden="false" customHeight="false" outlineLevel="0" collapsed="false">
      <c r="A860" s="1" t="s">
        <v>79</v>
      </c>
      <c r="B860" s="5" t="n">
        <v>75.16</v>
      </c>
      <c r="C860" s="5" t="n">
        <v>16.08</v>
      </c>
      <c r="D860" s="5" t="n">
        <v>8.76</v>
      </c>
      <c r="E860" s="5" t="n">
        <v>0</v>
      </c>
      <c r="F860" s="0" t="n">
        <v>1102.4</v>
      </c>
      <c r="G860" s="0" t="n">
        <v>1863</v>
      </c>
      <c r="H860" s="0" t="n">
        <v>2.628</v>
      </c>
      <c r="I860" s="0" t="s">
        <v>66</v>
      </c>
      <c r="J860" s="2" t="n">
        <v>5.73</v>
      </c>
    </row>
    <row r="861" customFormat="false" ht="15" hidden="false" customHeight="false" outlineLevel="0" collapsed="false">
      <c r="A861" s="1" t="s">
        <v>79</v>
      </c>
      <c r="B861" s="5" t="n">
        <v>75.16</v>
      </c>
      <c r="C861" s="5" t="n">
        <v>16.08</v>
      </c>
      <c r="D861" s="5" t="n">
        <v>8.76</v>
      </c>
      <c r="E861" s="5" t="n">
        <v>0</v>
      </c>
      <c r="F861" s="0" t="n">
        <v>1102.4</v>
      </c>
      <c r="G861" s="0" t="n">
        <v>1873</v>
      </c>
      <c r="H861" s="0" t="n">
        <v>2.574</v>
      </c>
      <c r="I861" s="0" t="s">
        <v>66</v>
      </c>
      <c r="J861" s="2" t="n">
        <v>5.73</v>
      </c>
    </row>
    <row r="862" customFormat="false" ht="15" hidden="false" customHeight="false" outlineLevel="0" collapsed="false">
      <c r="A862" s="1" t="s">
        <v>79</v>
      </c>
      <c r="B862" s="5" t="n">
        <v>75.16</v>
      </c>
      <c r="C862" s="5" t="n">
        <v>16.08</v>
      </c>
      <c r="D862" s="5" t="n">
        <v>8.76</v>
      </c>
      <c r="E862" s="5" t="n">
        <v>0</v>
      </c>
      <c r="F862" s="0" t="n">
        <v>1102.4</v>
      </c>
      <c r="G862" s="0" t="n">
        <v>1883</v>
      </c>
      <c r="H862" s="0" t="n">
        <v>2.521</v>
      </c>
      <c r="I862" s="0" t="s">
        <v>66</v>
      </c>
      <c r="J862" s="2" t="n">
        <v>5.73</v>
      </c>
    </row>
    <row r="863" customFormat="false" ht="15" hidden="false" customHeight="false" outlineLevel="0" collapsed="false">
      <c r="A863" s="1" t="s">
        <v>79</v>
      </c>
      <c r="B863" s="5" t="n">
        <v>75.16</v>
      </c>
      <c r="C863" s="5" t="n">
        <v>16.08</v>
      </c>
      <c r="D863" s="5" t="n">
        <v>8.76</v>
      </c>
      <c r="E863" s="5" t="n">
        <v>0</v>
      </c>
      <c r="F863" s="0" t="n">
        <v>1102.4</v>
      </c>
      <c r="G863" s="0" t="n">
        <v>1893</v>
      </c>
      <c r="H863" s="0" t="n">
        <v>2.468</v>
      </c>
      <c r="I863" s="0" t="s">
        <v>66</v>
      </c>
      <c r="J863" s="2" t="n">
        <v>5.73</v>
      </c>
    </row>
    <row r="864" customFormat="false" ht="15" hidden="false" customHeight="false" outlineLevel="0" collapsed="false">
      <c r="A864" s="1" t="s">
        <v>79</v>
      </c>
      <c r="B864" s="5" t="n">
        <v>75.16</v>
      </c>
      <c r="C864" s="5" t="n">
        <v>16.08</v>
      </c>
      <c r="D864" s="5" t="n">
        <v>8.76</v>
      </c>
      <c r="E864" s="5" t="n">
        <v>0</v>
      </c>
      <c r="F864" s="0" t="n">
        <v>1102.4</v>
      </c>
      <c r="G864" s="0" t="n">
        <v>1903</v>
      </c>
      <c r="H864" s="0" t="n">
        <v>2.415</v>
      </c>
      <c r="I864" s="0" t="s">
        <v>66</v>
      </c>
      <c r="J864" s="2" t="n">
        <v>5.73</v>
      </c>
    </row>
    <row r="865" customFormat="false" ht="15" hidden="false" customHeight="false" outlineLevel="0" collapsed="false">
      <c r="A865" s="1" t="s">
        <v>79</v>
      </c>
      <c r="B865" s="5" t="n">
        <v>75.16</v>
      </c>
      <c r="C865" s="5" t="n">
        <v>16.08</v>
      </c>
      <c r="D865" s="5" t="n">
        <v>8.76</v>
      </c>
      <c r="E865" s="5" t="n">
        <v>0</v>
      </c>
      <c r="F865" s="0" t="n">
        <v>1102.4</v>
      </c>
      <c r="G865" s="0" t="n">
        <v>1913</v>
      </c>
      <c r="H865" s="0" t="n">
        <v>2.363</v>
      </c>
      <c r="I865" s="0" t="s">
        <v>66</v>
      </c>
      <c r="J865" s="2" t="n">
        <v>5.73</v>
      </c>
    </row>
    <row r="866" customFormat="false" ht="15" hidden="false" customHeight="false" outlineLevel="0" collapsed="false">
      <c r="A866" s="1" t="s">
        <v>79</v>
      </c>
      <c r="B866" s="5" t="n">
        <v>75.16</v>
      </c>
      <c r="C866" s="5" t="n">
        <v>16.08</v>
      </c>
      <c r="D866" s="5" t="n">
        <v>8.76</v>
      </c>
      <c r="E866" s="5" t="n">
        <v>0</v>
      </c>
      <c r="F866" s="0" t="n">
        <v>1102.4</v>
      </c>
      <c r="G866" s="0" t="n">
        <v>1923</v>
      </c>
      <c r="H866" s="0" t="n">
        <v>2.261</v>
      </c>
      <c r="I866" s="0" t="s">
        <v>66</v>
      </c>
      <c r="J866" s="2" t="n">
        <v>5.73</v>
      </c>
    </row>
    <row r="867" customFormat="false" ht="15" hidden="false" customHeight="false" outlineLevel="0" collapsed="false">
      <c r="A867" s="1" t="s">
        <v>79</v>
      </c>
      <c r="B867" s="5" t="n">
        <v>75.16</v>
      </c>
      <c r="C867" s="5" t="n">
        <v>16.08</v>
      </c>
      <c r="D867" s="5" t="n">
        <v>8.76</v>
      </c>
      <c r="E867" s="5" t="n">
        <v>0</v>
      </c>
      <c r="F867" s="0" t="n">
        <v>1102.4</v>
      </c>
      <c r="G867" s="0" t="n">
        <v>1933</v>
      </c>
      <c r="H867" s="0" t="n">
        <v>2.211</v>
      </c>
      <c r="I867" s="0" t="s">
        <v>66</v>
      </c>
      <c r="J867" s="2" t="n">
        <v>5.73</v>
      </c>
    </row>
    <row r="868" customFormat="false" ht="15" hidden="false" customHeight="false" outlineLevel="0" collapsed="false">
      <c r="A868" s="1" t="s">
        <v>79</v>
      </c>
      <c r="B868" s="5" t="n">
        <v>75.16</v>
      </c>
      <c r="C868" s="5" t="n">
        <v>16.08</v>
      </c>
      <c r="D868" s="5" t="n">
        <v>8.76</v>
      </c>
      <c r="E868" s="5" t="n">
        <v>0</v>
      </c>
      <c r="F868" s="0" t="n">
        <v>1102.4</v>
      </c>
      <c r="G868" s="0" t="n">
        <v>1943</v>
      </c>
      <c r="H868" s="0" t="n">
        <v>2.161</v>
      </c>
      <c r="I868" s="0" t="s">
        <v>66</v>
      </c>
      <c r="J868" s="2" t="n">
        <v>5.73</v>
      </c>
    </row>
    <row r="869" customFormat="false" ht="15" hidden="false" customHeight="false" outlineLevel="0" collapsed="false">
      <c r="A869" s="1" t="s">
        <v>80</v>
      </c>
      <c r="B869" s="5" t="n">
        <v>93.8</v>
      </c>
      <c r="C869" s="5" t="n">
        <v>6.2</v>
      </c>
      <c r="D869" s="5" t="n">
        <v>0</v>
      </c>
      <c r="E869" s="5" t="n">
        <v>0</v>
      </c>
      <c r="F869" s="0" t="n">
        <v>0</v>
      </c>
      <c r="G869" s="0" t="n">
        <v>2276.2</v>
      </c>
      <c r="H869" s="0" t="n">
        <v>2</v>
      </c>
      <c r="I869" s="0" t="s">
        <v>81</v>
      </c>
    </row>
    <row r="870" customFormat="false" ht="15" hidden="false" customHeight="false" outlineLevel="0" collapsed="false">
      <c r="A870" s="1" t="s">
        <v>80</v>
      </c>
      <c r="B870" s="5" t="n">
        <v>93.8</v>
      </c>
      <c r="C870" s="5" t="n">
        <v>6.2</v>
      </c>
      <c r="D870" s="5" t="n">
        <v>0</v>
      </c>
      <c r="E870" s="5" t="n">
        <v>0</v>
      </c>
      <c r="F870" s="0" t="n">
        <v>0</v>
      </c>
      <c r="G870" s="0" t="n">
        <v>2226.2</v>
      </c>
      <c r="H870" s="0" t="n">
        <v>2.23</v>
      </c>
      <c r="I870" s="8" t="s">
        <v>81</v>
      </c>
    </row>
    <row r="871" customFormat="false" ht="15" hidden="false" customHeight="false" outlineLevel="0" collapsed="false">
      <c r="A871" s="1" t="s">
        <v>80</v>
      </c>
      <c r="B871" s="5" t="n">
        <v>93.8</v>
      </c>
      <c r="C871" s="5" t="n">
        <v>6.2</v>
      </c>
      <c r="D871" s="5" t="n">
        <v>0</v>
      </c>
      <c r="E871" s="5" t="n">
        <v>0</v>
      </c>
      <c r="F871" s="0" t="n">
        <v>0</v>
      </c>
      <c r="G871" s="0" t="n">
        <v>2176.2</v>
      </c>
      <c r="H871" s="0" t="n">
        <v>2.48</v>
      </c>
      <c r="I871" s="8" t="s">
        <v>81</v>
      </c>
    </row>
    <row r="872" customFormat="false" ht="15" hidden="false" customHeight="false" outlineLevel="0" collapsed="false">
      <c r="A872" s="1" t="s">
        <v>80</v>
      </c>
      <c r="B872" s="5" t="n">
        <v>93.8</v>
      </c>
      <c r="C872" s="5" t="n">
        <v>6.2</v>
      </c>
      <c r="D872" s="5" t="n">
        <v>0</v>
      </c>
      <c r="E872" s="5" t="n">
        <v>0</v>
      </c>
      <c r="F872" s="0" t="n">
        <v>0</v>
      </c>
      <c r="G872" s="0" t="n">
        <v>2126.2</v>
      </c>
      <c r="H872" s="0" t="n">
        <v>2.73</v>
      </c>
      <c r="I872" s="0" t="s">
        <v>81</v>
      </c>
    </row>
    <row r="873" customFormat="false" ht="15" hidden="false" customHeight="false" outlineLevel="0" collapsed="false">
      <c r="A873" s="1" t="s">
        <v>80</v>
      </c>
      <c r="B873" s="5" t="n">
        <v>93.8</v>
      </c>
      <c r="C873" s="5" t="n">
        <v>6.2</v>
      </c>
      <c r="D873" s="5" t="n">
        <v>0</v>
      </c>
      <c r="E873" s="5" t="n">
        <v>0</v>
      </c>
      <c r="F873" s="0" t="n">
        <v>0</v>
      </c>
      <c r="G873" s="0" t="n">
        <v>2076.2</v>
      </c>
      <c r="H873" s="0" t="n">
        <v>3.02</v>
      </c>
      <c r="I873" s="8" t="s">
        <v>81</v>
      </c>
    </row>
    <row r="874" customFormat="false" ht="15" hidden="false" customHeight="false" outlineLevel="0" collapsed="false">
      <c r="A874" s="1" t="s">
        <v>80</v>
      </c>
      <c r="B874" s="5" t="n">
        <v>93.8</v>
      </c>
      <c r="C874" s="5" t="n">
        <v>6.2</v>
      </c>
      <c r="D874" s="5" t="n">
        <v>0</v>
      </c>
      <c r="E874" s="5" t="n">
        <v>0</v>
      </c>
      <c r="F874" s="0" t="n">
        <v>0</v>
      </c>
      <c r="G874" s="0" t="n">
        <v>2026.2</v>
      </c>
      <c r="H874" s="0" t="n">
        <v>3.29</v>
      </c>
      <c r="I874" s="8" t="s">
        <v>81</v>
      </c>
    </row>
    <row r="875" customFormat="false" ht="15" hidden="false" customHeight="false" outlineLevel="0" collapsed="false">
      <c r="A875" s="1" t="s">
        <v>80</v>
      </c>
      <c r="B875" s="5" t="n">
        <v>93.8</v>
      </c>
      <c r="C875" s="5" t="n">
        <v>6.2</v>
      </c>
      <c r="D875" s="5" t="n">
        <v>0</v>
      </c>
      <c r="E875" s="5" t="n">
        <v>0</v>
      </c>
      <c r="F875" s="0" t="n">
        <v>0</v>
      </c>
      <c r="G875" s="0" t="n">
        <v>1976.2</v>
      </c>
      <c r="H875" s="0" t="n">
        <v>3.59</v>
      </c>
      <c r="I875" s="0" t="s">
        <v>81</v>
      </c>
    </row>
    <row r="876" customFormat="false" ht="15" hidden="false" customHeight="false" outlineLevel="0" collapsed="false">
      <c r="A876" s="1" t="s">
        <v>80</v>
      </c>
      <c r="B876" s="5" t="n">
        <v>93.8</v>
      </c>
      <c r="C876" s="5" t="n">
        <v>6.2</v>
      </c>
      <c r="D876" s="5" t="n">
        <v>0</v>
      </c>
      <c r="E876" s="5" t="n">
        <v>0</v>
      </c>
      <c r="F876" s="0" t="n">
        <v>0</v>
      </c>
      <c r="G876" s="0" t="n">
        <v>1926.2</v>
      </c>
      <c r="H876" s="0" t="n">
        <v>3.9</v>
      </c>
      <c r="I876" s="8" t="s">
        <v>81</v>
      </c>
    </row>
    <row r="877" customFormat="false" ht="15" hidden="false" customHeight="false" outlineLevel="0" collapsed="false">
      <c r="A877" s="1" t="s">
        <v>82</v>
      </c>
      <c r="B877" s="5" t="n">
        <v>79.8</v>
      </c>
      <c r="C877" s="5" t="n">
        <v>20.2</v>
      </c>
      <c r="D877" s="5" t="n">
        <v>0</v>
      </c>
      <c r="E877" s="5" t="n">
        <v>0</v>
      </c>
      <c r="F877" s="0" t="n">
        <v>0</v>
      </c>
      <c r="G877" s="0" t="n">
        <v>2275.2</v>
      </c>
      <c r="H877" s="0" t="n">
        <v>0.43</v>
      </c>
      <c r="I877" s="8" t="s">
        <v>81</v>
      </c>
    </row>
    <row r="878" customFormat="false" ht="15" hidden="false" customHeight="false" outlineLevel="0" collapsed="false">
      <c r="A878" s="1" t="s">
        <v>82</v>
      </c>
      <c r="B878" s="5" t="n">
        <v>79.8</v>
      </c>
      <c r="C878" s="5" t="n">
        <v>20.2</v>
      </c>
      <c r="D878" s="5" t="n">
        <v>0</v>
      </c>
      <c r="E878" s="5" t="n">
        <v>0</v>
      </c>
      <c r="F878" s="0" t="n">
        <v>0</v>
      </c>
      <c r="G878" s="0" t="n">
        <v>2226.2</v>
      </c>
      <c r="H878" s="0" t="n">
        <v>0.59</v>
      </c>
      <c r="I878" s="0" t="s">
        <v>81</v>
      </c>
    </row>
    <row r="879" customFormat="false" ht="15" hidden="false" customHeight="false" outlineLevel="0" collapsed="false">
      <c r="A879" s="1" t="s">
        <v>82</v>
      </c>
      <c r="B879" s="5" t="n">
        <v>79.8</v>
      </c>
      <c r="C879" s="5" t="n">
        <v>20.2</v>
      </c>
      <c r="D879" s="5" t="n">
        <v>0</v>
      </c>
      <c r="E879" s="5" t="n">
        <v>0</v>
      </c>
      <c r="F879" s="0" t="n">
        <v>0</v>
      </c>
      <c r="G879" s="0" t="n">
        <v>2176.2</v>
      </c>
      <c r="H879" s="0" t="n">
        <v>0.75</v>
      </c>
      <c r="I879" s="8" t="s">
        <v>81</v>
      </c>
    </row>
    <row r="880" customFormat="false" ht="15" hidden="false" customHeight="false" outlineLevel="0" collapsed="false">
      <c r="A880" s="1" t="s">
        <v>82</v>
      </c>
      <c r="B880" s="5" t="n">
        <v>79.8</v>
      </c>
      <c r="C880" s="5" t="n">
        <v>20.2</v>
      </c>
      <c r="D880" s="5" t="n">
        <v>0</v>
      </c>
      <c r="E880" s="5" t="n">
        <v>0</v>
      </c>
      <c r="F880" s="0" t="n">
        <v>0</v>
      </c>
      <c r="G880" s="0" t="n">
        <v>2126.2</v>
      </c>
      <c r="H880" s="0" t="n">
        <v>0.93</v>
      </c>
      <c r="I880" s="8" t="s">
        <v>81</v>
      </c>
    </row>
    <row r="881" customFormat="false" ht="15" hidden="false" customHeight="false" outlineLevel="0" collapsed="false">
      <c r="A881" s="1" t="s">
        <v>82</v>
      </c>
      <c r="B881" s="5" t="n">
        <v>79.8</v>
      </c>
      <c r="C881" s="5" t="n">
        <v>20.2</v>
      </c>
      <c r="D881" s="5" t="n">
        <v>0</v>
      </c>
      <c r="E881" s="5" t="n">
        <v>0</v>
      </c>
      <c r="F881" s="0" t="n">
        <v>0</v>
      </c>
      <c r="G881" s="0" t="n">
        <v>2076.2</v>
      </c>
      <c r="H881" s="0" t="n">
        <v>1.11</v>
      </c>
      <c r="I881" s="0" t="s">
        <v>81</v>
      </c>
    </row>
    <row r="882" customFormat="false" ht="15" hidden="false" customHeight="false" outlineLevel="0" collapsed="false">
      <c r="A882" s="1" t="s">
        <v>82</v>
      </c>
      <c r="B882" s="5" t="n">
        <v>79.8</v>
      </c>
      <c r="C882" s="5" t="n">
        <v>20.2</v>
      </c>
      <c r="D882" s="5" t="n">
        <v>0</v>
      </c>
      <c r="E882" s="5" t="n">
        <v>0</v>
      </c>
      <c r="F882" s="0" t="n">
        <v>0</v>
      </c>
      <c r="G882" s="0" t="n">
        <v>2026.2</v>
      </c>
      <c r="H882" s="0" t="n">
        <v>1.3</v>
      </c>
      <c r="I882" s="8" t="s">
        <v>81</v>
      </c>
    </row>
    <row r="883" customFormat="false" ht="15" hidden="false" customHeight="false" outlineLevel="0" collapsed="false">
      <c r="A883" s="1" t="s">
        <v>82</v>
      </c>
      <c r="B883" s="5" t="n">
        <v>79.8</v>
      </c>
      <c r="C883" s="5" t="n">
        <v>20.2</v>
      </c>
      <c r="D883" s="5" t="n">
        <v>0</v>
      </c>
      <c r="E883" s="5" t="n">
        <v>0</v>
      </c>
      <c r="F883" s="0" t="n">
        <v>0</v>
      </c>
      <c r="G883" s="0" t="n">
        <v>1976.2</v>
      </c>
      <c r="H883" s="0" t="n">
        <v>1.5</v>
      </c>
      <c r="I883" s="8" t="s">
        <v>81</v>
      </c>
    </row>
    <row r="884" customFormat="false" ht="15" hidden="false" customHeight="false" outlineLevel="0" collapsed="false">
      <c r="A884" s="1" t="s">
        <v>82</v>
      </c>
      <c r="B884" s="5" t="n">
        <v>79.8</v>
      </c>
      <c r="C884" s="5" t="n">
        <v>20.2</v>
      </c>
      <c r="D884" s="5" t="n">
        <v>0</v>
      </c>
      <c r="E884" s="5" t="n">
        <v>0</v>
      </c>
      <c r="F884" s="0" t="n">
        <v>0</v>
      </c>
      <c r="G884" s="0" t="n">
        <v>1926.2</v>
      </c>
      <c r="H884" s="0" t="n">
        <v>1.72</v>
      </c>
      <c r="I884" s="0" t="s">
        <v>81</v>
      </c>
    </row>
    <row r="885" customFormat="false" ht="15" hidden="false" customHeight="false" outlineLevel="0" collapsed="false">
      <c r="A885" s="1" t="s">
        <v>83</v>
      </c>
      <c r="B885" s="5" t="n">
        <v>50</v>
      </c>
      <c r="C885" s="5" t="n">
        <v>50</v>
      </c>
      <c r="D885" s="5" t="n">
        <v>0</v>
      </c>
      <c r="E885" s="5" t="n">
        <v>0</v>
      </c>
      <c r="F885" s="0" t="n">
        <v>0</v>
      </c>
      <c r="G885" s="0" t="n">
        <v>2323.2</v>
      </c>
      <c r="H885" s="0" t="n">
        <v>-0.86</v>
      </c>
      <c r="I885" s="8" t="s">
        <v>81</v>
      </c>
    </row>
    <row r="886" customFormat="false" ht="15" hidden="false" customHeight="false" outlineLevel="0" collapsed="false">
      <c r="A886" s="1" t="s">
        <v>83</v>
      </c>
      <c r="B886" s="5" t="n">
        <v>50</v>
      </c>
      <c r="C886" s="5" t="n">
        <v>50</v>
      </c>
      <c r="D886" s="5" t="n">
        <v>0</v>
      </c>
      <c r="E886" s="5" t="n">
        <v>0</v>
      </c>
      <c r="F886" s="0" t="n">
        <v>0</v>
      </c>
      <c r="G886" s="0" t="n">
        <v>2278.2</v>
      </c>
      <c r="H886" s="0" t="n">
        <v>-0.78</v>
      </c>
      <c r="I886" s="8" t="s">
        <v>81</v>
      </c>
    </row>
    <row r="887" customFormat="false" ht="15" hidden="false" customHeight="false" outlineLevel="0" collapsed="false">
      <c r="A887" s="1" t="s">
        <v>83</v>
      </c>
      <c r="B887" s="5" t="n">
        <v>50</v>
      </c>
      <c r="C887" s="5" t="n">
        <v>50</v>
      </c>
      <c r="D887" s="5" t="n">
        <v>0</v>
      </c>
      <c r="E887" s="5" t="n">
        <v>0</v>
      </c>
      <c r="F887" s="0" t="n">
        <v>0</v>
      </c>
      <c r="G887" s="0" t="n">
        <v>2228.2</v>
      </c>
      <c r="H887" s="0" t="n">
        <v>-0.67</v>
      </c>
      <c r="I887" s="0" t="s">
        <v>81</v>
      </c>
    </row>
    <row r="888" customFormat="false" ht="15" hidden="false" customHeight="false" outlineLevel="0" collapsed="false">
      <c r="A888" s="1" t="s">
        <v>83</v>
      </c>
      <c r="B888" s="5" t="n">
        <v>50</v>
      </c>
      <c r="C888" s="5" t="n">
        <v>50</v>
      </c>
      <c r="D888" s="5" t="n">
        <v>0</v>
      </c>
      <c r="E888" s="5" t="n">
        <v>0</v>
      </c>
      <c r="F888" s="0" t="n">
        <v>0</v>
      </c>
      <c r="G888" s="0" t="n">
        <v>2177.2</v>
      </c>
      <c r="H888" s="0" t="n">
        <v>-0.56</v>
      </c>
      <c r="I888" s="8" t="s">
        <v>81</v>
      </c>
    </row>
    <row r="889" customFormat="false" ht="15" hidden="false" customHeight="false" outlineLevel="0" collapsed="false">
      <c r="A889" s="1" t="s">
        <v>83</v>
      </c>
      <c r="B889" s="5" t="n">
        <v>50</v>
      </c>
      <c r="C889" s="5" t="n">
        <v>50</v>
      </c>
      <c r="D889" s="5" t="n">
        <v>0</v>
      </c>
      <c r="E889" s="5" t="n">
        <v>0</v>
      </c>
      <c r="F889" s="0" t="n">
        <v>0</v>
      </c>
      <c r="G889" s="0" t="n">
        <v>2155.2</v>
      </c>
      <c r="H889" s="0" t="n">
        <v>-0.52</v>
      </c>
      <c r="I889" s="8" t="s">
        <v>81</v>
      </c>
    </row>
    <row r="890" customFormat="false" ht="15" hidden="false" customHeight="false" outlineLevel="0" collapsed="false">
      <c r="A890" s="1" t="s">
        <v>83</v>
      </c>
      <c r="B890" s="5" t="n">
        <v>50</v>
      </c>
      <c r="C890" s="5" t="n">
        <v>50</v>
      </c>
      <c r="D890" s="5" t="n">
        <v>0</v>
      </c>
      <c r="E890" s="5" t="n">
        <v>0</v>
      </c>
      <c r="F890" s="0" t="n">
        <v>0</v>
      </c>
      <c r="G890" s="0" t="n">
        <v>2153.2</v>
      </c>
      <c r="H890" s="0" t="n">
        <v>-0.51</v>
      </c>
      <c r="I890" s="0" t="s">
        <v>81</v>
      </c>
    </row>
    <row r="891" customFormat="false" ht="15" hidden="false" customHeight="false" outlineLevel="0" collapsed="false">
      <c r="A891" s="1" t="s">
        <v>83</v>
      </c>
      <c r="B891" s="5" t="n">
        <v>50</v>
      </c>
      <c r="C891" s="5" t="n">
        <v>50</v>
      </c>
      <c r="D891" s="5" t="n">
        <v>0</v>
      </c>
      <c r="E891" s="5" t="n">
        <v>0</v>
      </c>
      <c r="F891" s="0" t="n">
        <v>0</v>
      </c>
      <c r="G891" s="0" t="n">
        <v>2145.2</v>
      </c>
      <c r="H891" s="0" t="n">
        <v>-0.49</v>
      </c>
      <c r="I891" s="8" t="s">
        <v>81</v>
      </c>
    </row>
    <row r="892" customFormat="false" ht="15" hidden="false" customHeight="false" outlineLevel="0" collapsed="false">
      <c r="A892" s="1" t="s">
        <v>83</v>
      </c>
      <c r="B892" s="5" t="n">
        <v>50</v>
      </c>
      <c r="C892" s="5" t="n">
        <v>50</v>
      </c>
      <c r="D892" s="5" t="n">
        <v>0</v>
      </c>
      <c r="E892" s="5" t="n">
        <v>0</v>
      </c>
      <c r="F892" s="0" t="n">
        <v>0</v>
      </c>
      <c r="G892" s="0" t="n">
        <v>2126.2</v>
      </c>
      <c r="H892" s="0" t="n">
        <v>-0.45</v>
      </c>
      <c r="I892" s="8" t="s">
        <v>81</v>
      </c>
    </row>
    <row r="893" customFormat="false" ht="15" hidden="false" customHeight="false" outlineLevel="0" collapsed="false">
      <c r="A893" s="1" t="s">
        <v>84</v>
      </c>
      <c r="B893" s="5" t="n">
        <v>30</v>
      </c>
      <c r="C893" s="5" t="n">
        <v>70</v>
      </c>
      <c r="D893" s="5" t="n">
        <v>0</v>
      </c>
      <c r="E893" s="5" t="n">
        <v>0</v>
      </c>
      <c r="F893" s="0" t="n">
        <v>0</v>
      </c>
      <c r="G893" s="0" t="n">
        <v>2477.2</v>
      </c>
      <c r="H893" s="0" t="n">
        <v>-1.35</v>
      </c>
      <c r="I893" s="0" t="s">
        <v>81</v>
      </c>
    </row>
    <row r="894" customFormat="false" ht="15" hidden="false" customHeight="false" outlineLevel="0" collapsed="false">
      <c r="A894" s="1" t="s">
        <v>84</v>
      </c>
      <c r="B894" s="5" t="n">
        <v>30</v>
      </c>
      <c r="C894" s="5" t="n">
        <v>70</v>
      </c>
      <c r="D894" s="5" t="n">
        <v>0</v>
      </c>
      <c r="E894" s="5" t="n">
        <v>0</v>
      </c>
      <c r="F894" s="0" t="n">
        <v>0</v>
      </c>
      <c r="G894" s="0" t="n">
        <v>2427.2</v>
      </c>
      <c r="H894" s="0" t="n">
        <v>-1.29</v>
      </c>
      <c r="I894" s="8" t="s">
        <v>81</v>
      </c>
    </row>
    <row r="895" customFormat="false" ht="15" hidden="false" customHeight="false" outlineLevel="0" collapsed="false">
      <c r="A895" s="1" t="s">
        <v>84</v>
      </c>
      <c r="B895" s="5" t="n">
        <v>30</v>
      </c>
      <c r="C895" s="5" t="n">
        <v>70</v>
      </c>
      <c r="D895" s="5" t="n">
        <v>0</v>
      </c>
      <c r="E895" s="5" t="n">
        <v>0</v>
      </c>
      <c r="F895" s="0" t="n">
        <v>0</v>
      </c>
      <c r="G895" s="0" t="n">
        <v>2376.2</v>
      </c>
      <c r="H895" s="0" t="n">
        <v>-1.22</v>
      </c>
      <c r="I895" s="8" t="s">
        <v>81</v>
      </c>
    </row>
    <row r="896" customFormat="false" ht="15" hidden="false" customHeight="false" outlineLevel="0" collapsed="false">
      <c r="A896" s="1" t="s">
        <v>84</v>
      </c>
      <c r="B896" s="5" t="n">
        <v>30</v>
      </c>
      <c r="C896" s="5" t="n">
        <v>70</v>
      </c>
      <c r="D896" s="5" t="n">
        <v>0</v>
      </c>
      <c r="E896" s="5" t="n">
        <v>0</v>
      </c>
      <c r="F896" s="0" t="n">
        <v>0</v>
      </c>
      <c r="G896" s="0" t="n">
        <v>2326.2</v>
      </c>
      <c r="H896" s="0" t="n">
        <v>-1.15</v>
      </c>
      <c r="I896" s="0" t="s">
        <v>81</v>
      </c>
    </row>
    <row r="897" customFormat="false" ht="15" hidden="false" customHeight="false" outlineLevel="0" collapsed="false">
      <c r="A897" s="1" t="s">
        <v>84</v>
      </c>
      <c r="B897" s="5" t="n">
        <v>30</v>
      </c>
      <c r="C897" s="5" t="n">
        <v>70</v>
      </c>
      <c r="D897" s="5" t="n">
        <v>0</v>
      </c>
      <c r="E897" s="5" t="n">
        <v>0</v>
      </c>
      <c r="F897" s="0" t="n">
        <v>0</v>
      </c>
      <c r="G897" s="0" t="n">
        <v>2276.2</v>
      </c>
      <c r="H897" s="0" t="n">
        <v>-1.07</v>
      </c>
      <c r="I897" s="8" t="s">
        <v>81</v>
      </c>
    </row>
    <row r="898" customFormat="false" ht="15" hidden="false" customHeight="false" outlineLevel="0" collapsed="false">
      <c r="A898" s="1" t="s">
        <v>84</v>
      </c>
      <c r="B898" s="5" t="n">
        <v>30</v>
      </c>
      <c r="C898" s="5" t="n">
        <v>70</v>
      </c>
      <c r="D898" s="5" t="n">
        <v>0</v>
      </c>
      <c r="E898" s="5" t="n">
        <v>0</v>
      </c>
      <c r="F898" s="0" t="n">
        <v>0</v>
      </c>
      <c r="G898" s="0" t="n">
        <v>2226.2</v>
      </c>
      <c r="H898" s="0" t="n">
        <v>-0.99</v>
      </c>
      <c r="I898" s="8" t="s">
        <v>81</v>
      </c>
    </row>
    <row r="899" customFormat="false" ht="15" hidden="false" customHeight="false" outlineLevel="0" collapsed="false">
      <c r="A899" s="1" t="s">
        <v>84</v>
      </c>
      <c r="B899" s="5" t="n">
        <v>30</v>
      </c>
      <c r="C899" s="5" t="n">
        <v>70</v>
      </c>
      <c r="D899" s="5" t="n">
        <v>0</v>
      </c>
      <c r="E899" s="5" t="n">
        <v>0</v>
      </c>
      <c r="F899" s="0" t="n">
        <v>0</v>
      </c>
      <c r="G899" s="0" t="n">
        <v>2176.2</v>
      </c>
      <c r="H899" s="0" t="n">
        <v>-0.9</v>
      </c>
      <c r="I899" s="0" t="s">
        <v>81</v>
      </c>
    </row>
    <row r="900" customFormat="false" ht="15" hidden="false" customHeight="false" outlineLevel="0" collapsed="false">
      <c r="A900" s="1" t="s">
        <v>84</v>
      </c>
      <c r="B900" s="5" t="n">
        <v>30</v>
      </c>
      <c r="C900" s="5" t="n">
        <v>70</v>
      </c>
      <c r="D900" s="5" t="n">
        <v>0</v>
      </c>
      <c r="E900" s="5" t="n">
        <v>0</v>
      </c>
      <c r="F900" s="0" t="n">
        <v>0</v>
      </c>
      <c r="G900" s="0" t="n">
        <v>2126.2</v>
      </c>
      <c r="H900" s="0" t="n">
        <v>-0.82</v>
      </c>
      <c r="I900" s="8" t="s">
        <v>81</v>
      </c>
    </row>
    <row r="901" customFormat="false" ht="15" hidden="false" customHeight="false" outlineLevel="0" collapsed="false">
      <c r="A901" s="1" t="s">
        <v>85</v>
      </c>
      <c r="B901" s="5" t="n">
        <v>68.8</v>
      </c>
      <c r="C901" s="5" t="n">
        <v>15.6</v>
      </c>
      <c r="D901" s="5" t="n">
        <v>10.8</v>
      </c>
      <c r="E901" s="5" t="n">
        <v>4.8</v>
      </c>
      <c r="F901" s="0" t="n">
        <v>0</v>
      </c>
      <c r="G901" s="0" t="n">
        <v>1928.2</v>
      </c>
      <c r="H901" s="0" t="n">
        <v>2.13</v>
      </c>
      <c r="I901" s="8" t="s">
        <v>81</v>
      </c>
    </row>
    <row r="902" customFormat="false" ht="15" hidden="false" customHeight="false" outlineLevel="0" collapsed="false">
      <c r="A902" s="1" t="s">
        <v>85</v>
      </c>
      <c r="B902" s="5" t="n">
        <v>68.8</v>
      </c>
      <c r="C902" s="5" t="n">
        <v>15.6</v>
      </c>
      <c r="D902" s="5" t="n">
        <v>10.8</v>
      </c>
      <c r="E902" s="5" t="n">
        <v>4.8</v>
      </c>
      <c r="F902" s="0" t="n">
        <v>0</v>
      </c>
      <c r="G902" s="0" t="n">
        <v>1912.2</v>
      </c>
      <c r="H902" s="0" t="n">
        <v>2.31</v>
      </c>
      <c r="I902" s="0" t="s">
        <v>81</v>
      </c>
    </row>
    <row r="903" customFormat="false" ht="15" hidden="false" customHeight="false" outlineLevel="0" collapsed="false">
      <c r="A903" s="1" t="s">
        <v>85</v>
      </c>
      <c r="B903" s="5" t="n">
        <v>68.8</v>
      </c>
      <c r="C903" s="5" t="n">
        <v>15.6</v>
      </c>
      <c r="D903" s="5" t="n">
        <v>10.8</v>
      </c>
      <c r="E903" s="5" t="n">
        <v>4.8</v>
      </c>
      <c r="F903" s="0" t="n">
        <v>0</v>
      </c>
      <c r="G903" s="0" t="n">
        <v>1906.2</v>
      </c>
      <c r="H903" s="0" t="n">
        <v>2.3</v>
      </c>
      <c r="I903" s="8" t="s">
        <v>81</v>
      </c>
    </row>
    <row r="904" customFormat="false" ht="15" hidden="false" customHeight="false" outlineLevel="0" collapsed="false">
      <c r="A904" s="1" t="s">
        <v>85</v>
      </c>
      <c r="B904" s="5" t="n">
        <v>68.8</v>
      </c>
      <c r="C904" s="5" t="n">
        <v>15.6</v>
      </c>
      <c r="D904" s="5" t="n">
        <v>10.8</v>
      </c>
      <c r="E904" s="5" t="n">
        <v>4.8</v>
      </c>
      <c r="F904" s="0" t="n">
        <v>0</v>
      </c>
      <c r="G904" s="0" t="n">
        <v>1901.2</v>
      </c>
      <c r="H904" s="0" t="n">
        <v>2.32</v>
      </c>
      <c r="I904" s="8" t="s">
        <v>81</v>
      </c>
    </row>
    <row r="905" customFormat="false" ht="15" hidden="false" customHeight="false" outlineLevel="0" collapsed="false">
      <c r="A905" s="1" t="s">
        <v>85</v>
      </c>
      <c r="B905" s="5" t="n">
        <v>68.8</v>
      </c>
      <c r="C905" s="5" t="n">
        <v>15.6</v>
      </c>
      <c r="D905" s="5" t="n">
        <v>10.8</v>
      </c>
      <c r="E905" s="5" t="n">
        <v>4.8</v>
      </c>
      <c r="F905" s="0" t="n">
        <v>0</v>
      </c>
      <c r="G905" s="0" t="n">
        <v>1887.2</v>
      </c>
      <c r="H905" s="0" t="n">
        <v>2.32</v>
      </c>
      <c r="I905" s="0" t="s">
        <v>81</v>
      </c>
    </row>
    <row r="906" customFormat="false" ht="15" hidden="false" customHeight="false" outlineLevel="0" collapsed="false">
      <c r="A906" s="1" t="s">
        <v>85</v>
      </c>
      <c r="B906" s="5" t="n">
        <v>68.8</v>
      </c>
      <c r="C906" s="5" t="n">
        <v>15.6</v>
      </c>
      <c r="D906" s="5" t="n">
        <v>10.8</v>
      </c>
      <c r="E906" s="5" t="n">
        <v>4.8</v>
      </c>
      <c r="F906" s="0" t="n">
        <v>0</v>
      </c>
      <c r="G906" s="0" t="n">
        <v>1868.2</v>
      </c>
      <c r="H906" s="0" t="n">
        <v>2.48</v>
      </c>
      <c r="I906" s="8" t="s">
        <v>81</v>
      </c>
    </row>
    <row r="907" customFormat="false" ht="15" hidden="false" customHeight="false" outlineLevel="0" collapsed="false">
      <c r="A907" s="1" t="s">
        <v>85</v>
      </c>
      <c r="B907" s="5" t="n">
        <v>68.8</v>
      </c>
      <c r="C907" s="5" t="n">
        <v>15.6</v>
      </c>
      <c r="D907" s="5" t="n">
        <v>10.8</v>
      </c>
      <c r="E907" s="5" t="n">
        <v>4.8</v>
      </c>
      <c r="F907" s="0" t="n">
        <v>0</v>
      </c>
      <c r="G907" s="0" t="n">
        <v>1851.2</v>
      </c>
      <c r="H907" s="0" t="n">
        <v>2.65</v>
      </c>
      <c r="I907" s="8" t="s">
        <v>81</v>
      </c>
    </row>
    <row r="908" customFormat="false" ht="15" hidden="false" customHeight="false" outlineLevel="0" collapsed="false">
      <c r="A908" s="1" t="s">
        <v>85</v>
      </c>
      <c r="B908" s="5" t="n">
        <v>68.8</v>
      </c>
      <c r="C908" s="5" t="n">
        <v>15.6</v>
      </c>
      <c r="D908" s="5" t="n">
        <v>10.8</v>
      </c>
      <c r="E908" s="5" t="n">
        <v>4.8</v>
      </c>
      <c r="F908" s="0" t="n">
        <v>0</v>
      </c>
      <c r="G908" s="0" t="n">
        <v>1839.2</v>
      </c>
      <c r="H908" s="0" t="n">
        <v>2.73</v>
      </c>
      <c r="I908" s="0" t="s">
        <v>81</v>
      </c>
    </row>
    <row r="909" customFormat="false" ht="15" hidden="false" customHeight="false" outlineLevel="0" collapsed="false">
      <c r="A909" s="1" t="s">
        <v>85</v>
      </c>
      <c r="B909" s="5" t="n">
        <v>68.8</v>
      </c>
      <c r="C909" s="5" t="n">
        <v>15.6</v>
      </c>
      <c r="D909" s="5" t="n">
        <v>10.8</v>
      </c>
      <c r="E909" s="5" t="n">
        <v>4.8</v>
      </c>
      <c r="F909" s="0" t="n">
        <v>0</v>
      </c>
      <c r="G909" s="0" t="n">
        <v>1821.2</v>
      </c>
      <c r="H909" s="0" t="n">
        <v>2.8</v>
      </c>
      <c r="I909" s="8" t="s">
        <v>81</v>
      </c>
    </row>
    <row r="910" customFormat="false" ht="15" hidden="false" customHeight="false" outlineLevel="0" collapsed="false">
      <c r="A910" s="1" t="s">
        <v>85</v>
      </c>
      <c r="B910" s="5" t="n">
        <v>68.8</v>
      </c>
      <c r="C910" s="5" t="n">
        <v>15.6</v>
      </c>
      <c r="D910" s="5" t="n">
        <v>10.8</v>
      </c>
      <c r="E910" s="5" t="n">
        <v>4.8</v>
      </c>
      <c r="F910" s="0" t="n">
        <v>0</v>
      </c>
      <c r="G910" s="0" t="n">
        <v>1820.2</v>
      </c>
      <c r="H910" s="0" t="n">
        <v>2.75</v>
      </c>
      <c r="I910" s="8" t="s">
        <v>81</v>
      </c>
    </row>
    <row r="911" customFormat="false" ht="15" hidden="false" customHeight="false" outlineLevel="0" collapsed="false">
      <c r="A911" s="1" t="s">
        <v>85</v>
      </c>
      <c r="B911" s="5" t="n">
        <v>68.8</v>
      </c>
      <c r="C911" s="5" t="n">
        <v>15.6</v>
      </c>
      <c r="D911" s="5" t="n">
        <v>10.8</v>
      </c>
      <c r="E911" s="5" t="n">
        <v>4.8</v>
      </c>
      <c r="F911" s="0" t="n">
        <v>0</v>
      </c>
      <c r="G911" s="0" t="n">
        <v>1808.2</v>
      </c>
      <c r="H911" s="0" t="n">
        <v>2.89</v>
      </c>
      <c r="I911" s="0" t="s">
        <v>81</v>
      </c>
    </row>
    <row r="912" customFormat="false" ht="15" hidden="false" customHeight="false" outlineLevel="0" collapsed="false">
      <c r="A912" s="1" t="s">
        <v>85</v>
      </c>
      <c r="B912" s="5" t="n">
        <v>68.8</v>
      </c>
      <c r="C912" s="5" t="n">
        <v>15.6</v>
      </c>
      <c r="D912" s="5" t="n">
        <v>10.8</v>
      </c>
      <c r="E912" s="5" t="n">
        <v>4.8</v>
      </c>
      <c r="F912" s="0" t="n">
        <v>0</v>
      </c>
      <c r="G912" s="0" t="n">
        <v>1796.2</v>
      </c>
      <c r="H912" s="0" t="n">
        <v>2.92</v>
      </c>
      <c r="I912" s="8" t="s">
        <v>81</v>
      </c>
    </row>
    <row r="913" customFormat="false" ht="15" hidden="false" customHeight="false" outlineLevel="0" collapsed="false">
      <c r="A913" s="1" t="s">
        <v>85</v>
      </c>
      <c r="B913" s="5" t="n">
        <v>68.8</v>
      </c>
      <c r="C913" s="5" t="n">
        <v>15.6</v>
      </c>
      <c r="D913" s="5" t="n">
        <v>10.8</v>
      </c>
      <c r="E913" s="5" t="n">
        <v>4.8</v>
      </c>
      <c r="F913" s="0" t="n">
        <v>0</v>
      </c>
      <c r="G913" s="0" t="n">
        <v>1784.2</v>
      </c>
      <c r="H913" s="0" t="n">
        <v>3</v>
      </c>
      <c r="I913" s="8" t="s">
        <v>81</v>
      </c>
    </row>
    <row r="914" customFormat="false" ht="15" hidden="false" customHeight="false" outlineLevel="0" collapsed="false">
      <c r="A914" s="1" t="s">
        <v>85</v>
      </c>
      <c r="B914" s="5" t="n">
        <v>68.8</v>
      </c>
      <c r="C914" s="5" t="n">
        <v>15.6</v>
      </c>
      <c r="D914" s="5" t="n">
        <v>10.8</v>
      </c>
      <c r="E914" s="5" t="n">
        <v>4.8</v>
      </c>
      <c r="F914" s="0" t="n">
        <v>0</v>
      </c>
      <c r="G914" s="0" t="n">
        <v>1768.2</v>
      </c>
      <c r="H914" s="0" t="n">
        <v>3.09</v>
      </c>
      <c r="I914" s="8" t="s">
        <v>81</v>
      </c>
    </row>
    <row r="915" customFormat="false" ht="15" hidden="false" customHeight="false" outlineLevel="0" collapsed="false">
      <c r="A915" s="1" t="s">
        <v>85</v>
      </c>
      <c r="B915" s="5" t="n">
        <v>68.8</v>
      </c>
      <c r="C915" s="5" t="n">
        <v>15.6</v>
      </c>
      <c r="D915" s="5" t="n">
        <v>10.8</v>
      </c>
      <c r="E915" s="5" t="n">
        <v>4.8</v>
      </c>
      <c r="F915" s="0" t="n">
        <v>0</v>
      </c>
      <c r="G915" s="0" t="n">
        <v>1762.2</v>
      </c>
      <c r="H915" s="0" t="n">
        <v>3.14</v>
      </c>
      <c r="I915" s="8" t="s">
        <v>81</v>
      </c>
    </row>
    <row r="916" customFormat="false" ht="15" hidden="false" customHeight="false" outlineLevel="0" collapsed="false">
      <c r="A916" s="1" t="s">
        <v>86</v>
      </c>
      <c r="B916" s="5" t="n">
        <v>50.4</v>
      </c>
      <c r="C916" s="5" t="n">
        <v>19.8</v>
      </c>
      <c r="D916" s="5" t="n">
        <v>29.8</v>
      </c>
      <c r="E916" s="5" t="n">
        <v>0</v>
      </c>
      <c r="F916" s="0" t="n">
        <v>0</v>
      </c>
      <c r="G916" s="0" t="n">
        <v>1773</v>
      </c>
      <c r="H916" s="0" t="n">
        <v>1.45</v>
      </c>
      <c r="I916" s="0" t="s">
        <v>68</v>
      </c>
    </row>
    <row r="917" customFormat="false" ht="15" hidden="false" customHeight="false" outlineLevel="0" collapsed="false">
      <c r="A917" s="1" t="s">
        <v>86</v>
      </c>
      <c r="B917" s="5" t="n">
        <v>50.4</v>
      </c>
      <c r="C917" s="5" t="n">
        <v>19.8</v>
      </c>
      <c r="D917" s="5" t="n">
        <v>29.8</v>
      </c>
      <c r="E917" s="5" t="n">
        <v>0</v>
      </c>
      <c r="F917" s="0" t="n">
        <v>0</v>
      </c>
      <c r="G917" s="0" t="n">
        <v>1783</v>
      </c>
      <c r="H917" s="0" t="n">
        <v>1.41</v>
      </c>
      <c r="I917" s="8" t="s">
        <v>68</v>
      </c>
    </row>
    <row r="918" customFormat="false" ht="15" hidden="false" customHeight="false" outlineLevel="0" collapsed="false">
      <c r="A918" s="1" t="s">
        <v>86</v>
      </c>
      <c r="B918" s="5" t="n">
        <v>50.4</v>
      </c>
      <c r="C918" s="5" t="n">
        <v>19.8</v>
      </c>
      <c r="D918" s="5" t="n">
        <v>29.8</v>
      </c>
      <c r="E918" s="5" t="n">
        <v>0</v>
      </c>
      <c r="F918" s="0" t="n">
        <v>0</v>
      </c>
      <c r="G918" s="0" t="n">
        <v>1793</v>
      </c>
      <c r="H918" s="0" t="n">
        <v>1.37</v>
      </c>
      <c r="I918" s="8" t="s">
        <v>68</v>
      </c>
    </row>
    <row r="919" customFormat="false" ht="15" hidden="false" customHeight="false" outlineLevel="0" collapsed="false">
      <c r="A919" s="1" t="s">
        <v>86</v>
      </c>
      <c r="B919" s="5" t="n">
        <v>50.4</v>
      </c>
      <c r="C919" s="5" t="n">
        <v>19.8</v>
      </c>
      <c r="D919" s="5" t="n">
        <v>29.8</v>
      </c>
      <c r="E919" s="5" t="n">
        <v>0</v>
      </c>
      <c r="F919" s="0" t="n">
        <v>0</v>
      </c>
      <c r="G919" s="0" t="n">
        <v>1803</v>
      </c>
      <c r="H919" s="0" t="n">
        <v>1.34</v>
      </c>
      <c r="I919" s="0" t="s">
        <v>68</v>
      </c>
    </row>
    <row r="920" customFormat="false" ht="15" hidden="false" customHeight="false" outlineLevel="0" collapsed="false">
      <c r="A920" s="1" t="s">
        <v>86</v>
      </c>
      <c r="B920" s="5" t="n">
        <v>50.4</v>
      </c>
      <c r="C920" s="5" t="n">
        <v>19.8</v>
      </c>
      <c r="D920" s="5" t="n">
        <v>29.8</v>
      </c>
      <c r="E920" s="5" t="n">
        <v>0</v>
      </c>
      <c r="F920" s="0" t="n">
        <v>0</v>
      </c>
      <c r="G920" s="0" t="n">
        <v>1813</v>
      </c>
      <c r="H920" s="0" t="n">
        <v>1.3</v>
      </c>
      <c r="I920" s="8" t="s">
        <v>68</v>
      </c>
    </row>
    <row r="921" customFormat="false" ht="15" hidden="false" customHeight="false" outlineLevel="0" collapsed="false">
      <c r="A921" s="1" t="s">
        <v>86</v>
      </c>
      <c r="B921" s="5" t="n">
        <v>50.4</v>
      </c>
      <c r="C921" s="5" t="n">
        <v>19.8</v>
      </c>
      <c r="D921" s="5" t="n">
        <v>29.8</v>
      </c>
      <c r="E921" s="5" t="n">
        <v>0</v>
      </c>
      <c r="F921" s="0" t="n">
        <v>0</v>
      </c>
      <c r="G921" s="0" t="n">
        <v>1823</v>
      </c>
      <c r="H921" s="0" t="n">
        <v>1.26</v>
      </c>
      <c r="I921" s="8" t="s">
        <v>68</v>
      </c>
    </row>
    <row r="922" customFormat="false" ht="15" hidden="false" customHeight="false" outlineLevel="0" collapsed="false">
      <c r="A922" s="1" t="s">
        <v>86</v>
      </c>
      <c r="B922" s="5" t="n">
        <v>50.4</v>
      </c>
      <c r="C922" s="5" t="n">
        <v>19.8</v>
      </c>
      <c r="D922" s="5" t="n">
        <v>29.8</v>
      </c>
      <c r="E922" s="5" t="n">
        <v>0</v>
      </c>
      <c r="F922" s="0" t="n">
        <v>0</v>
      </c>
      <c r="G922" s="0" t="n">
        <v>1833</v>
      </c>
      <c r="H922" s="0" t="n">
        <v>1.22</v>
      </c>
      <c r="I922" s="0" t="s">
        <v>68</v>
      </c>
    </row>
    <row r="923" customFormat="false" ht="15" hidden="false" customHeight="false" outlineLevel="0" collapsed="false">
      <c r="A923" s="1" t="s">
        <v>86</v>
      </c>
      <c r="B923" s="5" t="n">
        <v>50.4</v>
      </c>
      <c r="C923" s="5" t="n">
        <v>19.8</v>
      </c>
      <c r="D923" s="5" t="n">
        <v>29.8</v>
      </c>
      <c r="E923" s="5" t="n">
        <v>0</v>
      </c>
      <c r="F923" s="0" t="n">
        <v>0</v>
      </c>
      <c r="G923" s="0" t="n">
        <v>1843</v>
      </c>
      <c r="H923" s="0" t="n">
        <v>1.18</v>
      </c>
      <c r="I923" s="8" t="s">
        <v>68</v>
      </c>
    </row>
    <row r="924" customFormat="false" ht="15" hidden="false" customHeight="false" outlineLevel="0" collapsed="false">
      <c r="A924" s="1" t="s">
        <v>86</v>
      </c>
      <c r="B924" s="5" t="n">
        <v>50.4</v>
      </c>
      <c r="C924" s="5" t="n">
        <v>19.8</v>
      </c>
      <c r="D924" s="5" t="n">
        <v>29.8</v>
      </c>
      <c r="E924" s="5" t="n">
        <v>0</v>
      </c>
      <c r="F924" s="0" t="n">
        <v>0</v>
      </c>
      <c r="G924" s="0" t="n">
        <v>1853</v>
      </c>
      <c r="H924" s="0" t="n">
        <v>1.15</v>
      </c>
      <c r="I924" s="8" t="s">
        <v>68</v>
      </c>
    </row>
    <row r="925" customFormat="false" ht="15" hidden="false" customHeight="false" outlineLevel="0" collapsed="false">
      <c r="A925" s="1" t="s">
        <v>86</v>
      </c>
      <c r="B925" s="5" t="n">
        <v>50.4</v>
      </c>
      <c r="C925" s="5" t="n">
        <v>19.8</v>
      </c>
      <c r="D925" s="5" t="n">
        <v>29.8</v>
      </c>
      <c r="E925" s="5" t="n">
        <v>0</v>
      </c>
      <c r="F925" s="0" t="n">
        <v>0</v>
      </c>
      <c r="G925" s="0" t="n">
        <v>1863</v>
      </c>
      <c r="H925" s="0" t="n">
        <v>1.11</v>
      </c>
      <c r="I925" s="0" t="s">
        <v>68</v>
      </c>
    </row>
    <row r="926" customFormat="false" ht="15" hidden="false" customHeight="false" outlineLevel="0" collapsed="false">
      <c r="A926" s="1" t="s">
        <v>86</v>
      </c>
      <c r="B926" s="5" t="n">
        <v>50.4</v>
      </c>
      <c r="C926" s="5" t="n">
        <v>19.8</v>
      </c>
      <c r="D926" s="5" t="n">
        <v>29.8</v>
      </c>
      <c r="E926" s="5" t="n">
        <v>0</v>
      </c>
      <c r="F926" s="0" t="n">
        <v>0</v>
      </c>
      <c r="G926" s="0" t="n">
        <v>1873</v>
      </c>
      <c r="H926" s="0" t="n">
        <v>1.07</v>
      </c>
      <c r="I926" s="8" t="s">
        <v>68</v>
      </c>
    </row>
    <row r="927" customFormat="false" ht="15" hidden="false" customHeight="false" outlineLevel="0" collapsed="false">
      <c r="A927" s="1" t="s">
        <v>86</v>
      </c>
      <c r="B927" s="5" t="n">
        <v>50.4</v>
      </c>
      <c r="C927" s="5" t="n">
        <v>19.8</v>
      </c>
      <c r="D927" s="5" t="n">
        <v>29.8</v>
      </c>
      <c r="E927" s="5" t="n">
        <v>0</v>
      </c>
      <c r="F927" s="0" t="n">
        <v>0</v>
      </c>
      <c r="G927" s="0" t="n">
        <v>1883</v>
      </c>
      <c r="H927" s="0" t="n">
        <v>1.04</v>
      </c>
      <c r="I927" s="0" t="s">
        <v>68</v>
      </c>
    </row>
    <row r="928" customFormat="false" ht="15" hidden="false" customHeight="false" outlineLevel="0" collapsed="false">
      <c r="A928" s="1" t="s">
        <v>86</v>
      </c>
      <c r="B928" s="5" t="n">
        <v>50.4</v>
      </c>
      <c r="C928" s="5" t="n">
        <v>19.8</v>
      </c>
      <c r="D928" s="5" t="n">
        <v>29.8</v>
      </c>
      <c r="E928" s="5" t="n">
        <v>0</v>
      </c>
      <c r="F928" s="0" t="n">
        <v>0</v>
      </c>
      <c r="G928" s="0" t="n">
        <v>1893</v>
      </c>
      <c r="H928" s="0" t="n">
        <v>1</v>
      </c>
      <c r="I928" s="8" t="s">
        <v>68</v>
      </c>
    </row>
    <row r="929" customFormat="false" ht="15" hidden="false" customHeight="false" outlineLevel="0" collapsed="false">
      <c r="A929" s="1" t="s">
        <v>87</v>
      </c>
      <c r="B929" s="5" t="n">
        <v>50</v>
      </c>
      <c r="C929" s="5" t="n">
        <v>14.9</v>
      </c>
      <c r="D929" s="5" t="n">
        <v>35.1</v>
      </c>
      <c r="E929" s="5" t="n">
        <v>0</v>
      </c>
      <c r="F929" s="0" t="n">
        <v>0</v>
      </c>
      <c r="G929" s="0" t="n">
        <v>1583</v>
      </c>
      <c r="H929" s="0" t="n">
        <v>1.54</v>
      </c>
      <c r="I929" s="8" t="s">
        <v>68</v>
      </c>
    </row>
    <row r="930" customFormat="false" ht="15" hidden="false" customHeight="false" outlineLevel="0" collapsed="false">
      <c r="A930" s="1" t="s">
        <v>87</v>
      </c>
      <c r="B930" s="5" t="n">
        <v>50</v>
      </c>
      <c r="C930" s="5" t="n">
        <v>14.9</v>
      </c>
      <c r="D930" s="5" t="n">
        <v>35.1</v>
      </c>
      <c r="E930" s="5" t="n">
        <v>0</v>
      </c>
      <c r="F930" s="0" t="n">
        <v>0</v>
      </c>
      <c r="G930" s="0" t="n">
        <v>1593</v>
      </c>
      <c r="H930" s="0" t="n">
        <v>1.5</v>
      </c>
      <c r="I930" s="0" t="s">
        <v>68</v>
      </c>
    </row>
    <row r="931" customFormat="false" ht="15" hidden="false" customHeight="false" outlineLevel="0" collapsed="false">
      <c r="A931" s="1" t="s">
        <v>87</v>
      </c>
      <c r="B931" s="5" t="n">
        <v>50</v>
      </c>
      <c r="C931" s="5" t="n">
        <v>14.9</v>
      </c>
      <c r="D931" s="5" t="n">
        <v>35.1</v>
      </c>
      <c r="E931" s="5" t="n">
        <v>0</v>
      </c>
      <c r="F931" s="0" t="n">
        <v>0</v>
      </c>
      <c r="G931" s="0" t="n">
        <v>1603</v>
      </c>
      <c r="H931" s="0" t="n">
        <v>1.45</v>
      </c>
      <c r="I931" s="8" t="s">
        <v>68</v>
      </c>
    </row>
    <row r="932" customFormat="false" ht="15" hidden="false" customHeight="false" outlineLevel="0" collapsed="false">
      <c r="A932" s="1" t="s">
        <v>87</v>
      </c>
      <c r="B932" s="5" t="n">
        <v>50</v>
      </c>
      <c r="C932" s="5" t="n">
        <v>14.9</v>
      </c>
      <c r="D932" s="5" t="n">
        <v>35.1</v>
      </c>
      <c r="E932" s="5" t="n">
        <v>0</v>
      </c>
      <c r="F932" s="0" t="n">
        <v>0</v>
      </c>
      <c r="G932" s="0" t="n">
        <v>1613</v>
      </c>
      <c r="H932" s="0" t="n">
        <v>1.41</v>
      </c>
      <c r="I932" s="8" t="s">
        <v>68</v>
      </c>
    </row>
    <row r="933" customFormat="false" ht="15" hidden="false" customHeight="false" outlineLevel="0" collapsed="false">
      <c r="A933" s="1" t="s">
        <v>87</v>
      </c>
      <c r="B933" s="5" t="n">
        <v>50</v>
      </c>
      <c r="C933" s="5" t="n">
        <v>14.9</v>
      </c>
      <c r="D933" s="5" t="n">
        <v>35.1</v>
      </c>
      <c r="E933" s="5" t="n">
        <v>0</v>
      </c>
      <c r="F933" s="0" t="n">
        <v>0</v>
      </c>
      <c r="G933" s="0" t="n">
        <v>1623</v>
      </c>
      <c r="H933" s="0" t="n">
        <v>1.37</v>
      </c>
      <c r="I933" s="0" t="s">
        <v>68</v>
      </c>
    </row>
    <row r="934" customFormat="false" ht="15" hidden="false" customHeight="false" outlineLevel="0" collapsed="false">
      <c r="A934" s="1" t="s">
        <v>87</v>
      </c>
      <c r="B934" s="5" t="n">
        <v>50</v>
      </c>
      <c r="C934" s="5" t="n">
        <v>14.9</v>
      </c>
      <c r="D934" s="5" t="n">
        <v>35.1</v>
      </c>
      <c r="E934" s="5" t="n">
        <v>0</v>
      </c>
      <c r="F934" s="0" t="n">
        <v>0</v>
      </c>
      <c r="G934" s="0" t="n">
        <v>1633</v>
      </c>
      <c r="H934" s="0" t="n">
        <v>1.33</v>
      </c>
      <c r="I934" s="8" t="s">
        <v>68</v>
      </c>
    </row>
    <row r="935" customFormat="false" ht="15" hidden="false" customHeight="false" outlineLevel="0" collapsed="false">
      <c r="A935" s="1" t="s">
        <v>87</v>
      </c>
      <c r="B935" s="5" t="n">
        <v>50</v>
      </c>
      <c r="C935" s="5" t="n">
        <v>14.9</v>
      </c>
      <c r="D935" s="5" t="n">
        <v>35.1</v>
      </c>
      <c r="E935" s="5" t="n">
        <v>0</v>
      </c>
      <c r="F935" s="0" t="n">
        <v>0</v>
      </c>
      <c r="G935" s="0" t="n">
        <v>1643</v>
      </c>
      <c r="H935" s="0" t="n">
        <v>1.29</v>
      </c>
      <c r="I935" s="8" t="s">
        <v>68</v>
      </c>
    </row>
    <row r="936" customFormat="false" ht="15" hidden="false" customHeight="false" outlineLevel="0" collapsed="false">
      <c r="A936" s="1" t="s">
        <v>87</v>
      </c>
      <c r="B936" s="5" t="n">
        <v>50</v>
      </c>
      <c r="C936" s="5" t="n">
        <v>14.9</v>
      </c>
      <c r="D936" s="5" t="n">
        <v>35.1</v>
      </c>
      <c r="E936" s="5" t="n">
        <v>0</v>
      </c>
      <c r="F936" s="0" t="n">
        <v>0</v>
      </c>
      <c r="G936" s="0" t="n">
        <v>1653</v>
      </c>
      <c r="H936" s="0" t="n">
        <v>1.25</v>
      </c>
      <c r="I936" s="0" t="s">
        <v>68</v>
      </c>
    </row>
    <row r="937" customFormat="false" ht="15" hidden="false" customHeight="false" outlineLevel="0" collapsed="false">
      <c r="A937" s="1" t="s">
        <v>87</v>
      </c>
      <c r="B937" s="5" t="n">
        <v>50</v>
      </c>
      <c r="C937" s="5" t="n">
        <v>14.9</v>
      </c>
      <c r="D937" s="5" t="n">
        <v>35.1</v>
      </c>
      <c r="E937" s="5" t="n">
        <v>0</v>
      </c>
      <c r="F937" s="0" t="n">
        <v>0</v>
      </c>
      <c r="G937" s="0" t="n">
        <v>1663</v>
      </c>
      <c r="H937" s="0" t="n">
        <v>1.21</v>
      </c>
      <c r="I937" s="8" t="s">
        <v>68</v>
      </c>
    </row>
    <row r="938" customFormat="false" ht="15" hidden="false" customHeight="false" outlineLevel="0" collapsed="false">
      <c r="A938" s="1" t="s">
        <v>87</v>
      </c>
      <c r="B938" s="5" t="n">
        <v>50</v>
      </c>
      <c r="C938" s="5" t="n">
        <v>14.9</v>
      </c>
      <c r="D938" s="5" t="n">
        <v>35.1</v>
      </c>
      <c r="E938" s="5" t="n">
        <v>0</v>
      </c>
      <c r="F938" s="0" t="n">
        <v>0</v>
      </c>
      <c r="G938" s="0" t="n">
        <v>1673</v>
      </c>
      <c r="H938" s="0" t="n">
        <v>1.18</v>
      </c>
      <c r="I938" s="0" t="s">
        <v>68</v>
      </c>
    </row>
    <row r="939" customFormat="false" ht="15" hidden="false" customHeight="false" outlineLevel="0" collapsed="false">
      <c r="A939" s="1" t="s">
        <v>87</v>
      </c>
      <c r="B939" s="5" t="n">
        <v>50</v>
      </c>
      <c r="C939" s="5" t="n">
        <v>14.9</v>
      </c>
      <c r="D939" s="5" t="n">
        <v>35.1</v>
      </c>
      <c r="E939" s="5" t="n">
        <v>0</v>
      </c>
      <c r="F939" s="0" t="n">
        <v>0</v>
      </c>
      <c r="G939" s="0" t="n">
        <v>1683</v>
      </c>
      <c r="H939" s="0" t="n">
        <v>1.14</v>
      </c>
      <c r="I939" s="8" t="s">
        <v>68</v>
      </c>
    </row>
    <row r="940" customFormat="false" ht="15" hidden="false" customHeight="false" outlineLevel="0" collapsed="false">
      <c r="A940" s="1" t="s">
        <v>87</v>
      </c>
      <c r="B940" s="5" t="n">
        <v>50</v>
      </c>
      <c r="C940" s="5" t="n">
        <v>14.9</v>
      </c>
      <c r="D940" s="5" t="n">
        <v>35.1</v>
      </c>
      <c r="E940" s="5" t="n">
        <v>0</v>
      </c>
      <c r="F940" s="0" t="n">
        <v>0</v>
      </c>
      <c r="G940" s="0" t="n">
        <v>1693</v>
      </c>
      <c r="H940" s="0" t="n">
        <v>1.1</v>
      </c>
      <c r="I940" s="8" t="s">
        <v>68</v>
      </c>
    </row>
    <row r="941" customFormat="false" ht="15" hidden="false" customHeight="false" outlineLevel="0" collapsed="false">
      <c r="A941" s="1" t="s">
        <v>87</v>
      </c>
      <c r="B941" s="5" t="n">
        <v>50</v>
      </c>
      <c r="C941" s="5" t="n">
        <v>14.9</v>
      </c>
      <c r="D941" s="5" t="n">
        <v>35.1</v>
      </c>
      <c r="E941" s="5" t="n">
        <v>0</v>
      </c>
      <c r="F941" s="0" t="n">
        <v>0</v>
      </c>
      <c r="G941" s="0" t="n">
        <v>1703</v>
      </c>
      <c r="H941" s="0" t="n">
        <v>1.06</v>
      </c>
      <c r="I941" s="0" t="s">
        <v>68</v>
      </c>
    </row>
    <row r="942" customFormat="false" ht="15" hidden="false" customHeight="false" outlineLevel="0" collapsed="false">
      <c r="A942" s="1" t="s">
        <v>87</v>
      </c>
      <c r="B942" s="5" t="n">
        <v>50</v>
      </c>
      <c r="C942" s="5" t="n">
        <v>14.9</v>
      </c>
      <c r="D942" s="5" t="n">
        <v>35.1</v>
      </c>
      <c r="E942" s="5" t="n">
        <v>0</v>
      </c>
      <c r="F942" s="0" t="n">
        <v>0</v>
      </c>
      <c r="G942" s="0" t="n">
        <v>1713</v>
      </c>
      <c r="H942" s="0" t="n">
        <v>1.03</v>
      </c>
      <c r="I942" s="8" t="s">
        <v>68</v>
      </c>
    </row>
    <row r="943" customFormat="false" ht="15" hidden="false" customHeight="false" outlineLevel="0" collapsed="false">
      <c r="A943" s="1" t="s">
        <v>87</v>
      </c>
      <c r="B943" s="5" t="n">
        <v>50</v>
      </c>
      <c r="C943" s="5" t="n">
        <v>14.9</v>
      </c>
      <c r="D943" s="5" t="n">
        <v>35.1</v>
      </c>
      <c r="E943" s="5" t="n">
        <v>0</v>
      </c>
      <c r="F943" s="0" t="n">
        <v>0</v>
      </c>
      <c r="G943" s="0" t="n">
        <v>1723</v>
      </c>
      <c r="H943" s="0" t="n">
        <v>0.99</v>
      </c>
      <c r="I943" s="8" t="s">
        <v>68</v>
      </c>
    </row>
    <row r="944" customFormat="false" ht="15" hidden="false" customHeight="false" outlineLevel="0" collapsed="false">
      <c r="A944" s="1" t="s">
        <v>87</v>
      </c>
      <c r="B944" s="5" t="n">
        <v>50</v>
      </c>
      <c r="C944" s="5" t="n">
        <v>14.9</v>
      </c>
      <c r="D944" s="5" t="n">
        <v>35.1</v>
      </c>
      <c r="E944" s="5" t="n">
        <v>0</v>
      </c>
      <c r="F944" s="0" t="n">
        <v>0</v>
      </c>
      <c r="G944" s="0" t="n">
        <v>1733</v>
      </c>
      <c r="H944" s="0" t="n">
        <v>0.96</v>
      </c>
      <c r="I944" s="0" t="s">
        <v>68</v>
      </c>
    </row>
    <row r="945" customFormat="false" ht="15" hidden="false" customHeight="false" outlineLevel="0" collapsed="false">
      <c r="A945" s="1" t="s">
        <v>87</v>
      </c>
      <c r="B945" s="5" t="n">
        <v>50</v>
      </c>
      <c r="C945" s="5" t="n">
        <v>14.9</v>
      </c>
      <c r="D945" s="5" t="n">
        <v>35.1</v>
      </c>
      <c r="E945" s="5" t="n">
        <v>0</v>
      </c>
      <c r="F945" s="0" t="n">
        <v>0</v>
      </c>
      <c r="G945" s="0" t="n">
        <v>1743</v>
      </c>
      <c r="H945" s="0" t="n">
        <v>0.92</v>
      </c>
      <c r="I945" s="8" t="s">
        <v>68</v>
      </c>
    </row>
    <row r="946" customFormat="false" ht="15" hidden="false" customHeight="false" outlineLevel="0" collapsed="false">
      <c r="A946" s="1" t="s">
        <v>87</v>
      </c>
      <c r="B946" s="5" t="n">
        <v>50</v>
      </c>
      <c r="C946" s="5" t="n">
        <v>14.9</v>
      </c>
      <c r="D946" s="5" t="n">
        <v>35.1</v>
      </c>
      <c r="E946" s="5" t="n">
        <v>0</v>
      </c>
      <c r="F946" s="0" t="n">
        <v>0</v>
      </c>
      <c r="G946" s="0" t="n">
        <v>1753</v>
      </c>
      <c r="H946" s="0" t="n">
        <v>0.89</v>
      </c>
      <c r="I946" s="8" t="s">
        <v>68</v>
      </c>
    </row>
    <row r="947" customFormat="false" ht="15" hidden="false" customHeight="false" outlineLevel="0" collapsed="false">
      <c r="A947" s="1" t="s">
        <v>87</v>
      </c>
      <c r="B947" s="5" t="n">
        <v>50</v>
      </c>
      <c r="C947" s="5" t="n">
        <v>14.9</v>
      </c>
      <c r="D947" s="5" t="n">
        <v>35.1</v>
      </c>
      <c r="E947" s="5" t="n">
        <v>0</v>
      </c>
      <c r="F947" s="0" t="n">
        <v>0</v>
      </c>
      <c r="G947" s="0" t="n">
        <v>1763</v>
      </c>
      <c r="H947" s="0" t="n">
        <v>0.85</v>
      </c>
      <c r="I947" s="0" t="s">
        <v>68</v>
      </c>
    </row>
    <row r="948" customFormat="false" ht="15" hidden="false" customHeight="false" outlineLevel="0" collapsed="false">
      <c r="A948" s="1" t="s">
        <v>87</v>
      </c>
      <c r="B948" s="5" t="n">
        <v>50</v>
      </c>
      <c r="C948" s="5" t="n">
        <v>14.9</v>
      </c>
      <c r="D948" s="5" t="n">
        <v>35.1</v>
      </c>
      <c r="E948" s="5" t="n">
        <v>0</v>
      </c>
      <c r="F948" s="0" t="n">
        <v>0</v>
      </c>
      <c r="G948" s="0" t="n">
        <v>1773</v>
      </c>
      <c r="H948" s="0" t="n">
        <v>0.82</v>
      </c>
      <c r="I948" s="8" t="s">
        <v>68</v>
      </c>
    </row>
    <row r="949" customFormat="false" ht="15" hidden="false" customHeight="false" outlineLevel="0" collapsed="false">
      <c r="A949" s="1" t="s">
        <v>88</v>
      </c>
      <c r="B949" s="5" t="n">
        <v>49.3</v>
      </c>
      <c r="C949" s="5" t="n">
        <v>27.7</v>
      </c>
      <c r="D949" s="5" t="n">
        <v>23</v>
      </c>
      <c r="E949" s="5" t="n">
        <v>0</v>
      </c>
      <c r="F949" s="0" t="n">
        <v>0</v>
      </c>
      <c r="G949" s="0" t="n">
        <v>1813</v>
      </c>
      <c r="H949" s="0" t="n">
        <v>1.66</v>
      </c>
      <c r="I949" s="0" t="s">
        <v>68</v>
      </c>
    </row>
    <row r="950" customFormat="false" ht="15" hidden="false" customHeight="false" outlineLevel="0" collapsed="false">
      <c r="A950" s="1" t="s">
        <v>88</v>
      </c>
      <c r="B950" s="5" t="n">
        <v>49.3</v>
      </c>
      <c r="C950" s="5" t="n">
        <v>27.7</v>
      </c>
      <c r="D950" s="5" t="n">
        <v>23</v>
      </c>
      <c r="E950" s="5" t="n">
        <v>0</v>
      </c>
      <c r="F950" s="0" t="n">
        <v>0</v>
      </c>
      <c r="G950" s="0" t="n">
        <v>1823</v>
      </c>
      <c r="H950" s="0" t="n">
        <v>1.61</v>
      </c>
      <c r="I950" s="8" t="s">
        <v>68</v>
      </c>
    </row>
    <row r="951" customFormat="false" ht="15" hidden="false" customHeight="false" outlineLevel="0" collapsed="false">
      <c r="A951" s="1" t="s">
        <v>88</v>
      </c>
      <c r="B951" s="5" t="n">
        <v>49.3</v>
      </c>
      <c r="C951" s="5" t="n">
        <v>27.7</v>
      </c>
      <c r="D951" s="5" t="n">
        <v>23</v>
      </c>
      <c r="E951" s="5" t="n">
        <v>0</v>
      </c>
      <c r="F951" s="0" t="n">
        <v>0</v>
      </c>
      <c r="G951" s="0" t="n">
        <v>1833</v>
      </c>
      <c r="H951" s="0" t="n">
        <v>1.55</v>
      </c>
      <c r="I951" s="8" t="s">
        <v>68</v>
      </c>
    </row>
    <row r="952" customFormat="false" ht="15" hidden="false" customHeight="false" outlineLevel="0" collapsed="false">
      <c r="A952" s="1" t="s">
        <v>88</v>
      </c>
      <c r="B952" s="5" t="n">
        <v>49.3</v>
      </c>
      <c r="C952" s="5" t="n">
        <v>27.7</v>
      </c>
      <c r="D952" s="5" t="n">
        <v>23</v>
      </c>
      <c r="E952" s="5" t="n">
        <v>0</v>
      </c>
      <c r="F952" s="0" t="n">
        <v>0</v>
      </c>
      <c r="G952" s="0" t="n">
        <v>1843</v>
      </c>
      <c r="H952" s="0" t="n">
        <v>1.5</v>
      </c>
      <c r="I952" s="0" t="s">
        <v>68</v>
      </c>
    </row>
    <row r="953" customFormat="false" ht="15" hidden="false" customHeight="false" outlineLevel="0" collapsed="false">
      <c r="A953" s="1" t="s">
        <v>88</v>
      </c>
      <c r="B953" s="5" t="n">
        <v>49.3</v>
      </c>
      <c r="C953" s="5" t="n">
        <v>27.7</v>
      </c>
      <c r="D953" s="5" t="n">
        <v>23</v>
      </c>
      <c r="E953" s="5" t="n">
        <v>0</v>
      </c>
      <c r="F953" s="0" t="n">
        <v>0</v>
      </c>
      <c r="G953" s="0" t="n">
        <v>1853</v>
      </c>
      <c r="H953" s="0" t="n">
        <v>1.46</v>
      </c>
      <c r="I953" s="8" t="s">
        <v>68</v>
      </c>
    </row>
    <row r="954" customFormat="false" ht="15" hidden="false" customHeight="false" outlineLevel="0" collapsed="false">
      <c r="A954" s="1" t="s">
        <v>88</v>
      </c>
      <c r="B954" s="5" t="n">
        <v>49.3</v>
      </c>
      <c r="C954" s="5" t="n">
        <v>27.7</v>
      </c>
      <c r="D954" s="5" t="n">
        <v>23</v>
      </c>
      <c r="E954" s="5" t="n">
        <v>0</v>
      </c>
      <c r="F954" s="0" t="n">
        <v>0</v>
      </c>
      <c r="G954" s="0" t="n">
        <v>1863</v>
      </c>
      <c r="H954" s="0" t="n">
        <v>1.41</v>
      </c>
      <c r="I954" s="8" t="s">
        <v>68</v>
      </c>
    </row>
    <row r="955" customFormat="false" ht="15" hidden="false" customHeight="false" outlineLevel="0" collapsed="false">
      <c r="A955" s="1" t="s">
        <v>88</v>
      </c>
      <c r="B955" s="5" t="n">
        <v>49.3</v>
      </c>
      <c r="C955" s="5" t="n">
        <v>27.7</v>
      </c>
      <c r="D955" s="5" t="n">
        <v>23</v>
      </c>
      <c r="E955" s="5" t="n">
        <v>0</v>
      </c>
      <c r="F955" s="0" t="n">
        <v>0</v>
      </c>
      <c r="G955" s="0" t="n">
        <v>1873</v>
      </c>
      <c r="H955" s="0" t="n">
        <v>1.36</v>
      </c>
      <c r="I955" s="0" t="s">
        <v>68</v>
      </c>
    </row>
    <row r="956" customFormat="false" ht="15" hidden="false" customHeight="false" outlineLevel="0" collapsed="false">
      <c r="A956" s="1" t="s">
        <v>88</v>
      </c>
      <c r="B956" s="5" t="n">
        <v>49.3</v>
      </c>
      <c r="C956" s="5" t="n">
        <v>27.7</v>
      </c>
      <c r="D956" s="5" t="n">
        <v>23</v>
      </c>
      <c r="E956" s="5" t="n">
        <v>0</v>
      </c>
      <c r="F956" s="0" t="n">
        <v>0</v>
      </c>
      <c r="G956" s="0" t="n">
        <v>1883</v>
      </c>
      <c r="H956" s="0" t="n">
        <v>1.31</v>
      </c>
      <c r="I956" s="8" t="s">
        <v>68</v>
      </c>
    </row>
    <row r="957" customFormat="false" ht="15" hidden="false" customHeight="false" outlineLevel="0" collapsed="false">
      <c r="A957" s="1" t="s">
        <v>88</v>
      </c>
      <c r="B957" s="5" t="n">
        <v>49.3</v>
      </c>
      <c r="C957" s="5" t="n">
        <v>27.7</v>
      </c>
      <c r="D957" s="5" t="n">
        <v>23</v>
      </c>
      <c r="E957" s="5" t="n">
        <v>0</v>
      </c>
      <c r="F957" s="0" t="n">
        <v>0</v>
      </c>
      <c r="G957" s="0" t="n">
        <v>1893</v>
      </c>
      <c r="H957" s="0" t="n">
        <v>1.26</v>
      </c>
      <c r="I957" s="8" t="s">
        <v>68</v>
      </c>
    </row>
    <row r="958" customFormat="false" ht="15" hidden="false" customHeight="false" outlineLevel="0" collapsed="false">
      <c r="A958" s="1" t="s">
        <v>88</v>
      </c>
      <c r="B958" s="5" t="n">
        <v>49.3</v>
      </c>
      <c r="C958" s="5" t="n">
        <v>27.7</v>
      </c>
      <c r="D958" s="5" t="n">
        <v>23</v>
      </c>
      <c r="E958" s="5" t="n">
        <v>0</v>
      </c>
      <c r="F958" s="0" t="n">
        <v>0</v>
      </c>
      <c r="G958" s="0" t="n">
        <v>1903</v>
      </c>
      <c r="H958" s="0" t="n">
        <v>1.22</v>
      </c>
      <c r="I958" s="0" t="s">
        <v>68</v>
      </c>
    </row>
    <row r="959" customFormat="false" ht="15" hidden="false" customHeight="false" outlineLevel="0" collapsed="false">
      <c r="A959" s="1" t="s">
        <v>88</v>
      </c>
      <c r="B959" s="5" t="n">
        <v>49.3</v>
      </c>
      <c r="C959" s="5" t="n">
        <v>27.7</v>
      </c>
      <c r="D959" s="5" t="n">
        <v>23</v>
      </c>
      <c r="E959" s="5" t="n">
        <v>0</v>
      </c>
      <c r="F959" s="0" t="n">
        <v>0</v>
      </c>
      <c r="G959" s="0" t="n">
        <v>1913</v>
      </c>
      <c r="H959" s="0" t="n">
        <v>1.17</v>
      </c>
      <c r="I959" s="8" t="s">
        <v>68</v>
      </c>
    </row>
    <row r="960" customFormat="false" ht="15" hidden="false" customHeight="false" outlineLevel="0" collapsed="false">
      <c r="A960" s="1" t="s">
        <v>88</v>
      </c>
      <c r="B960" s="5" t="n">
        <v>49.3</v>
      </c>
      <c r="C960" s="5" t="n">
        <v>27.7</v>
      </c>
      <c r="D960" s="5" t="n">
        <v>23</v>
      </c>
      <c r="E960" s="5" t="n">
        <v>0</v>
      </c>
      <c r="F960" s="0" t="n">
        <v>0</v>
      </c>
      <c r="G960" s="0" t="n">
        <v>1923</v>
      </c>
      <c r="H960" s="0" t="n">
        <v>1.12</v>
      </c>
      <c r="I960" s="0" t="s">
        <v>68</v>
      </c>
    </row>
    <row r="961" customFormat="false" ht="15" hidden="false" customHeight="false" outlineLevel="0" collapsed="false">
      <c r="A961" s="1" t="s">
        <v>89</v>
      </c>
      <c r="B961" s="5" t="n">
        <v>55.8</v>
      </c>
      <c r="C961" s="5" t="n">
        <v>22.1</v>
      </c>
      <c r="D961" s="5" t="n">
        <v>22.1</v>
      </c>
      <c r="E961" s="5" t="n">
        <v>0</v>
      </c>
      <c r="F961" s="0" t="n">
        <v>0</v>
      </c>
      <c r="G961" s="0" t="n">
        <v>1753</v>
      </c>
      <c r="H961" s="0" t="n">
        <v>2.3</v>
      </c>
      <c r="I961" s="8" t="s">
        <v>68</v>
      </c>
    </row>
    <row r="962" customFormat="false" ht="15" hidden="false" customHeight="false" outlineLevel="0" collapsed="false">
      <c r="A962" s="1" t="s">
        <v>89</v>
      </c>
      <c r="B962" s="5" t="n">
        <v>55.8</v>
      </c>
      <c r="C962" s="5" t="n">
        <v>22.1</v>
      </c>
      <c r="D962" s="5" t="n">
        <v>22.1</v>
      </c>
      <c r="E962" s="5" t="n">
        <v>0</v>
      </c>
      <c r="F962" s="0" t="n">
        <v>0</v>
      </c>
      <c r="G962" s="0" t="n">
        <v>1763</v>
      </c>
      <c r="H962" s="0" t="n">
        <v>2.25</v>
      </c>
      <c r="I962" s="8" t="s">
        <v>68</v>
      </c>
    </row>
    <row r="963" customFormat="false" ht="15" hidden="false" customHeight="false" outlineLevel="0" collapsed="false">
      <c r="A963" s="1" t="s">
        <v>89</v>
      </c>
      <c r="B963" s="5" t="n">
        <v>55.8</v>
      </c>
      <c r="C963" s="5" t="n">
        <v>22.1</v>
      </c>
      <c r="D963" s="5" t="n">
        <v>22.1</v>
      </c>
      <c r="E963" s="5" t="n">
        <v>0</v>
      </c>
      <c r="F963" s="0" t="n">
        <v>0</v>
      </c>
      <c r="G963" s="0" t="n">
        <v>1773</v>
      </c>
      <c r="H963" s="0" t="n">
        <v>2.19</v>
      </c>
      <c r="I963" s="0" t="s">
        <v>68</v>
      </c>
    </row>
    <row r="964" customFormat="false" ht="15" hidden="false" customHeight="false" outlineLevel="0" collapsed="false">
      <c r="A964" s="1" t="s">
        <v>89</v>
      </c>
      <c r="B964" s="5" t="n">
        <v>55.8</v>
      </c>
      <c r="C964" s="5" t="n">
        <v>22.1</v>
      </c>
      <c r="D964" s="5" t="n">
        <v>22.1</v>
      </c>
      <c r="E964" s="5" t="n">
        <v>0</v>
      </c>
      <c r="F964" s="0" t="n">
        <v>0</v>
      </c>
      <c r="G964" s="0" t="n">
        <v>1783</v>
      </c>
      <c r="H964" s="0" t="n">
        <v>2.14</v>
      </c>
      <c r="I964" s="8" t="s">
        <v>68</v>
      </c>
    </row>
    <row r="965" customFormat="false" ht="15" hidden="false" customHeight="false" outlineLevel="0" collapsed="false">
      <c r="A965" s="1" t="s">
        <v>89</v>
      </c>
      <c r="B965" s="5" t="n">
        <v>55.8</v>
      </c>
      <c r="C965" s="5" t="n">
        <v>22.1</v>
      </c>
      <c r="D965" s="5" t="n">
        <v>22.1</v>
      </c>
      <c r="E965" s="5" t="n">
        <v>0</v>
      </c>
      <c r="F965" s="0" t="n">
        <v>0</v>
      </c>
      <c r="G965" s="0" t="n">
        <v>1793</v>
      </c>
      <c r="H965" s="0" t="n">
        <v>2.09</v>
      </c>
      <c r="I965" s="8" t="s">
        <v>68</v>
      </c>
    </row>
    <row r="966" customFormat="false" ht="15" hidden="false" customHeight="false" outlineLevel="0" collapsed="false">
      <c r="A966" s="1" t="s">
        <v>89</v>
      </c>
      <c r="B966" s="5" t="n">
        <v>55.8</v>
      </c>
      <c r="C966" s="5" t="n">
        <v>22.1</v>
      </c>
      <c r="D966" s="5" t="n">
        <v>22.1</v>
      </c>
      <c r="E966" s="5" t="n">
        <v>0</v>
      </c>
      <c r="F966" s="0" t="n">
        <v>0</v>
      </c>
      <c r="G966" s="0" t="n">
        <v>1803</v>
      </c>
      <c r="H966" s="0" t="n">
        <v>2.03</v>
      </c>
      <c r="I966" s="0" t="s">
        <v>68</v>
      </c>
    </row>
    <row r="967" customFormat="false" ht="15" hidden="false" customHeight="false" outlineLevel="0" collapsed="false">
      <c r="A967" s="1" t="s">
        <v>89</v>
      </c>
      <c r="B967" s="5" t="n">
        <v>55.8</v>
      </c>
      <c r="C967" s="5" t="n">
        <v>22.1</v>
      </c>
      <c r="D967" s="5" t="n">
        <v>22.1</v>
      </c>
      <c r="E967" s="5" t="n">
        <v>0</v>
      </c>
      <c r="F967" s="0" t="n">
        <v>0</v>
      </c>
      <c r="G967" s="0" t="n">
        <v>1813</v>
      </c>
      <c r="H967" s="0" t="n">
        <v>1.98</v>
      </c>
      <c r="I967" s="8" t="s">
        <v>68</v>
      </c>
    </row>
    <row r="968" customFormat="false" ht="15" hidden="false" customHeight="false" outlineLevel="0" collapsed="false">
      <c r="A968" s="1" t="s">
        <v>89</v>
      </c>
      <c r="B968" s="5" t="n">
        <v>55.8</v>
      </c>
      <c r="C968" s="5" t="n">
        <v>22.1</v>
      </c>
      <c r="D968" s="5" t="n">
        <v>22.1</v>
      </c>
      <c r="E968" s="5" t="n">
        <v>0</v>
      </c>
      <c r="F968" s="0" t="n">
        <v>0</v>
      </c>
      <c r="G968" s="0" t="n">
        <v>1823</v>
      </c>
      <c r="H968" s="0" t="n">
        <v>1.93</v>
      </c>
      <c r="I968" s="8" t="s">
        <v>68</v>
      </c>
    </row>
    <row r="969" customFormat="false" ht="15" hidden="false" customHeight="false" outlineLevel="0" collapsed="false">
      <c r="A969" s="1" t="s">
        <v>89</v>
      </c>
      <c r="B969" s="5" t="n">
        <v>55.8</v>
      </c>
      <c r="C969" s="5" t="n">
        <v>22.1</v>
      </c>
      <c r="D969" s="5" t="n">
        <v>22.1</v>
      </c>
      <c r="E969" s="5" t="n">
        <v>0</v>
      </c>
      <c r="F969" s="0" t="n">
        <v>0</v>
      </c>
      <c r="G969" s="0" t="n">
        <v>1833</v>
      </c>
      <c r="H969" s="0" t="n">
        <v>1.88</v>
      </c>
      <c r="I969" s="0" t="s">
        <v>68</v>
      </c>
    </row>
    <row r="970" customFormat="false" ht="15" hidden="false" customHeight="false" outlineLevel="0" collapsed="false">
      <c r="A970" s="1" t="s">
        <v>89</v>
      </c>
      <c r="B970" s="5" t="n">
        <v>55.8</v>
      </c>
      <c r="C970" s="5" t="n">
        <v>22.1</v>
      </c>
      <c r="D970" s="5" t="n">
        <v>22.1</v>
      </c>
      <c r="E970" s="5" t="n">
        <v>0</v>
      </c>
      <c r="F970" s="0" t="n">
        <v>0</v>
      </c>
      <c r="G970" s="0" t="n">
        <v>1843</v>
      </c>
      <c r="H970" s="0" t="n">
        <v>1.83</v>
      </c>
      <c r="I970" s="8" t="s">
        <v>68</v>
      </c>
    </row>
    <row r="971" customFormat="false" ht="15" hidden="false" customHeight="false" outlineLevel="0" collapsed="false">
      <c r="A971" s="1" t="s">
        <v>89</v>
      </c>
      <c r="B971" s="5" t="n">
        <v>55.8</v>
      </c>
      <c r="C971" s="5" t="n">
        <v>22.1</v>
      </c>
      <c r="D971" s="5" t="n">
        <v>22.1</v>
      </c>
      <c r="E971" s="5" t="n">
        <v>0</v>
      </c>
      <c r="F971" s="0" t="n">
        <v>0</v>
      </c>
      <c r="G971" s="0" t="n">
        <v>1853</v>
      </c>
      <c r="H971" s="0" t="n">
        <v>1.78</v>
      </c>
      <c r="I971" s="0" t="s">
        <v>68</v>
      </c>
    </row>
    <row r="972" customFormat="false" ht="15" hidden="false" customHeight="false" outlineLevel="0" collapsed="false">
      <c r="A972" s="1" t="s">
        <v>89</v>
      </c>
      <c r="B972" s="5" t="n">
        <v>55.8</v>
      </c>
      <c r="C972" s="5" t="n">
        <v>22.1</v>
      </c>
      <c r="D972" s="5" t="n">
        <v>22.1</v>
      </c>
      <c r="E972" s="5" t="n">
        <v>0</v>
      </c>
      <c r="F972" s="0" t="n">
        <v>0</v>
      </c>
      <c r="G972" s="0" t="n">
        <v>1863</v>
      </c>
      <c r="H972" s="0" t="n">
        <v>1.73</v>
      </c>
      <c r="I972" s="8" t="s">
        <v>68</v>
      </c>
    </row>
    <row r="973" customFormat="false" ht="15" hidden="false" customHeight="false" outlineLevel="0" collapsed="false">
      <c r="A973" s="1" t="s">
        <v>89</v>
      </c>
      <c r="B973" s="5" t="n">
        <v>55.8</v>
      </c>
      <c r="C973" s="5" t="n">
        <v>22.1</v>
      </c>
      <c r="D973" s="5" t="n">
        <v>22.1</v>
      </c>
      <c r="E973" s="5" t="n">
        <v>0</v>
      </c>
      <c r="F973" s="0" t="n">
        <v>0</v>
      </c>
      <c r="G973" s="0" t="n">
        <v>1873</v>
      </c>
      <c r="H973" s="0" t="n">
        <v>1.68</v>
      </c>
      <c r="I973" s="8" t="s">
        <v>68</v>
      </c>
    </row>
    <row r="974" customFormat="false" ht="15" hidden="false" customHeight="false" outlineLevel="0" collapsed="false">
      <c r="A974" s="1" t="s">
        <v>89</v>
      </c>
      <c r="B974" s="5" t="n">
        <v>55.8</v>
      </c>
      <c r="C974" s="5" t="n">
        <v>22.1</v>
      </c>
      <c r="D974" s="5" t="n">
        <v>22.1</v>
      </c>
      <c r="E974" s="5" t="n">
        <v>0</v>
      </c>
      <c r="F974" s="0" t="n">
        <v>0</v>
      </c>
      <c r="G974" s="0" t="n">
        <v>1883</v>
      </c>
      <c r="H974" s="0" t="n">
        <v>1.63</v>
      </c>
      <c r="I974" s="0" t="s">
        <v>68</v>
      </c>
    </row>
    <row r="975" customFormat="false" ht="15" hidden="false" customHeight="false" outlineLevel="0" collapsed="false">
      <c r="A975" s="1" t="s">
        <v>89</v>
      </c>
      <c r="B975" s="5" t="n">
        <v>55.8</v>
      </c>
      <c r="C975" s="5" t="n">
        <v>22.1</v>
      </c>
      <c r="D975" s="5" t="n">
        <v>22.1</v>
      </c>
      <c r="E975" s="5" t="n">
        <v>0</v>
      </c>
      <c r="F975" s="0" t="n">
        <v>0</v>
      </c>
      <c r="G975" s="0" t="n">
        <v>1893</v>
      </c>
      <c r="H975" s="0" t="n">
        <v>1.58</v>
      </c>
      <c r="I975" s="8" t="s">
        <v>68</v>
      </c>
    </row>
    <row r="976" customFormat="false" ht="15" hidden="false" customHeight="false" outlineLevel="0" collapsed="false">
      <c r="A976" s="1" t="s">
        <v>89</v>
      </c>
      <c r="B976" s="5" t="n">
        <v>55.8</v>
      </c>
      <c r="C976" s="5" t="n">
        <v>22.1</v>
      </c>
      <c r="D976" s="5" t="n">
        <v>22.1</v>
      </c>
      <c r="E976" s="5" t="n">
        <v>0</v>
      </c>
      <c r="F976" s="0" t="n">
        <v>0</v>
      </c>
      <c r="G976" s="0" t="n">
        <v>1903</v>
      </c>
      <c r="H976" s="0" t="n">
        <v>1.54</v>
      </c>
      <c r="I976" s="8" t="s">
        <v>68</v>
      </c>
    </row>
    <row r="977" customFormat="false" ht="15" hidden="false" customHeight="false" outlineLevel="0" collapsed="false">
      <c r="A977" s="1" t="s">
        <v>90</v>
      </c>
      <c r="B977" s="5" t="n">
        <v>60.1</v>
      </c>
      <c r="C977" s="5" t="n">
        <v>6</v>
      </c>
      <c r="D977" s="5" t="n">
        <v>33.9</v>
      </c>
      <c r="E977" s="5" t="n">
        <v>0</v>
      </c>
      <c r="F977" s="0" t="n">
        <v>0</v>
      </c>
      <c r="G977" s="0" t="n">
        <v>1483</v>
      </c>
      <c r="H977" s="0" t="n">
        <v>1.41</v>
      </c>
      <c r="I977" s="0" t="s">
        <v>68</v>
      </c>
    </row>
    <row r="978" customFormat="false" ht="15" hidden="false" customHeight="false" outlineLevel="0" collapsed="false">
      <c r="A978" s="1" t="s">
        <v>90</v>
      </c>
      <c r="B978" s="5" t="n">
        <v>60.1</v>
      </c>
      <c r="C978" s="5" t="n">
        <v>6</v>
      </c>
      <c r="D978" s="5" t="n">
        <v>33.9</v>
      </c>
      <c r="E978" s="5" t="n">
        <v>0</v>
      </c>
      <c r="F978" s="0" t="n">
        <v>0</v>
      </c>
      <c r="G978" s="0" t="n">
        <v>1493</v>
      </c>
      <c r="H978" s="0" t="n">
        <v>1.37</v>
      </c>
      <c r="I978" s="8" t="s">
        <v>68</v>
      </c>
    </row>
    <row r="979" customFormat="false" ht="15" hidden="false" customHeight="false" outlineLevel="0" collapsed="false">
      <c r="A979" s="1" t="s">
        <v>90</v>
      </c>
      <c r="B979" s="5" t="n">
        <v>60.1</v>
      </c>
      <c r="C979" s="5" t="n">
        <v>6</v>
      </c>
      <c r="D979" s="5" t="n">
        <v>33.9</v>
      </c>
      <c r="E979" s="5" t="n">
        <v>0</v>
      </c>
      <c r="F979" s="0" t="n">
        <v>0</v>
      </c>
      <c r="G979" s="0" t="n">
        <v>1503</v>
      </c>
      <c r="H979" s="0" t="n">
        <v>1.33</v>
      </c>
      <c r="I979" s="8" t="s">
        <v>68</v>
      </c>
    </row>
    <row r="980" customFormat="false" ht="15" hidden="false" customHeight="false" outlineLevel="0" collapsed="false">
      <c r="A980" s="1" t="s">
        <v>90</v>
      </c>
      <c r="B980" s="5" t="n">
        <v>60.1</v>
      </c>
      <c r="C980" s="5" t="n">
        <v>6</v>
      </c>
      <c r="D980" s="5" t="n">
        <v>33.9</v>
      </c>
      <c r="E980" s="5" t="n">
        <v>0</v>
      </c>
      <c r="F980" s="0" t="n">
        <v>0</v>
      </c>
      <c r="G980" s="0" t="n">
        <v>1513</v>
      </c>
      <c r="H980" s="0" t="n">
        <v>1.29</v>
      </c>
      <c r="I980" s="0" t="s">
        <v>68</v>
      </c>
    </row>
    <row r="981" customFormat="false" ht="15" hidden="false" customHeight="false" outlineLevel="0" collapsed="false">
      <c r="A981" s="1" t="s">
        <v>90</v>
      </c>
      <c r="B981" s="5" t="n">
        <v>60.1</v>
      </c>
      <c r="C981" s="5" t="n">
        <v>6</v>
      </c>
      <c r="D981" s="5" t="n">
        <v>33.9</v>
      </c>
      <c r="E981" s="5" t="n">
        <v>0</v>
      </c>
      <c r="F981" s="0" t="n">
        <v>0</v>
      </c>
      <c r="G981" s="0" t="n">
        <v>1523</v>
      </c>
      <c r="H981" s="0" t="n">
        <v>1.25</v>
      </c>
      <c r="I981" s="8" t="s">
        <v>68</v>
      </c>
    </row>
    <row r="982" customFormat="false" ht="15" hidden="false" customHeight="false" outlineLevel="0" collapsed="false">
      <c r="A982" s="1" t="s">
        <v>90</v>
      </c>
      <c r="B982" s="5" t="n">
        <v>60.1</v>
      </c>
      <c r="C982" s="5" t="n">
        <v>6</v>
      </c>
      <c r="D982" s="5" t="n">
        <v>33.9</v>
      </c>
      <c r="E982" s="5" t="n">
        <v>0</v>
      </c>
      <c r="F982" s="0" t="n">
        <v>0</v>
      </c>
      <c r="G982" s="0" t="n">
        <v>1533</v>
      </c>
      <c r="H982" s="0" t="n">
        <v>1.22</v>
      </c>
      <c r="I982" s="8" t="s">
        <v>68</v>
      </c>
    </row>
    <row r="983" customFormat="false" ht="15" hidden="false" customHeight="false" outlineLevel="0" collapsed="false">
      <c r="A983" s="1" t="s">
        <v>90</v>
      </c>
      <c r="B983" s="5" t="n">
        <v>60.1</v>
      </c>
      <c r="C983" s="5" t="n">
        <v>6</v>
      </c>
      <c r="D983" s="5" t="n">
        <v>33.9</v>
      </c>
      <c r="E983" s="5" t="n">
        <v>0</v>
      </c>
      <c r="F983" s="0" t="n">
        <v>0</v>
      </c>
      <c r="G983" s="0" t="n">
        <v>1543</v>
      </c>
      <c r="H983" s="0" t="n">
        <v>1.18</v>
      </c>
      <c r="I983" s="0" t="s">
        <v>68</v>
      </c>
    </row>
    <row r="984" customFormat="false" ht="15" hidden="false" customHeight="false" outlineLevel="0" collapsed="false">
      <c r="A984" s="1" t="s">
        <v>90</v>
      </c>
      <c r="B984" s="5" t="n">
        <v>60.1</v>
      </c>
      <c r="C984" s="5" t="n">
        <v>6</v>
      </c>
      <c r="D984" s="5" t="n">
        <v>33.9</v>
      </c>
      <c r="E984" s="5" t="n">
        <v>0</v>
      </c>
      <c r="F984" s="0" t="n">
        <v>0</v>
      </c>
      <c r="G984" s="0" t="n">
        <v>1553</v>
      </c>
      <c r="H984" s="0" t="n">
        <v>1.14</v>
      </c>
      <c r="I984" s="8" t="s">
        <v>68</v>
      </c>
    </row>
    <row r="985" customFormat="false" ht="15" hidden="false" customHeight="false" outlineLevel="0" collapsed="false">
      <c r="A985" s="1" t="s">
        <v>90</v>
      </c>
      <c r="B985" s="5" t="n">
        <v>60.1</v>
      </c>
      <c r="C985" s="5" t="n">
        <v>6</v>
      </c>
      <c r="D985" s="5" t="n">
        <v>33.9</v>
      </c>
      <c r="E985" s="5" t="n">
        <v>0</v>
      </c>
      <c r="F985" s="0" t="n">
        <v>0</v>
      </c>
      <c r="G985" s="0" t="n">
        <v>1563</v>
      </c>
      <c r="H985" s="0" t="n">
        <v>1.1</v>
      </c>
      <c r="I985" s="8" t="s">
        <v>68</v>
      </c>
    </row>
    <row r="986" customFormat="false" ht="15" hidden="false" customHeight="false" outlineLevel="0" collapsed="false">
      <c r="A986" s="1" t="s">
        <v>90</v>
      </c>
      <c r="B986" s="5" t="n">
        <v>60.1</v>
      </c>
      <c r="C986" s="5" t="n">
        <v>6</v>
      </c>
      <c r="D986" s="5" t="n">
        <v>33.9</v>
      </c>
      <c r="E986" s="5" t="n">
        <v>0</v>
      </c>
      <c r="F986" s="0" t="n">
        <v>0</v>
      </c>
      <c r="G986" s="0" t="n">
        <v>1573</v>
      </c>
      <c r="H986" s="0" t="n">
        <v>1.07</v>
      </c>
      <c r="I986" s="0" t="s">
        <v>68</v>
      </c>
    </row>
    <row r="987" customFormat="false" ht="15" hidden="false" customHeight="false" outlineLevel="0" collapsed="false">
      <c r="A987" s="1" t="s">
        <v>90</v>
      </c>
      <c r="B987" s="5" t="n">
        <v>60.1</v>
      </c>
      <c r="C987" s="5" t="n">
        <v>6</v>
      </c>
      <c r="D987" s="5" t="n">
        <v>33.9</v>
      </c>
      <c r="E987" s="5" t="n">
        <v>0</v>
      </c>
      <c r="F987" s="0" t="n">
        <v>0</v>
      </c>
      <c r="G987" s="0" t="n">
        <v>1583</v>
      </c>
      <c r="H987" s="0" t="n">
        <v>1.03</v>
      </c>
      <c r="I987" s="8" t="s">
        <v>68</v>
      </c>
    </row>
    <row r="988" customFormat="false" ht="15" hidden="false" customHeight="false" outlineLevel="0" collapsed="false">
      <c r="A988" s="1" t="s">
        <v>90</v>
      </c>
      <c r="B988" s="5" t="n">
        <v>60.1</v>
      </c>
      <c r="C988" s="5" t="n">
        <v>6</v>
      </c>
      <c r="D988" s="5" t="n">
        <v>33.9</v>
      </c>
      <c r="E988" s="5" t="n">
        <v>0</v>
      </c>
      <c r="F988" s="0" t="n">
        <v>0</v>
      </c>
      <c r="G988" s="0" t="n">
        <v>1593</v>
      </c>
      <c r="H988" s="0" t="n">
        <v>0.99</v>
      </c>
      <c r="I988" s="8" t="s">
        <v>68</v>
      </c>
    </row>
    <row r="989" customFormat="false" ht="15" hidden="false" customHeight="false" outlineLevel="0" collapsed="false">
      <c r="A989" s="1" t="s">
        <v>90</v>
      </c>
      <c r="B989" s="5" t="n">
        <v>60.1</v>
      </c>
      <c r="C989" s="5" t="n">
        <v>6</v>
      </c>
      <c r="D989" s="5" t="n">
        <v>33.9</v>
      </c>
      <c r="E989" s="5" t="n">
        <v>0</v>
      </c>
      <c r="F989" s="0" t="n">
        <v>0</v>
      </c>
      <c r="G989" s="0" t="n">
        <v>1603</v>
      </c>
      <c r="H989" s="0" t="n">
        <v>0.96</v>
      </c>
      <c r="I989" s="0" t="s">
        <v>68</v>
      </c>
    </row>
    <row r="990" customFormat="false" ht="15" hidden="false" customHeight="false" outlineLevel="0" collapsed="false">
      <c r="A990" s="1" t="s">
        <v>90</v>
      </c>
      <c r="B990" s="5" t="n">
        <v>60.1</v>
      </c>
      <c r="C990" s="5" t="n">
        <v>6</v>
      </c>
      <c r="D990" s="5" t="n">
        <v>33.9</v>
      </c>
      <c r="E990" s="5" t="n">
        <v>0</v>
      </c>
      <c r="F990" s="0" t="n">
        <v>0</v>
      </c>
      <c r="G990" s="0" t="n">
        <v>1613</v>
      </c>
      <c r="H990" s="0" t="n">
        <v>0.92</v>
      </c>
      <c r="I990" s="8" t="s">
        <v>68</v>
      </c>
    </row>
    <row r="991" customFormat="false" ht="15" hidden="false" customHeight="false" outlineLevel="0" collapsed="false">
      <c r="A991" s="1" t="s">
        <v>90</v>
      </c>
      <c r="B991" s="5" t="n">
        <v>60.1</v>
      </c>
      <c r="C991" s="5" t="n">
        <v>6</v>
      </c>
      <c r="D991" s="5" t="n">
        <v>33.9</v>
      </c>
      <c r="E991" s="5" t="n">
        <v>0</v>
      </c>
      <c r="F991" s="0" t="n">
        <v>0</v>
      </c>
      <c r="G991" s="0" t="n">
        <v>1623</v>
      </c>
      <c r="H991" s="0" t="n">
        <v>0.89</v>
      </c>
      <c r="I991" s="0" t="s">
        <v>68</v>
      </c>
    </row>
    <row r="992" customFormat="false" ht="15" hidden="false" customHeight="false" outlineLevel="0" collapsed="false">
      <c r="A992" s="1" t="s">
        <v>90</v>
      </c>
      <c r="B992" s="5" t="n">
        <v>60.1</v>
      </c>
      <c r="C992" s="5" t="n">
        <v>6</v>
      </c>
      <c r="D992" s="5" t="n">
        <v>33.9</v>
      </c>
      <c r="E992" s="5" t="n">
        <v>0</v>
      </c>
      <c r="F992" s="0" t="n">
        <v>0</v>
      </c>
      <c r="G992" s="0" t="n">
        <v>1633</v>
      </c>
      <c r="H992" s="0" t="n">
        <v>0.85</v>
      </c>
      <c r="I992" s="8" t="s">
        <v>68</v>
      </c>
    </row>
    <row r="993" customFormat="false" ht="15" hidden="false" customHeight="false" outlineLevel="0" collapsed="false">
      <c r="A993" s="1" t="s">
        <v>90</v>
      </c>
      <c r="B993" s="5" t="n">
        <v>60.1</v>
      </c>
      <c r="C993" s="5" t="n">
        <v>6</v>
      </c>
      <c r="D993" s="5" t="n">
        <v>33.9</v>
      </c>
      <c r="E993" s="5" t="n">
        <v>0</v>
      </c>
      <c r="F993" s="0" t="n">
        <v>0</v>
      </c>
      <c r="G993" s="0" t="n">
        <v>1643</v>
      </c>
      <c r="H993" s="0" t="n">
        <v>0.82</v>
      </c>
      <c r="I993" s="8" t="s">
        <v>68</v>
      </c>
    </row>
    <row r="994" customFormat="false" ht="15" hidden="false" customHeight="false" outlineLevel="0" collapsed="false">
      <c r="A994" s="1" t="s">
        <v>90</v>
      </c>
      <c r="B994" s="5" t="n">
        <v>60.1</v>
      </c>
      <c r="C994" s="5" t="n">
        <v>6</v>
      </c>
      <c r="D994" s="5" t="n">
        <v>33.9</v>
      </c>
      <c r="E994" s="5" t="n">
        <v>0</v>
      </c>
      <c r="F994" s="0" t="n">
        <v>0</v>
      </c>
      <c r="G994" s="0" t="n">
        <v>1653</v>
      </c>
      <c r="H994" s="0" t="n">
        <v>0.79</v>
      </c>
      <c r="I994" s="0" t="s">
        <v>68</v>
      </c>
    </row>
    <row r="995" customFormat="false" ht="15" hidden="false" customHeight="false" outlineLevel="0" collapsed="false">
      <c r="A995" s="1" t="s">
        <v>90</v>
      </c>
      <c r="B995" s="5" t="n">
        <v>60.1</v>
      </c>
      <c r="C995" s="5" t="n">
        <v>6</v>
      </c>
      <c r="D995" s="5" t="n">
        <v>33.9</v>
      </c>
      <c r="E995" s="5" t="n">
        <v>0</v>
      </c>
      <c r="F995" s="0" t="n">
        <v>0</v>
      </c>
      <c r="G995" s="0" t="n">
        <v>1663</v>
      </c>
      <c r="H995" s="0" t="n">
        <v>0.75</v>
      </c>
      <c r="I995" s="8" t="s">
        <v>68</v>
      </c>
    </row>
    <row r="996" customFormat="false" ht="15" hidden="false" customHeight="false" outlineLevel="0" collapsed="false">
      <c r="A996" s="1" t="s">
        <v>90</v>
      </c>
      <c r="B996" s="5" t="n">
        <v>60.1</v>
      </c>
      <c r="C996" s="5" t="n">
        <v>6</v>
      </c>
      <c r="D996" s="5" t="n">
        <v>33.9</v>
      </c>
      <c r="E996" s="5" t="n">
        <v>0</v>
      </c>
      <c r="F996" s="0" t="n">
        <v>0</v>
      </c>
      <c r="G996" s="0" t="n">
        <v>1673</v>
      </c>
      <c r="H996" s="0" t="n">
        <v>0.72</v>
      </c>
      <c r="I996" s="8" t="s">
        <v>68</v>
      </c>
    </row>
    <row r="997" customFormat="false" ht="15" hidden="false" customHeight="false" outlineLevel="0" collapsed="false">
      <c r="A997" s="1" t="s">
        <v>90</v>
      </c>
      <c r="B997" s="5" t="n">
        <v>60.1</v>
      </c>
      <c r="C997" s="5" t="n">
        <v>6</v>
      </c>
      <c r="D997" s="5" t="n">
        <v>33.9</v>
      </c>
      <c r="E997" s="5" t="n">
        <v>0</v>
      </c>
      <c r="F997" s="0" t="n">
        <v>0</v>
      </c>
      <c r="G997" s="0" t="n">
        <v>1683</v>
      </c>
      <c r="H997" s="0" t="n">
        <v>0.69</v>
      </c>
      <c r="I997" s="0" t="s">
        <v>68</v>
      </c>
    </row>
    <row r="998" customFormat="false" ht="15" hidden="false" customHeight="false" outlineLevel="0" collapsed="false">
      <c r="A998" s="1" t="s">
        <v>90</v>
      </c>
      <c r="B998" s="5" t="n">
        <v>60.1</v>
      </c>
      <c r="C998" s="5" t="n">
        <v>6</v>
      </c>
      <c r="D998" s="5" t="n">
        <v>33.9</v>
      </c>
      <c r="E998" s="5" t="n">
        <v>0</v>
      </c>
      <c r="F998" s="0" t="n">
        <v>0</v>
      </c>
      <c r="G998" s="0" t="n">
        <v>1693</v>
      </c>
      <c r="H998" s="0" t="n">
        <v>0.66</v>
      </c>
      <c r="I998" s="8" t="s">
        <v>68</v>
      </c>
    </row>
    <row r="999" customFormat="false" ht="15" hidden="false" customHeight="false" outlineLevel="0" collapsed="false">
      <c r="A999" s="1" t="s">
        <v>90</v>
      </c>
      <c r="B999" s="5" t="n">
        <v>60.1</v>
      </c>
      <c r="C999" s="5" t="n">
        <v>6</v>
      </c>
      <c r="D999" s="5" t="n">
        <v>33.9</v>
      </c>
      <c r="E999" s="5" t="n">
        <v>0</v>
      </c>
      <c r="F999" s="0" t="n">
        <v>0</v>
      </c>
      <c r="G999" s="0" t="n">
        <v>1703</v>
      </c>
      <c r="H999" s="0" t="n">
        <v>0.63</v>
      </c>
      <c r="I999" s="8" t="s">
        <v>68</v>
      </c>
    </row>
    <row r="1000" customFormat="false" ht="15" hidden="false" customHeight="false" outlineLevel="0" collapsed="false">
      <c r="A1000" s="1" t="s">
        <v>90</v>
      </c>
      <c r="B1000" s="5" t="n">
        <v>60.1</v>
      </c>
      <c r="C1000" s="5" t="n">
        <v>6</v>
      </c>
      <c r="D1000" s="5" t="n">
        <v>33.9</v>
      </c>
      <c r="E1000" s="5" t="n">
        <v>0</v>
      </c>
      <c r="F1000" s="0" t="n">
        <v>0</v>
      </c>
      <c r="G1000" s="0" t="n">
        <v>1713</v>
      </c>
      <c r="H1000" s="0" t="n">
        <v>0.6</v>
      </c>
      <c r="I1000" s="0" t="s">
        <v>68</v>
      </c>
    </row>
    <row r="1001" customFormat="false" ht="15" hidden="false" customHeight="false" outlineLevel="0" collapsed="false">
      <c r="A1001" s="1" t="s">
        <v>90</v>
      </c>
      <c r="B1001" s="5" t="n">
        <v>60.1</v>
      </c>
      <c r="C1001" s="5" t="n">
        <v>6</v>
      </c>
      <c r="D1001" s="5" t="n">
        <v>33.9</v>
      </c>
      <c r="E1001" s="5" t="n">
        <v>0</v>
      </c>
      <c r="F1001" s="0" t="n">
        <v>0</v>
      </c>
      <c r="G1001" s="0" t="n">
        <v>1723</v>
      </c>
      <c r="H1001" s="0" t="n">
        <v>0.57</v>
      </c>
      <c r="I1001" s="8" t="s">
        <v>68</v>
      </c>
    </row>
    <row r="1002" customFormat="false" ht="15" hidden="false" customHeight="false" outlineLevel="0" collapsed="false">
      <c r="A1002" s="1" t="s">
        <v>90</v>
      </c>
      <c r="B1002" s="5" t="n">
        <v>60.1</v>
      </c>
      <c r="C1002" s="5" t="n">
        <v>6</v>
      </c>
      <c r="D1002" s="5" t="n">
        <v>33.9</v>
      </c>
      <c r="E1002" s="5" t="n">
        <v>0</v>
      </c>
      <c r="F1002" s="0" t="n">
        <v>0</v>
      </c>
      <c r="G1002" s="0" t="n">
        <v>1733</v>
      </c>
      <c r="H1002" s="0" t="n">
        <v>0.53</v>
      </c>
      <c r="I1002" s="0" t="s">
        <v>68</v>
      </c>
    </row>
    <row r="1003" customFormat="false" ht="15" hidden="false" customHeight="false" outlineLevel="0" collapsed="false">
      <c r="A1003" s="1" t="s">
        <v>90</v>
      </c>
      <c r="B1003" s="5" t="n">
        <v>60.1</v>
      </c>
      <c r="C1003" s="5" t="n">
        <v>6</v>
      </c>
      <c r="D1003" s="5" t="n">
        <v>33.9</v>
      </c>
      <c r="E1003" s="5" t="n">
        <v>0</v>
      </c>
      <c r="F1003" s="0" t="n">
        <v>0</v>
      </c>
      <c r="G1003" s="0" t="n">
        <v>1743</v>
      </c>
      <c r="H1003" s="0" t="n">
        <v>0.5</v>
      </c>
      <c r="I1003" s="8" t="s">
        <v>68</v>
      </c>
    </row>
    <row r="1004" customFormat="false" ht="15" hidden="false" customHeight="false" outlineLevel="0" collapsed="false">
      <c r="A1004" s="1" t="s">
        <v>91</v>
      </c>
      <c r="B1004" s="5" t="n">
        <v>60</v>
      </c>
      <c r="C1004" s="5" t="n">
        <v>16</v>
      </c>
      <c r="D1004" s="5" t="n">
        <v>24</v>
      </c>
      <c r="E1004" s="5" t="n">
        <v>0</v>
      </c>
      <c r="F1004" s="0" t="n">
        <v>0</v>
      </c>
      <c r="G1004" s="0" t="n">
        <v>1673</v>
      </c>
      <c r="H1004" s="0" t="n">
        <v>2.12</v>
      </c>
      <c r="I1004" s="8" t="s">
        <v>68</v>
      </c>
    </row>
    <row r="1005" customFormat="false" ht="15" hidden="false" customHeight="false" outlineLevel="0" collapsed="false">
      <c r="A1005" s="1" t="s">
        <v>91</v>
      </c>
      <c r="B1005" s="5" t="n">
        <v>60</v>
      </c>
      <c r="C1005" s="5" t="n">
        <v>16</v>
      </c>
      <c r="D1005" s="5" t="n">
        <v>24</v>
      </c>
      <c r="E1005" s="5" t="n">
        <v>0</v>
      </c>
      <c r="F1005" s="0" t="n">
        <v>0</v>
      </c>
      <c r="G1005" s="0" t="n">
        <v>1683</v>
      </c>
      <c r="H1005" s="0" t="n">
        <v>2.07</v>
      </c>
      <c r="I1005" s="0" t="s">
        <v>68</v>
      </c>
    </row>
    <row r="1006" customFormat="false" ht="15" hidden="false" customHeight="false" outlineLevel="0" collapsed="false">
      <c r="A1006" s="1" t="s">
        <v>91</v>
      </c>
      <c r="B1006" s="5" t="n">
        <v>60</v>
      </c>
      <c r="C1006" s="5" t="n">
        <v>16</v>
      </c>
      <c r="D1006" s="5" t="n">
        <v>24</v>
      </c>
      <c r="E1006" s="5" t="n">
        <v>0</v>
      </c>
      <c r="F1006" s="0" t="n">
        <v>0</v>
      </c>
      <c r="G1006" s="0" t="n">
        <v>1693</v>
      </c>
      <c r="H1006" s="0" t="n">
        <v>2.03</v>
      </c>
      <c r="I1006" s="8" t="s">
        <v>68</v>
      </c>
    </row>
    <row r="1007" customFormat="false" ht="15" hidden="false" customHeight="false" outlineLevel="0" collapsed="false">
      <c r="A1007" s="1" t="s">
        <v>91</v>
      </c>
      <c r="B1007" s="5" t="n">
        <v>60</v>
      </c>
      <c r="C1007" s="5" t="n">
        <v>16</v>
      </c>
      <c r="D1007" s="5" t="n">
        <v>24</v>
      </c>
      <c r="E1007" s="5" t="n">
        <v>0</v>
      </c>
      <c r="F1007" s="0" t="n">
        <v>0</v>
      </c>
      <c r="G1007" s="0" t="n">
        <v>1703</v>
      </c>
      <c r="H1007" s="0" t="n">
        <v>1.99</v>
      </c>
      <c r="I1007" s="8" t="s">
        <v>68</v>
      </c>
    </row>
    <row r="1008" customFormat="false" ht="15" hidden="false" customHeight="false" outlineLevel="0" collapsed="false">
      <c r="A1008" s="1" t="s">
        <v>91</v>
      </c>
      <c r="B1008" s="5" t="n">
        <v>60</v>
      </c>
      <c r="C1008" s="5" t="n">
        <v>16</v>
      </c>
      <c r="D1008" s="5" t="n">
        <v>24</v>
      </c>
      <c r="E1008" s="5" t="n">
        <v>0</v>
      </c>
      <c r="F1008" s="0" t="n">
        <v>0</v>
      </c>
      <c r="G1008" s="0" t="n">
        <v>1713</v>
      </c>
      <c r="H1008" s="0" t="n">
        <v>1.95</v>
      </c>
      <c r="I1008" s="0" t="s">
        <v>68</v>
      </c>
    </row>
    <row r="1009" customFormat="false" ht="15" hidden="false" customHeight="false" outlineLevel="0" collapsed="false">
      <c r="A1009" s="1" t="s">
        <v>91</v>
      </c>
      <c r="B1009" s="5" t="n">
        <v>60</v>
      </c>
      <c r="C1009" s="5" t="n">
        <v>16</v>
      </c>
      <c r="D1009" s="5" t="n">
        <v>24</v>
      </c>
      <c r="E1009" s="5" t="n">
        <v>0</v>
      </c>
      <c r="F1009" s="0" t="n">
        <v>0</v>
      </c>
      <c r="G1009" s="0" t="n">
        <v>1723</v>
      </c>
      <c r="H1009" s="0" t="n">
        <v>1.91</v>
      </c>
      <c r="I1009" s="8" t="s">
        <v>68</v>
      </c>
    </row>
    <row r="1010" customFormat="false" ht="15" hidden="false" customHeight="false" outlineLevel="0" collapsed="false">
      <c r="A1010" s="1" t="s">
        <v>91</v>
      </c>
      <c r="B1010" s="5" t="n">
        <v>60</v>
      </c>
      <c r="C1010" s="5" t="n">
        <v>16</v>
      </c>
      <c r="D1010" s="5" t="n">
        <v>24</v>
      </c>
      <c r="E1010" s="5" t="n">
        <v>0</v>
      </c>
      <c r="F1010" s="0" t="n">
        <v>0</v>
      </c>
      <c r="G1010" s="0" t="n">
        <v>1733</v>
      </c>
      <c r="H1010" s="0" t="n">
        <v>1.87</v>
      </c>
      <c r="I1010" s="0" t="s">
        <v>68</v>
      </c>
    </row>
    <row r="1011" customFormat="false" ht="15" hidden="false" customHeight="false" outlineLevel="0" collapsed="false">
      <c r="A1011" s="1" t="s">
        <v>91</v>
      </c>
      <c r="B1011" s="5" t="n">
        <v>60</v>
      </c>
      <c r="C1011" s="5" t="n">
        <v>16</v>
      </c>
      <c r="D1011" s="5" t="n">
        <v>24</v>
      </c>
      <c r="E1011" s="5" t="n">
        <v>0</v>
      </c>
      <c r="F1011" s="0" t="n">
        <v>0</v>
      </c>
      <c r="G1011" s="0" t="n">
        <v>1743</v>
      </c>
      <c r="H1011" s="0" t="n">
        <v>1.83</v>
      </c>
      <c r="I1011" s="8" t="s">
        <v>68</v>
      </c>
    </row>
    <row r="1012" customFormat="false" ht="15" hidden="false" customHeight="false" outlineLevel="0" collapsed="false">
      <c r="A1012" s="1" t="s">
        <v>91</v>
      </c>
      <c r="B1012" s="5" t="n">
        <v>60</v>
      </c>
      <c r="C1012" s="5" t="n">
        <v>16</v>
      </c>
      <c r="D1012" s="5" t="n">
        <v>24</v>
      </c>
      <c r="E1012" s="5" t="n">
        <v>0</v>
      </c>
      <c r="F1012" s="0" t="n">
        <v>0</v>
      </c>
      <c r="G1012" s="0" t="n">
        <v>1753</v>
      </c>
      <c r="H1012" s="0" t="n">
        <v>1.79</v>
      </c>
      <c r="I1012" s="8" t="s">
        <v>68</v>
      </c>
    </row>
    <row r="1013" customFormat="false" ht="15" hidden="false" customHeight="false" outlineLevel="0" collapsed="false">
      <c r="A1013" s="1" t="s">
        <v>91</v>
      </c>
      <c r="B1013" s="5" t="n">
        <v>60</v>
      </c>
      <c r="C1013" s="5" t="n">
        <v>16</v>
      </c>
      <c r="D1013" s="5" t="n">
        <v>24</v>
      </c>
      <c r="E1013" s="5" t="n">
        <v>0</v>
      </c>
      <c r="F1013" s="0" t="n">
        <v>0</v>
      </c>
      <c r="G1013" s="0" t="n">
        <v>1763</v>
      </c>
      <c r="H1013" s="0" t="n">
        <v>1.76</v>
      </c>
      <c r="I1013" s="0" t="s">
        <v>68</v>
      </c>
    </row>
    <row r="1014" customFormat="false" ht="15" hidden="false" customHeight="false" outlineLevel="0" collapsed="false">
      <c r="A1014" s="1" t="s">
        <v>91</v>
      </c>
      <c r="B1014" s="5" t="n">
        <v>60</v>
      </c>
      <c r="C1014" s="5" t="n">
        <v>16</v>
      </c>
      <c r="D1014" s="5" t="n">
        <v>24</v>
      </c>
      <c r="E1014" s="5" t="n">
        <v>0</v>
      </c>
      <c r="F1014" s="0" t="n">
        <v>0</v>
      </c>
      <c r="G1014" s="0" t="n">
        <v>1773</v>
      </c>
      <c r="H1014" s="0" t="n">
        <v>1.72</v>
      </c>
      <c r="I1014" s="8" t="s">
        <v>68</v>
      </c>
    </row>
    <row r="1015" customFormat="false" ht="15" hidden="false" customHeight="false" outlineLevel="0" collapsed="false">
      <c r="A1015" s="1" t="s">
        <v>91</v>
      </c>
      <c r="B1015" s="5" t="n">
        <v>60</v>
      </c>
      <c r="C1015" s="5" t="n">
        <v>16</v>
      </c>
      <c r="D1015" s="5" t="n">
        <v>24</v>
      </c>
      <c r="E1015" s="5" t="n">
        <v>0</v>
      </c>
      <c r="F1015" s="0" t="n">
        <v>0</v>
      </c>
      <c r="G1015" s="0" t="n">
        <v>1783</v>
      </c>
      <c r="H1015" s="0" t="n">
        <v>1.68</v>
      </c>
      <c r="I1015" s="8" t="s">
        <v>68</v>
      </c>
    </row>
    <row r="1016" customFormat="false" ht="15" hidden="false" customHeight="false" outlineLevel="0" collapsed="false">
      <c r="A1016" s="1" t="s">
        <v>91</v>
      </c>
      <c r="B1016" s="5" t="n">
        <v>60</v>
      </c>
      <c r="C1016" s="5" t="n">
        <v>16</v>
      </c>
      <c r="D1016" s="5" t="n">
        <v>24</v>
      </c>
      <c r="E1016" s="5" t="n">
        <v>0</v>
      </c>
      <c r="F1016" s="0" t="n">
        <v>0</v>
      </c>
      <c r="G1016" s="0" t="n">
        <v>1793</v>
      </c>
      <c r="H1016" s="0" t="n">
        <v>1.64</v>
      </c>
      <c r="I1016" s="0" t="s">
        <v>68</v>
      </c>
    </row>
    <row r="1017" customFormat="false" ht="15" hidden="false" customHeight="false" outlineLevel="0" collapsed="false">
      <c r="A1017" s="1" t="s">
        <v>91</v>
      </c>
      <c r="B1017" s="5" t="n">
        <v>60</v>
      </c>
      <c r="C1017" s="5" t="n">
        <v>16</v>
      </c>
      <c r="D1017" s="5" t="n">
        <v>24</v>
      </c>
      <c r="E1017" s="5" t="n">
        <v>0</v>
      </c>
      <c r="F1017" s="0" t="n">
        <v>0</v>
      </c>
      <c r="G1017" s="0" t="n">
        <v>1803</v>
      </c>
      <c r="H1017" s="0" t="n">
        <v>1.61</v>
      </c>
      <c r="I1017" s="8" t="s">
        <v>68</v>
      </c>
    </row>
    <row r="1018" customFormat="false" ht="15" hidden="false" customHeight="false" outlineLevel="0" collapsed="false">
      <c r="A1018" s="1" t="s">
        <v>91</v>
      </c>
      <c r="B1018" s="5" t="n">
        <v>60</v>
      </c>
      <c r="C1018" s="5" t="n">
        <v>16</v>
      </c>
      <c r="D1018" s="5" t="n">
        <v>24</v>
      </c>
      <c r="E1018" s="5" t="n">
        <v>0</v>
      </c>
      <c r="F1018" s="0" t="n">
        <v>0</v>
      </c>
      <c r="G1018" s="0" t="n">
        <v>1813</v>
      </c>
      <c r="H1018" s="0" t="n">
        <v>1.57</v>
      </c>
      <c r="I1018" s="8" t="s">
        <v>68</v>
      </c>
    </row>
    <row r="1019" customFormat="false" ht="15" hidden="false" customHeight="false" outlineLevel="0" collapsed="false">
      <c r="A1019" s="1" t="s">
        <v>91</v>
      </c>
      <c r="B1019" s="5" t="n">
        <v>60</v>
      </c>
      <c r="C1019" s="5" t="n">
        <v>16</v>
      </c>
      <c r="D1019" s="5" t="n">
        <v>24</v>
      </c>
      <c r="E1019" s="5" t="n">
        <v>0</v>
      </c>
      <c r="F1019" s="0" t="n">
        <v>0</v>
      </c>
      <c r="G1019" s="0" t="n">
        <v>1823</v>
      </c>
      <c r="H1019" s="0" t="n">
        <v>1.54</v>
      </c>
      <c r="I1019" s="0" t="s">
        <v>68</v>
      </c>
    </row>
    <row r="1020" customFormat="false" ht="15" hidden="false" customHeight="false" outlineLevel="0" collapsed="false">
      <c r="A1020" s="1" t="s">
        <v>91</v>
      </c>
      <c r="B1020" s="5" t="n">
        <v>60</v>
      </c>
      <c r="C1020" s="5" t="n">
        <v>16</v>
      </c>
      <c r="D1020" s="5" t="n">
        <v>24</v>
      </c>
      <c r="E1020" s="5" t="n">
        <v>0</v>
      </c>
      <c r="F1020" s="0" t="n">
        <v>0</v>
      </c>
      <c r="G1020" s="0" t="n">
        <v>1833</v>
      </c>
      <c r="H1020" s="0" t="n">
        <v>1.5</v>
      </c>
      <c r="I1020" s="8" t="s">
        <v>68</v>
      </c>
    </row>
    <row r="1021" customFormat="false" ht="15" hidden="false" customHeight="false" outlineLevel="0" collapsed="false">
      <c r="A1021" s="1" t="s">
        <v>91</v>
      </c>
      <c r="B1021" s="5" t="n">
        <v>60</v>
      </c>
      <c r="C1021" s="5" t="n">
        <v>16</v>
      </c>
      <c r="D1021" s="5" t="n">
        <v>24</v>
      </c>
      <c r="E1021" s="5" t="n">
        <v>0</v>
      </c>
      <c r="F1021" s="0" t="n">
        <v>0</v>
      </c>
      <c r="G1021" s="0" t="n">
        <v>1843</v>
      </c>
      <c r="H1021" s="0" t="n">
        <v>1.47</v>
      </c>
      <c r="I1021" s="0" t="s">
        <v>68</v>
      </c>
    </row>
    <row r="1022" customFormat="false" ht="15" hidden="false" customHeight="false" outlineLevel="0" collapsed="false">
      <c r="A1022" s="1" t="s">
        <v>91</v>
      </c>
      <c r="B1022" s="5" t="n">
        <v>60</v>
      </c>
      <c r="C1022" s="5" t="n">
        <v>16</v>
      </c>
      <c r="D1022" s="5" t="n">
        <v>24</v>
      </c>
      <c r="E1022" s="5" t="n">
        <v>0</v>
      </c>
      <c r="F1022" s="0" t="n">
        <v>0</v>
      </c>
      <c r="G1022" s="0" t="n">
        <v>1853</v>
      </c>
      <c r="H1022" s="0" t="n">
        <v>1.43</v>
      </c>
      <c r="I1022" s="8" t="s">
        <v>68</v>
      </c>
    </row>
    <row r="1023" customFormat="false" ht="15" hidden="false" customHeight="false" outlineLevel="0" collapsed="false">
      <c r="A1023" s="1" t="s">
        <v>91</v>
      </c>
      <c r="B1023" s="5" t="n">
        <v>60</v>
      </c>
      <c r="C1023" s="5" t="n">
        <v>16</v>
      </c>
      <c r="D1023" s="5" t="n">
        <v>24</v>
      </c>
      <c r="E1023" s="5" t="n">
        <v>0</v>
      </c>
      <c r="F1023" s="0" t="n">
        <v>0</v>
      </c>
      <c r="G1023" s="0" t="n">
        <v>1863</v>
      </c>
      <c r="H1023" s="0" t="n">
        <v>1.4</v>
      </c>
      <c r="I1023" s="8" t="s">
        <v>68</v>
      </c>
    </row>
    <row r="1024" customFormat="false" ht="15" hidden="false" customHeight="false" outlineLevel="0" collapsed="false">
      <c r="A1024" s="1" t="s">
        <v>91</v>
      </c>
      <c r="B1024" s="5" t="n">
        <v>60</v>
      </c>
      <c r="C1024" s="5" t="n">
        <v>16</v>
      </c>
      <c r="D1024" s="5" t="n">
        <v>24</v>
      </c>
      <c r="E1024" s="5" t="n">
        <v>0</v>
      </c>
      <c r="F1024" s="0" t="n">
        <v>0</v>
      </c>
      <c r="G1024" s="0" t="n">
        <v>1873</v>
      </c>
      <c r="H1024" s="0" t="n">
        <v>1.36</v>
      </c>
      <c r="I1024" s="0" t="s">
        <v>68</v>
      </c>
    </row>
    <row r="1025" customFormat="false" ht="15" hidden="false" customHeight="false" outlineLevel="0" collapsed="false">
      <c r="A1025" s="1" t="s">
        <v>92</v>
      </c>
      <c r="B1025" s="5" t="n">
        <v>60</v>
      </c>
      <c r="C1025" s="5" t="n">
        <v>20</v>
      </c>
      <c r="D1025" s="5" t="n">
        <v>20</v>
      </c>
      <c r="E1025" s="5" t="n">
        <v>0</v>
      </c>
      <c r="F1025" s="0" t="n">
        <v>0</v>
      </c>
      <c r="G1025" s="0" t="n">
        <v>1793</v>
      </c>
      <c r="H1025" s="0" t="n">
        <v>2.35</v>
      </c>
      <c r="I1025" s="8" t="s">
        <v>68</v>
      </c>
    </row>
    <row r="1026" customFormat="false" ht="15" hidden="false" customHeight="false" outlineLevel="0" collapsed="false">
      <c r="A1026" s="1" t="s">
        <v>92</v>
      </c>
      <c r="B1026" s="5" t="n">
        <v>60</v>
      </c>
      <c r="C1026" s="5" t="n">
        <v>20</v>
      </c>
      <c r="D1026" s="5" t="n">
        <v>20</v>
      </c>
      <c r="E1026" s="5" t="n">
        <v>0</v>
      </c>
      <c r="F1026" s="0" t="n">
        <v>0</v>
      </c>
      <c r="G1026" s="0" t="n">
        <v>1803</v>
      </c>
      <c r="H1026" s="0" t="n">
        <v>2.3</v>
      </c>
      <c r="I1026" s="8" t="s">
        <v>68</v>
      </c>
    </row>
    <row r="1027" customFormat="false" ht="15" hidden="false" customHeight="false" outlineLevel="0" collapsed="false">
      <c r="A1027" s="1" t="s">
        <v>92</v>
      </c>
      <c r="B1027" s="5" t="n">
        <v>60</v>
      </c>
      <c r="C1027" s="5" t="n">
        <v>20</v>
      </c>
      <c r="D1027" s="5" t="n">
        <v>20</v>
      </c>
      <c r="E1027" s="5" t="n">
        <v>0</v>
      </c>
      <c r="F1027" s="0" t="n">
        <v>0</v>
      </c>
      <c r="G1027" s="0" t="n">
        <v>1813</v>
      </c>
      <c r="H1027" s="0" t="n">
        <v>2.24</v>
      </c>
      <c r="I1027" s="0" t="s">
        <v>68</v>
      </c>
    </row>
    <row r="1028" customFormat="false" ht="15" hidden="false" customHeight="false" outlineLevel="0" collapsed="false">
      <c r="A1028" s="1" t="s">
        <v>92</v>
      </c>
      <c r="B1028" s="5" t="n">
        <v>60</v>
      </c>
      <c r="C1028" s="5" t="n">
        <v>20</v>
      </c>
      <c r="D1028" s="5" t="n">
        <v>20</v>
      </c>
      <c r="E1028" s="5" t="n">
        <v>0</v>
      </c>
      <c r="F1028" s="0" t="n">
        <v>0</v>
      </c>
      <c r="G1028" s="0" t="n">
        <v>1823</v>
      </c>
      <c r="H1028" s="0" t="n">
        <v>2.19</v>
      </c>
      <c r="I1028" s="8" t="s">
        <v>68</v>
      </c>
    </row>
    <row r="1029" customFormat="false" ht="15" hidden="false" customHeight="false" outlineLevel="0" collapsed="false">
      <c r="A1029" s="1" t="s">
        <v>92</v>
      </c>
      <c r="B1029" s="5" t="n">
        <v>60</v>
      </c>
      <c r="C1029" s="5" t="n">
        <v>20</v>
      </c>
      <c r="D1029" s="5" t="n">
        <v>20</v>
      </c>
      <c r="E1029" s="5" t="n">
        <v>0</v>
      </c>
      <c r="F1029" s="0" t="n">
        <v>0</v>
      </c>
      <c r="G1029" s="0" t="n">
        <v>1833</v>
      </c>
      <c r="H1029" s="0" t="n">
        <v>2.14</v>
      </c>
      <c r="I1029" s="8" t="s">
        <v>68</v>
      </c>
    </row>
    <row r="1030" customFormat="false" ht="15" hidden="false" customHeight="false" outlineLevel="0" collapsed="false">
      <c r="A1030" s="1" t="s">
        <v>92</v>
      </c>
      <c r="B1030" s="5" t="n">
        <v>60</v>
      </c>
      <c r="C1030" s="5" t="n">
        <v>20</v>
      </c>
      <c r="D1030" s="5" t="n">
        <v>20</v>
      </c>
      <c r="E1030" s="5" t="n">
        <v>0</v>
      </c>
      <c r="F1030" s="0" t="n">
        <v>0</v>
      </c>
      <c r="G1030" s="0" t="n">
        <v>1843</v>
      </c>
      <c r="H1030" s="0" t="n">
        <v>2.08</v>
      </c>
      <c r="I1030" s="0" t="s">
        <v>68</v>
      </c>
    </row>
    <row r="1031" customFormat="false" ht="15" hidden="false" customHeight="false" outlineLevel="0" collapsed="false">
      <c r="A1031" s="1" t="s">
        <v>92</v>
      </c>
      <c r="B1031" s="5" t="n">
        <v>60</v>
      </c>
      <c r="C1031" s="5" t="n">
        <v>20</v>
      </c>
      <c r="D1031" s="5" t="n">
        <v>20</v>
      </c>
      <c r="E1031" s="5" t="n">
        <v>0</v>
      </c>
      <c r="F1031" s="0" t="n">
        <v>0</v>
      </c>
      <c r="G1031" s="0" t="n">
        <v>1853</v>
      </c>
      <c r="H1031" s="0" t="n">
        <v>2.03</v>
      </c>
      <c r="I1031" s="8" t="s">
        <v>68</v>
      </c>
    </row>
    <row r="1032" customFormat="false" ht="15" hidden="false" customHeight="false" outlineLevel="0" collapsed="false">
      <c r="A1032" s="1" t="s">
        <v>92</v>
      </c>
      <c r="B1032" s="5" t="n">
        <v>60</v>
      </c>
      <c r="C1032" s="5" t="n">
        <v>20</v>
      </c>
      <c r="D1032" s="5" t="n">
        <v>20</v>
      </c>
      <c r="E1032" s="5" t="n">
        <v>0</v>
      </c>
      <c r="F1032" s="0" t="n">
        <v>0</v>
      </c>
      <c r="G1032" s="0" t="n">
        <v>1863</v>
      </c>
      <c r="H1032" s="0" t="n">
        <v>1.98</v>
      </c>
      <c r="I1032" s="0" t="s">
        <v>68</v>
      </c>
    </row>
    <row r="1033" customFormat="false" ht="15" hidden="false" customHeight="false" outlineLevel="0" collapsed="false">
      <c r="A1033" s="1" t="s">
        <v>92</v>
      </c>
      <c r="B1033" s="5" t="n">
        <v>60</v>
      </c>
      <c r="C1033" s="5" t="n">
        <v>20</v>
      </c>
      <c r="D1033" s="5" t="n">
        <v>20</v>
      </c>
      <c r="E1033" s="5" t="n">
        <v>0</v>
      </c>
      <c r="F1033" s="0" t="n">
        <v>0</v>
      </c>
      <c r="G1033" s="0" t="n">
        <v>1873</v>
      </c>
      <c r="H1033" s="0" t="n">
        <v>1.93</v>
      </c>
      <c r="I1033" s="8" t="s">
        <v>68</v>
      </c>
    </row>
    <row r="1034" customFormat="false" ht="15" hidden="false" customHeight="false" outlineLevel="0" collapsed="false">
      <c r="A1034" s="1" t="s">
        <v>92</v>
      </c>
      <c r="B1034" s="5" t="n">
        <v>60</v>
      </c>
      <c r="C1034" s="5" t="n">
        <v>20</v>
      </c>
      <c r="D1034" s="5" t="n">
        <v>20</v>
      </c>
      <c r="E1034" s="5" t="n">
        <v>0</v>
      </c>
      <c r="F1034" s="0" t="n">
        <v>0</v>
      </c>
      <c r="G1034" s="0" t="n">
        <v>1883</v>
      </c>
      <c r="H1034" s="0" t="n">
        <v>1.88</v>
      </c>
      <c r="I1034" s="8" t="s">
        <v>68</v>
      </c>
    </row>
    <row r="1035" customFormat="false" ht="15" hidden="false" customHeight="false" outlineLevel="0" collapsed="false">
      <c r="A1035" s="1" t="s">
        <v>92</v>
      </c>
      <c r="B1035" s="5" t="n">
        <v>60</v>
      </c>
      <c r="C1035" s="5" t="n">
        <v>20</v>
      </c>
      <c r="D1035" s="5" t="n">
        <v>20</v>
      </c>
      <c r="E1035" s="5" t="n">
        <v>0</v>
      </c>
      <c r="F1035" s="0" t="n">
        <v>0</v>
      </c>
      <c r="G1035" s="0" t="n">
        <v>1893</v>
      </c>
      <c r="H1035" s="0" t="n">
        <v>1.83</v>
      </c>
      <c r="I1035" s="0" t="s">
        <v>68</v>
      </c>
    </row>
    <row r="1036" customFormat="false" ht="15" hidden="false" customHeight="false" outlineLevel="0" collapsed="false">
      <c r="A1036" s="1" t="s">
        <v>92</v>
      </c>
      <c r="B1036" s="5" t="n">
        <v>60</v>
      </c>
      <c r="C1036" s="5" t="n">
        <v>20</v>
      </c>
      <c r="D1036" s="5" t="n">
        <v>20</v>
      </c>
      <c r="E1036" s="5" t="n">
        <v>0</v>
      </c>
      <c r="F1036" s="0" t="n">
        <v>0</v>
      </c>
      <c r="G1036" s="0" t="n">
        <v>1903</v>
      </c>
      <c r="H1036" s="0" t="n">
        <v>1.78</v>
      </c>
      <c r="I1036" s="8" t="s">
        <v>68</v>
      </c>
    </row>
    <row r="1037" customFormat="false" ht="15" hidden="false" customHeight="false" outlineLevel="0" collapsed="false">
      <c r="A1037" s="1" t="s">
        <v>92</v>
      </c>
      <c r="B1037" s="5" t="n">
        <v>60</v>
      </c>
      <c r="C1037" s="5" t="n">
        <v>20</v>
      </c>
      <c r="D1037" s="5" t="n">
        <v>20</v>
      </c>
      <c r="E1037" s="5" t="n">
        <v>0</v>
      </c>
      <c r="F1037" s="0" t="n">
        <v>0</v>
      </c>
      <c r="G1037" s="0" t="n">
        <v>1913</v>
      </c>
      <c r="H1037" s="0" t="n">
        <v>1.73</v>
      </c>
      <c r="I1037" s="8" t="s">
        <v>68</v>
      </c>
    </row>
    <row r="1038" customFormat="false" ht="15" hidden="false" customHeight="false" outlineLevel="0" collapsed="false">
      <c r="A1038" s="1" t="s">
        <v>93</v>
      </c>
      <c r="B1038" s="5" t="n">
        <v>60.2</v>
      </c>
      <c r="C1038" s="5" t="n">
        <v>21.3</v>
      </c>
      <c r="D1038" s="5" t="n">
        <v>18.5</v>
      </c>
      <c r="E1038" s="5" t="n">
        <v>0</v>
      </c>
      <c r="F1038" s="0" t="n">
        <v>0</v>
      </c>
      <c r="G1038" s="0" t="n">
        <v>1803</v>
      </c>
      <c r="H1038" s="0" t="n">
        <v>2.21</v>
      </c>
      <c r="I1038" s="0" t="s">
        <v>68</v>
      </c>
    </row>
    <row r="1039" customFormat="false" ht="15" hidden="false" customHeight="false" outlineLevel="0" collapsed="false">
      <c r="A1039" s="1" t="s">
        <v>93</v>
      </c>
      <c r="B1039" s="5" t="n">
        <v>60.2</v>
      </c>
      <c r="C1039" s="5" t="n">
        <v>21.3</v>
      </c>
      <c r="D1039" s="5" t="n">
        <v>18.5</v>
      </c>
      <c r="E1039" s="5" t="n">
        <v>0</v>
      </c>
      <c r="F1039" s="0" t="n">
        <v>0</v>
      </c>
      <c r="G1039" s="0" t="n">
        <v>1813</v>
      </c>
      <c r="H1039" s="0" t="n">
        <v>2.16</v>
      </c>
      <c r="I1039" s="8" t="s">
        <v>68</v>
      </c>
    </row>
    <row r="1040" customFormat="false" ht="15" hidden="false" customHeight="false" outlineLevel="0" collapsed="false">
      <c r="A1040" s="1" t="s">
        <v>93</v>
      </c>
      <c r="B1040" s="5" t="n">
        <v>60.2</v>
      </c>
      <c r="C1040" s="5" t="n">
        <v>21.3</v>
      </c>
      <c r="D1040" s="5" t="n">
        <v>18.5</v>
      </c>
      <c r="E1040" s="5" t="n">
        <v>0</v>
      </c>
      <c r="F1040" s="0" t="n">
        <v>0</v>
      </c>
      <c r="G1040" s="0" t="n">
        <v>1823</v>
      </c>
      <c r="H1040" s="0" t="n">
        <v>2.11</v>
      </c>
      <c r="I1040" s="0" t="s">
        <v>68</v>
      </c>
    </row>
    <row r="1041" customFormat="false" ht="15" hidden="false" customHeight="false" outlineLevel="0" collapsed="false">
      <c r="A1041" s="1" t="s">
        <v>93</v>
      </c>
      <c r="B1041" s="5" t="n">
        <v>60.2</v>
      </c>
      <c r="C1041" s="5" t="n">
        <v>21.3</v>
      </c>
      <c r="D1041" s="5" t="n">
        <v>18.5</v>
      </c>
      <c r="E1041" s="5" t="n">
        <v>0</v>
      </c>
      <c r="F1041" s="0" t="n">
        <v>0</v>
      </c>
      <c r="G1041" s="0" t="n">
        <v>1833</v>
      </c>
      <c r="H1041" s="0" t="n">
        <v>2.06</v>
      </c>
      <c r="I1041" s="8" t="s">
        <v>68</v>
      </c>
    </row>
    <row r="1042" customFormat="false" ht="15" hidden="false" customHeight="false" outlineLevel="0" collapsed="false">
      <c r="A1042" s="1" t="s">
        <v>93</v>
      </c>
      <c r="B1042" s="5" t="n">
        <v>60.2</v>
      </c>
      <c r="C1042" s="5" t="n">
        <v>21.3</v>
      </c>
      <c r="D1042" s="5" t="n">
        <v>18.5</v>
      </c>
      <c r="E1042" s="5" t="n">
        <v>0</v>
      </c>
      <c r="F1042" s="0" t="n">
        <v>0</v>
      </c>
      <c r="G1042" s="0" t="n">
        <v>1843</v>
      </c>
      <c r="H1042" s="0" t="n">
        <v>2.01</v>
      </c>
      <c r="I1042" s="8" t="s">
        <v>68</v>
      </c>
    </row>
    <row r="1043" customFormat="false" ht="15" hidden="false" customHeight="false" outlineLevel="0" collapsed="false">
      <c r="A1043" s="1" t="s">
        <v>93</v>
      </c>
      <c r="B1043" s="5" t="n">
        <v>60.2</v>
      </c>
      <c r="C1043" s="5" t="n">
        <v>21.3</v>
      </c>
      <c r="D1043" s="5" t="n">
        <v>18.5</v>
      </c>
      <c r="E1043" s="5" t="n">
        <v>0</v>
      </c>
      <c r="F1043" s="0" t="n">
        <v>0</v>
      </c>
      <c r="G1043" s="0" t="n">
        <v>1853</v>
      </c>
      <c r="H1043" s="0" t="n">
        <v>1.96</v>
      </c>
      <c r="I1043" s="0" t="s">
        <v>68</v>
      </c>
    </row>
    <row r="1044" customFormat="false" ht="15" hidden="false" customHeight="false" outlineLevel="0" collapsed="false">
      <c r="A1044" s="1" t="s">
        <v>93</v>
      </c>
      <c r="B1044" s="5" t="n">
        <v>60.2</v>
      </c>
      <c r="C1044" s="5" t="n">
        <v>21.3</v>
      </c>
      <c r="D1044" s="5" t="n">
        <v>18.5</v>
      </c>
      <c r="E1044" s="5" t="n">
        <v>0</v>
      </c>
      <c r="F1044" s="0" t="n">
        <v>0</v>
      </c>
      <c r="G1044" s="0" t="n">
        <v>1863</v>
      </c>
      <c r="H1044" s="0" t="n">
        <v>1.91</v>
      </c>
      <c r="I1044" s="8" t="s">
        <v>68</v>
      </c>
    </row>
    <row r="1045" customFormat="false" ht="15" hidden="false" customHeight="false" outlineLevel="0" collapsed="false">
      <c r="A1045" s="1" t="s">
        <v>93</v>
      </c>
      <c r="B1045" s="5" t="n">
        <v>60.2</v>
      </c>
      <c r="C1045" s="5" t="n">
        <v>21.3</v>
      </c>
      <c r="D1045" s="5" t="n">
        <v>18.5</v>
      </c>
      <c r="E1045" s="5" t="n">
        <v>0</v>
      </c>
      <c r="F1045" s="0" t="n">
        <v>0</v>
      </c>
      <c r="G1045" s="0" t="n">
        <v>1873</v>
      </c>
      <c r="H1045" s="0" t="n">
        <v>1.86</v>
      </c>
      <c r="I1045" s="8" t="s">
        <v>68</v>
      </c>
    </row>
    <row r="1046" customFormat="false" ht="15" hidden="false" customHeight="false" outlineLevel="0" collapsed="false">
      <c r="A1046" s="1" t="s">
        <v>93</v>
      </c>
      <c r="B1046" s="5" t="n">
        <v>60.2</v>
      </c>
      <c r="C1046" s="5" t="n">
        <v>21.3</v>
      </c>
      <c r="D1046" s="5" t="n">
        <v>18.5</v>
      </c>
      <c r="E1046" s="5" t="n">
        <v>0</v>
      </c>
      <c r="F1046" s="0" t="n">
        <v>0</v>
      </c>
      <c r="G1046" s="0" t="n">
        <v>1883</v>
      </c>
      <c r="H1046" s="0" t="n">
        <v>1.81</v>
      </c>
      <c r="I1046" s="0" t="s">
        <v>68</v>
      </c>
    </row>
    <row r="1047" customFormat="false" ht="15" hidden="false" customHeight="false" outlineLevel="0" collapsed="false">
      <c r="A1047" s="1" t="s">
        <v>93</v>
      </c>
      <c r="B1047" s="5" t="n">
        <v>60.2</v>
      </c>
      <c r="C1047" s="5" t="n">
        <v>21.3</v>
      </c>
      <c r="D1047" s="5" t="n">
        <v>18.5</v>
      </c>
      <c r="E1047" s="5" t="n">
        <v>0</v>
      </c>
      <c r="F1047" s="0" t="n">
        <v>0</v>
      </c>
      <c r="G1047" s="0" t="n">
        <v>1893</v>
      </c>
      <c r="H1047" s="0" t="n">
        <v>1.77</v>
      </c>
      <c r="I1047" s="8" t="s">
        <v>68</v>
      </c>
    </row>
    <row r="1048" customFormat="false" ht="15" hidden="false" customHeight="false" outlineLevel="0" collapsed="false">
      <c r="A1048" s="1" t="s">
        <v>93</v>
      </c>
      <c r="B1048" s="5" t="n">
        <v>60.2</v>
      </c>
      <c r="C1048" s="5" t="n">
        <v>21.3</v>
      </c>
      <c r="D1048" s="5" t="n">
        <v>18.5</v>
      </c>
      <c r="E1048" s="5" t="n">
        <v>0</v>
      </c>
      <c r="F1048" s="0" t="n">
        <v>0</v>
      </c>
      <c r="G1048" s="0" t="n">
        <v>1903</v>
      </c>
      <c r="H1048" s="0" t="n">
        <v>1.72</v>
      </c>
      <c r="I1048" s="8" t="s">
        <v>68</v>
      </c>
    </row>
    <row r="1049" customFormat="false" ht="15" hidden="false" customHeight="false" outlineLevel="0" collapsed="false">
      <c r="A1049" s="1" t="s">
        <v>93</v>
      </c>
      <c r="B1049" s="5" t="n">
        <v>60.2</v>
      </c>
      <c r="C1049" s="5" t="n">
        <v>21.3</v>
      </c>
      <c r="D1049" s="5" t="n">
        <v>18.5</v>
      </c>
      <c r="E1049" s="5" t="n">
        <v>0</v>
      </c>
      <c r="F1049" s="0" t="n">
        <v>0</v>
      </c>
      <c r="G1049" s="0" t="n">
        <v>1913</v>
      </c>
      <c r="H1049" s="0" t="n">
        <v>1.67</v>
      </c>
      <c r="I1049" s="0" t="s">
        <v>68</v>
      </c>
    </row>
    <row r="1050" customFormat="false" ht="15" hidden="false" customHeight="false" outlineLevel="0" collapsed="false">
      <c r="A1050" s="1" t="s">
        <v>93</v>
      </c>
      <c r="B1050" s="5" t="n">
        <v>60.2</v>
      </c>
      <c r="C1050" s="5" t="n">
        <v>21.3</v>
      </c>
      <c r="D1050" s="5" t="n">
        <v>18.5</v>
      </c>
      <c r="E1050" s="5" t="n">
        <v>0</v>
      </c>
      <c r="F1050" s="0" t="n">
        <v>0</v>
      </c>
      <c r="G1050" s="0" t="n">
        <v>1923</v>
      </c>
      <c r="H1050" s="0" t="n">
        <v>1.63</v>
      </c>
      <c r="I1050" s="8" t="s">
        <v>68</v>
      </c>
    </row>
    <row r="1051" customFormat="false" ht="15" hidden="false" customHeight="false" outlineLevel="0" collapsed="false">
      <c r="A1051" s="1" t="s">
        <v>94</v>
      </c>
      <c r="B1051" s="5" t="n">
        <v>60</v>
      </c>
      <c r="C1051" s="5" t="n">
        <v>23</v>
      </c>
      <c r="D1051" s="5" t="n">
        <v>17</v>
      </c>
      <c r="E1051" s="5" t="n">
        <v>0</v>
      </c>
      <c r="F1051" s="0" t="n">
        <v>0</v>
      </c>
      <c r="G1051" s="0" t="n">
        <v>1823</v>
      </c>
      <c r="H1051" s="0" t="n">
        <v>2</v>
      </c>
      <c r="I1051" s="0" t="s">
        <v>68</v>
      </c>
    </row>
    <row r="1052" customFormat="false" ht="15" hidden="false" customHeight="false" outlineLevel="0" collapsed="false">
      <c r="A1052" s="1" t="s">
        <v>94</v>
      </c>
      <c r="B1052" s="5" t="n">
        <v>60</v>
      </c>
      <c r="C1052" s="5" t="n">
        <v>23</v>
      </c>
      <c r="D1052" s="5" t="n">
        <v>17</v>
      </c>
      <c r="E1052" s="5" t="n">
        <v>0</v>
      </c>
      <c r="F1052" s="0" t="n">
        <v>0</v>
      </c>
      <c r="G1052" s="0" t="n">
        <v>1833</v>
      </c>
      <c r="H1052" s="0" t="n">
        <v>1.95</v>
      </c>
      <c r="I1052" s="8" t="s">
        <v>68</v>
      </c>
    </row>
    <row r="1053" customFormat="false" ht="15" hidden="false" customHeight="false" outlineLevel="0" collapsed="false">
      <c r="A1053" s="1" t="s">
        <v>94</v>
      </c>
      <c r="B1053" s="5" t="n">
        <v>60</v>
      </c>
      <c r="C1053" s="5" t="n">
        <v>23</v>
      </c>
      <c r="D1053" s="5" t="n">
        <v>17</v>
      </c>
      <c r="E1053" s="5" t="n">
        <v>0</v>
      </c>
      <c r="F1053" s="0" t="n">
        <v>0</v>
      </c>
      <c r="G1053" s="0" t="n">
        <v>1843</v>
      </c>
      <c r="H1053" s="0" t="n">
        <v>1.9</v>
      </c>
      <c r="I1053" s="8" t="s">
        <v>68</v>
      </c>
    </row>
    <row r="1054" customFormat="false" ht="15" hidden="false" customHeight="false" outlineLevel="0" collapsed="false">
      <c r="A1054" s="1" t="s">
        <v>94</v>
      </c>
      <c r="B1054" s="5" t="n">
        <v>60</v>
      </c>
      <c r="C1054" s="5" t="n">
        <v>23</v>
      </c>
      <c r="D1054" s="5" t="n">
        <v>17</v>
      </c>
      <c r="E1054" s="5" t="n">
        <v>0</v>
      </c>
      <c r="F1054" s="0" t="n">
        <v>0</v>
      </c>
      <c r="G1054" s="0" t="n">
        <v>1853</v>
      </c>
      <c r="H1054" s="0" t="n">
        <v>1.85</v>
      </c>
      <c r="I1054" s="0" t="s">
        <v>68</v>
      </c>
    </row>
    <row r="1055" customFormat="false" ht="15" hidden="false" customHeight="false" outlineLevel="0" collapsed="false">
      <c r="A1055" s="1" t="s">
        <v>94</v>
      </c>
      <c r="B1055" s="5" t="n">
        <v>60</v>
      </c>
      <c r="C1055" s="5" t="n">
        <v>23</v>
      </c>
      <c r="D1055" s="5" t="n">
        <v>17</v>
      </c>
      <c r="E1055" s="5" t="n">
        <v>0</v>
      </c>
      <c r="F1055" s="0" t="n">
        <v>0</v>
      </c>
      <c r="G1055" s="0" t="n">
        <v>1863</v>
      </c>
      <c r="H1055" s="0" t="n">
        <v>1.81</v>
      </c>
      <c r="I1055" s="8" t="s">
        <v>68</v>
      </c>
    </row>
    <row r="1056" customFormat="false" ht="15" hidden="false" customHeight="false" outlineLevel="0" collapsed="false">
      <c r="A1056" s="1" t="s">
        <v>94</v>
      </c>
      <c r="B1056" s="5" t="n">
        <v>60</v>
      </c>
      <c r="C1056" s="5" t="n">
        <v>23</v>
      </c>
      <c r="D1056" s="5" t="n">
        <v>17</v>
      </c>
      <c r="E1056" s="5" t="n">
        <v>0</v>
      </c>
      <c r="F1056" s="0" t="n">
        <v>0</v>
      </c>
      <c r="G1056" s="0" t="n">
        <v>1873</v>
      </c>
      <c r="H1056" s="0" t="n">
        <v>1.76</v>
      </c>
      <c r="I1056" s="8" t="s">
        <v>68</v>
      </c>
    </row>
    <row r="1057" customFormat="false" ht="15" hidden="false" customHeight="false" outlineLevel="0" collapsed="false">
      <c r="A1057" s="1" t="s">
        <v>94</v>
      </c>
      <c r="B1057" s="5" t="n">
        <v>60</v>
      </c>
      <c r="C1057" s="5" t="n">
        <v>23</v>
      </c>
      <c r="D1057" s="5" t="n">
        <v>17</v>
      </c>
      <c r="E1057" s="5" t="n">
        <v>0</v>
      </c>
      <c r="F1057" s="0" t="n">
        <v>0</v>
      </c>
      <c r="G1057" s="0" t="n">
        <v>1883</v>
      </c>
      <c r="H1057" s="0" t="n">
        <v>1.71</v>
      </c>
      <c r="I1057" s="0" t="s">
        <v>68</v>
      </c>
    </row>
    <row r="1058" customFormat="false" ht="15" hidden="false" customHeight="false" outlineLevel="0" collapsed="false">
      <c r="A1058" s="1" t="s">
        <v>94</v>
      </c>
      <c r="B1058" s="5" t="n">
        <v>60</v>
      </c>
      <c r="C1058" s="5" t="n">
        <v>23</v>
      </c>
      <c r="D1058" s="5" t="n">
        <v>17</v>
      </c>
      <c r="E1058" s="5" t="n">
        <v>0</v>
      </c>
      <c r="F1058" s="0" t="n">
        <v>0</v>
      </c>
      <c r="G1058" s="0" t="n">
        <v>1893</v>
      </c>
      <c r="H1058" s="0" t="n">
        <v>1.67</v>
      </c>
      <c r="I1058" s="8" t="s">
        <v>68</v>
      </c>
    </row>
    <row r="1059" customFormat="false" ht="15" hidden="false" customHeight="false" outlineLevel="0" collapsed="false">
      <c r="A1059" s="1" t="s">
        <v>94</v>
      </c>
      <c r="B1059" s="5" t="n">
        <v>60</v>
      </c>
      <c r="C1059" s="5" t="n">
        <v>23</v>
      </c>
      <c r="D1059" s="5" t="n">
        <v>17</v>
      </c>
      <c r="E1059" s="5" t="n">
        <v>0</v>
      </c>
      <c r="F1059" s="0" t="n">
        <v>0</v>
      </c>
      <c r="G1059" s="0" t="n">
        <v>1903</v>
      </c>
      <c r="H1059" s="0" t="n">
        <v>1.62</v>
      </c>
      <c r="I1059" s="8" t="s">
        <v>68</v>
      </c>
    </row>
    <row r="1060" customFormat="false" ht="15" hidden="false" customHeight="false" outlineLevel="0" collapsed="false">
      <c r="A1060" s="1" t="s">
        <v>94</v>
      </c>
      <c r="B1060" s="5" t="n">
        <v>60</v>
      </c>
      <c r="C1060" s="5" t="n">
        <v>23</v>
      </c>
      <c r="D1060" s="5" t="n">
        <v>17</v>
      </c>
      <c r="E1060" s="5" t="n">
        <v>0</v>
      </c>
      <c r="F1060" s="0" t="n">
        <v>0</v>
      </c>
      <c r="G1060" s="0" t="n">
        <v>1913</v>
      </c>
      <c r="H1060" s="0" t="n">
        <v>1.58</v>
      </c>
      <c r="I1060" s="0" t="s">
        <v>68</v>
      </c>
    </row>
    <row r="1061" customFormat="false" ht="15" hidden="false" customHeight="false" outlineLevel="0" collapsed="false">
      <c r="A1061" s="1" t="s">
        <v>94</v>
      </c>
      <c r="B1061" s="5" t="n">
        <v>60</v>
      </c>
      <c r="C1061" s="5" t="n">
        <v>23</v>
      </c>
      <c r="D1061" s="5" t="n">
        <v>17</v>
      </c>
      <c r="E1061" s="5" t="n">
        <v>0</v>
      </c>
      <c r="F1061" s="0" t="n">
        <v>0</v>
      </c>
      <c r="G1061" s="0" t="n">
        <v>1923</v>
      </c>
      <c r="H1061" s="0" t="n">
        <v>1.53</v>
      </c>
      <c r="I1061" s="8" t="s">
        <v>68</v>
      </c>
    </row>
    <row r="1062" customFormat="false" ht="15" hidden="false" customHeight="false" outlineLevel="0" collapsed="false">
      <c r="A1062" s="1" t="s">
        <v>94</v>
      </c>
      <c r="B1062" s="5" t="n">
        <v>60</v>
      </c>
      <c r="C1062" s="5" t="n">
        <v>23</v>
      </c>
      <c r="D1062" s="5" t="n">
        <v>17</v>
      </c>
      <c r="E1062" s="5" t="n">
        <v>0</v>
      </c>
      <c r="F1062" s="0" t="n">
        <v>0</v>
      </c>
      <c r="G1062" s="0" t="n">
        <v>1933</v>
      </c>
      <c r="H1062" s="0" t="n">
        <v>1.49</v>
      </c>
      <c r="I1062" s="0" t="s">
        <v>68</v>
      </c>
    </row>
    <row r="1063" customFormat="false" ht="15" hidden="false" customHeight="false" outlineLevel="0" collapsed="false">
      <c r="A1063" s="1" t="s">
        <v>95</v>
      </c>
      <c r="B1063" s="5" t="n">
        <v>67.2</v>
      </c>
      <c r="C1063" s="5" t="n">
        <v>4.9</v>
      </c>
      <c r="D1063" s="5" t="n">
        <v>27.9</v>
      </c>
      <c r="E1063" s="5" t="n">
        <v>0</v>
      </c>
      <c r="F1063" s="0" t="n">
        <v>0</v>
      </c>
      <c r="G1063" s="0" t="n">
        <v>1573</v>
      </c>
      <c r="H1063" s="0" t="n">
        <v>1.36</v>
      </c>
      <c r="I1063" s="8" t="s">
        <v>68</v>
      </c>
    </row>
    <row r="1064" customFormat="false" ht="15" hidden="false" customHeight="false" outlineLevel="0" collapsed="false">
      <c r="A1064" s="1" t="s">
        <v>95</v>
      </c>
      <c r="B1064" s="5" t="n">
        <v>67.2</v>
      </c>
      <c r="C1064" s="5" t="n">
        <v>4.9</v>
      </c>
      <c r="D1064" s="5" t="n">
        <v>27.9</v>
      </c>
      <c r="E1064" s="5" t="n">
        <v>0</v>
      </c>
      <c r="F1064" s="0" t="n">
        <v>0</v>
      </c>
      <c r="G1064" s="0" t="n">
        <v>1583</v>
      </c>
      <c r="H1064" s="0" t="n">
        <v>1.32</v>
      </c>
      <c r="I1064" s="8" t="s">
        <v>68</v>
      </c>
    </row>
    <row r="1065" customFormat="false" ht="15" hidden="false" customHeight="false" outlineLevel="0" collapsed="false">
      <c r="A1065" s="1" t="s">
        <v>95</v>
      </c>
      <c r="B1065" s="5" t="n">
        <v>67.2</v>
      </c>
      <c r="C1065" s="5" t="n">
        <v>4.9</v>
      </c>
      <c r="D1065" s="5" t="n">
        <v>27.9</v>
      </c>
      <c r="E1065" s="5" t="n">
        <v>0</v>
      </c>
      <c r="F1065" s="0" t="n">
        <v>0</v>
      </c>
      <c r="G1065" s="0" t="n">
        <v>1593</v>
      </c>
      <c r="H1065" s="0" t="n">
        <v>1.29</v>
      </c>
      <c r="I1065" s="0" t="s">
        <v>68</v>
      </c>
    </row>
    <row r="1066" customFormat="false" ht="15" hidden="false" customHeight="false" outlineLevel="0" collapsed="false">
      <c r="A1066" s="1" t="s">
        <v>95</v>
      </c>
      <c r="B1066" s="5" t="n">
        <v>67.2</v>
      </c>
      <c r="C1066" s="5" t="n">
        <v>4.9</v>
      </c>
      <c r="D1066" s="5" t="n">
        <v>27.9</v>
      </c>
      <c r="E1066" s="5" t="n">
        <v>0</v>
      </c>
      <c r="F1066" s="0" t="n">
        <v>0</v>
      </c>
      <c r="G1066" s="0" t="n">
        <v>1603</v>
      </c>
      <c r="H1066" s="0" t="n">
        <v>1.25</v>
      </c>
      <c r="I1066" s="8" t="s">
        <v>68</v>
      </c>
    </row>
    <row r="1067" customFormat="false" ht="15" hidden="false" customHeight="false" outlineLevel="0" collapsed="false">
      <c r="A1067" s="1" t="s">
        <v>95</v>
      </c>
      <c r="B1067" s="5" t="n">
        <v>67.2</v>
      </c>
      <c r="C1067" s="5" t="n">
        <v>4.9</v>
      </c>
      <c r="D1067" s="5" t="n">
        <v>27.9</v>
      </c>
      <c r="E1067" s="5" t="n">
        <v>0</v>
      </c>
      <c r="F1067" s="0" t="n">
        <v>0</v>
      </c>
      <c r="G1067" s="0" t="n">
        <v>1613</v>
      </c>
      <c r="H1067" s="0" t="n">
        <v>1.22</v>
      </c>
      <c r="I1067" s="8" t="s">
        <v>68</v>
      </c>
    </row>
    <row r="1068" customFormat="false" ht="15" hidden="false" customHeight="false" outlineLevel="0" collapsed="false">
      <c r="A1068" s="1" t="s">
        <v>95</v>
      </c>
      <c r="B1068" s="5" t="n">
        <v>67.2</v>
      </c>
      <c r="C1068" s="5" t="n">
        <v>4.9</v>
      </c>
      <c r="D1068" s="5" t="n">
        <v>27.9</v>
      </c>
      <c r="E1068" s="5" t="n">
        <v>0</v>
      </c>
      <c r="F1068" s="0" t="n">
        <v>0</v>
      </c>
      <c r="G1068" s="0" t="n">
        <v>1623</v>
      </c>
      <c r="H1068" s="0" t="n">
        <v>1.19</v>
      </c>
      <c r="I1068" s="0" t="s">
        <v>68</v>
      </c>
    </row>
    <row r="1069" customFormat="false" ht="15" hidden="false" customHeight="false" outlineLevel="0" collapsed="false">
      <c r="A1069" s="1" t="s">
        <v>95</v>
      </c>
      <c r="B1069" s="5" t="n">
        <v>67.2</v>
      </c>
      <c r="C1069" s="5" t="n">
        <v>4.9</v>
      </c>
      <c r="D1069" s="5" t="n">
        <v>27.9</v>
      </c>
      <c r="E1069" s="5" t="n">
        <v>0</v>
      </c>
      <c r="F1069" s="0" t="n">
        <v>0</v>
      </c>
      <c r="G1069" s="0" t="n">
        <v>1633</v>
      </c>
      <c r="H1069" s="0" t="n">
        <v>1.16</v>
      </c>
      <c r="I1069" s="8" t="s">
        <v>68</v>
      </c>
    </row>
    <row r="1070" customFormat="false" ht="15" hidden="false" customHeight="false" outlineLevel="0" collapsed="false">
      <c r="A1070" s="1" t="s">
        <v>95</v>
      </c>
      <c r="B1070" s="5" t="n">
        <v>67.2</v>
      </c>
      <c r="C1070" s="5" t="n">
        <v>4.9</v>
      </c>
      <c r="D1070" s="5" t="n">
        <v>27.9</v>
      </c>
      <c r="E1070" s="5" t="n">
        <v>0</v>
      </c>
      <c r="F1070" s="0" t="n">
        <v>0</v>
      </c>
      <c r="G1070" s="0" t="n">
        <v>1643</v>
      </c>
      <c r="H1070" s="0" t="n">
        <v>1.12</v>
      </c>
      <c r="I1070" s="8" t="s">
        <v>68</v>
      </c>
    </row>
    <row r="1071" customFormat="false" ht="15" hidden="false" customHeight="false" outlineLevel="0" collapsed="false">
      <c r="A1071" s="1" t="s">
        <v>95</v>
      </c>
      <c r="B1071" s="5" t="n">
        <v>67.2</v>
      </c>
      <c r="C1071" s="5" t="n">
        <v>4.9</v>
      </c>
      <c r="D1071" s="5" t="n">
        <v>27.9</v>
      </c>
      <c r="E1071" s="5" t="n">
        <v>0</v>
      </c>
      <c r="F1071" s="0" t="n">
        <v>0</v>
      </c>
      <c r="G1071" s="0" t="n">
        <v>1653</v>
      </c>
      <c r="H1071" s="0" t="n">
        <v>1.09</v>
      </c>
      <c r="I1071" s="0" t="s">
        <v>68</v>
      </c>
    </row>
    <row r="1072" customFormat="false" ht="15" hidden="false" customHeight="false" outlineLevel="0" collapsed="false">
      <c r="A1072" s="1" t="s">
        <v>95</v>
      </c>
      <c r="B1072" s="5" t="n">
        <v>67.2</v>
      </c>
      <c r="C1072" s="5" t="n">
        <v>4.9</v>
      </c>
      <c r="D1072" s="5" t="n">
        <v>27.9</v>
      </c>
      <c r="E1072" s="5" t="n">
        <v>0</v>
      </c>
      <c r="F1072" s="0" t="n">
        <v>0</v>
      </c>
      <c r="G1072" s="0" t="n">
        <v>1663</v>
      </c>
      <c r="H1072" s="0" t="n">
        <v>1.06</v>
      </c>
      <c r="I1072" s="8" t="s">
        <v>68</v>
      </c>
    </row>
    <row r="1073" customFormat="false" ht="15" hidden="false" customHeight="false" outlineLevel="0" collapsed="false">
      <c r="A1073" s="1" t="s">
        <v>95</v>
      </c>
      <c r="B1073" s="5" t="n">
        <v>67.2</v>
      </c>
      <c r="C1073" s="5" t="n">
        <v>4.9</v>
      </c>
      <c r="D1073" s="5" t="n">
        <v>27.9</v>
      </c>
      <c r="E1073" s="5" t="n">
        <v>0</v>
      </c>
      <c r="F1073" s="0" t="n">
        <v>0</v>
      </c>
      <c r="G1073" s="0" t="n">
        <v>1673</v>
      </c>
      <c r="H1073" s="0" t="n">
        <v>1.03</v>
      </c>
      <c r="I1073" s="8" t="s">
        <v>68</v>
      </c>
    </row>
    <row r="1074" customFormat="false" ht="15" hidden="false" customHeight="false" outlineLevel="0" collapsed="false">
      <c r="A1074" s="1" t="s">
        <v>95</v>
      </c>
      <c r="B1074" s="5" t="n">
        <v>67.2</v>
      </c>
      <c r="C1074" s="5" t="n">
        <v>4.9</v>
      </c>
      <c r="D1074" s="5" t="n">
        <v>27.9</v>
      </c>
      <c r="E1074" s="5" t="n">
        <v>0</v>
      </c>
      <c r="F1074" s="0" t="n">
        <v>0</v>
      </c>
      <c r="G1074" s="0" t="n">
        <v>1683</v>
      </c>
      <c r="H1074" s="0" t="n">
        <v>1</v>
      </c>
      <c r="I1074" s="0" t="s">
        <v>68</v>
      </c>
    </row>
    <row r="1075" customFormat="false" ht="15" hidden="false" customHeight="false" outlineLevel="0" collapsed="false">
      <c r="A1075" s="1" t="s">
        <v>95</v>
      </c>
      <c r="B1075" s="5" t="n">
        <v>67.2</v>
      </c>
      <c r="C1075" s="5" t="n">
        <v>4.9</v>
      </c>
      <c r="D1075" s="5" t="n">
        <v>27.9</v>
      </c>
      <c r="E1075" s="5" t="n">
        <v>0</v>
      </c>
      <c r="F1075" s="0" t="n">
        <v>0</v>
      </c>
      <c r="G1075" s="0" t="n">
        <v>1693</v>
      </c>
      <c r="H1075" s="0" t="n">
        <v>0.97</v>
      </c>
      <c r="I1075" s="8" t="s">
        <v>68</v>
      </c>
    </row>
    <row r="1076" customFormat="false" ht="15" hidden="false" customHeight="false" outlineLevel="0" collapsed="false">
      <c r="A1076" s="1" t="s">
        <v>95</v>
      </c>
      <c r="B1076" s="5" t="n">
        <v>67.2</v>
      </c>
      <c r="C1076" s="5" t="n">
        <v>4.9</v>
      </c>
      <c r="D1076" s="5" t="n">
        <v>27.9</v>
      </c>
      <c r="E1076" s="5" t="n">
        <v>0</v>
      </c>
      <c r="F1076" s="0" t="n">
        <v>0</v>
      </c>
      <c r="G1076" s="0" t="n">
        <v>1703</v>
      </c>
      <c r="H1076" s="0" t="n">
        <v>0.94</v>
      </c>
      <c r="I1076" s="8" t="s">
        <v>68</v>
      </c>
    </row>
    <row r="1077" customFormat="false" ht="15" hidden="false" customHeight="false" outlineLevel="0" collapsed="false">
      <c r="A1077" s="1" t="s">
        <v>95</v>
      </c>
      <c r="B1077" s="5" t="n">
        <v>67.2</v>
      </c>
      <c r="C1077" s="5" t="n">
        <v>4.9</v>
      </c>
      <c r="D1077" s="5" t="n">
        <v>27.9</v>
      </c>
      <c r="E1077" s="5" t="n">
        <v>0</v>
      </c>
      <c r="F1077" s="0" t="n">
        <v>0</v>
      </c>
      <c r="G1077" s="0" t="n">
        <v>1713</v>
      </c>
      <c r="H1077" s="0" t="n">
        <v>0.91</v>
      </c>
      <c r="I1077" s="0" t="s">
        <v>68</v>
      </c>
    </row>
    <row r="1078" customFormat="false" ht="15" hidden="false" customHeight="false" outlineLevel="0" collapsed="false">
      <c r="A1078" s="1" t="s">
        <v>95</v>
      </c>
      <c r="B1078" s="5" t="n">
        <v>67.2</v>
      </c>
      <c r="C1078" s="5" t="n">
        <v>4.9</v>
      </c>
      <c r="D1078" s="5" t="n">
        <v>27.9</v>
      </c>
      <c r="E1078" s="5" t="n">
        <v>0</v>
      </c>
      <c r="F1078" s="0" t="n">
        <v>0</v>
      </c>
      <c r="G1078" s="0" t="n">
        <v>1723</v>
      </c>
      <c r="H1078" s="0" t="n">
        <v>0.88</v>
      </c>
      <c r="I1078" s="8" t="s">
        <v>68</v>
      </c>
    </row>
    <row r="1079" customFormat="false" ht="15" hidden="false" customHeight="false" outlineLevel="0" collapsed="false">
      <c r="A1079" s="1" t="s">
        <v>95</v>
      </c>
      <c r="B1079" s="5" t="n">
        <v>67.2</v>
      </c>
      <c r="C1079" s="5" t="n">
        <v>4.9</v>
      </c>
      <c r="D1079" s="5" t="n">
        <v>27.9</v>
      </c>
      <c r="E1079" s="5" t="n">
        <v>0</v>
      </c>
      <c r="F1079" s="0" t="n">
        <v>0</v>
      </c>
      <c r="G1079" s="0" t="n">
        <v>1733</v>
      </c>
      <c r="H1079" s="0" t="n">
        <v>0.85</v>
      </c>
      <c r="I1079" s="8" t="s">
        <v>68</v>
      </c>
    </row>
    <row r="1080" customFormat="false" ht="15" hidden="false" customHeight="false" outlineLevel="0" collapsed="false">
      <c r="A1080" s="1" t="s">
        <v>96</v>
      </c>
      <c r="B1080" s="5" t="n">
        <v>66.8</v>
      </c>
      <c r="C1080" s="5" t="n">
        <v>10.3</v>
      </c>
      <c r="D1080" s="5" t="n">
        <v>22.9</v>
      </c>
      <c r="E1080" s="5" t="n">
        <v>0</v>
      </c>
      <c r="F1080" s="0" t="n">
        <v>0</v>
      </c>
      <c r="G1080" s="0" t="n">
        <v>1523</v>
      </c>
      <c r="H1080" s="0" t="n">
        <v>2.23</v>
      </c>
      <c r="I1080" s="0" t="s">
        <v>68</v>
      </c>
    </row>
    <row r="1081" customFormat="false" ht="15" hidden="false" customHeight="false" outlineLevel="0" collapsed="false">
      <c r="A1081" s="1" t="s">
        <v>96</v>
      </c>
      <c r="B1081" s="5" t="n">
        <v>66.8</v>
      </c>
      <c r="C1081" s="5" t="n">
        <v>10.3</v>
      </c>
      <c r="D1081" s="5" t="n">
        <v>22.9</v>
      </c>
      <c r="E1081" s="5" t="n">
        <v>0</v>
      </c>
      <c r="F1081" s="0" t="n">
        <v>0</v>
      </c>
      <c r="G1081" s="0" t="n">
        <v>1533</v>
      </c>
      <c r="H1081" s="0" t="n">
        <v>2.18</v>
      </c>
      <c r="I1081" s="8" t="s">
        <v>68</v>
      </c>
    </row>
    <row r="1082" customFormat="false" ht="15" hidden="false" customHeight="false" outlineLevel="0" collapsed="false">
      <c r="A1082" s="1" t="s">
        <v>96</v>
      </c>
      <c r="B1082" s="5" t="n">
        <v>66.8</v>
      </c>
      <c r="C1082" s="5" t="n">
        <v>10.3</v>
      </c>
      <c r="D1082" s="5" t="n">
        <v>22.9</v>
      </c>
      <c r="E1082" s="5" t="n">
        <v>0</v>
      </c>
      <c r="F1082" s="0" t="n">
        <v>0</v>
      </c>
      <c r="G1082" s="0" t="n">
        <v>1543</v>
      </c>
      <c r="H1082" s="0" t="n">
        <v>2.14</v>
      </c>
      <c r="I1082" s="0" t="s">
        <v>68</v>
      </c>
    </row>
    <row r="1083" customFormat="false" ht="15" hidden="false" customHeight="false" outlineLevel="0" collapsed="false">
      <c r="A1083" s="1" t="s">
        <v>96</v>
      </c>
      <c r="B1083" s="5" t="n">
        <v>66.8</v>
      </c>
      <c r="C1083" s="5" t="n">
        <v>10.3</v>
      </c>
      <c r="D1083" s="5" t="n">
        <v>22.9</v>
      </c>
      <c r="E1083" s="5" t="n">
        <v>0</v>
      </c>
      <c r="F1083" s="0" t="n">
        <v>0</v>
      </c>
      <c r="G1083" s="0" t="n">
        <v>1553</v>
      </c>
      <c r="H1083" s="0" t="n">
        <v>2.1</v>
      </c>
      <c r="I1083" s="8" t="s">
        <v>68</v>
      </c>
    </row>
    <row r="1084" customFormat="false" ht="15" hidden="false" customHeight="false" outlineLevel="0" collapsed="false">
      <c r="A1084" s="1" t="s">
        <v>96</v>
      </c>
      <c r="B1084" s="5" t="n">
        <v>66.8</v>
      </c>
      <c r="C1084" s="5" t="n">
        <v>10.3</v>
      </c>
      <c r="D1084" s="5" t="n">
        <v>22.9</v>
      </c>
      <c r="E1084" s="5" t="n">
        <v>0</v>
      </c>
      <c r="F1084" s="0" t="n">
        <v>0</v>
      </c>
      <c r="G1084" s="0" t="n">
        <v>1563</v>
      </c>
      <c r="H1084" s="0" t="n">
        <v>2.06</v>
      </c>
      <c r="I1084" s="8" t="s">
        <v>68</v>
      </c>
    </row>
    <row r="1085" customFormat="false" ht="15" hidden="false" customHeight="false" outlineLevel="0" collapsed="false">
      <c r="A1085" s="1" t="s">
        <v>96</v>
      </c>
      <c r="B1085" s="5" t="n">
        <v>66.8</v>
      </c>
      <c r="C1085" s="5" t="n">
        <v>10.3</v>
      </c>
      <c r="D1085" s="5" t="n">
        <v>22.9</v>
      </c>
      <c r="E1085" s="5" t="n">
        <v>0</v>
      </c>
      <c r="F1085" s="0" t="n">
        <v>0</v>
      </c>
      <c r="G1085" s="0" t="n">
        <v>1573</v>
      </c>
      <c r="H1085" s="0" t="n">
        <v>2.02</v>
      </c>
      <c r="I1085" s="0" t="s">
        <v>68</v>
      </c>
    </row>
    <row r="1086" customFormat="false" ht="15" hidden="false" customHeight="false" outlineLevel="0" collapsed="false">
      <c r="A1086" s="1" t="s">
        <v>96</v>
      </c>
      <c r="B1086" s="5" t="n">
        <v>66.8</v>
      </c>
      <c r="C1086" s="5" t="n">
        <v>10.3</v>
      </c>
      <c r="D1086" s="5" t="n">
        <v>22.9</v>
      </c>
      <c r="E1086" s="5" t="n">
        <v>0</v>
      </c>
      <c r="F1086" s="0" t="n">
        <v>0</v>
      </c>
      <c r="G1086" s="0" t="n">
        <v>1583</v>
      </c>
      <c r="H1086" s="0" t="n">
        <v>1.98</v>
      </c>
      <c r="I1086" s="8" t="s">
        <v>68</v>
      </c>
    </row>
    <row r="1087" customFormat="false" ht="15" hidden="false" customHeight="false" outlineLevel="0" collapsed="false">
      <c r="A1087" s="1" t="s">
        <v>96</v>
      </c>
      <c r="B1087" s="5" t="n">
        <v>66.8</v>
      </c>
      <c r="C1087" s="5" t="n">
        <v>10.3</v>
      </c>
      <c r="D1087" s="5" t="n">
        <v>22.9</v>
      </c>
      <c r="E1087" s="5" t="n">
        <v>0</v>
      </c>
      <c r="F1087" s="0" t="n">
        <v>0</v>
      </c>
      <c r="G1087" s="0" t="n">
        <v>1593</v>
      </c>
      <c r="H1087" s="0" t="n">
        <v>1.94</v>
      </c>
      <c r="I1087" s="8" t="s">
        <v>68</v>
      </c>
    </row>
    <row r="1088" customFormat="false" ht="15" hidden="false" customHeight="false" outlineLevel="0" collapsed="false">
      <c r="A1088" s="1" t="s">
        <v>96</v>
      </c>
      <c r="B1088" s="5" t="n">
        <v>66.8</v>
      </c>
      <c r="C1088" s="5" t="n">
        <v>10.3</v>
      </c>
      <c r="D1088" s="5" t="n">
        <v>22.9</v>
      </c>
      <c r="E1088" s="5" t="n">
        <v>0</v>
      </c>
      <c r="F1088" s="0" t="n">
        <v>0</v>
      </c>
      <c r="G1088" s="0" t="n">
        <v>1603</v>
      </c>
      <c r="H1088" s="0" t="n">
        <v>1.9</v>
      </c>
      <c r="I1088" s="0" t="s">
        <v>68</v>
      </c>
    </row>
    <row r="1089" customFormat="false" ht="15" hidden="false" customHeight="false" outlineLevel="0" collapsed="false">
      <c r="A1089" s="1" t="s">
        <v>96</v>
      </c>
      <c r="B1089" s="5" t="n">
        <v>66.8</v>
      </c>
      <c r="C1089" s="5" t="n">
        <v>10.3</v>
      </c>
      <c r="D1089" s="5" t="n">
        <v>22.9</v>
      </c>
      <c r="E1089" s="5" t="n">
        <v>0</v>
      </c>
      <c r="F1089" s="0" t="n">
        <v>0</v>
      </c>
      <c r="G1089" s="0" t="n">
        <v>1613</v>
      </c>
      <c r="H1089" s="0" t="n">
        <v>1.86</v>
      </c>
      <c r="I1089" s="8" t="s">
        <v>68</v>
      </c>
    </row>
    <row r="1090" customFormat="false" ht="15" hidden="false" customHeight="false" outlineLevel="0" collapsed="false">
      <c r="A1090" s="1" t="s">
        <v>96</v>
      </c>
      <c r="B1090" s="5" t="n">
        <v>66.8</v>
      </c>
      <c r="C1090" s="5" t="n">
        <v>10.3</v>
      </c>
      <c r="D1090" s="5" t="n">
        <v>22.9</v>
      </c>
      <c r="E1090" s="5" t="n">
        <v>0</v>
      </c>
      <c r="F1090" s="0" t="n">
        <v>0</v>
      </c>
      <c r="G1090" s="0" t="n">
        <v>1623</v>
      </c>
      <c r="H1090" s="0" t="n">
        <v>1.83</v>
      </c>
      <c r="I1090" s="8" t="s">
        <v>68</v>
      </c>
    </row>
    <row r="1091" customFormat="false" ht="15" hidden="false" customHeight="false" outlineLevel="0" collapsed="false">
      <c r="A1091" s="1" t="s">
        <v>96</v>
      </c>
      <c r="B1091" s="5" t="n">
        <v>66.8</v>
      </c>
      <c r="C1091" s="5" t="n">
        <v>10.3</v>
      </c>
      <c r="D1091" s="5" t="n">
        <v>22.9</v>
      </c>
      <c r="E1091" s="5" t="n">
        <v>0</v>
      </c>
      <c r="F1091" s="0" t="n">
        <v>0</v>
      </c>
      <c r="G1091" s="0" t="n">
        <v>1633</v>
      </c>
      <c r="H1091" s="0" t="n">
        <v>1.79</v>
      </c>
      <c r="I1091" s="0" t="s">
        <v>68</v>
      </c>
    </row>
    <row r="1092" customFormat="false" ht="15" hidden="false" customHeight="false" outlineLevel="0" collapsed="false">
      <c r="A1092" s="1" t="s">
        <v>96</v>
      </c>
      <c r="B1092" s="5" t="n">
        <v>66.8</v>
      </c>
      <c r="C1092" s="5" t="n">
        <v>10.3</v>
      </c>
      <c r="D1092" s="5" t="n">
        <v>22.9</v>
      </c>
      <c r="E1092" s="5" t="n">
        <v>0</v>
      </c>
      <c r="F1092" s="0" t="n">
        <v>0</v>
      </c>
      <c r="G1092" s="0" t="n">
        <v>1643</v>
      </c>
      <c r="H1092" s="0" t="n">
        <v>1.75</v>
      </c>
      <c r="I1092" s="8" t="s">
        <v>68</v>
      </c>
    </row>
    <row r="1093" customFormat="false" ht="15" hidden="false" customHeight="false" outlineLevel="0" collapsed="false">
      <c r="A1093" s="1" t="s">
        <v>96</v>
      </c>
      <c r="B1093" s="5" t="n">
        <v>66.8</v>
      </c>
      <c r="C1093" s="5" t="n">
        <v>10.3</v>
      </c>
      <c r="D1093" s="5" t="n">
        <v>22.9</v>
      </c>
      <c r="E1093" s="5" t="n">
        <v>0</v>
      </c>
      <c r="F1093" s="0" t="n">
        <v>0</v>
      </c>
      <c r="G1093" s="0" t="n">
        <v>1653</v>
      </c>
      <c r="H1093" s="0" t="n">
        <v>1.71</v>
      </c>
      <c r="I1093" s="0" t="s">
        <v>68</v>
      </c>
    </row>
    <row r="1094" customFormat="false" ht="15" hidden="false" customHeight="false" outlineLevel="0" collapsed="false">
      <c r="A1094" s="1" t="s">
        <v>96</v>
      </c>
      <c r="B1094" s="5" t="n">
        <v>66.8</v>
      </c>
      <c r="C1094" s="5" t="n">
        <v>10.3</v>
      </c>
      <c r="D1094" s="5" t="n">
        <v>22.9</v>
      </c>
      <c r="E1094" s="5" t="n">
        <v>0</v>
      </c>
      <c r="F1094" s="0" t="n">
        <v>0</v>
      </c>
      <c r="G1094" s="0" t="n">
        <v>1663</v>
      </c>
      <c r="H1094" s="0" t="n">
        <v>1.68</v>
      </c>
      <c r="I1094" s="8" t="s">
        <v>68</v>
      </c>
    </row>
    <row r="1095" customFormat="false" ht="15" hidden="false" customHeight="false" outlineLevel="0" collapsed="false">
      <c r="A1095" s="1" t="s">
        <v>96</v>
      </c>
      <c r="B1095" s="5" t="n">
        <v>66.8</v>
      </c>
      <c r="C1095" s="5" t="n">
        <v>10.3</v>
      </c>
      <c r="D1095" s="5" t="n">
        <v>22.9</v>
      </c>
      <c r="E1095" s="5" t="n">
        <v>0</v>
      </c>
      <c r="F1095" s="0" t="n">
        <v>0</v>
      </c>
      <c r="G1095" s="0" t="n">
        <v>1673</v>
      </c>
      <c r="H1095" s="0" t="n">
        <v>1.64</v>
      </c>
      <c r="I1095" s="8" t="s">
        <v>68</v>
      </c>
    </row>
    <row r="1096" customFormat="false" ht="15" hidden="false" customHeight="false" outlineLevel="0" collapsed="false">
      <c r="A1096" s="1" t="s">
        <v>96</v>
      </c>
      <c r="B1096" s="5" t="n">
        <v>66.8</v>
      </c>
      <c r="C1096" s="5" t="n">
        <v>10.3</v>
      </c>
      <c r="D1096" s="5" t="n">
        <v>22.9</v>
      </c>
      <c r="E1096" s="5" t="n">
        <v>0</v>
      </c>
      <c r="F1096" s="0" t="n">
        <v>0</v>
      </c>
      <c r="G1096" s="0" t="n">
        <v>1683</v>
      </c>
      <c r="H1096" s="0" t="n">
        <v>1.61</v>
      </c>
      <c r="I1096" s="0" t="s">
        <v>68</v>
      </c>
    </row>
    <row r="1097" customFormat="false" ht="15" hidden="false" customHeight="false" outlineLevel="0" collapsed="false">
      <c r="A1097" s="1" t="s">
        <v>96</v>
      </c>
      <c r="B1097" s="5" t="n">
        <v>66.8</v>
      </c>
      <c r="C1097" s="5" t="n">
        <v>10.3</v>
      </c>
      <c r="D1097" s="5" t="n">
        <v>22.9</v>
      </c>
      <c r="E1097" s="5" t="n">
        <v>0</v>
      </c>
      <c r="F1097" s="0" t="n">
        <v>0</v>
      </c>
      <c r="G1097" s="0" t="n">
        <v>1693</v>
      </c>
      <c r="H1097" s="0" t="n">
        <v>1.57</v>
      </c>
      <c r="I1097" s="8" t="s">
        <v>68</v>
      </c>
    </row>
    <row r="1098" customFormat="false" ht="15" hidden="false" customHeight="false" outlineLevel="0" collapsed="false">
      <c r="A1098" s="1" t="s">
        <v>96</v>
      </c>
      <c r="B1098" s="5" t="n">
        <v>66.8</v>
      </c>
      <c r="C1098" s="5" t="n">
        <v>10.3</v>
      </c>
      <c r="D1098" s="5" t="n">
        <v>22.9</v>
      </c>
      <c r="E1098" s="5" t="n">
        <v>0</v>
      </c>
      <c r="F1098" s="0" t="n">
        <v>0</v>
      </c>
      <c r="G1098" s="0" t="n">
        <v>1703</v>
      </c>
      <c r="H1098" s="0" t="n">
        <v>1.54</v>
      </c>
      <c r="I1098" s="8" t="s">
        <v>68</v>
      </c>
    </row>
    <row r="1099" customFormat="false" ht="15" hidden="false" customHeight="false" outlineLevel="0" collapsed="false">
      <c r="A1099" s="1" t="s">
        <v>96</v>
      </c>
      <c r="B1099" s="5" t="n">
        <v>66.8</v>
      </c>
      <c r="C1099" s="5" t="n">
        <v>10.3</v>
      </c>
      <c r="D1099" s="5" t="n">
        <v>22.9</v>
      </c>
      <c r="E1099" s="5" t="n">
        <v>0</v>
      </c>
      <c r="F1099" s="0" t="n">
        <v>0</v>
      </c>
      <c r="G1099" s="0" t="n">
        <v>1713</v>
      </c>
      <c r="H1099" s="0" t="n">
        <v>1.5</v>
      </c>
      <c r="I1099" s="0" t="s">
        <v>68</v>
      </c>
    </row>
    <row r="1100" customFormat="false" ht="15" hidden="false" customHeight="false" outlineLevel="0" collapsed="false">
      <c r="A1100" s="1" t="s">
        <v>96</v>
      </c>
      <c r="B1100" s="5" t="n">
        <v>66.8</v>
      </c>
      <c r="C1100" s="5" t="n">
        <v>10.3</v>
      </c>
      <c r="D1100" s="5" t="n">
        <v>22.9</v>
      </c>
      <c r="E1100" s="5" t="n">
        <v>0</v>
      </c>
      <c r="F1100" s="0" t="n">
        <v>0</v>
      </c>
      <c r="G1100" s="0" t="n">
        <v>1723</v>
      </c>
      <c r="H1100" s="0" t="n">
        <v>1.47</v>
      </c>
      <c r="I1100" s="8" t="s">
        <v>68</v>
      </c>
    </row>
    <row r="1101" customFormat="false" ht="15" hidden="false" customHeight="false" outlineLevel="0" collapsed="false">
      <c r="A1101" s="1" t="s">
        <v>96</v>
      </c>
      <c r="B1101" s="5" t="n">
        <v>66.8</v>
      </c>
      <c r="C1101" s="5" t="n">
        <v>10.3</v>
      </c>
      <c r="D1101" s="5" t="n">
        <v>22.9</v>
      </c>
      <c r="E1101" s="5" t="n">
        <v>0</v>
      </c>
      <c r="F1101" s="0" t="n">
        <v>0</v>
      </c>
      <c r="G1101" s="0" t="n">
        <v>1733</v>
      </c>
      <c r="H1101" s="0" t="n">
        <v>1.44</v>
      </c>
      <c r="I1101" s="8" t="s">
        <v>68</v>
      </c>
    </row>
    <row r="1102" customFormat="false" ht="15" hidden="false" customHeight="false" outlineLevel="0" collapsed="false">
      <c r="A1102" s="1" t="s">
        <v>96</v>
      </c>
      <c r="B1102" s="5" t="n">
        <v>66.8</v>
      </c>
      <c r="C1102" s="5" t="n">
        <v>10.3</v>
      </c>
      <c r="D1102" s="5" t="n">
        <v>22.9</v>
      </c>
      <c r="E1102" s="5" t="n">
        <v>0</v>
      </c>
      <c r="F1102" s="0" t="n">
        <v>0</v>
      </c>
      <c r="G1102" s="0" t="n">
        <v>1743</v>
      </c>
      <c r="H1102" s="0" t="n">
        <v>1.4</v>
      </c>
      <c r="I1102" s="0" t="s">
        <v>68</v>
      </c>
    </row>
    <row r="1103" customFormat="false" ht="15" hidden="false" customHeight="false" outlineLevel="0" collapsed="false">
      <c r="A1103" s="1" t="s">
        <v>96</v>
      </c>
      <c r="B1103" s="5" t="n">
        <v>66.8</v>
      </c>
      <c r="C1103" s="5" t="n">
        <v>10.3</v>
      </c>
      <c r="D1103" s="5" t="n">
        <v>22.9</v>
      </c>
      <c r="E1103" s="5" t="n">
        <v>0</v>
      </c>
      <c r="F1103" s="0" t="n">
        <v>0</v>
      </c>
      <c r="G1103" s="0" t="n">
        <v>1753</v>
      </c>
      <c r="H1103" s="0" t="n">
        <v>1.37</v>
      </c>
      <c r="I1103" s="0" t="s">
        <v>68</v>
      </c>
    </row>
    <row r="1104" customFormat="false" ht="15" hidden="false" customHeight="false" outlineLevel="0" collapsed="false">
      <c r="A1104" s="1" t="s">
        <v>96</v>
      </c>
      <c r="B1104" s="5" t="n">
        <v>66.8</v>
      </c>
      <c r="C1104" s="5" t="n">
        <v>10.3</v>
      </c>
      <c r="D1104" s="5" t="n">
        <v>22.9</v>
      </c>
      <c r="E1104" s="5" t="n">
        <v>0</v>
      </c>
      <c r="F1104" s="0" t="n">
        <v>0</v>
      </c>
      <c r="G1104" s="0" t="n">
        <v>1763</v>
      </c>
      <c r="H1104" s="0" t="n">
        <v>1.34</v>
      </c>
      <c r="I1104" s="8" t="s">
        <v>68</v>
      </c>
    </row>
    <row r="1105" customFormat="false" ht="15" hidden="false" customHeight="false" outlineLevel="0" collapsed="false">
      <c r="A1105" s="1" t="s">
        <v>96</v>
      </c>
      <c r="B1105" s="5" t="n">
        <v>66.8</v>
      </c>
      <c r="C1105" s="5" t="n">
        <v>10.3</v>
      </c>
      <c r="D1105" s="5" t="n">
        <v>22.9</v>
      </c>
      <c r="E1105" s="5" t="n">
        <v>0</v>
      </c>
      <c r="F1105" s="0" t="n">
        <v>0</v>
      </c>
      <c r="G1105" s="0" t="n">
        <v>1773</v>
      </c>
      <c r="H1105" s="0" t="n">
        <v>1.31</v>
      </c>
      <c r="I1105" s="8" t="s">
        <v>68</v>
      </c>
    </row>
    <row r="1106" customFormat="false" ht="15" hidden="false" customHeight="false" outlineLevel="0" collapsed="false">
      <c r="A1106" s="1" t="s">
        <v>97</v>
      </c>
      <c r="B1106" s="5" t="n">
        <v>67.3</v>
      </c>
      <c r="C1106" s="5" t="n">
        <v>13.8</v>
      </c>
      <c r="D1106" s="5" t="n">
        <v>18.9</v>
      </c>
      <c r="E1106" s="5" t="n">
        <v>0</v>
      </c>
      <c r="F1106" s="0" t="n">
        <v>0</v>
      </c>
      <c r="G1106" s="0" t="n">
        <v>1733</v>
      </c>
      <c r="H1106" s="0" t="n">
        <v>2.29</v>
      </c>
      <c r="I1106" s="0" t="s">
        <v>68</v>
      </c>
    </row>
    <row r="1107" customFormat="false" ht="15" hidden="false" customHeight="false" outlineLevel="0" collapsed="false">
      <c r="A1107" s="1" t="s">
        <v>97</v>
      </c>
      <c r="B1107" s="5" t="n">
        <v>67.3</v>
      </c>
      <c r="C1107" s="5" t="n">
        <v>13.8</v>
      </c>
      <c r="D1107" s="5" t="n">
        <v>18.9</v>
      </c>
      <c r="E1107" s="5" t="n">
        <v>0</v>
      </c>
      <c r="F1107" s="0" t="n">
        <v>0</v>
      </c>
      <c r="G1107" s="0" t="n">
        <v>1743</v>
      </c>
      <c r="H1107" s="0" t="n">
        <v>2.25</v>
      </c>
      <c r="I1107" s="8" t="s">
        <v>68</v>
      </c>
    </row>
    <row r="1108" customFormat="false" ht="15" hidden="false" customHeight="false" outlineLevel="0" collapsed="false">
      <c r="A1108" s="1" t="s">
        <v>97</v>
      </c>
      <c r="B1108" s="5" t="n">
        <v>67.3</v>
      </c>
      <c r="C1108" s="5" t="n">
        <v>13.8</v>
      </c>
      <c r="D1108" s="5" t="n">
        <v>18.9</v>
      </c>
      <c r="E1108" s="5" t="n">
        <v>0</v>
      </c>
      <c r="F1108" s="0" t="n">
        <v>0</v>
      </c>
      <c r="G1108" s="0" t="n">
        <v>1753</v>
      </c>
      <c r="H1108" s="0" t="n">
        <v>2.2</v>
      </c>
      <c r="I1108" s="8" t="s">
        <v>68</v>
      </c>
    </row>
    <row r="1109" customFormat="false" ht="15" hidden="false" customHeight="false" outlineLevel="0" collapsed="false">
      <c r="A1109" s="1" t="s">
        <v>97</v>
      </c>
      <c r="B1109" s="5" t="n">
        <v>67.3</v>
      </c>
      <c r="C1109" s="5" t="n">
        <v>13.8</v>
      </c>
      <c r="D1109" s="5" t="n">
        <v>18.9</v>
      </c>
      <c r="E1109" s="5" t="n">
        <v>0</v>
      </c>
      <c r="F1109" s="0" t="n">
        <v>0</v>
      </c>
      <c r="G1109" s="0" t="n">
        <v>1763</v>
      </c>
      <c r="H1109" s="0" t="n">
        <v>2.16</v>
      </c>
      <c r="I1109" s="0" t="s">
        <v>68</v>
      </c>
    </row>
    <row r="1110" customFormat="false" ht="15" hidden="false" customHeight="false" outlineLevel="0" collapsed="false">
      <c r="A1110" s="1" t="s">
        <v>97</v>
      </c>
      <c r="B1110" s="5" t="n">
        <v>67.3</v>
      </c>
      <c r="C1110" s="5" t="n">
        <v>13.8</v>
      </c>
      <c r="D1110" s="5" t="n">
        <v>18.9</v>
      </c>
      <c r="E1110" s="5" t="n">
        <v>0</v>
      </c>
      <c r="F1110" s="0" t="n">
        <v>0</v>
      </c>
      <c r="G1110" s="0" t="n">
        <v>1773</v>
      </c>
      <c r="H1110" s="0" t="n">
        <v>2.12</v>
      </c>
      <c r="I1110" s="8" t="s">
        <v>68</v>
      </c>
    </row>
    <row r="1111" customFormat="false" ht="15" hidden="false" customHeight="false" outlineLevel="0" collapsed="false">
      <c r="A1111" s="1" t="s">
        <v>97</v>
      </c>
      <c r="B1111" s="5" t="n">
        <v>67.3</v>
      </c>
      <c r="C1111" s="5" t="n">
        <v>13.8</v>
      </c>
      <c r="D1111" s="5" t="n">
        <v>18.9</v>
      </c>
      <c r="E1111" s="5" t="n">
        <v>0</v>
      </c>
      <c r="F1111" s="0" t="n">
        <v>0</v>
      </c>
      <c r="G1111" s="0" t="n">
        <v>1783</v>
      </c>
      <c r="H1111" s="0" t="n">
        <v>2.08</v>
      </c>
      <c r="I1111" s="8" t="s">
        <v>68</v>
      </c>
    </row>
    <row r="1112" customFormat="false" ht="15" hidden="false" customHeight="false" outlineLevel="0" collapsed="false">
      <c r="A1112" s="1" t="s">
        <v>97</v>
      </c>
      <c r="B1112" s="5" t="n">
        <v>67.3</v>
      </c>
      <c r="C1112" s="5" t="n">
        <v>13.8</v>
      </c>
      <c r="D1112" s="5" t="n">
        <v>18.9</v>
      </c>
      <c r="E1112" s="5" t="n">
        <v>0</v>
      </c>
      <c r="F1112" s="0" t="n">
        <v>0</v>
      </c>
      <c r="G1112" s="0" t="n">
        <v>1793</v>
      </c>
      <c r="H1112" s="0" t="n">
        <v>2.04</v>
      </c>
      <c r="I1112" s="0" t="s">
        <v>68</v>
      </c>
    </row>
    <row r="1113" customFormat="false" ht="15" hidden="false" customHeight="false" outlineLevel="0" collapsed="false">
      <c r="A1113" s="1" t="s">
        <v>97</v>
      </c>
      <c r="B1113" s="5" t="n">
        <v>67.3</v>
      </c>
      <c r="C1113" s="5" t="n">
        <v>13.8</v>
      </c>
      <c r="D1113" s="5" t="n">
        <v>18.9</v>
      </c>
      <c r="E1113" s="5" t="n">
        <v>0</v>
      </c>
      <c r="F1113" s="0" t="n">
        <v>0</v>
      </c>
      <c r="G1113" s="0" t="n">
        <v>1803</v>
      </c>
      <c r="H1113" s="0" t="n">
        <v>2.01</v>
      </c>
      <c r="I1113" s="8" t="s">
        <v>68</v>
      </c>
    </row>
    <row r="1114" customFormat="false" ht="15" hidden="false" customHeight="false" outlineLevel="0" collapsed="false">
      <c r="A1114" s="1" t="s">
        <v>97</v>
      </c>
      <c r="B1114" s="5" t="n">
        <v>67.3</v>
      </c>
      <c r="C1114" s="5" t="n">
        <v>13.8</v>
      </c>
      <c r="D1114" s="5" t="n">
        <v>18.9</v>
      </c>
      <c r="E1114" s="5" t="n">
        <v>0</v>
      </c>
      <c r="F1114" s="0" t="n">
        <v>0</v>
      </c>
      <c r="G1114" s="0" t="n">
        <v>1813</v>
      </c>
      <c r="H1114" s="0" t="n">
        <v>1.97</v>
      </c>
      <c r="I1114" s="0" t="s">
        <v>68</v>
      </c>
    </row>
    <row r="1115" customFormat="false" ht="15" hidden="false" customHeight="false" outlineLevel="0" collapsed="false">
      <c r="A1115" s="1" t="s">
        <v>97</v>
      </c>
      <c r="B1115" s="5" t="n">
        <v>67.3</v>
      </c>
      <c r="C1115" s="5" t="n">
        <v>13.8</v>
      </c>
      <c r="D1115" s="5" t="n">
        <v>18.9</v>
      </c>
      <c r="E1115" s="5" t="n">
        <v>0</v>
      </c>
      <c r="F1115" s="0" t="n">
        <v>0</v>
      </c>
      <c r="G1115" s="0" t="n">
        <v>1823</v>
      </c>
      <c r="H1115" s="0" t="n">
        <v>1.93</v>
      </c>
      <c r="I1115" s="8" t="s">
        <v>68</v>
      </c>
    </row>
    <row r="1116" customFormat="false" ht="15" hidden="false" customHeight="false" outlineLevel="0" collapsed="false">
      <c r="A1116" s="1" t="s">
        <v>97</v>
      </c>
      <c r="B1116" s="5" t="n">
        <v>67.3</v>
      </c>
      <c r="C1116" s="5" t="n">
        <v>13.8</v>
      </c>
      <c r="D1116" s="5" t="n">
        <v>18.9</v>
      </c>
      <c r="E1116" s="5" t="n">
        <v>0</v>
      </c>
      <c r="F1116" s="0" t="n">
        <v>0</v>
      </c>
      <c r="G1116" s="0" t="n">
        <v>1833</v>
      </c>
      <c r="H1116" s="0" t="n">
        <v>1.89</v>
      </c>
      <c r="I1116" s="8" t="s">
        <v>68</v>
      </c>
    </row>
    <row r="1117" customFormat="false" ht="15" hidden="false" customHeight="false" outlineLevel="0" collapsed="false">
      <c r="A1117" s="1" t="s">
        <v>97</v>
      </c>
      <c r="B1117" s="5" t="n">
        <v>67.3</v>
      </c>
      <c r="C1117" s="5" t="n">
        <v>13.8</v>
      </c>
      <c r="D1117" s="5" t="n">
        <v>18.9</v>
      </c>
      <c r="E1117" s="5" t="n">
        <v>0</v>
      </c>
      <c r="F1117" s="0" t="n">
        <v>0</v>
      </c>
      <c r="G1117" s="0" t="n">
        <v>1843</v>
      </c>
      <c r="H1117" s="0" t="n">
        <v>1.85</v>
      </c>
      <c r="I1117" s="0" t="s">
        <v>68</v>
      </c>
    </row>
    <row r="1118" customFormat="false" ht="15" hidden="false" customHeight="false" outlineLevel="0" collapsed="false">
      <c r="A1118" s="1" t="s">
        <v>97</v>
      </c>
      <c r="B1118" s="5" t="n">
        <v>67.3</v>
      </c>
      <c r="C1118" s="5" t="n">
        <v>13.8</v>
      </c>
      <c r="D1118" s="5" t="n">
        <v>18.9</v>
      </c>
      <c r="E1118" s="5" t="n">
        <v>0</v>
      </c>
      <c r="F1118" s="0" t="n">
        <v>0</v>
      </c>
      <c r="G1118" s="0" t="n">
        <v>1853</v>
      </c>
      <c r="H1118" s="0" t="n">
        <v>1.82</v>
      </c>
      <c r="I1118" s="8" t="s">
        <v>68</v>
      </c>
    </row>
    <row r="1119" customFormat="false" ht="15" hidden="false" customHeight="false" outlineLevel="0" collapsed="false">
      <c r="A1119" s="1" t="s">
        <v>97</v>
      </c>
      <c r="B1119" s="5" t="n">
        <v>67.3</v>
      </c>
      <c r="C1119" s="5" t="n">
        <v>13.8</v>
      </c>
      <c r="D1119" s="5" t="n">
        <v>18.9</v>
      </c>
      <c r="E1119" s="5" t="n">
        <v>0</v>
      </c>
      <c r="F1119" s="0" t="n">
        <v>0</v>
      </c>
      <c r="G1119" s="0" t="n">
        <v>1863</v>
      </c>
      <c r="H1119" s="0" t="n">
        <v>1.78</v>
      </c>
      <c r="I1119" s="8" t="s">
        <v>68</v>
      </c>
    </row>
    <row r="1120" customFormat="false" ht="15" hidden="false" customHeight="false" outlineLevel="0" collapsed="false">
      <c r="A1120" s="1" t="s">
        <v>97</v>
      </c>
      <c r="B1120" s="5" t="n">
        <v>67.3</v>
      </c>
      <c r="C1120" s="5" t="n">
        <v>13.8</v>
      </c>
      <c r="D1120" s="5" t="n">
        <v>18.9</v>
      </c>
      <c r="E1120" s="5" t="n">
        <v>0</v>
      </c>
      <c r="F1120" s="0" t="n">
        <v>0</v>
      </c>
      <c r="G1120" s="0" t="n">
        <v>1873</v>
      </c>
      <c r="H1120" s="0" t="n">
        <v>1.75</v>
      </c>
      <c r="I1120" s="0" t="s">
        <v>68</v>
      </c>
    </row>
    <row r="1121" customFormat="false" ht="15" hidden="false" customHeight="false" outlineLevel="0" collapsed="false">
      <c r="A1121" s="1" t="s">
        <v>97</v>
      </c>
      <c r="B1121" s="5" t="n">
        <v>67.3</v>
      </c>
      <c r="C1121" s="5" t="n">
        <v>13.8</v>
      </c>
      <c r="D1121" s="5" t="n">
        <v>18.9</v>
      </c>
      <c r="E1121" s="5" t="n">
        <v>0</v>
      </c>
      <c r="F1121" s="0" t="n">
        <v>0</v>
      </c>
      <c r="G1121" s="0" t="n">
        <v>1883</v>
      </c>
      <c r="H1121" s="0" t="n">
        <v>1.71</v>
      </c>
      <c r="I1121" s="8" t="s">
        <v>68</v>
      </c>
    </row>
    <row r="1122" customFormat="false" ht="15" hidden="false" customHeight="false" outlineLevel="0" collapsed="false">
      <c r="A1122" s="1" t="s">
        <v>97</v>
      </c>
      <c r="B1122" s="5" t="n">
        <v>67.3</v>
      </c>
      <c r="C1122" s="5" t="n">
        <v>13.8</v>
      </c>
      <c r="D1122" s="5" t="n">
        <v>18.9</v>
      </c>
      <c r="E1122" s="5" t="n">
        <v>0</v>
      </c>
      <c r="F1122" s="0" t="n">
        <v>0</v>
      </c>
      <c r="G1122" s="0" t="n">
        <v>1893</v>
      </c>
      <c r="H1122" s="0" t="n">
        <v>1.67</v>
      </c>
      <c r="I1122" s="8" t="s">
        <v>68</v>
      </c>
    </row>
    <row r="1123" customFormat="false" ht="15" hidden="false" customHeight="false" outlineLevel="0" collapsed="false">
      <c r="A1123" s="1" t="s">
        <v>97</v>
      </c>
      <c r="B1123" s="5" t="n">
        <v>67.3</v>
      </c>
      <c r="C1123" s="5" t="n">
        <v>13.8</v>
      </c>
      <c r="D1123" s="5" t="n">
        <v>18.9</v>
      </c>
      <c r="E1123" s="5" t="n">
        <v>0</v>
      </c>
      <c r="F1123" s="0" t="n">
        <v>0</v>
      </c>
      <c r="G1123" s="0" t="n">
        <v>1903</v>
      </c>
      <c r="H1123" s="0" t="n">
        <v>1.64</v>
      </c>
      <c r="I1123" s="0" t="s">
        <v>68</v>
      </c>
    </row>
    <row r="1124" customFormat="false" ht="15" hidden="false" customHeight="false" outlineLevel="0" collapsed="false">
      <c r="A1124" s="1" t="s">
        <v>97</v>
      </c>
      <c r="B1124" s="5" t="n">
        <v>67.3</v>
      </c>
      <c r="C1124" s="5" t="n">
        <v>13.8</v>
      </c>
      <c r="D1124" s="5" t="n">
        <v>18.9</v>
      </c>
      <c r="E1124" s="5" t="n">
        <v>0</v>
      </c>
      <c r="F1124" s="0" t="n">
        <v>0</v>
      </c>
      <c r="G1124" s="0" t="n">
        <v>1913</v>
      </c>
      <c r="H1124" s="0" t="n">
        <v>1.6</v>
      </c>
      <c r="I1124" s="0" t="s">
        <v>68</v>
      </c>
    </row>
    <row r="1125" customFormat="false" ht="15" hidden="false" customHeight="false" outlineLevel="0" collapsed="false">
      <c r="A1125" s="1" t="s">
        <v>98</v>
      </c>
      <c r="B1125" s="5" t="n">
        <v>67.1</v>
      </c>
      <c r="C1125" s="5" t="n">
        <v>17.9</v>
      </c>
      <c r="D1125" s="5" t="n">
        <v>15</v>
      </c>
      <c r="E1125" s="5" t="n">
        <v>0</v>
      </c>
      <c r="F1125" s="0" t="n">
        <v>0</v>
      </c>
      <c r="G1125" s="0" t="n">
        <v>1833</v>
      </c>
      <c r="H1125" s="0" t="n">
        <v>2.5</v>
      </c>
      <c r="I1125" s="8" t="s">
        <v>68</v>
      </c>
    </row>
    <row r="1126" customFormat="false" ht="15" hidden="false" customHeight="false" outlineLevel="0" collapsed="false">
      <c r="A1126" s="1" t="s">
        <v>98</v>
      </c>
      <c r="B1126" s="5" t="n">
        <v>67.1</v>
      </c>
      <c r="C1126" s="5" t="n">
        <v>17.9</v>
      </c>
      <c r="D1126" s="5" t="n">
        <v>15</v>
      </c>
      <c r="E1126" s="5" t="n">
        <v>0</v>
      </c>
      <c r="F1126" s="0" t="n">
        <v>0</v>
      </c>
      <c r="G1126" s="0" t="n">
        <v>1843</v>
      </c>
      <c r="H1126" s="0" t="n">
        <v>2.45</v>
      </c>
      <c r="I1126" s="8" t="s">
        <v>68</v>
      </c>
    </row>
    <row r="1127" customFormat="false" ht="15" hidden="false" customHeight="false" outlineLevel="0" collapsed="false">
      <c r="A1127" s="1" t="s">
        <v>98</v>
      </c>
      <c r="B1127" s="5" t="n">
        <v>67.1</v>
      </c>
      <c r="C1127" s="5" t="n">
        <v>17.9</v>
      </c>
      <c r="D1127" s="5" t="n">
        <v>15</v>
      </c>
      <c r="E1127" s="5" t="n">
        <v>0</v>
      </c>
      <c r="F1127" s="0" t="n">
        <v>0</v>
      </c>
      <c r="G1127" s="0" t="n">
        <v>1853</v>
      </c>
      <c r="H1127" s="0" t="n">
        <v>2.39</v>
      </c>
      <c r="I1127" s="0" t="s">
        <v>68</v>
      </c>
    </row>
    <row r="1128" customFormat="false" ht="15" hidden="false" customHeight="false" outlineLevel="0" collapsed="false">
      <c r="A1128" s="1" t="s">
        <v>98</v>
      </c>
      <c r="B1128" s="5" t="n">
        <v>67.1</v>
      </c>
      <c r="C1128" s="5" t="n">
        <v>17.9</v>
      </c>
      <c r="D1128" s="5" t="n">
        <v>15</v>
      </c>
      <c r="E1128" s="5" t="n">
        <v>0</v>
      </c>
      <c r="F1128" s="0" t="n">
        <v>0</v>
      </c>
      <c r="G1128" s="0" t="n">
        <v>1863</v>
      </c>
      <c r="H1128" s="0" t="n">
        <v>2.34</v>
      </c>
      <c r="I1128" s="8" t="s">
        <v>68</v>
      </c>
    </row>
    <row r="1129" customFormat="false" ht="15" hidden="false" customHeight="false" outlineLevel="0" collapsed="false">
      <c r="A1129" s="1" t="s">
        <v>98</v>
      </c>
      <c r="B1129" s="5" t="n">
        <v>67.1</v>
      </c>
      <c r="C1129" s="5" t="n">
        <v>17.9</v>
      </c>
      <c r="D1129" s="5" t="n">
        <v>15</v>
      </c>
      <c r="E1129" s="5" t="n">
        <v>0</v>
      </c>
      <c r="F1129" s="0" t="n">
        <v>0</v>
      </c>
      <c r="G1129" s="0" t="n">
        <v>1873</v>
      </c>
      <c r="H1129" s="0" t="n">
        <v>2.29</v>
      </c>
      <c r="I1129" s="8" t="s">
        <v>68</v>
      </c>
    </row>
    <row r="1130" customFormat="false" ht="15" hidden="false" customHeight="false" outlineLevel="0" collapsed="false">
      <c r="A1130" s="1" t="s">
        <v>98</v>
      </c>
      <c r="B1130" s="5" t="n">
        <v>67.1</v>
      </c>
      <c r="C1130" s="5" t="n">
        <v>17.9</v>
      </c>
      <c r="D1130" s="5" t="n">
        <v>15</v>
      </c>
      <c r="E1130" s="5" t="n">
        <v>0</v>
      </c>
      <c r="F1130" s="0" t="n">
        <v>0</v>
      </c>
      <c r="G1130" s="0" t="n">
        <v>1883</v>
      </c>
      <c r="H1130" s="0" t="n">
        <v>2.23</v>
      </c>
      <c r="I1130" s="0" t="s">
        <v>68</v>
      </c>
    </row>
    <row r="1131" customFormat="false" ht="15" hidden="false" customHeight="false" outlineLevel="0" collapsed="false">
      <c r="A1131" s="1" t="s">
        <v>98</v>
      </c>
      <c r="B1131" s="5" t="n">
        <v>67.1</v>
      </c>
      <c r="C1131" s="5" t="n">
        <v>17.9</v>
      </c>
      <c r="D1131" s="5" t="n">
        <v>15</v>
      </c>
      <c r="E1131" s="5" t="n">
        <v>0</v>
      </c>
      <c r="F1131" s="0" t="n">
        <v>0</v>
      </c>
      <c r="G1131" s="0" t="n">
        <v>1893</v>
      </c>
      <c r="H1131" s="0" t="n">
        <v>2.18</v>
      </c>
      <c r="I1131" s="8" t="s">
        <v>68</v>
      </c>
    </row>
    <row r="1132" customFormat="false" ht="15" hidden="false" customHeight="false" outlineLevel="0" collapsed="false">
      <c r="A1132" s="1" t="s">
        <v>98</v>
      </c>
      <c r="B1132" s="5" t="n">
        <v>67.1</v>
      </c>
      <c r="C1132" s="5" t="n">
        <v>17.9</v>
      </c>
      <c r="D1132" s="5" t="n">
        <v>15</v>
      </c>
      <c r="E1132" s="5" t="n">
        <v>0</v>
      </c>
      <c r="F1132" s="0" t="n">
        <v>0</v>
      </c>
      <c r="G1132" s="0" t="n">
        <v>1903</v>
      </c>
      <c r="H1132" s="0" t="n">
        <v>2.13</v>
      </c>
      <c r="I1132" s="8" t="s">
        <v>68</v>
      </c>
    </row>
    <row r="1133" customFormat="false" ht="15" hidden="false" customHeight="false" outlineLevel="0" collapsed="false">
      <c r="A1133" s="1" t="s">
        <v>98</v>
      </c>
      <c r="B1133" s="5" t="n">
        <v>67.1</v>
      </c>
      <c r="C1133" s="5" t="n">
        <v>17.9</v>
      </c>
      <c r="D1133" s="5" t="n">
        <v>15</v>
      </c>
      <c r="E1133" s="5" t="n">
        <v>0</v>
      </c>
      <c r="F1133" s="0" t="n">
        <v>0</v>
      </c>
      <c r="G1133" s="0" t="n">
        <v>1913</v>
      </c>
      <c r="H1133" s="0" t="n">
        <v>2.08</v>
      </c>
      <c r="I1133" s="0" t="s">
        <v>68</v>
      </c>
    </row>
    <row r="1134" customFormat="false" ht="15" hidden="false" customHeight="false" outlineLevel="0" collapsed="false">
      <c r="A1134" s="1" t="s">
        <v>98</v>
      </c>
      <c r="B1134" s="5" t="n">
        <v>67.1</v>
      </c>
      <c r="C1134" s="5" t="n">
        <v>17.9</v>
      </c>
      <c r="D1134" s="5" t="n">
        <v>15</v>
      </c>
      <c r="E1134" s="5" t="n">
        <v>0</v>
      </c>
      <c r="F1134" s="0" t="n">
        <v>0</v>
      </c>
      <c r="G1134" s="0" t="n">
        <v>1923</v>
      </c>
      <c r="H1134" s="0" t="n">
        <v>2.03</v>
      </c>
      <c r="I1134" s="8" t="s">
        <v>68</v>
      </c>
    </row>
    <row r="1135" customFormat="false" ht="15" hidden="false" customHeight="false" outlineLevel="0" collapsed="false">
      <c r="A1135" s="1" t="s">
        <v>98</v>
      </c>
      <c r="B1135" s="5" t="n">
        <v>67.1</v>
      </c>
      <c r="C1135" s="5" t="n">
        <v>17.9</v>
      </c>
      <c r="D1135" s="5" t="n">
        <v>15</v>
      </c>
      <c r="E1135" s="5" t="n">
        <v>0</v>
      </c>
      <c r="F1135" s="0" t="n">
        <v>0</v>
      </c>
      <c r="G1135" s="0" t="n">
        <v>1933</v>
      </c>
      <c r="H1135" s="0" t="n">
        <v>1.98</v>
      </c>
      <c r="I1135" s="8" t="s">
        <v>68</v>
      </c>
    </row>
    <row r="1136" customFormat="false" ht="15" hidden="false" customHeight="false" outlineLevel="0" collapsed="false">
      <c r="A1136" s="1" t="s">
        <v>98</v>
      </c>
      <c r="B1136" s="5" t="n">
        <v>67.1</v>
      </c>
      <c r="C1136" s="5" t="n">
        <v>17.9</v>
      </c>
      <c r="D1136" s="5" t="n">
        <v>15</v>
      </c>
      <c r="E1136" s="5" t="n">
        <v>0</v>
      </c>
      <c r="F1136" s="0" t="n">
        <v>0</v>
      </c>
      <c r="G1136" s="0" t="n">
        <v>1943</v>
      </c>
      <c r="H1136" s="0" t="n">
        <v>1.93</v>
      </c>
      <c r="I1136" s="0" t="s">
        <v>68</v>
      </c>
    </row>
    <row r="1137" customFormat="false" ht="15" hidden="false" customHeight="false" outlineLevel="0" collapsed="false">
      <c r="A1137" s="1" t="s">
        <v>98</v>
      </c>
      <c r="B1137" s="5" t="n">
        <v>67.1</v>
      </c>
      <c r="C1137" s="5" t="n">
        <v>17.9</v>
      </c>
      <c r="D1137" s="5" t="n">
        <v>15</v>
      </c>
      <c r="E1137" s="5" t="n">
        <v>0</v>
      </c>
      <c r="F1137" s="0" t="n">
        <v>0</v>
      </c>
      <c r="G1137" s="0" t="n">
        <v>1953</v>
      </c>
      <c r="H1137" s="0" t="n">
        <v>1.88</v>
      </c>
      <c r="I1137" s="0" t="s">
        <v>68</v>
      </c>
    </row>
    <row r="1138" customFormat="false" ht="15" hidden="false" customHeight="false" outlineLevel="0" collapsed="false">
      <c r="A1138" s="1" t="s">
        <v>99</v>
      </c>
      <c r="B1138" s="5" t="n">
        <v>66.8</v>
      </c>
      <c r="C1138" s="5" t="n">
        <v>19.4</v>
      </c>
      <c r="D1138" s="5" t="n">
        <v>13.8</v>
      </c>
      <c r="E1138" s="5" t="n">
        <v>0</v>
      </c>
      <c r="F1138" s="0" t="n">
        <v>0</v>
      </c>
      <c r="G1138" s="0" t="n">
        <v>1813</v>
      </c>
      <c r="H1138" s="0" t="n">
        <v>2.43</v>
      </c>
      <c r="I1138" s="0" t="s">
        <v>68</v>
      </c>
    </row>
    <row r="1139" customFormat="false" ht="15" hidden="false" customHeight="false" outlineLevel="0" collapsed="false">
      <c r="A1139" s="1" t="s">
        <v>99</v>
      </c>
      <c r="B1139" s="5" t="n">
        <v>66.8</v>
      </c>
      <c r="C1139" s="5" t="n">
        <v>19.4</v>
      </c>
      <c r="D1139" s="5" t="n">
        <v>13.8</v>
      </c>
      <c r="E1139" s="5" t="n">
        <v>0</v>
      </c>
      <c r="F1139" s="0" t="n">
        <v>0</v>
      </c>
      <c r="G1139" s="0" t="n">
        <v>1823</v>
      </c>
      <c r="H1139" s="0" t="n">
        <v>2.38</v>
      </c>
      <c r="I1139" s="8" t="s">
        <v>68</v>
      </c>
    </row>
    <row r="1140" customFormat="false" ht="15" hidden="false" customHeight="false" outlineLevel="0" collapsed="false">
      <c r="A1140" s="1" t="s">
        <v>99</v>
      </c>
      <c r="B1140" s="5" t="n">
        <v>66.8</v>
      </c>
      <c r="C1140" s="5" t="n">
        <v>19.4</v>
      </c>
      <c r="D1140" s="5" t="n">
        <v>13.8</v>
      </c>
      <c r="E1140" s="5" t="n">
        <v>0</v>
      </c>
      <c r="F1140" s="0" t="n">
        <v>0</v>
      </c>
      <c r="G1140" s="0" t="n">
        <v>1833</v>
      </c>
      <c r="H1140" s="0" t="n">
        <v>2.32</v>
      </c>
      <c r="I1140" s="8" t="s">
        <v>68</v>
      </c>
    </row>
    <row r="1141" customFormat="false" ht="15" hidden="false" customHeight="false" outlineLevel="0" collapsed="false">
      <c r="A1141" s="1" t="s">
        <v>99</v>
      </c>
      <c r="B1141" s="5" t="n">
        <v>66.8</v>
      </c>
      <c r="C1141" s="5" t="n">
        <v>19.4</v>
      </c>
      <c r="D1141" s="5" t="n">
        <v>13.8</v>
      </c>
      <c r="E1141" s="5" t="n">
        <v>0</v>
      </c>
      <c r="F1141" s="0" t="n">
        <v>0</v>
      </c>
      <c r="G1141" s="0" t="n">
        <v>1843</v>
      </c>
      <c r="H1141" s="0" t="n">
        <v>2.27</v>
      </c>
      <c r="I1141" s="0" t="s">
        <v>68</v>
      </c>
    </row>
    <row r="1142" customFormat="false" ht="15" hidden="false" customHeight="false" outlineLevel="0" collapsed="false">
      <c r="A1142" s="1" t="s">
        <v>99</v>
      </c>
      <c r="B1142" s="5" t="n">
        <v>66.8</v>
      </c>
      <c r="C1142" s="5" t="n">
        <v>19.4</v>
      </c>
      <c r="D1142" s="5" t="n">
        <v>13.8</v>
      </c>
      <c r="E1142" s="5" t="n">
        <v>0</v>
      </c>
      <c r="F1142" s="0" t="n">
        <v>0</v>
      </c>
      <c r="G1142" s="0" t="n">
        <v>1853</v>
      </c>
      <c r="H1142" s="0" t="n">
        <v>2.22</v>
      </c>
      <c r="I1142" s="8" t="s">
        <v>68</v>
      </c>
    </row>
    <row r="1143" customFormat="false" ht="15" hidden="false" customHeight="false" outlineLevel="0" collapsed="false">
      <c r="A1143" s="1" t="s">
        <v>99</v>
      </c>
      <c r="B1143" s="5" t="n">
        <v>66.8</v>
      </c>
      <c r="C1143" s="5" t="n">
        <v>19.4</v>
      </c>
      <c r="D1143" s="5" t="n">
        <v>13.8</v>
      </c>
      <c r="E1143" s="5" t="n">
        <v>0</v>
      </c>
      <c r="F1143" s="0" t="n">
        <v>0</v>
      </c>
      <c r="G1143" s="0" t="n">
        <v>1863</v>
      </c>
      <c r="H1143" s="0" t="n">
        <v>2.17</v>
      </c>
      <c r="I1143" s="8" t="s">
        <v>68</v>
      </c>
    </row>
    <row r="1144" customFormat="false" ht="15" hidden="false" customHeight="false" outlineLevel="0" collapsed="false">
      <c r="A1144" s="1" t="s">
        <v>99</v>
      </c>
      <c r="B1144" s="5" t="n">
        <v>66.8</v>
      </c>
      <c r="C1144" s="5" t="n">
        <v>19.4</v>
      </c>
      <c r="D1144" s="5" t="n">
        <v>13.8</v>
      </c>
      <c r="E1144" s="5" t="n">
        <v>0</v>
      </c>
      <c r="F1144" s="0" t="n">
        <v>0</v>
      </c>
      <c r="G1144" s="0" t="n">
        <v>1873</v>
      </c>
      <c r="H1144" s="0" t="n">
        <v>2.12</v>
      </c>
      <c r="I1144" s="0" t="s">
        <v>68</v>
      </c>
    </row>
    <row r="1145" customFormat="false" ht="15" hidden="false" customHeight="false" outlineLevel="0" collapsed="false">
      <c r="A1145" s="1" t="s">
        <v>99</v>
      </c>
      <c r="B1145" s="5" t="n">
        <v>66.8</v>
      </c>
      <c r="C1145" s="5" t="n">
        <v>19.4</v>
      </c>
      <c r="D1145" s="5" t="n">
        <v>13.8</v>
      </c>
      <c r="E1145" s="5" t="n">
        <v>0</v>
      </c>
      <c r="F1145" s="0" t="n">
        <v>0</v>
      </c>
      <c r="G1145" s="0" t="n">
        <v>1883</v>
      </c>
      <c r="H1145" s="0" t="n">
        <v>2.07</v>
      </c>
      <c r="I1145" s="8" t="s">
        <v>68</v>
      </c>
    </row>
    <row r="1146" customFormat="false" ht="15" hidden="false" customHeight="false" outlineLevel="0" collapsed="false">
      <c r="A1146" s="1" t="s">
        <v>99</v>
      </c>
      <c r="B1146" s="5" t="n">
        <v>66.8</v>
      </c>
      <c r="C1146" s="5" t="n">
        <v>19.4</v>
      </c>
      <c r="D1146" s="5" t="n">
        <v>13.8</v>
      </c>
      <c r="E1146" s="5" t="n">
        <v>0</v>
      </c>
      <c r="F1146" s="0" t="n">
        <v>0</v>
      </c>
      <c r="G1146" s="0" t="n">
        <v>1893</v>
      </c>
      <c r="H1146" s="0" t="n">
        <v>2.02</v>
      </c>
      <c r="I1146" s="8" t="s">
        <v>68</v>
      </c>
    </row>
    <row r="1147" customFormat="false" ht="15" hidden="false" customHeight="false" outlineLevel="0" collapsed="false">
      <c r="A1147" s="1" t="s">
        <v>99</v>
      </c>
      <c r="B1147" s="5" t="n">
        <v>66.8</v>
      </c>
      <c r="C1147" s="5" t="n">
        <v>19.4</v>
      </c>
      <c r="D1147" s="5" t="n">
        <v>13.8</v>
      </c>
      <c r="E1147" s="5" t="n">
        <v>0</v>
      </c>
      <c r="F1147" s="0" t="n">
        <v>0</v>
      </c>
      <c r="G1147" s="0" t="n">
        <v>1903</v>
      </c>
      <c r="H1147" s="0" t="n">
        <v>1.97</v>
      </c>
      <c r="I1147" s="0" t="s">
        <v>68</v>
      </c>
    </row>
    <row r="1148" customFormat="false" ht="15" hidden="false" customHeight="false" outlineLevel="0" collapsed="false">
      <c r="A1148" s="1" t="s">
        <v>99</v>
      </c>
      <c r="B1148" s="5" t="n">
        <v>66.8</v>
      </c>
      <c r="C1148" s="5" t="n">
        <v>19.4</v>
      </c>
      <c r="D1148" s="5" t="n">
        <v>13.8</v>
      </c>
      <c r="E1148" s="5" t="n">
        <v>0</v>
      </c>
      <c r="F1148" s="0" t="n">
        <v>0</v>
      </c>
      <c r="G1148" s="0" t="n">
        <v>1913</v>
      </c>
      <c r="H1148" s="0" t="n">
        <v>1.92</v>
      </c>
      <c r="I1148" s="0" t="s">
        <v>68</v>
      </c>
    </row>
    <row r="1149" customFormat="false" ht="15" hidden="false" customHeight="false" outlineLevel="0" collapsed="false">
      <c r="A1149" s="1" t="s">
        <v>99</v>
      </c>
      <c r="B1149" s="5" t="n">
        <v>66.8</v>
      </c>
      <c r="C1149" s="5" t="n">
        <v>19.4</v>
      </c>
      <c r="D1149" s="5" t="n">
        <v>13.8</v>
      </c>
      <c r="E1149" s="5" t="n">
        <v>0</v>
      </c>
      <c r="F1149" s="0" t="n">
        <v>0</v>
      </c>
      <c r="G1149" s="0" t="n">
        <v>1923</v>
      </c>
      <c r="H1149" s="0" t="n">
        <v>1.87</v>
      </c>
      <c r="I1149" s="8" t="s">
        <v>68</v>
      </c>
    </row>
    <row r="1150" customFormat="false" ht="15" hidden="false" customHeight="false" outlineLevel="0" collapsed="false">
      <c r="A1150" s="1" t="s">
        <v>99</v>
      </c>
      <c r="B1150" s="5" t="n">
        <v>66.8</v>
      </c>
      <c r="C1150" s="5" t="n">
        <v>19.4</v>
      </c>
      <c r="D1150" s="5" t="n">
        <v>13.8</v>
      </c>
      <c r="E1150" s="5" t="n">
        <v>0</v>
      </c>
      <c r="F1150" s="0" t="n">
        <v>0</v>
      </c>
      <c r="G1150" s="0" t="n">
        <v>1933</v>
      </c>
      <c r="H1150" s="0" t="n">
        <v>1.82</v>
      </c>
      <c r="I1150" s="8" t="s">
        <v>68</v>
      </c>
    </row>
    <row r="1151" customFormat="false" ht="15" hidden="false" customHeight="false" outlineLevel="0" collapsed="false">
      <c r="A1151" s="1" t="s">
        <v>99</v>
      </c>
      <c r="B1151" s="5" t="n">
        <v>66.8</v>
      </c>
      <c r="C1151" s="5" t="n">
        <v>19.4</v>
      </c>
      <c r="D1151" s="5" t="n">
        <v>13.8</v>
      </c>
      <c r="E1151" s="5" t="n">
        <v>0</v>
      </c>
      <c r="F1151" s="0" t="n">
        <v>0</v>
      </c>
      <c r="G1151" s="0" t="n">
        <v>1943</v>
      </c>
      <c r="H1151" s="0" t="n">
        <v>1.78</v>
      </c>
      <c r="I1151" s="0" t="s">
        <v>68</v>
      </c>
    </row>
    <row r="1152" customFormat="false" ht="15" hidden="false" customHeight="false" outlineLevel="0" collapsed="false">
      <c r="A1152" s="1" t="s">
        <v>99</v>
      </c>
      <c r="B1152" s="5" t="n">
        <v>66.8</v>
      </c>
      <c r="C1152" s="5" t="n">
        <v>19.4</v>
      </c>
      <c r="D1152" s="5" t="n">
        <v>13.8</v>
      </c>
      <c r="E1152" s="5" t="n">
        <v>0</v>
      </c>
      <c r="F1152" s="0" t="n">
        <v>0</v>
      </c>
      <c r="G1152" s="0" t="n">
        <v>1953</v>
      </c>
      <c r="H1152" s="0" t="n">
        <v>1.73</v>
      </c>
      <c r="I1152" s="8" t="s">
        <v>68</v>
      </c>
    </row>
    <row r="1153" customFormat="false" ht="15" hidden="false" customHeight="false" outlineLevel="0" collapsed="false">
      <c r="A1153" s="1" t="s">
        <v>99</v>
      </c>
      <c r="B1153" s="5" t="n">
        <v>66.8</v>
      </c>
      <c r="C1153" s="5" t="n">
        <v>19.4</v>
      </c>
      <c r="D1153" s="5" t="n">
        <v>13.8</v>
      </c>
      <c r="E1153" s="5" t="n">
        <v>0</v>
      </c>
      <c r="F1153" s="0" t="n">
        <v>0</v>
      </c>
      <c r="G1153" s="0" t="n">
        <v>1963</v>
      </c>
      <c r="H1153" s="0" t="n">
        <v>1.68</v>
      </c>
      <c r="I1153" s="8" t="s">
        <v>68</v>
      </c>
    </row>
    <row r="1154" customFormat="false" ht="15" hidden="false" customHeight="false" outlineLevel="0" collapsed="false">
      <c r="A1154" s="1" t="s">
        <v>100</v>
      </c>
      <c r="B1154" s="5" t="n">
        <v>67.1</v>
      </c>
      <c r="C1154" s="5" t="n">
        <v>21.9</v>
      </c>
      <c r="D1154" s="5" t="n">
        <v>11</v>
      </c>
      <c r="E1154" s="5" t="n">
        <v>0</v>
      </c>
      <c r="F1154" s="0" t="n">
        <v>0</v>
      </c>
      <c r="G1154" s="0" t="n">
        <v>1853</v>
      </c>
      <c r="H1154" s="0" t="n">
        <v>1.9</v>
      </c>
      <c r="I1154" s="0" t="s">
        <v>68</v>
      </c>
    </row>
    <row r="1155" customFormat="false" ht="15" hidden="false" customHeight="false" outlineLevel="0" collapsed="false">
      <c r="A1155" s="1" t="s">
        <v>100</v>
      </c>
      <c r="B1155" s="5" t="n">
        <v>67.1</v>
      </c>
      <c r="C1155" s="5" t="n">
        <v>21.9</v>
      </c>
      <c r="D1155" s="5" t="n">
        <v>11</v>
      </c>
      <c r="E1155" s="5" t="n">
        <v>0</v>
      </c>
      <c r="F1155" s="0" t="n">
        <v>0</v>
      </c>
      <c r="G1155" s="0" t="n">
        <v>1863</v>
      </c>
      <c r="H1155" s="0" t="n">
        <v>1.85</v>
      </c>
      <c r="I1155" s="8" t="s">
        <v>68</v>
      </c>
    </row>
    <row r="1156" customFormat="false" ht="15" hidden="false" customHeight="false" outlineLevel="0" collapsed="false">
      <c r="A1156" s="1" t="s">
        <v>100</v>
      </c>
      <c r="B1156" s="5" t="n">
        <v>67.1</v>
      </c>
      <c r="C1156" s="5" t="n">
        <v>21.9</v>
      </c>
      <c r="D1156" s="5" t="n">
        <v>11</v>
      </c>
      <c r="E1156" s="5" t="n">
        <v>0</v>
      </c>
      <c r="F1156" s="0" t="n">
        <v>0</v>
      </c>
      <c r="G1156" s="0" t="n">
        <v>1873</v>
      </c>
      <c r="H1156" s="0" t="n">
        <v>1.8</v>
      </c>
      <c r="I1156" s="8" t="s">
        <v>68</v>
      </c>
    </row>
    <row r="1157" customFormat="false" ht="15" hidden="false" customHeight="false" outlineLevel="0" collapsed="false">
      <c r="A1157" s="1" t="s">
        <v>100</v>
      </c>
      <c r="B1157" s="5" t="n">
        <v>67.1</v>
      </c>
      <c r="C1157" s="5" t="n">
        <v>21.9</v>
      </c>
      <c r="D1157" s="5" t="n">
        <v>11</v>
      </c>
      <c r="E1157" s="5" t="n">
        <v>0</v>
      </c>
      <c r="F1157" s="0" t="n">
        <v>0</v>
      </c>
      <c r="G1157" s="0" t="n">
        <v>1883</v>
      </c>
      <c r="H1157" s="0" t="n">
        <v>1.75</v>
      </c>
      <c r="I1157" s="0" t="s">
        <v>68</v>
      </c>
    </row>
    <row r="1158" customFormat="false" ht="15" hidden="false" customHeight="false" outlineLevel="0" collapsed="false">
      <c r="A1158" s="1" t="s">
        <v>100</v>
      </c>
      <c r="B1158" s="5" t="n">
        <v>67.1</v>
      </c>
      <c r="C1158" s="5" t="n">
        <v>21.9</v>
      </c>
      <c r="D1158" s="5" t="n">
        <v>11</v>
      </c>
      <c r="E1158" s="5" t="n">
        <v>0</v>
      </c>
      <c r="F1158" s="0" t="n">
        <v>0</v>
      </c>
      <c r="G1158" s="0" t="n">
        <v>1893</v>
      </c>
      <c r="H1158" s="0" t="n">
        <v>1.7</v>
      </c>
      <c r="I1158" s="8" t="s">
        <v>68</v>
      </c>
    </row>
    <row r="1159" customFormat="false" ht="15" hidden="false" customHeight="false" outlineLevel="0" collapsed="false">
      <c r="A1159" s="1" t="s">
        <v>100</v>
      </c>
      <c r="B1159" s="5" t="n">
        <v>67.1</v>
      </c>
      <c r="C1159" s="5" t="n">
        <v>21.9</v>
      </c>
      <c r="D1159" s="5" t="n">
        <v>11</v>
      </c>
      <c r="E1159" s="5" t="n">
        <v>0</v>
      </c>
      <c r="F1159" s="0" t="n">
        <v>0</v>
      </c>
      <c r="G1159" s="0" t="n">
        <v>1903</v>
      </c>
      <c r="H1159" s="0" t="n">
        <v>1.65</v>
      </c>
      <c r="I1159" s="0" t="s">
        <v>68</v>
      </c>
    </row>
    <row r="1160" customFormat="false" ht="15" hidden="false" customHeight="false" outlineLevel="0" collapsed="false">
      <c r="A1160" s="1" t="s">
        <v>100</v>
      </c>
      <c r="B1160" s="5" t="n">
        <v>67.1</v>
      </c>
      <c r="C1160" s="5" t="n">
        <v>21.9</v>
      </c>
      <c r="D1160" s="5" t="n">
        <v>11</v>
      </c>
      <c r="E1160" s="5" t="n">
        <v>0</v>
      </c>
      <c r="F1160" s="0" t="n">
        <v>0</v>
      </c>
      <c r="G1160" s="0" t="n">
        <v>1913</v>
      </c>
      <c r="H1160" s="0" t="n">
        <v>1.6</v>
      </c>
      <c r="I1160" s="8" t="s">
        <v>68</v>
      </c>
    </row>
    <row r="1161" customFormat="false" ht="15" hidden="false" customHeight="false" outlineLevel="0" collapsed="false">
      <c r="A1161" s="1" t="s">
        <v>100</v>
      </c>
      <c r="B1161" s="5" t="n">
        <v>67.1</v>
      </c>
      <c r="C1161" s="5" t="n">
        <v>21.9</v>
      </c>
      <c r="D1161" s="5" t="n">
        <v>11</v>
      </c>
      <c r="E1161" s="5" t="n">
        <v>0</v>
      </c>
      <c r="F1161" s="0" t="n">
        <v>0</v>
      </c>
      <c r="G1161" s="0" t="n">
        <v>1923</v>
      </c>
      <c r="H1161" s="0" t="n">
        <v>1.55</v>
      </c>
      <c r="I1161" s="8" t="s">
        <v>68</v>
      </c>
    </row>
    <row r="1162" customFormat="false" ht="15" hidden="false" customHeight="false" outlineLevel="0" collapsed="false">
      <c r="A1162" s="1" t="s">
        <v>100</v>
      </c>
      <c r="B1162" s="5" t="n">
        <v>67.1</v>
      </c>
      <c r="C1162" s="5" t="n">
        <v>21.9</v>
      </c>
      <c r="D1162" s="5" t="n">
        <v>11</v>
      </c>
      <c r="E1162" s="5" t="n">
        <v>0</v>
      </c>
      <c r="F1162" s="0" t="n">
        <v>0</v>
      </c>
      <c r="G1162" s="0" t="n">
        <v>1933</v>
      </c>
      <c r="H1162" s="0" t="n">
        <v>1.51</v>
      </c>
      <c r="I1162" s="0" t="s">
        <v>68</v>
      </c>
    </row>
    <row r="1163" customFormat="false" ht="15" hidden="false" customHeight="false" outlineLevel="0" collapsed="false">
      <c r="A1163" s="1" t="s">
        <v>100</v>
      </c>
      <c r="B1163" s="5" t="n">
        <v>67.1</v>
      </c>
      <c r="C1163" s="5" t="n">
        <v>21.9</v>
      </c>
      <c r="D1163" s="5" t="n">
        <v>11</v>
      </c>
      <c r="E1163" s="5" t="n">
        <v>0</v>
      </c>
      <c r="F1163" s="0" t="n">
        <v>0</v>
      </c>
      <c r="G1163" s="0" t="n">
        <v>1943</v>
      </c>
      <c r="H1163" s="0" t="n">
        <v>1.46</v>
      </c>
      <c r="I1163" s="8" t="s">
        <v>68</v>
      </c>
    </row>
    <row r="1164" customFormat="false" ht="15" hidden="false" customHeight="false" outlineLevel="0" collapsed="false">
      <c r="A1164" s="1" t="s">
        <v>101</v>
      </c>
      <c r="B1164" s="5" t="n">
        <v>74.9</v>
      </c>
      <c r="C1164" s="5" t="n">
        <v>14</v>
      </c>
      <c r="D1164" s="5" t="n">
        <v>11.1</v>
      </c>
      <c r="E1164" s="5" t="n">
        <v>0</v>
      </c>
      <c r="F1164" s="0" t="n">
        <v>0</v>
      </c>
      <c r="G1164" s="0" t="n">
        <v>1843</v>
      </c>
      <c r="H1164" s="0" t="n">
        <v>2.74</v>
      </c>
      <c r="I1164" s="8" t="s">
        <v>68</v>
      </c>
    </row>
    <row r="1165" customFormat="false" ht="15" hidden="false" customHeight="false" outlineLevel="0" collapsed="false">
      <c r="A1165" s="1" t="s">
        <v>101</v>
      </c>
      <c r="B1165" s="5" t="n">
        <v>74.9</v>
      </c>
      <c r="C1165" s="5" t="n">
        <v>14</v>
      </c>
      <c r="D1165" s="5" t="n">
        <v>11.1</v>
      </c>
      <c r="E1165" s="5" t="n">
        <v>0</v>
      </c>
      <c r="F1165" s="0" t="n">
        <v>0</v>
      </c>
      <c r="G1165" s="0" t="n">
        <v>1853</v>
      </c>
      <c r="H1165" s="0" t="n">
        <v>2.68</v>
      </c>
      <c r="I1165" s="0" t="s">
        <v>68</v>
      </c>
    </row>
    <row r="1166" customFormat="false" ht="15" hidden="false" customHeight="false" outlineLevel="0" collapsed="false">
      <c r="A1166" s="1" t="s">
        <v>101</v>
      </c>
      <c r="B1166" s="5" t="n">
        <v>74.9</v>
      </c>
      <c r="C1166" s="5" t="n">
        <v>14</v>
      </c>
      <c r="D1166" s="5" t="n">
        <v>11.1</v>
      </c>
      <c r="E1166" s="5" t="n">
        <v>0</v>
      </c>
      <c r="F1166" s="0" t="n">
        <v>0</v>
      </c>
      <c r="G1166" s="0" t="n">
        <v>1863</v>
      </c>
      <c r="H1166" s="0" t="n">
        <v>2.63</v>
      </c>
      <c r="I1166" s="8" t="s">
        <v>68</v>
      </c>
    </row>
    <row r="1167" customFormat="false" ht="15" hidden="false" customHeight="false" outlineLevel="0" collapsed="false">
      <c r="A1167" s="1" t="s">
        <v>101</v>
      </c>
      <c r="B1167" s="5" t="n">
        <v>74.9</v>
      </c>
      <c r="C1167" s="5" t="n">
        <v>14</v>
      </c>
      <c r="D1167" s="5" t="n">
        <v>11.1</v>
      </c>
      <c r="E1167" s="5" t="n">
        <v>0</v>
      </c>
      <c r="F1167" s="0" t="n">
        <v>0</v>
      </c>
      <c r="G1167" s="0" t="n">
        <v>1873</v>
      </c>
      <c r="H1167" s="0" t="n">
        <v>2.57</v>
      </c>
      <c r="I1167" s="8" t="s">
        <v>68</v>
      </c>
    </row>
    <row r="1168" customFormat="false" ht="15" hidden="false" customHeight="false" outlineLevel="0" collapsed="false">
      <c r="A1168" s="1" t="s">
        <v>101</v>
      </c>
      <c r="B1168" s="5" t="n">
        <v>74.9</v>
      </c>
      <c r="C1168" s="5" t="n">
        <v>14</v>
      </c>
      <c r="D1168" s="5" t="n">
        <v>11.1</v>
      </c>
      <c r="E1168" s="5" t="n">
        <v>0</v>
      </c>
      <c r="F1168" s="0" t="n">
        <v>0</v>
      </c>
      <c r="G1168" s="0" t="n">
        <v>1883</v>
      </c>
      <c r="H1168" s="0" t="n">
        <v>2.52</v>
      </c>
      <c r="I1168" s="0" t="s">
        <v>68</v>
      </c>
    </row>
    <row r="1169" customFormat="false" ht="15" hidden="false" customHeight="false" outlineLevel="0" collapsed="false">
      <c r="A1169" s="1" t="s">
        <v>101</v>
      </c>
      <c r="B1169" s="5" t="n">
        <v>74.9</v>
      </c>
      <c r="C1169" s="5" t="n">
        <v>14</v>
      </c>
      <c r="D1169" s="5" t="n">
        <v>11.1</v>
      </c>
      <c r="E1169" s="5" t="n">
        <v>0</v>
      </c>
      <c r="F1169" s="0" t="n">
        <v>0</v>
      </c>
      <c r="G1169" s="0" t="n">
        <v>1893</v>
      </c>
      <c r="H1169" s="0" t="n">
        <v>2.47</v>
      </c>
      <c r="I1169" s="8" t="s">
        <v>68</v>
      </c>
    </row>
    <row r="1170" customFormat="false" ht="15" hidden="false" customHeight="false" outlineLevel="0" collapsed="false">
      <c r="A1170" s="1" t="s">
        <v>101</v>
      </c>
      <c r="B1170" s="5" t="n">
        <v>74.9</v>
      </c>
      <c r="C1170" s="5" t="n">
        <v>14</v>
      </c>
      <c r="D1170" s="5" t="n">
        <v>11.1</v>
      </c>
      <c r="E1170" s="5" t="n">
        <v>0</v>
      </c>
      <c r="F1170" s="0" t="n">
        <v>0</v>
      </c>
      <c r="G1170" s="0" t="n">
        <v>1903</v>
      </c>
      <c r="H1170" s="0" t="n">
        <v>2.42</v>
      </c>
      <c r="I1170" s="0" t="s">
        <v>68</v>
      </c>
    </row>
    <row r="1171" customFormat="false" ht="15" hidden="false" customHeight="false" outlineLevel="0" collapsed="false">
      <c r="A1171" s="1" t="s">
        <v>101</v>
      </c>
      <c r="B1171" s="5" t="n">
        <v>74.9</v>
      </c>
      <c r="C1171" s="5" t="n">
        <v>14</v>
      </c>
      <c r="D1171" s="5" t="n">
        <v>11.1</v>
      </c>
      <c r="E1171" s="5" t="n">
        <v>0</v>
      </c>
      <c r="F1171" s="0" t="n">
        <v>0</v>
      </c>
      <c r="G1171" s="0" t="n">
        <v>1913</v>
      </c>
      <c r="H1171" s="0" t="n">
        <v>2.36</v>
      </c>
      <c r="I1171" s="8" t="s">
        <v>68</v>
      </c>
    </row>
    <row r="1172" customFormat="false" ht="15" hidden="false" customHeight="false" outlineLevel="0" collapsed="false">
      <c r="A1172" s="1" t="s">
        <v>101</v>
      </c>
      <c r="B1172" s="5" t="n">
        <v>74.9</v>
      </c>
      <c r="C1172" s="5" t="n">
        <v>14</v>
      </c>
      <c r="D1172" s="5" t="n">
        <v>11.1</v>
      </c>
      <c r="E1172" s="5" t="n">
        <v>0</v>
      </c>
      <c r="F1172" s="0" t="n">
        <v>0</v>
      </c>
      <c r="G1172" s="0" t="n">
        <v>1923</v>
      </c>
      <c r="H1172" s="0" t="n">
        <v>2.31</v>
      </c>
      <c r="I1172" s="8" t="s">
        <v>68</v>
      </c>
    </row>
    <row r="1173" customFormat="false" ht="15" hidden="false" customHeight="false" outlineLevel="0" collapsed="false">
      <c r="A1173" s="1" t="s">
        <v>101</v>
      </c>
      <c r="B1173" s="5" t="n">
        <v>74.9</v>
      </c>
      <c r="C1173" s="5" t="n">
        <v>14</v>
      </c>
      <c r="D1173" s="5" t="n">
        <v>11.1</v>
      </c>
      <c r="E1173" s="5" t="n">
        <v>0</v>
      </c>
      <c r="F1173" s="0" t="n">
        <v>0</v>
      </c>
      <c r="G1173" s="0" t="n">
        <v>1933</v>
      </c>
      <c r="H1173" s="0" t="n">
        <v>2.26</v>
      </c>
      <c r="I1173" s="0" t="s">
        <v>68</v>
      </c>
    </row>
    <row r="1174" customFormat="false" ht="15" hidden="false" customHeight="false" outlineLevel="0" collapsed="false">
      <c r="A1174" s="1" t="s">
        <v>101</v>
      </c>
      <c r="B1174" s="5" t="n">
        <v>74.9</v>
      </c>
      <c r="C1174" s="5" t="n">
        <v>14</v>
      </c>
      <c r="D1174" s="5" t="n">
        <v>11.1</v>
      </c>
      <c r="E1174" s="5" t="n">
        <v>0</v>
      </c>
      <c r="F1174" s="0" t="n">
        <v>0</v>
      </c>
      <c r="G1174" s="0" t="n">
        <v>1943</v>
      </c>
      <c r="H1174" s="0" t="n">
        <v>2.21</v>
      </c>
      <c r="I1174" s="8" t="s">
        <v>68</v>
      </c>
    </row>
    <row r="1175" customFormat="false" ht="15" hidden="false" customHeight="false" outlineLevel="0" collapsed="false">
      <c r="A1175" s="1" t="s">
        <v>101</v>
      </c>
      <c r="B1175" s="5" t="n">
        <v>74.9</v>
      </c>
      <c r="C1175" s="5" t="n">
        <v>14</v>
      </c>
      <c r="D1175" s="5" t="n">
        <v>11.1</v>
      </c>
      <c r="E1175" s="5" t="n">
        <v>0</v>
      </c>
      <c r="F1175" s="0" t="n">
        <v>0</v>
      </c>
      <c r="G1175" s="0" t="n">
        <v>1953</v>
      </c>
      <c r="H1175" s="0" t="n">
        <v>2.16</v>
      </c>
      <c r="I1175" s="8" t="s">
        <v>68</v>
      </c>
    </row>
    <row r="1176" customFormat="false" ht="15" hidden="false" customHeight="false" outlineLevel="0" collapsed="false">
      <c r="A1176" s="1" t="s">
        <v>102</v>
      </c>
      <c r="B1176" s="5" t="n">
        <v>75</v>
      </c>
      <c r="C1176" s="5" t="n">
        <v>0</v>
      </c>
      <c r="D1176" s="5" t="n">
        <v>0</v>
      </c>
      <c r="E1176" s="5" t="n">
        <v>25</v>
      </c>
      <c r="F1176" s="0" t="n">
        <v>0</v>
      </c>
      <c r="G1176" s="0" t="n">
        <v>1673.15</v>
      </c>
      <c r="H1176" s="9" t="n">
        <v>1.12896906112836</v>
      </c>
      <c r="I1176" s="0" t="s">
        <v>103</v>
      </c>
    </row>
    <row r="1177" customFormat="false" ht="15" hidden="false" customHeight="false" outlineLevel="0" collapsed="false">
      <c r="A1177" s="1" t="s">
        <v>102</v>
      </c>
      <c r="B1177" s="5" t="n">
        <v>75</v>
      </c>
      <c r="C1177" s="5" t="n">
        <v>0</v>
      </c>
      <c r="D1177" s="5" t="n">
        <v>0</v>
      </c>
      <c r="E1177" s="5" t="n">
        <v>25</v>
      </c>
      <c r="F1177" s="0" t="n">
        <v>0</v>
      </c>
      <c r="G1177" s="0" t="n">
        <v>1573.15</v>
      </c>
      <c r="H1177" s="9" t="n">
        <v>1.49469542875495</v>
      </c>
      <c r="I1177" s="0" t="s">
        <v>103</v>
      </c>
    </row>
    <row r="1178" customFormat="false" ht="15" hidden="false" customHeight="false" outlineLevel="0" collapsed="false">
      <c r="A1178" s="1" t="s">
        <v>102</v>
      </c>
      <c r="B1178" s="5" t="n">
        <v>75</v>
      </c>
      <c r="C1178" s="5" t="n">
        <v>0</v>
      </c>
      <c r="D1178" s="5" t="n">
        <v>0</v>
      </c>
      <c r="E1178" s="5" t="n">
        <v>25</v>
      </c>
      <c r="F1178" s="0" t="n">
        <v>0</v>
      </c>
      <c r="G1178" s="0" t="n">
        <v>1473.15</v>
      </c>
      <c r="H1178" s="9" t="n">
        <v>1.90697462798416</v>
      </c>
      <c r="I1178" s="0" t="s">
        <v>103</v>
      </c>
    </row>
    <row r="1179" customFormat="false" ht="15" hidden="false" customHeight="false" outlineLevel="0" collapsed="false">
      <c r="A1179" s="1" t="s">
        <v>102</v>
      </c>
      <c r="B1179" s="5" t="n">
        <v>75</v>
      </c>
      <c r="C1179" s="5" t="n">
        <v>0</v>
      </c>
      <c r="D1179" s="5" t="n">
        <v>0</v>
      </c>
      <c r="E1179" s="5" t="n">
        <v>25</v>
      </c>
      <c r="F1179" s="0" t="n">
        <v>0</v>
      </c>
      <c r="G1179" s="0" t="n">
        <v>1373.15</v>
      </c>
      <c r="H1179" s="9" t="n">
        <v>2.39925596831174</v>
      </c>
      <c r="I1179" s="0" t="s">
        <v>103</v>
      </c>
    </row>
    <row r="1180" customFormat="false" ht="15" hidden="false" customHeight="false" outlineLevel="0" collapsed="false">
      <c r="A1180" s="1" t="s">
        <v>102</v>
      </c>
      <c r="B1180" s="5" t="n">
        <v>75</v>
      </c>
      <c r="C1180" s="5" t="n">
        <v>0</v>
      </c>
      <c r="D1180" s="5" t="n">
        <v>0</v>
      </c>
      <c r="E1180" s="5" t="n">
        <v>25</v>
      </c>
      <c r="F1180" s="0" t="n">
        <v>0</v>
      </c>
      <c r="G1180" s="0" t="n">
        <v>1273.15</v>
      </c>
      <c r="H1180" s="9" t="n">
        <v>2.97807515255326</v>
      </c>
      <c r="I1180" s="0" t="s">
        <v>103</v>
      </c>
    </row>
    <row r="1181" customFormat="false" ht="15" hidden="false" customHeight="false" outlineLevel="0" collapsed="false">
      <c r="A1181" s="1" t="s">
        <v>104</v>
      </c>
      <c r="B1181" s="5" t="n">
        <v>75</v>
      </c>
      <c r="C1181" s="5" t="n">
        <v>0</v>
      </c>
      <c r="D1181" s="5" t="n">
        <v>6.25</v>
      </c>
      <c r="E1181" s="5" t="n">
        <v>18.75</v>
      </c>
      <c r="F1181" s="0" t="n">
        <v>0</v>
      </c>
      <c r="G1181" s="0" t="n">
        <v>1673.15</v>
      </c>
      <c r="H1181" s="9" t="n">
        <v>0.995011240766513</v>
      </c>
      <c r="I1181" s="0" t="s">
        <v>103</v>
      </c>
    </row>
    <row r="1182" customFormat="false" ht="15" hidden="false" customHeight="false" outlineLevel="0" collapsed="false">
      <c r="A1182" s="1" t="s">
        <v>104</v>
      </c>
      <c r="B1182" s="5" t="n">
        <v>75</v>
      </c>
      <c r="C1182" s="5" t="n">
        <v>0</v>
      </c>
      <c r="D1182" s="5" t="n">
        <v>6.25</v>
      </c>
      <c r="E1182" s="5" t="n">
        <v>18.75</v>
      </c>
      <c r="F1182" s="0" t="n">
        <v>0</v>
      </c>
      <c r="G1182" s="0" t="n">
        <v>1573.15</v>
      </c>
      <c r="H1182" s="9" t="n">
        <v>1.33395246761589</v>
      </c>
      <c r="I1182" s="0" t="s">
        <v>103</v>
      </c>
    </row>
    <row r="1183" customFormat="false" ht="15" hidden="false" customHeight="false" outlineLevel="0" collapsed="false">
      <c r="A1183" s="1" t="s">
        <v>104</v>
      </c>
      <c r="B1183" s="5" t="n">
        <v>75</v>
      </c>
      <c r="C1183" s="5" t="n">
        <v>0</v>
      </c>
      <c r="D1183" s="5" t="n">
        <v>6.25</v>
      </c>
      <c r="E1183" s="5" t="n">
        <v>18.75</v>
      </c>
      <c r="F1183" s="0" t="n">
        <v>0</v>
      </c>
      <c r="G1183" s="0" t="n">
        <v>1473.15</v>
      </c>
      <c r="H1183" s="9" t="n">
        <v>1.70608607215502</v>
      </c>
      <c r="I1183" s="0" t="s">
        <v>103</v>
      </c>
    </row>
    <row r="1184" customFormat="false" ht="15" hidden="false" customHeight="false" outlineLevel="0" collapsed="false">
      <c r="A1184" s="1" t="s">
        <v>104</v>
      </c>
      <c r="B1184" s="5" t="n">
        <v>75</v>
      </c>
      <c r="C1184" s="5" t="n">
        <v>0</v>
      </c>
      <c r="D1184" s="5" t="n">
        <v>6.25</v>
      </c>
      <c r="E1184" s="5" t="n">
        <v>18.75</v>
      </c>
      <c r="F1184" s="0" t="n">
        <v>0</v>
      </c>
      <c r="G1184" s="0" t="n">
        <v>1373.15</v>
      </c>
      <c r="H1184" s="9" t="n">
        <v>2.15149341612247</v>
      </c>
      <c r="I1184" s="0" t="s">
        <v>103</v>
      </c>
    </row>
    <row r="1185" customFormat="false" ht="15" hidden="false" customHeight="false" outlineLevel="0" collapsed="false">
      <c r="A1185" s="1" t="s">
        <v>104</v>
      </c>
      <c r="B1185" s="5" t="n">
        <v>75</v>
      </c>
      <c r="C1185" s="5" t="n">
        <v>0</v>
      </c>
      <c r="D1185" s="5" t="n">
        <v>6.25</v>
      </c>
      <c r="E1185" s="5" t="n">
        <v>18.75</v>
      </c>
      <c r="F1185" s="0" t="n">
        <v>0</v>
      </c>
      <c r="G1185" s="0" t="n">
        <v>1273.15</v>
      </c>
      <c r="H1185" s="9" t="n">
        <v>2.67001391713949</v>
      </c>
      <c r="I1185" s="0" t="s">
        <v>103</v>
      </c>
    </row>
    <row r="1186" customFormat="false" ht="15" hidden="false" customHeight="false" outlineLevel="0" collapsed="false">
      <c r="A1186" s="1" t="s">
        <v>105</v>
      </c>
      <c r="B1186" s="5" t="n">
        <v>75</v>
      </c>
      <c r="C1186" s="5" t="n">
        <v>0</v>
      </c>
      <c r="D1186" s="5" t="n">
        <v>12.5</v>
      </c>
      <c r="E1186" s="5" t="n">
        <v>12.5</v>
      </c>
      <c r="F1186" s="0" t="n">
        <v>0</v>
      </c>
      <c r="G1186" s="0" t="n">
        <v>1673.15</v>
      </c>
      <c r="H1186" s="9" t="n">
        <v>0.968226099989295</v>
      </c>
      <c r="I1186" s="0" t="s">
        <v>103</v>
      </c>
    </row>
    <row r="1187" customFormat="false" ht="15" hidden="false" customHeight="false" outlineLevel="0" collapsed="false">
      <c r="A1187" s="1" t="s">
        <v>105</v>
      </c>
      <c r="B1187" s="5" t="n">
        <v>75</v>
      </c>
      <c r="C1187" s="5" t="n">
        <v>0</v>
      </c>
      <c r="D1187" s="5" t="n">
        <v>12.5</v>
      </c>
      <c r="E1187" s="5" t="n">
        <v>12.5</v>
      </c>
      <c r="F1187" s="0" t="n">
        <v>0</v>
      </c>
      <c r="G1187" s="0" t="n">
        <v>1573.15</v>
      </c>
      <c r="H1187" s="9" t="n">
        <v>1.27368590086715</v>
      </c>
      <c r="I1187" s="0" t="s">
        <v>103</v>
      </c>
    </row>
    <row r="1188" customFormat="false" ht="15" hidden="false" customHeight="false" outlineLevel="0" collapsed="false">
      <c r="A1188" s="1" t="s">
        <v>105</v>
      </c>
      <c r="B1188" s="5" t="n">
        <v>75</v>
      </c>
      <c r="C1188" s="5" t="n">
        <v>0</v>
      </c>
      <c r="D1188" s="5" t="n">
        <v>12.5</v>
      </c>
      <c r="E1188" s="5" t="n">
        <v>12.5</v>
      </c>
      <c r="F1188" s="0" t="n">
        <v>0</v>
      </c>
      <c r="G1188" s="0" t="n">
        <v>1473.15</v>
      </c>
      <c r="H1188" s="9" t="n">
        <v>1.63242693501766</v>
      </c>
      <c r="I1188" s="0" t="s">
        <v>103</v>
      </c>
    </row>
    <row r="1189" customFormat="false" ht="15" hidden="false" customHeight="false" outlineLevel="0" collapsed="false">
      <c r="A1189" s="1" t="s">
        <v>105</v>
      </c>
      <c r="B1189" s="5" t="n">
        <v>75</v>
      </c>
      <c r="C1189" s="5" t="n">
        <v>0</v>
      </c>
      <c r="D1189" s="5" t="n">
        <v>12.5</v>
      </c>
      <c r="E1189" s="5" t="n">
        <v>12.5</v>
      </c>
      <c r="F1189" s="0" t="n">
        <v>0</v>
      </c>
      <c r="G1189" s="0" t="n">
        <v>1373.15</v>
      </c>
      <c r="H1189" s="9" t="n">
        <v>2.0577454234022</v>
      </c>
      <c r="I1189" s="0" t="s">
        <v>103</v>
      </c>
    </row>
    <row r="1190" customFormat="false" ht="15" hidden="false" customHeight="false" outlineLevel="0" collapsed="false">
      <c r="A1190" s="1" t="s">
        <v>105</v>
      </c>
      <c r="B1190" s="5" t="n">
        <v>75</v>
      </c>
      <c r="C1190" s="5" t="n">
        <v>0</v>
      </c>
      <c r="D1190" s="5" t="n">
        <v>12.5</v>
      </c>
      <c r="E1190" s="5" t="n">
        <v>12.5</v>
      </c>
      <c r="F1190" s="0" t="n">
        <v>0</v>
      </c>
      <c r="G1190" s="0" t="n">
        <v>1273.15</v>
      </c>
      <c r="H1190" s="9" t="n">
        <v>2.56956963922492</v>
      </c>
      <c r="I1190" s="0" t="s">
        <v>103</v>
      </c>
    </row>
    <row r="1191" customFormat="false" ht="15" hidden="false" customHeight="false" outlineLevel="0" collapsed="false">
      <c r="A1191" s="1" t="s">
        <v>106</v>
      </c>
      <c r="B1191" s="5" t="n">
        <v>75</v>
      </c>
      <c r="C1191" s="5" t="n">
        <v>0</v>
      </c>
      <c r="D1191" s="5" t="n">
        <v>18.75</v>
      </c>
      <c r="E1191" s="5" t="n">
        <v>6.25</v>
      </c>
      <c r="F1191" s="0" t="n">
        <v>0</v>
      </c>
      <c r="G1191" s="0" t="n">
        <v>1673.15</v>
      </c>
      <c r="H1191" s="9" t="n">
        <v>0.928048388823466</v>
      </c>
      <c r="I1191" s="0" t="s">
        <v>103</v>
      </c>
    </row>
    <row r="1192" customFormat="false" ht="15" hidden="false" customHeight="false" outlineLevel="0" collapsed="false">
      <c r="A1192" s="1" t="s">
        <v>106</v>
      </c>
      <c r="B1192" s="5" t="n">
        <v>75</v>
      </c>
      <c r="C1192" s="5" t="n">
        <v>0</v>
      </c>
      <c r="D1192" s="5" t="n">
        <v>18.75</v>
      </c>
      <c r="E1192" s="5" t="n">
        <v>6.25</v>
      </c>
      <c r="F1192" s="0" t="n">
        <v>0</v>
      </c>
      <c r="G1192" s="0" t="n">
        <v>1573.15</v>
      </c>
      <c r="H1192" s="9" t="n">
        <v>1.26029333047854</v>
      </c>
      <c r="I1192" s="0" t="s">
        <v>103</v>
      </c>
    </row>
    <row r="1193" customFormat="false" ht="15" hidden="false" customHeight="false" outlineLevel="0" collapsed="false">
      <c r="A1193" s="1" t="s">
        <v>106</v>
      </c>
      <c r="B1193" s="5" t="n">
        <v>75</v>
      </c>
      <c r="C1193" s="5" t="n">
        <v>0</v>
      </c>
      <c r="D1193" s="5" t="n">
        <v>18.75</v>
      </c>
      <c r="E1193" s="5" t="n">
        <v>6.25</v>
      </c>
      <c r="F1193" s="0" t="n">
        <v>0</v>
      </c>
      <c r="G1193" s="0" t="n">
        <v>1473.15</v>
      </c>
      <c r="H1193" s="9" t="n">
        <v>1.61903436462905</v>
      </c>
      <c r="I1193" s="0" t="s">
        <v>103</v>
      </c>
    </row>
    <row r="1194" customFormat="false" ht="15" hidden="false" customHeight="false" outlineLevel="0" collapsed="false">
      <c r="A1194" s="1" t="s">
        <v>106</v>
      </c>
      <c r="B1194" s="5" t="n">
        <v>75</v>
      </c>
      <c r="C1194" s="5" t="n">
        <v>0</v>
      </c>
      <c r="D1194" s="5" t="n">
        <v>18.75</v>
      </c>
      <c r="E1194" s="5" t="n">
        <v>6.25</v>
      </c>
      <c r="F1194" s="0" t="n">
        <v>0</v>
      </c>
      <c r="G1194" s="0" t="n">
        <v>1373.15</v>
      </c>
      <c r="H1194" s="9" t="n">
        <v>2.03765656781929</v>
      </c>
      <c r="I1194" s="0" t="s">
        <v>103</v>
      </c>
    </row>
    <row r="1195" customFormat="false" ht="15" hidden="false" customHeight="false" outlineLevel="0" collapsed="false">
      <c r="A1195" s="1" t="s">
        <v>106</v>
      </c>
      <c r="B1195" s="5" t="n">
        <v>75</v>
      </c>
      <c r="C1195" s="5" t="n">
        <v>0</v>
      </c>
      <c r="D1195" s="5" t="n">
        <v>18.75</v>
      </c>
      <c r="E1195" s="5" t="n">
        <v>6.25</v>
      </c>
      <c r="F1195" s="0" t="n">
        <v>0</v>
      </c>
      <c r="G1195" s="0" t="n">
        <v>1273.15</v>
      </c>
      <c r="H1195" s="9" t="n">
        <v>2.5360882132534</v>
      </c>
      <c r="I1195" s="0" t="s">
        <v>103</v>
      </c>
    </row>
    <row r="1196" customFormat="false" ht="15" hidden="false" customHeight="false" outlineLevel="0" collapsed="false">
      <c r="A1196" s="1" t="s">
        <v>107</v>
      </c>
      <c r="B1196" s="5" t="n">
        <v>75</v>
      </c>
      <c r="C1196" s="5" t="n">
        <v>0</v>
      </c>
      <c r="D1196" s="5" t="n">
        <v>25</v>
      </c>
      <c r="E1196" s="5" t="n">
        <v>0</v>
      </c>
      <c r="F1196" s="0" t="n">
        <v>0</v>
      </c>
      <c r="G1196" s="0" t="n">
        <v>1673.15</v>
      </c>
      <c r="H1196" s="9" t="n">
        <v>0.921319987153407</v>
      </c>
      <c r="I1196" s="0" t="s">
        <v>103</v>
      </c>
    </row>
    <row r="1197" customFormat="false" ht="15" hidden="false" customHeight="false" outlineLevel="0" collapsed="false">
      <c r="A1197" s="1" t="s">
        <v>107</v>
      </c>
      <c r="B1197" s="5" t="n">
        <v>75</v>
      </c>
      <c r="C1197" s="5" t="n">
        <v>0</v>
      </c>
      <c r="D1197" s="5" t="n">
        <v>25</v>
      </c>
      <c r="E1197" s="5" t="n">
        <v>0</v>
      </c>
      <c r="F1197" s="0" t="n">
        <v>0</v>
      </c>
      <c r="G1197" s="0" t="n">
        <v>1573.15</v>
      </c>
      <c r="H1197" s="9" t="n">
        <v>1.24690076008992</v>
      </c>
      <c r="I1197" s="0" t="s">
        <v>103</v>
      </c>
    </row>
    <row r="1198" customFormat="false" ht="15" hidden="false" customHeight="false" outlineLevel="0" collapsed="false">
      <c r="A1198" s="1" t="s">
        <v>107</v>
      </c>
      <c r="B1198" s="5" t="n">
        <v>75</v>
      </c>
      <c r="C1198" s="5" t="n">
        <v>0</v>
      </c>
      <c r="D1198" s="5" t="n">
        <v>25</v>
      </c>
      <c r="E1198" s="5" t="n">
        <v>0</v>
      </c>
      <c r="F1198" s="0" t="n">
        <v>0</v>
      </c>
      <c r="G1198" s="0" t="n">
        <v>1473.15</v>
      </c>
      <c r="H1198" s="9" t="n">
        <v>1.61233807943475</v>
      </c>
      <c r="I1198" s="0" t="s">
        <v>103</v>
      </c>
    </row>
    <row r="1199" customFormat="false" ht="15" hidden="false" customHeight="false" outlineLevel="0" collapsed="false">
      <c r="A1199" s="1" t="s">
        <v>107</v>
      </c>
      <c r="B1199" s="5" t="n">
        <v>75</v>
      </c>
      <c r="C1199" s="5" t="n">
        <v>0</v>
      </c>
      <c r="D1199" s="5" t="n">
        <v>25</v>
      </c>
      <c r="E1199" s="5" t="n">
        <v>0</v>
      </c>
      <c r="F1199" s="0" t="n">
        <v>0</v>
      </c>
      <c r="G1199" s="0" t="n">
        <v>1373.15</v>
      </c>
      <c r="H1199" s="9" t="n">
        <v>2.03096028262498</v>
      </c>
      <c r="I1199" s="0" t="s">
        <v>103</v>
      </c>
    </row>
    <row r="1200" customFormat="false" ht="15" hidden="false" customHeight="false" outlineLevel="0" collapsed="false">
      <c r="A1200" s="1" t="s">
        <v>107</v>
      </c>
      <c r="B1200" s="5" t="n">
        <v>75</v>
      </c>
      <c r="C1200" s="5" t="n">
        <v>0</v>
      </c>
      <c r="D1200" s="5" t="n">
        <v>25</v>
      </c>
      <c r="E1200" s="5" t="n">
        <v>0</v>
      </c>
      <c r="F1200" s="0" t="n">
        <v>0</v>
      </c>
      <c r="G1200" s="0" t="n">
        <v>1273.15</v>
      </c>
      <c r="H1200" s="9" t="n">
        <v>2.51599935767048</v>
      </c>
      <c r="I1200" s="0" t="s">
        <v>103</v>
      </c>
    </row>
    <row r="1201" customFormat="false" ht="15" hidden="false" customHeight="false" outlineLevel="0" collapsed="false">
      <c r="A1201" s="1" t="s">
        <v>108</v>
      </c>
      <c r="B1201" s="5" t="n">
        <v>70</v>
      </c>
      <c r="C1201" s="5" t="n">
        <v>5</v>
      </c>
      <c r="D1201" s="5" t="n">
        <v>0</v>
      </c>
      <c r="E1201" s="5" t="n">
        <v>25</v>
      </c>
      <c r="F1201" s="0" t="n">
        <v>0</v>
      </c>
      <c r="G1201" s="0" t="n">
        <v>1673.15</v>
      </c>
      <c r="H1201" s="0" t="n">
        <v>1.65178571428572</v>
      </c>
      <c r="I1201" s="0" t="s">
        <v>103</v>
      </c>
    </row>
    <row r="1202" customFormat="false" ht="15" hidden="false" customHeight="false" outlineLevel="0" collapsed="false">
      <c r="A1202" s="1" t="s">
        <v>108</v>
      </c>
      <c r="B1202" s="5" t="n">
        <v>70</v>
      </c>
      <c r="C1202" s="5" t="n">
        <v>5</v>
      </c>
      <c r="D1202" s="5" t="n">
        <v>0</v>
      </c>
      <c r="E1202" s="5" t="n">
        <v>25</v>
      </c>
      <c r="F1202" s="0" t="n">
        <v>0</v>
      </c>
      <c r="G1202" s="0" t="n">
        <v>1573.15</v>
      </c>
      <c r="H1202" s="0" t="n">
        <v>2.0625</v>
      </c>
      <c r="I1202" s="0" t="s">
        <v>103</v>
      </c>
    </row>
    <row r="1203" customFormat="false" ht="15" hidden="false" customHeight="false" outlineLevel="0" collapsed="false">
      <c r="A1203" s="1" t="s">
        <v>108</v>
      </c>
      <c r="B1203" s="5" t="n">
        <v>70</v>
      </c>
      <c r="C1203" s="5" t="n">
        <v>5</v>
      </c>
      <c r="D1203" s="5" t="n">
        <v>0</v>
      </c>
      <c r="E1203" s="5" t="n">
        <v>25</v>
      </c>
      <c r="F1203" s="0" t="n">
        <v>0</v>
      </c>
      <c r="G1203" s="0" t="n">
        <v>1473.15</v>
      </c>
      <c r="H1203" s="0" t="n">
        <v>2.52678571428571</v>
      </c>
      <c r="I1203" s="0" t="s">
        <v>103</v>
      </c>
    </row>
    <row r="1204" customFormat="false" ht="15" hidden="false" customHeight="false" outlineLevel="0" collapsed="false">
      <c r="A1204" s="1" t="s">
        <v>108</v>
      </c>
      <c r="B1204" s="5" t="n">
        <v>70</v>
      </c>
      <c r="C1204" s="5" t="n">
        <v>5</v>
      </c>
      <c r="D1204" s="5" t="n">
        <v>0</v>
      </c>
      <c r="E1204" s="5" t="n">
        <v>25</v>
      </c>
      <c r="F1204" s="0" t="n">
        <v>0</v>
      </c>
      <c r="G1204" s="0" t="n">
        <v>1373.15</v>
      </c>
      <c r="H1204" s="0" t="n">
        <v>3.08928571428571</v>
      </c>
      <c r="I1204" s="0" t="s">
        <v>103</v>
      </c>
    </row>
    <row r="1205" customFormat="false" ht="15" hidden="false" customHeight="false" outlineLevel="0" collapsed="false">
      <c r="A1205" s="1" t="s">
        <v>108</v>
      </c>
      <c r="B1205" s="5" t="n">
        <v>70</v>
      </c>
      <c r="C1205" s="5" t="n">
        <v>5</v>
      </c>
      <c r="D1205" s="5" t="n">
        <v>0</v>
      </c>
      <c r="E1205" s="5" t="n">
        <v>25</v>
      </c>
      <c r="F1205" s="0" t="n">
        <v>0</v>
      </c>
      <c r="G1205" s="0" t="n">
        <v>1273.15</v>
      </c>
      <c r="H1205" s="0" t="n">
        <v>3.76785714285714</v>
      </c>
      <c r="I1205" s="0" t="s">
        <v>103</v>
      </c>
    </row>
    <row r="1206" customFormat="false" ht="15" hidden="false" customHeight="false" outlineLevel="0" collapsed="false">
      <c r="A1206" s="1" t="s">
        <v>109</v>
      </c>
      <c r="B1206" s="5" t="n">
        <v>70</v>
      </c>
      <c r="C1206" s="5" t="n">
        <v>5</v>
      </c>
      <c r="D1206" s="5" t="n">
        <v>6.25</v>
      </c>
      <c r="E1206" s="5" t="n">
        <v>18.75</v>
      </c>
      <c r="F1206" s="0" t="n">
        <v>0</v>
      </c>
      <c r="G1206" s="0" t="n">
        <v>1673.15</v>
      </c>
      <c r="H1206" s="0" t="n">
        <v>1.41964285714286</v>
      </c>
      <c r="I1206" s="0" t="s">
        <v>103</v>
      </c>
    </row>
    <row r="1207" customFormat="false" ht="15" hidden="false" customHeight="false" outlineLevel="0" collapsed="false">
      <c r="A1207" s="1" t="s">
        <v>109</v>
      </c>
      <c r="B1207" s="5" t="n">
        <v>70</v>
      </c>
      <c r="C1207" s="5" t="n">
        <v>5</v>
      </c>
      <c r="D1207" s="5" t="n">
        <v>6.25</v>
      </c>
      <c r="E1207" s="5" t="n">
        <v>18.75</v>
      </c>
      <c r="F1207" s="0" t="n">
        <v>0</v>
      </c>
      <c r="G1207" s="0" t="n">
        <v>1573.15</v>
      </c>
      <c r="H1207" s="0" t="n">
        <v>1.77678571428572</v>
      </c>
      <c r="I1207" s="0" t="s">
        <v>103</v>
      </c>
    </row>
    <row r="1208" customFormat="false" ht="15" hidden="false" customHeight="false" outlineLevel="0" collapsed="false">
      <c r="A1208" s="1" t="s">
        <v>109</v>
      </c>
      <c r="B1208" s="5" t="n">
        <v>70</v>
      </c>
      <c r="C1208" s="5" t="n">
        <v>5</v>
      </c>
      <c r="D1208" s="5" t="n">
        <v>6.25</v>
      </c>
      <c r="E1208" s="5" t="n">
        <v>18.75</v>
      </c>
      <c r="F1208" s="0" t="n">
        <v>0</v>
      </c>
      <c r="G1208" s="0" t="n">
        <v>1473.15</v>
      </c>
      <c r="H1208" s="0" t="n">
        <v>2.19642857142857</v>
      </c>
      <c r="I1208" s="0" t="s">
        <v>103</v>
      </c>
    </row>
    <row r="1209" customFormat="false" ht="15" hidden="false" customHeight="false" outlineLevel="0" collapsed="false">
      <c r="A1209" s="1" t="s">
        <v>109</v>
      </c>
      <c r="B1209" s="5" t="n">
        <v>70</v>
      </c>
      <c r="C1209" s="5" t="n">
        <v>5</v>
      </c>
      <c r="D1209" s="5" t="n">
        <v>6.25</v>
      </c>
      <c r="E1209" s="5" t="n">
        <v>18.75</v>
      </c>
      <c r="F1209" s="0" t="n">
        <v>0</v>
      </c>
      <c r="G1209" s="0" t="n">
        <v>1373.15</v>
      </c>
      <c r="H1209" s="0" t="n">
        <v>2.6875</v>
      </c>
      <c r="I1209" s="0" t="s">
        <v>103</v>
      </c>
    </row>
    <row r="1210" customFormat="false" ht="15" hidden="false" customHeight="false" outlineLevel="0" collapsed="false">
      <c r="A1210" s="1" t="s">
        <v>109</v>
      </c>
      <c r="B1210" s="5" t="n">
        <v>70</v>
      </c>
      <c r="C1210" s="5" t="n">
        <v>5</v>
      </c>
      <c r="D1210" s="5" t="n">
        <v>6.25</v>
      </c>
      <c r="E1210" s="5" t="n">
        <v>18.75</v>
      </c>
      <c r="F1210" s="0" t="n">
        <v>0</v>
      </c>
      <c r="G1210" s="0" t="n">
        <v>1273.15</v>
      </c>
      <c r="H1210" s="0" t="n">
        <v>3.26785714285714</v>
      </c>
      <c r="I1210" s="0" t="s">
        <v>103</v>
      </c>
    </row>
    <row r="1211" customFormat="false" ht="15" hidden="false" customHeight="false" outlineLevel="0" collapsed="false">
      <c r="A1211" s="1" t="s">
        <v>110</v>
      </c>
      <c r="B1211" s="5" t="n">
        <v>70</v>
      </c>
      <c r="C1211" s="5" t="n">
        <v>5</v>
      </c>
      <c r="D1211" s="5" t="n">
        <v>12.5</v>
      </c>
      <c r="E1211" s="5" t="n">
        <v>12.5</v>
      </c>
      <c r="F1211" s="0" t="n">
        <v>0</v>
      </c>
      <c r="G1211" s="0" t="n">
        <v>1673.15</v>
      </c>
      <c r="H1211" s="0" t="n">
        <v>1.29464285714286</v>
      </c>
      <c r="I1211" s="0" t="s">
        <v>103</v>
      </c>
    </row>
    <row r="1212" customFormat="false" ht="15" hidden="false" customHeight="false" outlineLevel="0" collapsed="false">
      <c r="A1212" s="1" t="s">
        <v>110</v>
      </c>
      <c r="B1212" s="5" t="n">
        <v>70</v>
      </c>
      <c r="C1212" s="5" t="n">
        <v>5</v>
      </c>
      <c r="D1212" s="5" t="n">
        <v>12.5</v>
      </c>
      <c r="E1212" s="5" t="n">
        <v>12.5</v>
      </c>
      <c r="F1212" s="0" t="n">
        <v>0</v>
      </c>
      <c r="G1212" s="0" t="n">
        <v>1573.15</v>
      </c>
      <c r="H1212" s="0" t="n">
        <v>1.64285714285714</v>
      </c>
      <c r="I1212" s="0" t="s">
        <v>103</v>
      </c>
    </row>
    <row r="1213" customFormat="false" ht="15" hidden="false" customHeight="false" outlineLevel="0" collapsed="false">
      <c r="A1213" s="1" t="s">
        <v>110</v>
      </c>
      <c r="B1213" s="5" t="n">
        <v>70</v>
      </c>
      <c r="C1213" s="5" t="n">
        <v>5</v>
      </c>
      <c r="D1213" s="5" t="n">
        <v>12.5</v>
      </c>
      <c r="E1213" s="5" t="n">
        <v>12.5</v>
      </c>
      <c r="F1213" s="0" t="n">
        <v>0</v>
      </c>
      <c r="G1213" s="0" t="n">
        <v>1473.15</v>
      </c>
      <c r="H1213" s="0" t="n">
        <v>2.02678571428572</v>
      </c>
      <c r="I1213" s="0" t="s">
        <v>103</v>
      </c>
    </row>
    <row r="1214" customFormat="false" ht="15" hidden="false" customHeight="false" outlineLevel="0" collapsed="false">
      <c r="A1214" s="1" t="s">
        <v>110</v>
      </c>
      <c r="B1214" s="5" t="n">
        <v>70</v>
      </c>
      <c r="C1214" s="5" t="n">
        <v>5</v>
      </c>
      <c r="D1214" s="5" t="n">
        <v>12.5</v>
      </c>
      <c r="E1214" s="5" t="n">
        <v>12.5</v>
      </c>
      <c r="F1214" s="0" t="n">
        <v>0</v>
      </c>
      <c r="G1214" s="0" t="n">
        <v>1373.15</v>
      </c>
      <c r="H1214" s="0" t="n">
        <v>2.47321428571429</v>
      </c>
      <c r="I1214" s="0" t="s">
        <v>103</v>
      </c>
    </row>
    <row r="1215" customFormat="false" ht="15" hidden="false" customHeight="false" outlineLevel="0" collapsed="false">
      <c r="A1215" s="1" t="s">
        <v>110</v>
      </c>
      <c r="B1215" s="5" t="n">
        <v>70</v>
      </c>
      <c r="C1215" s="5" t="n">
        <v>5</v>
      </c>
      <c r="D1215" s="5" t="n">
        <v>12.5</v>
      </c>
      <c r="E1215" s="5" t="n">
        <v>12.5</v>
      </c>
      <c r="F1215" s="0" t="n">
        <v>0</v>
      </c>
      <c r="G1215" s="0" t="n">
        <v>1273.15</v>
      </c>
      <c r="H1215" s="0" t="n">
        <v>3.00892857142857</v>
      </c>
      <c r="I1215" s="0" t="s">
        <v>103</v>
      </c>
    </row>
    <row r="1216" customFormat="false" ht="15" hidden="false" customHeight="false" outlineLevel="0" collapsed="false">
      <c r="A1216" s="1" t="s">
        <v>111</v>
      </c>
      <c r="B1216" s="5" t="n">
        <v>70</v>
      </c>
      <c r="C1216" s="5" t="n">
        <v>5</v>
      </c>
      <c r="D1216" s="5" t="n">
        <v>18.75</v>
      </c>
      <c r="E1216" s="5" t="n">
        <v>6.25</v>
      </c>
      <c r="F1216" s="0" t="n">
        <v>0</v>
      </c>
      <c r="G1216" s="0" t="n">
        <v>1673.15</v>
      </c>
      <c r="H1216" s="0" t="n">
        <v>1.19642857142857</v>
      </c>
      <c r="I1216" s="0" t="s">
        <v>103</v>
      </c>
    </row>
    <row r="1217" customFormat="false" ht="15" hidden="false" customHeight="false" outlineLevel="0" collapsed="false">
      <c r="A1217" s="1" t="s">
        <v>111</v>
      </c>
      <c r="B1217" s="5" t="n">
        <v>70</v>
      </c>
      <c r="C1217" s="5" t="n">
        <v>5</v>
      </c>
      <c r="D1217" s="5" t="n">
        <v>18.75</v>
      </c>
      <c r="E1217" s="5" t="n">
        <v>6.25</v>
      </c>
      <c r="F1217" s="0" t="n">
        <v>0</v>
      </c>
      <c r="G1217" s="0" t="n">
        <v>1573.15</v>
      </c>
      <c r="H1217" s="0" t="n">
        <v>1.53571428571429</v>
      </c>
      <c r="I1217" s="0" t="s">
        <v>103</v>
      </c>
    </row>
    <row r="1218" customFormat="false" ht="15" hidden="false" customHeight="false" outlineLevel="0" collapsed="false">
      <c r="A1218" s="1" t="s">
        <v>111</v>
      </c>
      <c r="B1218" s="5" t="n">
        <v>70</v>
      </c>
      <c r="C1218" s="5" t="n">
        <v>5</v>
      </c>
      <c r="D1218" s="5" t="n">
        <v>18.75</v>
      </c>
      <c r="E1218" s="5" t="n">
        <v>6.25</v>
      </c>
      <c r="F1218" s="0" t="n">
        <v>0</v>
      </c>
      <c r="G1218" s="0" t="n">
        <v>1473.15</v>
      </c>
      <c r="H1218" s="0" t="n">
        <v>1.91964285714286</v>
      </c>
      <c r="I1218" s="0" t="s">
        <v>103</v>
      </c>
    </row>
    <row r="1219" customFormat="false" ht="15" hidden="false" customHeight="false" outlineLevel="0" collapsed="false">
      <c r="A1219" s="1" t="s">
        <v>111</v>
      </c>
      <c r="B1219" s="5" t="n">
        <v>70</v>
      </c>
      <c r="C1219" s="5" t="n">
        <v>5</v>
      </c>
      <c r="D1219" s="5" t="n">
        <v>18.75</v>
      </c>
      <c r="E1219" s="5" t="n">
        <v>6.25</v>
      </c>
      <c r="F1219" s="0" t="n">
        <v>0</v>
      </c>
      <c r="G1219" s="0" t="n">
        <v>1373.15</v>
      </c>
      <c r="H1219" s="0" t="n">
        <v>2.38392857142857</v>
      </c>
      <c r="I1219" s="0" t="s">
        <v>103</v>
      </c>
    </row>
    <row r="1220" customFormat="false" ht="15" hidden="false" customHeight="false" outlineLevel="0" collapsed="false">
      <c r="A1220" s="1" t="s">
        <v>111</v>
      </c>
      <c r="B1220" s="5" t="n">
        <v>70</v>
      </c>
      <c r="C1220" s="5" t="n">
        <v>5</v>
      </c>
      <c r="D1220" s="5" t="n">
        <v>18.75</v>
      </c>
      <c r="E1220" s="5" t="n">
        <v>6.25</v>
      </c>
      <c r="F1220" s="0" t="n">
        <v>0</v>
      </c>
      <c r="G1220" s="0" t="n">
        <v>1273.15</v>
      </c>
      <c r="H1220" s="0" t="n">
        <v>2.88392857142857</v>
      </c>
      <c r="I1220" s="0" t="s">
        <v>103</v>
      </c>
    </row>
    <row r="1221" customFormat="false" ht="15" hidden="false" customHeight="false" outlineLevel="0" collapsed="false">
      <c r="A1221" s="1" t="s">
        <v>112</v>
      </c>
      <c r="B1221" s="5" t="n">
        <v>70</v>
      </c>
      <c r="C1221" s="5" t="n">
        <v>5</v>
      </c>
      <c r="D1221" s="5" t="n">
        <v>25</v>
      </c>
      <c r="E1221" s="5" t="n">
        <v>0</v>
      </c>
      <c r="F1221" s="0" t="n">
        <v>0</v>
      </c>
      <c r="G1221" s="0" t="n">
        <v>1673.15</v>
      </c>
      <c r="H1221" s="0" t="n">
        <v>1.16071428571429</v>
      </c>
      <c r="I1221" s="0" t="s">
        <v>103</v>
      </c>
    </row>
    <row r="1222" customFormat="false" ht="15" hidden="false" customHeight="false" outlineLevel="0" collapsed="false">
      <c r="A1222" s="1" t="s">
        <v>112</v>
      </c>
      <c r="B1222" s="5" t="n">
        <v>70</v>
      </c>
      <c r="C1222" s="5" t="n">
        <v>5</v>
      </c>
      <c r="D1222" s="5" t="n">
        <v>25</v>
      </c>
      <c r="E1222" s="5" t="n">
        <v>0</v>
      </c>
      <c r="F1222" s="0" t="n">
        <v>0</v>
      </c>
      <c r="G1222" s="0" t="n">
        <v>1573.15</v>
      </c>
      <c r="H1222" s="0" t="n">
        <v>1.48214285714286</v>
      </c>
      <c r="I1222" s="0" t="s">
        <v>103</v>
      </c>
    </row>
    <row r="1223" customFormat="false" ht="15" hidden="false" customHeight="false" outlineLevel="0" collapsed="false">
      <c r="A1223" s="1" t="s">
        <v>112</v>
      </c>
      <c r="B1223" s="5" t="n">
        <v>70</v>
      </c>
      <c r="C1223" s="5" t="n">
        <v>5</v>
      </c>
      <c r="D1223" s="5" t="n">
        <v>25</v>
      </c>
      <c r="E1223" s="5" t="n">
        <v>0</v>
      </c>
      <c r="F1223" s="0" t="n">
        <v>0</v>
      </c>
      <c r="G1223" s="0" t="n">
        <v>1473.15</v>
      </c>
      <c r="H1223" s="0" t="n">
        <v>1.85714285714286</v>
      </c>
      <c r="I1223" s="0" t="s">
        <v>103</v>
      </c>
    </row>
    <row r="1224" customFormat="false" ht="15" hidden="false" customHeight="false" outlineLevel="0" collapsed="false">
      <c r="A1224" s="1" t="s">
        <v>112</v>
      </c>
      <c r="B1224" s="5" t="n">
        <v>70</v>
      </c>
      <c r="C1224" s="5" t="n">
        <v>5</v>
      </c>
      <c r="D1224" s="5" t="n">
        <v>25</v>
      </c>
      <c r="E1224" s="5" t="n">
        <v>0</v>
      </c>
      <c r="F1224" s="0" t="n">
        <v>0</v>
      </c>
      <c r="G1224" s="0" t="n">
        <v>1373.15</v>
      </c>
      <c r="H1224" s="0" t="n">
        <v>2.32142857142857</v>
      </c>
      <c r="I1224" s="0" t="s">
        <v>103</v>
      </c>
    </row>
    <row r="1225" customFormat="false" ht="15" hidden="false" customHeight="false" outlineLevel="0" collapsed="false">
      <c r="A1225" s="1" t="s">
        <v>112</v>
      </c>
      <c r="B1225" s="5" t="n">
        <v>70</v>
      </c>
      <c r="C1225" s="5" t="n">
        <v>5</v>
      </c>
      <c r="D1225" s="5" t="n">
        <v>25</v>
      </c>
      <c r="E1225" s="5" t="n">
        <v>0</v>
      </c>
      <c r="F1225" s="0" t="n">
        <v>0</v>
      </c>
      <c r="G1225" s="0" t="n">
        <v>1273.15</v>
      </c>
      <c r="H1225" s="0" t="n">
        <v>2.84821428571429</v>
      </c>
      <c r="I1225" s="0" t="s">
        <v>103</v>
      </c>
    </row>
    <row r="1226" customFormat="false" ht="15" hidden="false" customHeight="false" outlineLevel="0" collapsed="false">
      <c r="A1226" s="1" t="s">
        <v>113</v>
      </c>
      <c r="B1226" s="5" t="n">
        <v>67.5</v>
      </c>
      <c r="C1226" s="5" t="n">
        <v>7.5</v>
      </c>
      <c r="D1226" s="5" t="n">
        <v>0</v>
      </c>
      <c r="E1226" s="5" t="n">
        <v>25</v>
      </c>
      <c r="F1226" s="0" t="n">
        <v>0</v>
      </c>
      <c r="G1226" s="0" t="n">
        <v>1673.15</v>
      </c>
      <c r="H1226" s="0" t="n">
        <v>1.89004989514788</v>
      </c>
      <c r="I1226" s="0" t="s">
        <v>103</v>
      </c>
    </row>
    <row r="1227" customFormat="false" ht="15" hidden="false" customHeight="false" outlineLevel="0" collapsed="false">
      <c r="A1227" s="1" t="s">
        <v>113</v>
      </c>
      <c r="B1227" s="5" t="n">
        <v>67.5</v>
      </c>
      <c r="C1227" s="5" t="n">
        <v>7.5</v>
      </c>
      <c r="D1227" s="5" t="n">
        <v>0</v>
      </c>
      <c r="E1227" s="5" t="n">
        <v>25</v>
      </c>
      <c r="F1227" s="0" t="n">
        <v>0</v>
      </c>
      <c r="G1227" s="0" t="n">
        <v>1573.15</v>
      </c>
      <c r="H1227" s="0" t="n">
        <v>2.32136572902355</v>
      </c>
      <c r="I1227" s="0" t="s">
        <v>103</v>
      </c>
    </row>
    <row r="1228" customFormat="false" ht="15" hidden="false" customHeight="false" outlineLevel="0" collapsed="false">
      <c r="A1228" s="1" t="s">
        <v>113</v>
      </c>
      <c r="B1228" s="5" t="n">
        <v>67.5</v>
      </c>
      <c r="C1228" s="5" t="n">
        <v>7.5</v>
      </c>
      <c r="D1228" s="5" t="n">
        <v>0</v>
      </c>
      <c r="E1228" s="5" t="n">
        <v>25</v>
      </c>
      <c r="F1228" s="0" t="n">
        <v>0</v>
      </c>
      <c r="G1228" s="0" t="n">
        <v>1473.15</v>
      </c>
      <c r="H1228" s="0" t="n">
        <v>2.84309542748331</v>
      </c>
      <c r="I1228" s="0" t="s">
        <v>103</v>
      </c>
    </row>
    <row r="1229" customFormat="false" ht="15" hidden="false" customHeight="false" outlineLevel="0" collapsed="false">
      <c r="A1229" s="1" t="s">
        <v>113</v>
      </c>
      <c r="B1229" s="5" t="n">
        <v>67.5</v>
      </c>
      <c r="C1229" s="5" t="n">
        <v>7.5</v>
      </c>
      <c r="D1229" s="5" t="n">
        <v>0</v>
      </c>
      <c r="E1229" s="5" t="n">
        <v>25</v>
      </c>
      <c r="F1229" s="0" t="n">
        <v>0</v>
      </c>
      <c r="G1229" s="0" t="n">
        <v>1373.15</v>
      </c>
      <c r="H1229" s="0" t="n">
        <v>3.44518764914311</v>
      </c>
      <c r="I1229" s="0" t="s">
        <v>103</v>
      </c>
    </row>
    <row r="1230" customFormat="false" ht="15" hidden="false" customHeight="false" outlineLevel="0" collapsed="false">
      <c r="A1230" s="1" t="s">
        <v>113</v>
      </c>
      <c r="B1230" s="5" t="n">
        <v>67.5</v>
      </c>
      <c r="C1230" s="5" t="n">
        <v>7.5</v>
      </c>
      <c r="D1230" s="5" t="n">
        <v>0</v>
      </c>
      <c r="E1230" s="5" t="n">
        <v>25</v>
      </c>
      <c r="F1230" s="0" t="n">
        <v>0</v>
      </c>
      <c r="G1230" s="0" t="n">
        <v>1273.15</v>
      </c>
      <c r="H1230" s="0" t="n">
        <v>4.19800178369128</v>
      </c>
      <c r="I1230" s="0" t="s">
        <v>103</v>
      </c>
    </row>
    <row r="1231" customFormat="false" ht="15" hidden="false" customHeight="false" outlineLevel="0" collapsed="false">
      <c r="A1231" s="1" t="s">
        <v>114</v>
      </c>
      <c r="B1231" s="5" t="n">
        <v>67.5</v>
      </c>
      <c r="C1231" s="5" t="n">
        <v>7.5</v>
      </c>
      <c r="D1231" s="5" t="n">
        <v>6.25</v>
      </c>
      <c r="E1231" s="5" t="n">
        <v>18.75</v>
      </c>
      <c r="F1231" s="0" t="n">
        <v>0</v>
      </c>
      <c r="G1231" s="0" t="n">
        <v>1673.15</v>
      </c>
      <c r="H1231" s="0" t="n">
        <v>1.63813965820618</v>
      </c>
      <c r="I1231" s="0" t="s">
        <v>103</v>
      </c>
    </row>
    <row r="1232" customFormat="false" ht="15" hidden="false" customHeight="false" outlineLevel="0" collapsed="false">
      <c r="A1232" s="1" t="s">
        <v>114</v>
      </c>
      <c r="B1232" s="5" t="n">
        <v>67.5</v>
      </c>
      <c r="C1232" s="5" t="n">
        <v>7.5</v>
      </c>
      <c r="D1232" s="5" t="n">
        <v>6.25</v>
      </c>
      <c r="E1232" s="5" t="n">
        <v>18.75</v>
      </c>
      <c r="F1232" s="0" t="n">
        <v>0</v>
      </c>
      <c r="G1232" s="0" t="n">
        <v>1573.15</v>
      </c>
      <c r="H1232" s="0" t="n">
        <v>2.01907826548075</v>
      </c>
      <c r="I1232" s="0" t="s">
        <v>103</v>
      </c>
    </row>
    <row r="1233" customFormat="false" ht="15" hidden="false" customHeight="false" outlineLevel="0" collapsed="false">
      <c r="A1233" s="1" t="s">
        <v>114</v>
      </c>
      <c r="B1233" s="5" t="n">
        <v>67.5</v>
      </c>
      <c r="C1233" s="5" t="n">
        <v>7.5</v>
      </c>
      <c r="D1233" s="5" t="n">
        <v>6.25</v>
      </c>
      <c r="E1233" s="5" t="n">
        <v>18.75</v>
      </c>
      <c r="F1233" s="0" t="n">
        <v>0</v>
      </c>
      <c r="G1233" s="0" t="n">
        <v>1473.15</v>
      </c>
      <c r="H1233" s="0" t="n">
        <v>2.46022850531492</v>
      </c>
      <c r="I1233" s="0" t="s">
        <v>103</v>
      </c>
    </row>
    <row r="1234" customFormat="false" ht="15" hidden="false" customHeight="false" outlineLevel="0" collapsed="false">
      <c r="A1234" s="1" t="s">
        <v>114</v>
      </c>
      <c r="B1234" s="5" t="n">
        <v>67.5</v>
      </c>
      <c r="C1234" s="5" t="n">
        <v>7.5</v>
      </c>
      <c r="D1234" s="5" t="n">
        <v>6.25</v>
      </c>
      <c r="E1234" s="5" t="n">
        <v>18.75</v>
      </c>
      <c r="F1234" s="0" t="n">
        <v>0</v>
      </c>
      <c r="G1234" s="0" t="n">
        <v>1373.15</v>
      </c>
      <c r="H1234" s="0" t="n">
        <v>2.97164171909273</v>
      </c>
      <c r="I1234" s="0" t="s">
        <v>103</v>
      </c>
    </row>
    <row r="1235" customFormat="false" ht="15" hidden="false" customHeight="false" outlineLevel="0" collapsed="false">
      <c r="A1235" s="1" t="s">
        <v>114</v>
      </c>
      <c r="B1235" s="5" t="n">
        <v>67.5</v>
      </c>
      <c r="C1235" s="5" t="n">
        <v>7.5</v>
      </c>
      <c r="D1235" s="5" t="n">
        <v>6.25</v>
      </c>
      <c r="E1235" s="5" t="n">
        <v>18.75</v>
      </c>
      <c r="F1235" s="0" t="n">
        <v>0</v>
      </c>
      <c r="G1235" s="0" t="n">
        <v>1273.15</v>
      </c>
      <c r="H1235" s="0" t="n">
        <v>3.59345096054186</v>
      </c>
      <c r="I1235" s="0" t="s">
        <v>103</v>
      </c>
    </row>
    <row r="1236" customFormat="false" ht="15" hidden="false" customHeight="false" outlineLevel="0" collapsed="false">
      <c r="A1236" s="1" t="s">
        <v>115</v>
      </c>
      <c r="B1236" s="5" t="n">
        <v>67.5</v>
      </c>
      <c r="C1236" s="5" t="n">
        <v>7.5</v>
      </c>
      <c r="D1236" s="5" t="n">
        <v>12.5</v>
      </c>
      <c r="E1236" s="5" t="n">
        <v>12.5</v>
      </c>
      <c r="F1236" s="0" t="n">
        <v>0</v>
      </c>
      <c r="G1236" s="0" t="n">
        <v>1673.15</v>
      </c>
      <c r="H1236" s="0" t="n">
        <v>1.49708342372309</v>
      </c>
      <c r="I1236" s="0" t="s">
        <v>103</v>
      </c>
    </row>
    <row r="1237" customFormat="false" ht="15" hidden="false" customHeight="false" outlineLevel="0" collapsed="false">
      <c r="A1237" s="1" t="s">
        <v>115</v>
      </c>
      <c r="B1237" s="5" t="n">
        <v>67.5</v>
      </c>
      <c r="C1237" s="5" t="n">
        <v>7.5</v>
      </c>
      <c r="D1237" s="5" t="n">
        <v>12.5</v>
      </c>
      <c r="E1237" s="5" t="n">
        <v>12.5</v>
      </c>
      <c r="F1237" s="0" t="n">
        <v>0</v>
      </c>
      <c r="G1237" s="0" t="n">
        <v>1573.15</v>
      </c>
      <c r="H1237" s="0" t="n">
        <v>1.847795695037</v>
      </c>
      <c r="I1237" s="0" t="s">
        <v>103</v>
      </c>
    </row>
    <row r="1238" customFormat="false" ht="15" hidden="false" customHeight="false" outlineLevel="0" collapsed="false">
      <c r="A1238" s="1" t="s">
        <v>115</v>
      </c>
      <c r="B1238" s="5" t="n">
        <v>67.5</v>
      </c>
      <c r="C1238" s="5" t="n">
        <v>7.5</v>
      </c>
      <c r="D1238" s="5" t="n">
        <v>12.5</v>
      </c>
      <c r="E1238" s="5" t="n">
        <v>12.5</v>
      </c>
      <c r="F1238" s="0" t="n">
        <v>0</v>
      </c>
      <c r="G1238" s="0" t="n">
        <v>1473.15</v>
      </c>
      <c r="H1238" s="0" t="n">
        <v>2.23856870827006</v>
      </c>
      <c r="I1238" s="0" t="s">
        <v>103</v>
      </c>
    </row>
    <row r="1239" customFormat="false" ht="15" hidden="false" customHeight="false" outlineLevel="0" collapsed="false">
      <c r="A1239" s="1" t="s">
        <v>115</v>
      </c>
      <c r="B1239" s="5" t="n">
        <v>67.5</v>
      </c>
      <c r="C1239" s="5" t="n">
        <v>7.5</v>
      </c>
      <c r="D1239" s="5" t="n">
        <v>12.5</v>
      </c>
      <c r="E1239" s="5" t="n">
        <v>12.5</v>
      </c>
      <c r="F1239" s="0" t="n">
        <v>0</v>
      </c>
      <c r="G1239" s="0" t="n">
        <v>1373.15</v>
      </c>
      <c r="H1239" s="0" t="n">
        <v>2.71973148215103</v>
      </c>
      <c r="I1239" s="0" t="s">
        <v>103</v>
      </c>
    </row>
    <row r="1240" customFormat="false" ht="15" hidden="false" customHeight="false" outlineLevel="0" collapsed="false">
      <c r="A1240" s="1" t="s">
        <v>115</v>
      </c>
      <c r="B1240" s="5" t="n">
        <v>67.5</v>
      </c>
      <c r="C1240" s="5" t="n">
        <v>7.5</v>
      </c>
      <c r="D1240" s="5" t="n">
        <v>12.5</v>
      </c>
      <c r="E1240" s="5" t="n">
        <v>12.5</v>
      </c>
      <c r="F1240" s="0" t="n">
        <v>0</v>
      </c>
      <c r="G1240" s="0" t="n">
        <v>1273.15</v>
      </c>
      <c r="H1240" s="0" t="n">
        <v>3.30126304625545</v>
      </c>
      <c r="I1240" s="0" t="s">
        <v>103</v>
      </c>
    </row>
    <row r="1241" customFormat="false" ht="15" hidden="false" customHeight="false" outlineLevel="0" collapsed="false">
      <c r="A1241" s="1" t="s">
        <v>116</v>
      </c>
      <c r="B1241" s="5" t="n">
        <v>67.5</v>
      </c>
      <c r="C1241" s="5" t="n">
        <v>7.5</v>
      </c>
      <c r="D1241" s="5" t="n">
        <v>18.75</v>
      </c>
      <c r="E1241" s="5" t="n">
        <v>6.25</v>
      </c>
      <c r="F1241" s="0" t="n">
        <v>0</v>
      </c>
      <c r="G1241" s="0" t="n">
        <v>1673.15</v>
      </c>
      <c r="H1241" s="0" t="n">
        <v>1.39632897052089</v>
      </c>
      <c r="I1241" s="0" t="s">
        <v>103</v>
      </c>
    </row>
    <row r="1242" customFormat="false" ht="15" hidden="false" customHeight="false" outlineLevel="0" collapsed="false">
      <c r="A1242" s="1" t="s">
        <v>116</v>
      </c>
      <c r="B1242" s="5" t="n">
        <v>67.5</v>
      </c>
      <c r="C1242" s="5" t="n">
        <v>7.5</v>
      </c>
      <c r="D1242" s="5" t="n">
        <v>18.75</v>
      </c>
      <c r="E1242" s="5" t="n">
        <v>6.25</v>
      </c>
      <c r="F1242" s="0" t="n">
        <v>0</v>
      </c>
      <c r="G1242" s="0" t="n">
        <v>1573.15</v>
      </c>
      <c r="H1242" s="0" t="n">
        <v>1.74704124183479</v>
      </c>
      <c r="I1242" s="0" t="s">
        <v>103</v>
      </c>
    </row>
    <row r="1243" customFormat="false" ht="15" hidden="false" customHeight="false" outlineLevel="0" collapsed="false">
      <c r="A1243" s="1" t="s">
        <v>116</v>
      </c>
      <c r="B1243" s="5" t="n">
        <v>67.5</v>
      </c>
      <c r="C1243" s="5" t="n">
        <v>7.5</v>
      </c>
      <c r="D1243" s="5" t="n">
        <v>18.75</v>
      </c>
      <c r="E1243" s="5" t="n">
        <v>6.25</v>
      </c>
      <c r="F1243" s="0" t="n">
        <v>0</v>
      </c>
      <c r="G1243" s="0" t="n">
        <v>1473.15</v>
      </c>
      <c r="H1243" s="0" t="n">
        <v>2.13781425506785</v>
      </c>
      <c r="I1243" s="0" t="s">
        <v>103</v>
      </c>
    </row>
    <row r="1244" customFormat="false" ht="15" hidden="false" customHeight="false" outlineLevel="0" collapsed="false">
      <c r="A1244" s="1" t="s">
        <v>116</v>
      </c>
      <c r="B1244" s="5" t="n">
        <v>67.5</v>
      </c>
      <c r="C1244" s="5" t="n">
        <v>7.5</v>
      </c>
      <c r="D1244" s="5" t="n">
        <v>18.75</v>
      </c>
      <c r="E1244" s="5" t="n">
        <v>6.25</v>
      </c>
      <c r="F1244" s="0" t="n">
        <v>0</v>
      </c>
      <c r="G1244" s="0" t="n">
        <v>1373.15</v>
      </c>
      <c r="H1244" s="0" t="n">
        <v>2.59882613830838</v>
      </c>
      <c r="I1244" s="0" t="s">
        <v>103</v>
      </c>
    </row>
    <row r="1245" customFormat="false" ht="15" hidden="false" customHeight="false" outlineLevel="0" collapsed="false">
      <c r="A1245" s="1" t="s">
        <v>116</v>
      </c>
      <c r="B1245" s="5" t="n">
        <v>67.5</v>
      </c>
      <c r="C1245" s="5" t="n">
        <v>7.5</v>
      </c>
      <c r="D1245" s="5" t="n">
        <v>18.75</v>
      </c>
      <c r="E1245" s="5" t="n">
        <v>6.25</v>
      </c>
      <c r="F1245" s="0" t="n">
        <v>0</v>
      </c>
      <c r="G1245" s="0" t="n">
        <v>1273.15</v>
      </c>
      <c r="H1245" s="0" t="n">
        <v>3.16020681177236</v>
      </c>
      <c r="I1245" s="0" t="s">
        <v>103</v>
      </c>
    </row>
    <row r="1246" customFormat="false" ht="15" hidden="false" customHeight="false" outlineLevel="0" collapsed="false">
      <c r="A1246" s="1" t="s">
        <v>117</v>
      </c>
      <c r="B1246" s="5" t="n">
        <v>67.5</v>
      </c>
      <c r="C1246" s="5" t="n">
        <v>7.5</v>
      </c>
      <c r="D1246" s="5" t="n">
        <v>25</v>
      </c>
      <c r="E1246" s="5" t="n">
        <v>0</v>
      </c>
      <c r="F1246" s="0" t="n">
        <v>0</v>
      </c>
      <c r="G1246" s="0" t="n">
        <v>1673.15</v>
      </c>
      <c r="H1246" s="0" t="n">
        <v>1.26534818135801</v>
      </c>
      <c r="I1246" s="0" t="s">
        <v>103</v>
      </c>
    </row>
    <row r="1247" customFormat="false" ht="15" hidden="false" customHeight="false" outlineLevel="0" collapsed="false">
      <c r="A1247" s="1" t="s">
        <v>117</v>
      </c>
      <c r="B1247" s="5" t="n">
        <v>67.5</v>
      </c>
      <c r="C1247" s="5" t="n">
        <v>7.5</v>
      </c>
      <c r="D1247" s="5" t="n">
        <v>25</v>
      </c>
      <c r="E1247" s="5" t="n">
        <v>0</v>
      </c>
      <c r="F1247" s="0" t="n">
        <v>0</v>
      </c>
      <c r="G1247" s="0" t="n">
        <v>1573.15</v>
      </c>
      <c r="H1247" s="0" t="n">
        <v>1.61606045267192</v>
      </c>
      <c r="I1247" s="0" t="s">
        <v>103</v>
      </c>
    </row>
    <row r="1248" customFormat="false" ht="15" hidden="false" customHeight="false" outlineLevel="0" collapsed="false">
      <c r="A1248" s="1" t="s">
        <v>117</v>
      </c>
      <c r="B1248" s="5" t="n">
        <v>67.5</v>
      </c>
      <c r="C1248" s="5" t="n">
        <v>7.5</v>
      </c>
      <c r="D1248" s="5" t="n">
        <v>25</v>
      </c>
      <c r="E1248" s="5" t="n">
        <v>0</v>
      </c>
      <c r="F1248" s="0" t="n">
        <v>0</v>
      </c>
      <c r="G1248" s="0" t="n">
        <v>1473.15</v>
      </c>
      <c r="H1248" s="0" t="n">
        <v>1.99675802058476</v>
      </c>
      <c r="I1248" s="0" t="s">
        <v>103</v>
      </c>
    </row>
    <row r="1249" customFormat="false" ht="15" hidden="false" customHeight="false" outlineLevel="0" collapsed="false">
      <c r="A1249" s="1" t="s">
        <v>117</v>
      </c>
      <c r="B1249" s="5" t="n">
        <v>67.5</v>
      </c>
      <c r="C1249" s="5" t="n">
        <v>7.5</v>
      </c>
      <c r="D1249" s="5" t="n">
        <v>25</v>
      </c>
      <c r="E1249" s="5" t="n">
        <v>0</v>
      </c>
      <c r="F1249" s="0" t="n">
        <v>0</v>
      </c>
      <c r="G1249" s="0" t="n">
        <v>1373.15</v>
      </c>
      <c r="H1249" s="0" t="n">
        <v>2.46784534914551</v>
      </c>
      <c r="I1249" s="0" t="s">
        <v>103</v>
      </c>
    </row>
    <row r="1250" customFormat="false" ht="15" hidden="false" customHeight="false" outlineLevel="0" collapsed="false">
      <c r="A1250" s="1" t="s">
        <v>117</v>
      </c>
      <c r="B1250" s="5" t="n">
        <v>67.5</v>
      </c>
      <c r="C1250" s="5" t="n">
        <v>7.5</v>
      </c>
      <c r="D1250" s="5" t="n">
        <v>25</v>
      </c>
      <c r="E1250" s="5" t="n">
        <v>0</v>
      </c>
      <c r="F1250" s="0" t="n">
        <v>0</v>
      </c>
      <c r="G1250" s="0" t="n">
        <v>1273.15</v>
      </c>
      <c r="H1250" s="0" t="n">
        <v>3.03930146792971</v>
      </c>
      <c r="I1250" s="0" t="s">
        <v>103</v>
      </c>
    </row>
    <row r="1251" customFormat="false" ht="15" hidden="false" customHeight="false" outlineLevel="0" collapsed="false">
      <c r="A1251" s="1" t="s">
        <v>118</v>
      </c>
      <c r="B1251" s="5" t="n">
        <v>65</v>
      </c>
      <c r="C1251" s="5" t="n">
        <v>10</v>
      </c>
      <c r="D1251" s="5" t="n">
        <v>0</v>
      </c>
      <c r="E1251" s="5" t="n">
        <v>25</v>
      </c>
      <c r="F1251" s="0" t="n">
        <v>0</v>
      </c>
      <c r="G1251" s="0" t="n">
        <v>1673.15</v>
      </c>
      <c r="H1251" s="0" t="n">
        <v>2.09798994974874</v>
      </c>
      <c r="I1251" s="0" t="s">
        <v>103</v>
      </c>
    </row>
    <row r="1252" customFormat="false" ht="15" hidden="false" customHeight="false" outlineLevel="0" collapsed="false">
      <c r="A1252" s="1" t="s">
        <v>118</v>
      </c>
      <c r="B1252" s="5" t="n">
        <v>65</v>
      </c>
      <c r="C1252" s="5" t="n">
        <v>10</v>
      </c>
      <c r="D1252" s="5" t="n">
        <v>0</v>
      </c>
      <c r="E1252" s="5" t="n">
        <v>25</v>
      </c>
      <c r="F1252" s="0" t="n">
        <v>0</v>
      </c>
      <c r="G1252" s="0" t="n">
        <v>1573.15</v>
      </c>
      <c r="H1252" s="0" t="n">
        <v>2.55025125628141</v>
      </c>
      <c r="I1252" s="0" t="s">
        <v>103</v>
      </c>
    </row>
    <row r="1253" customFormat="false" ht="15" hidden="false" customHeight="false" outlineLevel="0" collapsed="false">
      <c r="A1253" s="1" t="s">
        <v>118</v>
      </c>
      <c r="B1253" s="5" t="n">
        <v>65</v>
      </c>
      <c r="C1253" s="5" t="n">
        <v>10</v>
      </c>
      <c r="D1253" s="5" t="n">
        <v>0</v>
      </c>
      <c r="E1253" s="5" t="n">
        <v>25</v>
      </c>
      <c r="F1253" s="0" t="n">
        <v>0</v>
      </c>
      <c r="G1253" s="0" t="n">
        <v>1473.15</v>
      </c>
      <c r="H1253" s="0" t="n">
        <v>3.14321608040201</v>
      </c>
      <c r="I1253" s="0" t="s">
        <v>103</v>
      </c>
    </row>
    <row r="1254" customFormat="false" ht="15" hidden="false" customHeight="false" outlineLevel="0" collapsed="false">
      <c r="A1254" s="1" t="s">
        <v>118</v>
      </c>
      <c r="B1254" s="5" t="n">
        <v>65</v>
      </c>
      <c r="C1254" s="5" t="n">
        <v>10</v>
      </c>
      <c r="D1254" s="5" t="n">
        <v>0</v>
      </c>
      <c r="E1254" s="5" t="n">
        <v>25</v>
      </c>
      <c r="F1254" s="0" t="n">
        <v>0</v>
      </c>
      <c r="G1254" s="0" t="n">
        <v>1373.15</v>
      </c>
      <c r="H1254" s="0" t="n">
        <v>3.7964824120603</v>
      </c>
      <c r="I1254" s="0" t="s">
        <v>103</v>
      </c>
    </row>
    <row r="1255" customFormat="false" ht="15" hidden="false" customHeight="false" outlineLevel="0" collapsed="false">
      <c r="A1255" s="1" t="s">
        <v>118</v>
      </c>
      <c r="B1255" s="5" t="n">
        <v>65</v>
      </c>
      <c r="C1255" s="5" t="n">
        <v>10</v>
      </c>
      <c r="D1255" s="5" t="n">
        <v>0</v>
      </c>
      <c r="E1255" s="5" t="n">
        <v>25</v>
      </c>
      <c r="F1255" s="0" t="n">
        <v>0</v>
      </c>
      <c r="G1255" s="0" t="n">
        <v>1273.15</v>
      </c>
      <c r="H1255" s="0" t="n">
        <v>4.62060301507538</v>
      </c>
      <c r="I1255" s="0" t="s">
        <v>103</v>
      </c>
    </row>
    <row r="1256" customFormat="false" ht="15" hidden="false" customHeight="false" outlineLevel="0" collapsed="false">
      <c r="A1256" s="1" t="s">
        <v>119</v>
      </c>
      <c r="B1256" s="5" t="n">
        <v>65</v>
      </c>
      <c r="C1256" s="5" t="n">
        <v>10</v>
      </c>
      <c r="D1256" s="5" t="n">
        <v>6.25</v>
      </c>
      <c r="E1256" s="5" t="n">
        <v>18.75</v>
      </c>
      <c r="F1256" s="0" t="n">
        <v>0</v>
      </c>
      <c r="G1256" s="0" t="n">
        <v>1673.15</v>
      </c>
      <c r="H1256" s="0" t="n">
        <v>1.84673366834171</v>
      </c>
      <c r="I1256" s="0" t="s">
        <v>103</v>
      </c>
    </row>
    <row r="1257" customFormat="false" ht="15" hidden="false" customHeight="false" outlineLevel="0" collapsed="false">
      <c r="A1257" s="1" t="s">
        <v>119</v>
      </c>
      <c r="B1257" s="5" t="n">
        <v>65</v>
      </c>
      <c r="C1257" s="5" t="n">
        <v>10</v>
      </c>
      <c r="D1257" s="5" t="n">
        <v>6.25</v>
      </c>
      <c r="E1257" s="5" t="n">
        <v>18.75</v>
      </c>
      <c r="F1257" s="0" t="n">
        <v>0</v>
      </c>
      <c r="G1257" s="0" t="n">
        <v>1573.15</v>
      </c>
      <c r="H1257" s="0" t="n">
        <v>2.24874371859296</v>
      </c>
      <c r="I1257" s="0" t="s">
        <v>103</v>
      </c>
    </row>
    <row r="1258" customFormat="false" ht="15" hidden="false" customHeight="false" outlineLevel="0" collapsed="false">
      <c r="A1258" s="1" t="s">
        <v>119</v>
      </c>
      <c r="B1258" s="5" t="n">
        <v>65</v>
      </c>
      <c r="C1258" s="5" t="n">
        <v>10</v>
      </c>
      <c r="D1258" s="5" t="n">
        <v>6.25</v>
      </c>
      <c r="E1258" s="5" t="n">
        <v>18.75</v>
      </c>
      <c r="F1258" s="0" t="n">
        <v>0</v>
      </c>
      <c r="G1258" s="0" t="n">
        <v>1473.15</v>
      </c>
      <c r="H1258" s="0" t="n">
        <v>2.71105527638191</v>
      </c>
      <c r="I1258" s="0" t="s">
        <v>103</v>
      </c>
    </row>
    <row r="1259" customFormat="false" ht="15" hidden="false" customHeight="false" outlineLevel="0" collapsed="false">
      <c r="A1259" s="1" t="s">
        <v>119</v>
      </c>
      <c r="B1259" s="5" t="n">
        <v>65</v>
      </c>
      <c r="C1259" s="5" t="n">
        <v>10</v>
      </c>
      <c r="D1259" s="5" t="n">
        <v>6.25</v>
      </c>
      <c r="E1259" s="5" t="n">
        <v>18.75</v>
      </c>
      <c r="F1259" s="0" t="n">
        <v>0</v>
      </c>
      <c r="G1259" s="0" t="n">
        <v>1373.15</v>
      </c>
      <c r="H1259" s="0" t="n">
        <v>3.26381909547739</v>
      </c>
      <c r="I1259" s="0" t="s">
        <v>103</v>
      </c>
    </row>
    <row r="1260" customFormat="false" ht="15" hidden="false" customHeight="false" outlineLevel="0" collapsed="false">
      <c r="A1260" s="1" t="s">
        <v>119</v>
      </c>
      <c r="B1260" s="5" t="n">
        <v>65</v>
      </c>
      <c r="C1260" s="5" t="n">
        <v>10</v>
      </c>
      <c r="D1260" s="5" t="n">
        <v>6.25</v>
      </c>
      <c r="E1260" s="5" t="n">
        <v>18.75</v>
      </c>
      <c r="F1260" s="0" t="n">
        <v>0</v>
      </c>
      <c r="G1260" s="0" t="n">
        <v>1273.15</v>
      </c>
      <c r="H1260" s="0" t="n">
        <v>3.9070351758794</v>
      </c>
      <c r="I1260" s="0" t="s">
        <v>103</v>
      </c>
    </row>
    <row r="1261" customFormat="false" ht="15" hidden="false" customHeight="false" outlineLevel="0" collapsed="false">
      <c r="A1261" s="1" t="s">
        <v>120</v>
      </c>
      <c r="B1261" s="5" t="n">
        <v>65</v>
      </c>
      <c r="C1261" s="5" t="n">
        <v>10</v>
      </c>
      <c r="D1261" s="5" t="n">
        <v>12.5</v>
      </c>
      <c r="E1261" s="5" t="n">
        <v>12.5</v>
      </c>
      <c r="F1261" s="0" t="n">
        <v>0</v>
      </c>
      <c r="G1261" s="0" t="n">
        <v>1673.15</v>
      </c>
      <c r="H1261" s="0" t="n">
        <v>1.69597989949749</v>
      </c>
      <c r="I1261" s="0" t="s">
        <v>103</v>
      </c>
    </row>
    <row r="1262" customFormat="false" ht="15" hidden="false" customHeight="false" outlineLevel="0" collapsed="false">
      <c r="A1262" s="1" t="s">
        <v>120</v>
      </c>
      <c r="B1262" s="5" t="n">
        <v>65</v>
      </c>
      <c r="C1262" s="5" t="n">
        <v>10</v>
      </c>
      <c r="D1262" s="5" t="n">
        <v>12.5</v>
      </c>
      <c r="E1262" s="5" t="n">
        <v>12.5</v>
      </c>
      <c r="F1262" s="0" t="n">
        <v>0</v>
      </c>
      <c r="G1262" s="0" t="n">
        <v>1573.15</v>
      </c>
      <c r="H1262" s="0" t="n">
        <v>2.0678391959799</v>
      </c>
      <c r="I1262" s="0" t="s">
        <v>103</v>
      </c>
    </row>
    <row r="1263" customFormat="false" ht="15" hidden="false" customHeight="false" outlineLevel="0" collapsed="false">
      <c r="A1263" s="1" t="s">
        <v>120</v>
      </c>
      <c r="B1263" s="5" t="n">
        <v>65</v>
      </c>
      <c r="C1263" s="5" t="n">
        <v>10</v>
      </c>
      <c r="D1263" s="5" t="n">
        <v>12.5</v>
      </c>
      <c r="E1263" s="5" t="n">
        <v>12.5</v>
      </c>
      <c r="F1263" s="0" t="n">
        <v>0</v>
      </c>
      <c r="G1263" s="0" t="n">
        <v>1473.15</v>
      </c>
      <c r="H1263" s="0" t="n">
        <v>2.48994974874372</v>
      </c>
      <c r="I1263" s="0" t="s">
        <v>103</v>
      </c>
    </row>
    <row r="1264" customFormat="false" ht="15" hidden="false" customHeight="false" outlineLevel="0" collapsed="false">
      <c r="A1264" s="1" t="s">
        <v>120</v>
      </c>
      <c r="B1264" s="5" t="n">
        <v>65</v>
      </c>
      <c r="C1264" s="5" t="n">
        <v>10</v>
      </c>
      <c r="D1264" s="5" t="n">
        <v>12.5</v>
      </c>
      <c r="E1264" s="5" t="n">
        <v>12.5</v>
      </c>
      <c r="F1264" s="0" t="n">
        <v>0</v>
      </c>
      <c r="G1264" s="0" t="n">
        <v>1373.15</v>
      </c>
      <c r="H1264" s="0" t="n">
        <v>3.01256281407035</v>
      </c>
      <c r="I1264" s="0" t="s">
        <v>103</v>
      </c>
    </row>
    <row r="1265" customFormat="false" ht="15" hidden="false" customHeight="false" outlineLevel="0" collapsed="false">
      <c r="A1265" s="1" t="s">
        <v>120</v>
      </c>
      <c r="B1265" s="5" t="n">
        <v>65</v>
      </c>
      <c r="C1265" s="5" t="n">
        <v>10</v>
      </c>
      <c r="D1265" s="5" t="n">
        <v>12.5</v>
      </c>
      <c r="E1265" s="5" t="n">
        <v>12.5</v>
      </c>
      <c r="F1265" s="0" t="n">
        <v>0</v>
      </c>
      <c r="G1265" s="0" t="n">
        <v>1273.15</v>
      </c>
      <c r="H1265" s="0" t="n">
        <v>3.61557788944724</v>
      </c>
      <c r="I1265" s="0" t="s">
        <v>103</v>
      </c>
    </row>
    <row r="1266" customFormat="false" ht="15" hidden="false" customHeight="false" outlineLevel="0" collapsed="false">
      <c r="A1266" s="1" t="s">
        <v>121</v>
      </c>
      <c r="B1266" s="5" t="n">
        <v>65</v>
      </c>
      <c r="C1266" s="5" t="n">
        <v>10</v>
      </c>
      <c r="D1266" s="5" t="n">
        <v>18.75</v>
      </c>
      <c r="E1266" s="5" t="n">
        <v>6.25</v>
      </c>
      <c r="F1266" s="0" t="n">
        <v>0</v>
      </c>
      <c r="G1266" s="0" t="n">
        <v>1673.15</v>
      </c>
      <c r="H1266" s="0" t="n">
        <v>1.57537688442211</v>
      </c>
      <c r="I1266" s="0" t="s">
        <v>103</v>
      </c>
    </row>
    <row r="1267" customFormat="false" ht="15" hidden="false" customHeight="false" outlineLevel="0" collapsed="false">
      <c r="A1267" s="1" t="s">
        <v>121</v>
      </c>
      <c r="B1267" s="5" t="n">
        <v>65</v>
      </c>
      <c r="C1267" s="5" t="n">
        <v>10</v>
      </c>
      <c r="D1267" s="5" t="n">
        <v>18.75</v>
      </c>
      <c r="E1267" s="5" t="n">
        <v>6.25</v>
      </c>
      <c r="F1267" s="0" t="n">
        <v>0</v>
      </c>
      <c r="G1267" s="0" t="n">
        <v>1573.15</v>
      </c>
      <c r="H1267" s="0" t="n">
        <v>1.92713567839196</v>
      </c>
      <c r="I1267" s="0" t="s">
        <v>103</v>
      </c>
    </row>
    <row r="1268" customFormat="false" ht="15" hidden="false" customHeight="false" outlineLevel="0" collapsed="false">
      <c r="A1268" s="1" t="s">
        <v>121</v>
      </c>
      <c r="B1268" s="5" t="n">
        <v>65</v>
      </c>
      <c r="C1268" s="5" t="n">
        <v>10</v>
      </c>
      <c r="D1268" s="5" t="n">
        <v>18.75</v>
      </c>
      <c r="E1268" s="5" t="n">
        <v>6.25</v>
      </c>
      <c r="F1268" s="0" t="n">
        <v>0</v>
      </c>
      <c r="G1268" s="0" t="n">
        <v>1473.15</v>
      </c>
      <c r="H1268" s="0" t="n">
        <v>2.34924623115578</v>
      </c>
      <c r="I1268" s="0" t="s">
        <v>103</v>
      </c>
    </row>
    <row r="1269" customFormat="false" ht="15" hidden="false" customHeight="false" outlineLevel="0" collapsed="false">
      <c r="A1269" s="1" t="s">
        <v>121</v>
      </c>
      <c r="B1269" s="5" t="n">
        <v>65</v>
      </c>
      <c r="C1269" s="5" t="n">
        <v>10</v>
      </c>
      <c r="D1269" s="5" t="n">
        <v>18.75</v>
      </c>
      <c r="E1269" s="5" t="n">
        <v>6.25</v>
      </c>
      <c r="F1269" s="0" t="n">
        <v>0</v>
      </c>
      <c r="G1269" s="0" t="n">
        <v>1373.15</v>
      </c>
      <c r="H1269" s="0" t="n">
        <v>2.82160804020101</v>
      </c>
      <c r="I1269" s="0" t="s">
        <v>103</v>
      </c>
    </row>
    <row r="1270" customFormat="false" ht="15" hidden="false" customHeight="false" outlineLevel="0" collapsed="false">
      <c r="A1270" s="1" t="s">
        <v>121</v>
      </c>
      <c r="B1270" s="5" t="n">
        <v>65</v>
      </c>
      <c r="C1270" s="5" t="n">
        <v>10</v>
      </c>
      <c r="D1270" s="5" t="n">
        <v>18.75</v>
      </c>
      <c r="E1270" s="5" t="n">
        <v>6.25</v>
      </c>
      <c r="F1270" s="0" t="n">
        <v>0</v>
      </c>
      <c r="G1270" s="0" t="n">
        <v>1273.15</v>
      </c>
      <c r="H1270" s="0" t="n">
        <v>3.40452261306532</v>
      </c>
      <c r="I1270" s="0" t="s">
        <v>103</v>
      </c>
    </row>
    <row r="1271" customFormat="false" ht="15" hidden="false" customHeight="false" outlineLevel="0" collapsed="false">
      <c r="A1271" s="1" t="s">
        <v>122</v>
      </c>
      <c r="B1271" s="5" t="n">
        <v>65</v>
      </c>
      <c r="C1271" s="5" t="n">
        <v>10</v>
      </c>
      <c r="D1271" s="5" t="n">
        <v>25</v>
      </c>
      <c r="E1271" s="5" t="n">
        <v>0</v>
      </c>
      <c r="F1271" s="0" t="n">
        <v>0</v>
      </c>
      <c r="G1271" s="0" t="n">
        <v>1673.15</v>
      </c>
      <c r="H1271" s="0" t="n">
        <v>1.40452261306533</v>
      </c>
      <c r="I1271" s="0" t="s">
        <v>103</v>
      </c>
    </row>
    <row r="1272" customFormat="false" ht="15" hidden="false" customHeight="false" outlineLevel="0" collapsed="false">
      <c r="A1272" s="1" t="s">
        <v>122</v>
      </c>
      <c r="B1272" s="5" t="n">
        <v>65</v>
      </c>
      <c r="C1272" s="5" t="n">
        <v>10</v>
      </c>
      <c r="D1272" s="5" t="n">
        <v>25</v>
      </c>
      <c r="E1272" s="5" t="n">
        <v>0</v>
      </c>
      <c r="F1272" s="0" t="n">
        <v>0</v>
      </c>
      <c r="G1272" s="0" t="n">
        <v>1573.15</v>
      </c>
      <c r="H1272" s="0" t="n">
        <v>1.74623115577889</v>
      </c>
      <c r="I1272" s="0" t="s">
        <v>103</v>
      </c>
    </row>
    <row r="1273" customFormat="false" ht="15" hidden="false" customHeight="false" outlineLevel="0" collapsed="false">
      <c r="A1273" s="1" t="s">
        <v>122</v>
      </c>
      <c r="B1273" s="5" t="n">
        <v>65</v>
      </c>
      <c r="C1273" s="5" t="n">
        <v>10</v>
      </c>
      <c r="D1273" s="5" t="n">
        <v>25</v>
      </c>
      <c r="E1273" s="5" t="n">
        <v>0</v>
      </c>
      <c r="F1273" s="0" t="n">
        <v>0</v>
      </c>
      <c r="G1273" s="0" t="n">
        <v>1473.15</v>
      </c>
      <c r="H1273" s="0" t="n">
        <v>2.15829145728643</v>
      </c>
      <c r="I1273" s="0" t="s">
        <v>103</v>
      </c>
    </row>
    <row r="1274" customFormat="false" ht="15" hidden="false" customHeight="false" outlineLevel="0" collapsed="false">
      <c r="A1274" s="1" t="s">
        <v>122</v>
      </c>
      <c r="B1274" s="5" t="n">
        <v>65</v>
      </c>
      <c r="C1274" s="5" t="n">
        <v>10</v>
      </c>
      <c r="D1274" s="5" t="n">
        <v>25</v>
      </c>
      <c r="E1274" s="5" t="n">
        <v>0</v>
      </c>
      <c r="F1274" s="0" t="n">
        <v>0</v>
      </c>
      <c r="G1274" s="0" t="n">
        <v>1373.15</v>
      </c>
      <c r="H1274" s="0" t="n">
        <v>2.65075376884422</v>
      </c>
      <c r="I1274" s="0" t="s">
        <v>103</v>
      </c>
    </row>
    <row r="1275" customFormat="false" ht="15" hidden="false" customHeight="false" outlineLevel="0" collapsed="false">
      <c r="A1275" s="1" t="s">
        <v>122</v>
      </c>
      <c r="B1275" s="5" t="n">
        <v>65</v>
      </c>
      <c r="C1275" s="5" t="n">
        <v>10</v>
      </c>
      <c r="D1275" s="5" t="n">
        <v>25</v>
      </c>
      <c r="E1275" s="5" t="n">
        <v>0</v>
      </c>
      <c r="F1275" s="0" t="n">
        <v>0</v>
      </c>
      <c r="G1275" s="0" t="n">
        <v>1273.15</v>
      </c>
      <c r="H1275" s="0" t="n">
        <v>3.23366834170854</v>
      </c>
      <c r="I1275" s="0" t="s">
        <v>103</v>
      </c>
    </row>
    <row r="1276" customFormat="false" ht="15" hidden="false" customHeight="false" outlineLevel="0" collapsed="false">
      <c r="A1276" s="1" t="s">
        <v>123</v>
      </c>
      <c r="B1276" s="5" t="n">
        <v>73.3</v>
      </c>
      <c r="C1276" s="5" t="n">
        <v>3.3</v>
      </c>
      <c r="D1276" s="5" t="n">
        <v>23.3</v>
      </c>
      <c r="E1276" s="5" t="n">
        <v>0</v>
      </c>
      <c r="F1276" s="0" t="n">
        <v>0</v>
      </c>
      <c r="G1276" s="0" t="n">
        <v>818.111282548535</v>
      </c>
      <c r="H1276" s="0" t="n">
        <v>9.42583438680424</v>
      </c>
      <c r="I1276" s="0" t="s">
        <v>124</v>
      </c>
    </row>
    <row r="1277" customFormat="false" ht="15" hidden="false" customHeight="false" outlineLevel="0" collapsed="false">
      <c r="A1277" s="1" t="s">
        <v>123</v>
      </c>
      <c r="B1277" s="5" t="n">
        <v>73.3</v>
      </c>
      <c r="C1277" s="5" t="n">
        <v>3.3</v>
      </c>
      <c r="D1277" s="5" t="n">
        <v>23.3</v>
      </c>
      <c r="E1277" s="5" t="n">
        <v>0</v>
      </c>
      <c r="F1277" s="0" t="n">
        <v>0</v>
      </c>
      <c r="G1277" s="0" t="n">
        <v>816.137497025716</v>
      </c>
      <c r="H1277" s="0" t="n">
        <v>9.50295602673671</v>
      </c>
      <c r="I1277" s="0" t="s">
        <v>124</v>
      </c>
    </row>
    <row r="1278" customFormat="false" ht="15" hidden="false" customHeight="false" outlineLevel="0" collapsed="false">
      <c r="A1278" s="1" t="s">
        <v>123</v>
      </c>
      <c r="B1278" s="5" t="n">
        <v>73.3</v>
      </c>
      <c r="C1278" s="5" t="n">
        <v>3.3</v>
      </c>
      <c r="D1278" s="5" t="n">
        <v>23.3</v>
      </c>
      <c r="E1278" s="5" t="n">
        <v>0</v>
      </c>
      <c r="F1278" s="0" t="n">
        <v>0</v>
      </c>
      <c r="G1278" s="0" t="n">
        <v>813.171442581041</v>
      </c>
      <c r="H1278" s="0" t="n">
        <v>9.58399506445728</v>
      </c>
      <c r="I1278" s="0" t="s">
        <v>124</v>
      </c>
    </row>
    <row r="1279" customFormat="false" ht="15" hidden="false" customHeight="false" outlineLevel="0" collapsed="false">
      <c r="A1279" s="1" t="s">
        <v>123</v>
      </c>
      <c r="B1279" s="5" t="n">
        <v>73.3</v>
      </c>
      <c r="C1279" s="5" t="n">
        <v>3.3</v>
      </c>
      <c r="D1279" s="5" t="n">
        <v>23.3</v>
      </c>
      <c r="E1279" s="5" t="n">
        <v>0</v>
      </c>
      <c r="F1279" s="0" t="n">
        <v>0</v>
      </c>
      <c r="G1279" s="0" t="n">
        <v>799.669900440894</v>
      </c>
      <c r="H1279" s="0" t="n">
        <v>10.0545596996283</v>
      </c>
      <c r="I1279" s="0" t="s">
        <v>124</v>
      </c>
    </row>
    <row r="1280" customFormat="false" ht="15" hidden="false" customHeight="false" outlineLevel="0" collapsed="false">
      <c r="A1280" s="1" t="s">
        <v>123</v>
      </c>
      <c r="B1280" s="5" t="n">
        <v>73.3</v>
      </c>
      <c r="C1280" s="5" t="n">
        <v>3.3</v>
      </c>
      <c r="D1280" s="5" t="n">
        <v>23.3</v>
      </c>
      <c r="E1280" s="5" t="n">
        <v>0</v>
      </c>
      <c r="F1280" s="0" t="n">
        <v>0</v>
      </c>
      <c r="G1280" s="0" t="n">
        <v>799.202561400301</v>
      </c>
      <c r="H1280" s="0" t="n">
        <v>10.0815386478733</v>
      </c>
      <c r="I1280" s="0" t="s">
        <v>124</v>
      </c>
    </row>
    <row r="1281" customFormat="false" ht="15" hidden="false" customHeight="false" outlineLevel="0" collapsed="false">
      <c r="A1281" s="1" t="s">
        <v>123</v>
      </c>
      <c r="B1281" s="5" t="n">
        <v>73.3</v>
      </c>
      <c r="C1281" s="5" t="n">
        <v>3.3</v>
      </c>
      <c r="D1281" s="5" t="n">
        <v>23.3</v>
      </c>
      <c r="E1281" s="5" t="n">
        <v>0</v>
      </c>
      <c r="F1281" s="0" t="n">
        <v>0</v>
      </c>
      <c r="G1281" s="0" t="n">
        <v>779.821310538927</v>
      </c>
      <c r="H1281" s="0" t="n">
        <v>10.8335768302007</v>
      </c>
      <c r="I1281" s="0" t="s">
        <v>124</v>
      </c>
    </row>
    <row r="1282" customFormat="false" ht="15" hidden="false" customHeight="false" outlineLevel="0" collapsed="false">
      <c r="A1282" s="1" t="s">
        <v>123</v>
      </c>
      <c r="B1282" s="5" t="n">
        <v>73.3</v>
      </c>
      <c r="C1282" s="5" t="n">
        <v>3.3</v>
      </c>
      <c r="D1282" s="5" t="n">
        <v>23.3</v>
      </c>
      <c r="E1282" s="5" t="n">
        <v>0</v>
      </c>
      <c r="F1282" s="0" t="n">
        <v>0</v>
      </c>
      <c r="G1282" s="0" t="n">
        <v>778.916415162203</v>
      </c>
      <c r="H1282" s="0" t="n">
        <v>10.8605898427742</v>
      </c>
      <c r="I1282" s="0" t="s">
        <v>124</v>
      </c>
    </row>
    <row r="1283" customFormat="false" ht="15" hidden="false" customHeight="false" outlineLevel="0" collapsed="false">
      <c r="A1283" s="1" t="s">
        <v>123</v>
      </c>
      <c r="B1283" s="5" t="n">
        <v>73.3</v>
      </c>
      <c r="C1283" s="5" t="n">
        <v>3.3</v>
      </c>
      <c r="D1283" s="5" t="n">
        <v>23.3</v>
      </c>
      <c r="E1283" s="5" t="n">
        <v>0</v>
      </c>
      <c r="F1283" s="0" t="n">
        <v>0</v>
      </c>
      <c r="G1283" s="0" t="n">
        <v>745.475933694054</v>
      </c>
      <c r="H1283" s="0" t="n">
        <v>12.4183515892902</v>
      </c>
      <c r="I1283" s="0" t="s">
        <v>124</v>
      </c>
    </row>
    <row r="1284" customFormat="false" ht="15" hidden="false" customHeight="false" outlineLevel="0" collapsed="false">
      <c r="A1284" s="1" t="s">
        <v>123</v>
      </c>
      <c r="B1284" s="5" t="n">
        <v>73.3</v>
      </c>
      <c r="C1284" s="5" t="n">
        <v>3.3</v>
      </c>
      <c r="D1284" s="5" t="n">
        <v>23.3</v>
      </c>
      <c r="E1284" s="5" t="n">
        <v>0</v>
      </c>
      <c r="F1284" s="0" t="n">
        <v>0</v>
      </c>
      <c r="G1284" s="0" t="n">
        <v>745.504060393568</v>
      </c>
      <c r="H1284" s="0" t="n">
        <v>12.4683920879919</v>
      </c>
      <c r="I1284" s="0" t="s">
        <v>124</v>
      </c>
    </row>
    <row r="1285" customFormat="false" ht="15" hidden="false" customHeight="false" outlineLevel="0" collapsed="false">
      <c r="A1285" s="1" t="s">
        <v>125</v>
      </c>
      <c r="B1285" s="5" t="n">
        <v>71.4</v>
      </c>
      <c r="C1285" s="5" t="n">
        <v>7.1</v>
      </c>
      <c r="D1285" s="5" t="n">
        <v>21.4</v>
      </c>
      <c r="E1285" s="5" t="n">
        <v>0</v>
      </c>
      <c r="F1285" s="0" t="n">
        <v>0</v>
      </c>
      <c r="G1285" s="0" t="n">
        <v>896.046265053517</v>
      </c>
      <c r="H1285" s="0" t="n">
        <v>8.79360044813517</v>
      </c>
      <c r="I1285" s="0" t="s">
        <v>124</v>
      </c>
    </row>
    <row r="1286" customFormat="false" ht="15" hidden="false" customHeight="false" outlineLevel="0" collapsed="false">
      <c r="A1286" s="1" t="s">
        <v>125</v>
      </c>
      <c r="B1286" s="5" t="n">
        <v>71.4</v>
      </c>
      <c r="C1286" s="5" t="n">
        <v>7.1</v>
      </c>
      <c r="D1286" s="5" t="n">
        <v>21.4</v>
      </c>
      <c r="E1286" s="5" t="n">
        <v>0</v>
      </c>
      <c r="F1286" s="0" t="n">
        <v>0</v>
      </c>
      <c r="G1286" s="0" t="n">
        <v>895.478261880045</v>
      </c>
      <c r="H1286" s="0" t="n">
        <v>8.84367501116553</v>
      </c>
      <c r="I1286" s="0" t="s">
        <v>124</v>
      </c>
    </row>
    <row r="1287" customFormat="false" ht="15" hidden="false" customHeight="false" outlineLevel="0" collapsed="false">
      <c r="A1287" s="1" t="s">
        <v>125</v>
      </c>
      <c r="B1287" s="5" t="n">
        <v>71.4</v>
      </c>
      <c r="C1287" s="5" t="n">
        <v>7.1</v>
      </c>
      <c r="D1287" s="5" t="n">
        <v>21.4</v>
      </c>
      <c r="E1287" s="5" t="n">
        <v>0</v>
      </c>
      <c r="F1287" s="0" t="n">
        <v>0</v>
      </c>
      <c r="G1287" s="0" t="n">
        <v>869.955230356505</v>
      </c>
      <c r="H1287" s="0" t="n">
        <v>9.44950909517574</v>
      </c>
      <c r="I1287" s="0" t="s">
        <v>124</v>
      </c>
    </row>
    <row r="1288" customFormat="false" ht="15" hidden="false" customHeight="false" outlineLevel="0" collapsed="false">
      <c r="A1288" s="1" t="s">
        <v>125</v>
      </c>
      <c r="B1288" s="5" t="n">
        <v>71.4</v>
      </c>
      <c r="C1288" s="5" t="n">
        <v>7.1</v>
      </c>
      <c r="D1288" s="5" t="n">
        <v>21.4</v>
      </c>
      <c r="E1288" s="5" t="n">
        <v>0</v>
      </c>
      <c r="F1288" s="0" t="n">
        <v>0</v>
      </c>
      <c r="G1288" s="0" t="n">
        <v>871.146205291535</v>
      </c>
      <c r="H1288" s="0" t="n">
        <v>9.50333073435123</v>
      </c>
      <c r="I1288" s="0" t="s">
        <v>124</v>
      </c>
    </row>
    <row r="1289" customFormat="false" ht="15" hidden="false" customHeight="false" outlineLevel="0" collapsed="false">
      <c r="A1289" s="1" t="s">
        <v>125</v>
      </c>
      <c r="B1289" s="5" t="n">
        <v>71.4</v>
      </c>
      <c r="C1289" s="5" t="n">
        <v>7.1</v>
      </c>
      <c r="D1289" s="5" t="n">
        <v>21.4</v>
      </c>
      <c r="E1289" s="5" t="n">
        <v>0</v>
      </c>
      <c r="F1289" s="0" t="n">
        <v>0</v>
      </c>
      <c r="G1289" s="0" t="n">
        <v>837.645413825664</v>
      </c>
      <c r="H1289" s="0" t="n">
        <v>10.6101829632938</v>
      </c>
      <c r="I1289" s="0" t="s">
        <v>124</v>
      </c>
    </row>
    <row r="1290" customFormat="false" ht="15" hidden="false" customHeight="false" outlineLevel="0" collapsed="false">
      <c r="A1290" s="1" t="s">
        <v>125</v>
      </c>
      <c r="B1290" s="5" t="n">
        <v>71.4</v>
      </c>
      <c r="C1290" s="5" t="n">
        <v>7.1</v>
      </c>
      <c r="D1290" s="5" t="n">
        <v>21.4</v>
      </c>
      <c r="E1290" s="5" t="n">
        <v>0</v>
      </c>
      <c r="F1290" s="0" t="n">
        <v>0</v>
      </c>
      <c r="G1290" s="0" t="n">
        <v>817.8573102684</v>
      </c>
      <c r="H1290" s="0" t="n">
        <v>11.300530646541</v>
      </c>
      <c r="I1290" s="0" t="s">
        <v>124</v>
      </c>
    </row>
    <row r="1291" customFormat="false" ht="15" hidden="false" customHeight="false" outlineLevel="0" collapsed="false">
      <c r="A1291" s="1" t="s">
        <v>125</v>
      </c>
      <c r="B1291" s="5" t="n">
        <v>71.4</v>
      </c>
      <c r="C1291" s="5" t="n">
        <v>7.1</v>
      </c>
      <c r="D1291" s="5" t="n">
        <v>21.4</v>
      </c>
      <c r="E1291" s="5" t="n">
        <v>0</v>
      </c>
      <c r="F1291" s="0" t="n">
        <v>0</v>
      </c>
      <c r="G1291" s="0" t="n">
        <v>817.883351450125</v>
      </c>
      <c r="H1291" s="0" t="n">
        <v>11.33902333785</v>
      </c>
      <c r="I1291" s="0" t="s">
        <v>124</v>
      </c>
    </row>
    <row r="1292" customFormat="false" ht="15" hidden="false" customHeight="false" outlineLevel="0" collapsed="false">
      <c r="A1292" s="1" t="s">
        <v>125</v>
      </c>
      <c r="B1292" s="5" t="n">
        <v>71.4</v>
      </c>
      <c r="C1292" s="5" t="n">
        <v>7.1</v>
      </c>
      <c r="D1292" s="5" t="n">
        <v>21.4</v>
      </c>
      <c r="E1292" s="5" t="n">
        <v>0</v>
      </c>
      <c r="F1292" s="0" t="n">
        <v>0</v>
      </c>
      <c r="G1292" s="0" t="n">
        <v>802.373903821789</v>
      </c>
      <c r="H1292" s="0" t="n">
        <v>11.9713935338335</v>
      </c>
      <c r="I1292" s="0" t="s">
        <v>124</v>
      </c>
    </row>
    <row r="1293" customFormat="false" ht="15" hidden="false" customHeight="false" outlineLevel="0" collapsed="false">
      <c r="A1293" s="1" t="s">
        <v>125</v>
      </c>
      <c r="B1293" s="5" t="n">
        <v>71.4</v>
      </c>
      <c r="C1293" s="5" t="n">
        <v>7.1</v>
      </c>
      <c r="D1293" s="5" t="n">
        <v>21.4</v>
      </c>
      <c r="E1293" s="5" t="n">
        <v>0</v>
      </c>
      <c r="F1293" s="0" t="n">
        <v>0</v>
      </c>
      <c r="G1293" s="0" t="n">
        <v>802.847469564203</v>
      </c>
      <c r="H1293" s="0" t="n">
        <v>11.9482638547194</v>
      </c>
      <c r="I1293" s="0" t="s">
        <v>124</v>
      </c>
    </row>
    <row r="1294" customFormat="false" ht="15" hidden="false" customHeight="false" outlineLevel="0" collapsed="false">
      <c r="A1294" s="1" t="s">
        <v>126</v>
      </c>
      <c r="B1294" s="5" t="n">
        <v>69.7</v>
      </c>
      <c r="C1294" s="5" t="n">
        <v>10.6</v>
      </c>
      <c r="D1294" s="5" t="n">
        <v>19.7</v>
      </c>
      <c r="E1294" s="5" t="n">
        <v>0</v>
      </c>
      <c r="F1294" s="0" t="n">
        <v>0</v>
      </c>
      <c r="G1294" s="0" t="n">
        <v>922.823121967362</v>
      </c>
      <c r="H1294" s="0" t="n">
        <v>9.31182107900653</v>
      </c>
      <c r="I1294" s="0" t="s">
        <v>124</v>
      </c>
    </row>
    <row r="1295" customFormat="false" ht="15" hidden="false" customHeight="false" outlineLevel="0" collapsed="false">
      <c r="A1295" s="1" t="s">
        <v>126</v>
      </c>
      <c r="B1295" s="5" t="n">
        <v>69.7</v>
      </c>
      <c r="C1295" s="5" t="n">
        <v>10.6</v>
      </c>
      <c r="D1295" s="5" t="n">
        <v>19.7</v>
      </c>
      <c r="E1295" s="5" t="n">
        <v>0</v>
      </c>
      <c r="F1295" s="0" t="n">
        <v>0</v>
      </c>
      <c r="G1295" s="0" t="n">
        <v>922.204120514292</v>
      </c>
      <c r="H1295" s="0" t="n">
        <v>9.34264929638237</v>
      </c>
      <c r="I1295" s="0" t="s">
        <v>124</v>
      </c>
    </row>
    <row r="1296" customFormat="false" ht="15" hidden="false" customHeight="false" outlineLevel="0" collapsed="false">
      <c r="A1296" s="1" t="s">
        <v>126</v>
      </c>
      <c r="B1296" s="5" t="n">
        <v>69.7</v>
      </c>
      <c r="C1296" s="5" t="n">
        <v>10.6</v>
      </c>
      <c r="D1296" s="5" t="n">
        <v>19.7</v>
      </c>
      <c r="E1296" s="5" t="n">
        <v>0</v>
      </c>
      <c r="F1296" s="0" t="n">
        <v>0</v>
      </c>
      <c r="G1296" s="0" t="n">
        <v>892.91018186102</v>
      </c>
      <c r="H1296" s="0" t="n">
        <v>10.1680279781686</v>
      </c>
      <c r="I1296" s="0" t="s">
        <v>124</v>
      </c>
    </row>
    <row r="1297" customFormat="false" ht="15" hidden="false" customHeight="false" outlineLevel="0" collapsed="false">
      <c r="A1297" s="1" t="s">
        <v>126</v>
      </c>
      <c r="B1297" s="5" t="n">
        <v>69.7</v>
      </c>
      <c r="C1297" s="5" t="n">
        <v>10.6</v>
      </c>
      <c r="D1297" s="5" t="n">
        <v>19.7</v>
      </c>
      <c r="E1297" s="5" t="n">
        <v>0</v>
      </c>
      <c r="F1297" s="0" t="n">
        <v>0</v>
      </c>
      <c r="G1297" s="0" t="n">
        <v>895.366932343285</v>
      </c>
      <c r="H1297" s="0" t="n">
        <v>10.2063844121632</v>
      </c>
      <c r="I1297" s="0" t="s">
        <v>124</v>
      </c>
    </row>
    <row r="1298" customFormat="false" ht="15" hidden="false" customHeight="false" outlineLevel="0" collapsed="false">
      <c r="A1298" s="1" t="s">
        <v>126</v>
      </c>
      <c r="B1298" s="5" t="n">
        <v>69.7</v>
      </c>
      <c r="C1298" s="5" t="n">
        <v>10.6</v>
      </c>
      <c r="D1298" s="5" t="n">
        <v>19.7</v>
      </c>
      <c r="E1298" s="5" t="n">
        <v>0</v>
      </c>
      <c r="F1298" s="0" t="n">
        <v>0</v>
      </c>
      <c r="G1298" s="0" t="n">
        <v>868.249203551788</v>
      </c>
      <c r="H1298" s="0" t="n">
        <v>10.9662914543954</v>
      </c>
      <c r="I1298" s="0" t="s">
        <v>124</v>
      </c>
    </row>
    <row r="1299" customFormat="false" ht="15" hidden="false" customHeight="false" outlineLevel="0" collapsed="false">
      <c r="A1299" s="1" t="s">
        <v>126</v>
      </c>
      <c r="B1299" s="5" t="n">
        <v>69.7</v>
      </c>
      <c r="C1299" s="5" t="n">
        <v>10.6</v>
      </c>
      <c r="D1299" s="5" t="n">
        <v>19.7</v>
      </c>
      <c r="E1299" s="5" t="n">
        <v>0</v>
      </c>
      <c r="F1299" s="0" t="n">
        <v>0</v>
      </c>
      <c r="G1299" s="0" t="n">
        <v>842.971941440533</v>
      </c>
      <c r="H1299" s="0" t="n">
        <v>12.0687834492782</v>
      </c>
      <c r="I1299" s="0" t="s">
        <v>124</v>
      </c>
    </row>
    <row r="1300" customFormat="false" ht="15" hidden="false" customHeight="false" outlineLevel="0" collapsed="false">
      <c r="A1300" s="1" t="s">
        <v>126</v>
      </c>
      <c r="B1300" s="5" t="n">
        <v>69.7</v>
      </c>
      <c r="C1300" s="5" t="n">
        <v>10.6</v>
      </c>
      <c r="D1300" s="5" t="n">
        <v>19.7</v>
      </c>
      <c r="E1300" s="5" t="n">
        <v>0</v>
      </c>
      <c r="F1300" s="0" t="n">
        <v>0</v>
      </c>
      <c r="G1300" s="0" t="n">
        <v>841.925690796769</v>
      </c>
      <c r="H1300" s="0" t="n">
        <v>12.1111935383754</v>
      </c>
      <c r="I1300" s="0" t="s">
        <v>124</v>
      </c>
    </row>
    <row r="1301" customFormat="false" ht="15" hidden="false" customHeight="false" outlineLevel="0" collapsed="false">
      <c r="A1301" s="1" t="s">
        <v>127</v>
      </c>
      <c r="B1301" s="5" t="n">
        <v>67.7</v>
      </c>
      <c r="C1301" s="5" t="n">
        <v>14.5</v>
      </c>
      <c r="D1301" s="5" t="n">
        <v>17.7</v>
      </c>
      <c r="E1301" s="5" t="n">
        <v>0</v>
      </c>
      <c r="F1301" s="0" t="n">
        <v>0</v>
      </c>
      <c r="G1301" s="0" t="n">
        <v>1040.95836688857</v>
      </c>
      <c r="H1301" s="0" t="n">
        <v>9.40638365517816</v>
      </c>
      <c r="I1301" s="0" t="s">
        <v>124</v>
      </c>
    </row>
    <row r="1302" customFormat="false" ht="15" hidden="false" customHeight="false" outlineLevel="0" collapsed="false">
      <c r="A1302" s="1" t="s">
        <v>127</v>
      </c>
      <c r="B1302" s="5" t="n">
        <v>67.7</v>
      </c>
      <c r="C1302" s="5" t="n">
        <v>14.5</v>
      </c>
      <c r="D1302" s="5" t="n">
        <v>17.7</v>
      </c>
      <c r="E1302" s="5" t="n">
        <v>0</v>
      </c>
      <c r="F1302" s="0" t="n">
        <v>0</v>
      </c>
      <c r="G1302" s="0" t="n">
        <v>1038.53626652052</v>
      </c>
      <c r="H1302" s="0" t="n">
        <v>9.44112927034208</v>
      </c>
      <c r="I1302" s="0" t="s">
        <v>124</v>
      </c>
    </row>
    <row r="1303" customFormat="false" ht="15" hidden="false" customHeight="false" outlineLevel="0" collapsed="false">
      <c r="A1303" s="1" t="s">
        <v>127</v>
      </c>
      <c r="B1303" s="5" t="n">
        <v>67.7</v>
      </c>
      <c r="C1303" s="5" t="n">
        <v>14.5</v>
      </c>
      <c r="D1303" s="5" t="n">
        <v>17.7</v>
      </c>
      <c r="E1303" s="5" t="n">
        <v>0</v>
      </c>
      <c r="F1303" s="0" t="n">
        <v>0</v>
      </c>
      <c r="G1303" s="0" t="n">
        <v>1000.01059790343</v>
      </c>
      <c r="H1303" s="0" t="n">
        <v>10.2627268116545</v>
      </c>
      <c r="I1303" s="0" t="s">
        <v>124</v>
      </c>
    </row>
    <row r="1304" customFormat="false" ht="15" hidden="false" customHeight="false" outlineLevel="0" collapsed="false">
      <c r="A1304" s="1" t="s">
        <v>127</v>
      </c>
      <c r="B1304" s="5" t="n">
        <v>67.7</v>
      </c>
      <c r="C1304" s="5" t="n">
        <v>14.5</v>
      </c>
      <c r="D1304" s="5" t="n">
        <v>17.7</v>
      </c>
      <c r="E1304" s="5" t="n">
        <v>0</v>
      </c>
      <c r="F1304" s="0" t="n">
        <v>0</v>
      </c>
      <c r="G1304" s="0" t="n">
        <v>1002.30306606509</v>
      </c>
      <c r="H1304" s="0" t="n">
        <v>10.2741724260615</v>
      </c>
      <c r="I1304" s="0" t="s">
        <v>124</v>
      </c>
    </row>
    <row r="1305" customFormat="false" ht="15" hidden="false" customHeight="false" outlineLevel="0" collapsed="false">
      <c r="A1305" s="1" t="s">
        <v>127</v>
      </c>
      <c r="B1305" s="5" t="n">
        <v>67.7</v>
      </c>
      <c r="C1305" s="5" t="n">
        <v>14.5</v>
      </c>
      <c r="D1305" s="5" t="n">
        <v>17.7</v>
      </c>
      <c r="E1305" s="5" t="n">
        <v>0</v>
      </c>
      <c r="F1305" s="0" t="n">
        <v>0</v>
      </c>
      <c r="G1305" s="0" t="n">
        <v>1003.88822799242</v>
      </c>
      <c r="H1305" s="0" t="n">
        <v>10.3318433343679</v>
      </c>
      <c r="I1305" s="0" t="s">
        <v>124</v>
      </c>
    </row>
    <row r="1306" customFormat="false" ht="15" hidden="false" customHeight="false" outlineLevel="0" collapsed="false">
      <c r="A1306" s="1" t="s">
        <v>127</v>
      </c>
      <c r="B1306" s="5" t="n">
        <v>67.7</v>
      </c>
      <c r="C1306" s="5" t="n">
        <v>14.5</v>
      </c>
      <c r="D1306" s="5" t="n">
        <v>17.7</v>
      </c>
      <c r="E1306" s="5" t="n">
        <v>0</v>
      </c>
      <c r="F1306" s="0" t="n">
        <v>0</v>
      </c>
      <c r="G1306" s="0" t="n">
        <v>989.088294581819</v>
      </c>
      <c r="H1306" s="0" t="n">
        <v>10.5942749218413</v>
      </c>
      <c r="I1306" s="0" t="s">
        <v>124</v>
      </c>
    </row>
    <row r="1307" customFormat="false" ht="15" hidden="false" customHeight="false" outlineLevel="0" collapsed="false">
      <c r="A1307" s="1" t="s">
        <v>127</v>
      </c>
      <c r="B1307" s="5" t="n">
        <v>67.7</v>
      </c>
      <c r="C1307" s="5" t="n">
        <v>14.5</v>
      </c>
      <c r="D1307" s="5" t="n">
        <v>17.7</v>
      </c>
      <c r="E1307" s="5" t="n">
        <v>0</v>
      </c>
      <c r="F1307" s="0" t="n">
        <v>0</v>
      </c>
      <c r="G1307" s="0" t="n">
        <v>991.361510360227</v>
      </c>
      <c r="H1307" s="0" t="n">
        <v>10.6365146892955</v>
      </c>
      <c r="I1307" s="0" t="s">
        <v>124</v>
      </c>
    </row>
    <row r="1308" customFormat="false" ht="15" hidden="false" customHeight="false" outlineLevel="0" collapsed="false">
      <c r="A1308" s="1" t="s">
        <v>127</v>
      </c>
      <c r="B1308" s="5" t="n">
        <v>67.7</v>
      </c>
      <c r="C1308" s="5" t="n">
        <v>14.5</v>
      </c>
      <c r="D1308" s="5" t="n">
        <v>17.7</v>
      </c>
      <c r="E1308" s="5" t="n">
        <v>0</v>
      </c>
      <c r="F1308" s="0" t="n">
        <v>0</v>
      </c>
      <c r="G1308" s="0" t="n">
        <v>953.480646030076</v>
      </c>
      <c r="H1308" s="0" t="n">
        <v>11.512138255755</v>
      </c>
      <c r="I1308" s="0" t="s">
        <v>124</v>
      </c>
    </row>
    <row r="1309" customFormat="false" ht="15" hidden="false" customHeight="false" outlineLevel="0" collapsed="false">
      <c r="A1309" s="1" t="s">
        <v>127</v>
      </c>
      <c r="B1309" s="5" t="n">
        <v>67.7</v>
      </c>
      <c r="C1309" s="5" t="n">
        <v>14.5</v>
      </c>
      <c r="D1309" s="5" t="n">
        <v>17.7</v>
      </c>
      <c r="E1309" s="5" t="n">
        <v>0</v>
      </c>
      <c r="F1309" s="0" t="n">
        <v>0</v>
      </c>
      <c r="G1309" s="0" t="n">
        <v>955.568075264855</v>
      </c>
      <c r="H1309" s="0" t="n">
        <v>11.5274331392928</v>
      </c>
      <c r="I1309" s="0" t="s">
        <v>124</v>
      </c>
    </row>
    <row r="1310" customFormat="false" ht="15" hidden="false" customHeight="false" outlineLevel="0" collapsed="false">
      <c r="A1310" s="1" t="s">
        <v>128</v>
      </c>
      <c r="B1310" s="5" t="n">
        <v>66.7</v>
      </c>
      <c r="C1310" s="5" t="n">
        <v>16.7</v>
      </c>
      <c r="D1310" s="5" t="n">
        <v>16.7</v>
      </c>
      <c r="E1310" s="5" t="n">
        <v>0</v>
      </c>
      <c r="F1310" s="0" t="n">
        <v>0</v>
      </c>
      <c r="G1310" s="0" t="n">
        <v>1197.07556175317</v>
      </c>
      <c r="H1310" s="0" t="n">
        <v>8.7809966465561</v>
      </c>
      <c r="I1310" s="0" t="s">
        <v>124</v>
      </c>
    </row>
    <row r="1311" customFormat="false" ht="15" hidden="false" customHeight="false" outlineLevel="0" collapsed="false">
      <c r="A1311" s="1" t="s">
        <v>128</v>
      </c>
      <c r="B1311" s="5" t="n">
        <v>66.7</v>
      </c>
      <c r="C1311" s="5" t="n">
        <v>16.7</v>
      </c>
      <c r="D1311" s="5" t="n">
        <v>16.7</v>
      </c>
      <c r="E1311" s="5" t="n">
        <v>0</v>
      </c>
      <c r="F1311" s="0" t="n">
        <v>0</v>
      </c>
      <c r="G1311" s="0" t="n">
        <v>1197.14251019043</v>
      </c>
      <c r="H1311" s="0" t="n">
        <v>8.82718787612696</v>
      </c>
      <c r="I1311" s="0" t="s">
        <v>124</v>
      </c>
    </row>
    <row r="1312" customFormat="false" ht="15" hidden="false" customHeight="false" outlineLevel="0" collapsed="false">
      <c r="A1312" s="1" t="s">
        <v>128</v>
      </c>
      <c r="B1312" s="5" t="n">
        <v>66.7</v>
      </c>
      <c r="C1312" s="5" t="n">
        <v>16.7</v>
      </c>
      <c r="D1312" s="5" t="n">
        <v>16.7</v>
      </c>
      <c r="E1312" s="5" t="n">
        <v>0</v>
      </c>
      <c r="F1312" s="0" t="n">
        <v>0</v>
      </c>
      <c r="G1312" s="0" t="n">
        <v>1144.46886439633</v>
      </c>
      <c r="H1312" s="0" t="n">
        <v>9.81437211872554</v>
      </c>
      <c r="I1312" s="0" t="s">
        <v>124</v>
      </c>
    </row>
    <row r="1313" customFormat="false" ht="15" hidden="false" customHeight="false" outlineLevel="0" collapsed="false">
      <c r="A1313" s="1" t="s">
        <v>128</v>
      </c>
      <c r="B1313" s="5" t="n">
        <v>66.7</v>
      </c>
      <c r="C1313" s="5" t="n">
        <v>16.7</v>
      </c>
      <c r="D1313" s="5" t="n">
        <v>16.7</v>
      </c>
      <c r="E1313" s="5" t="n">
        <v>0</v>
      </c>
      <c r="F1313" s="0" t="n">
        <v>0</v>
      </c>
      <c r="G1313" s="0" t="n">
        <v>1143.55259727829</v>
      </c>
      <c r="H1313" s="0" t="n">
        <v>9.87214522001771</v>
      </c>
      <c r="I1313" s="0" t="s">
        <v>124</v>
      </c>
    </row>
    <row r="1314" customFormat="false" ht="15" hidden="false" customHeight="false" outlineLevel="0" collapsed="false">
      <c r="A1314" s="1" t="s">
        <v>128</v>
      </c>
      <c r="B1314" s="5" t="n">
        <v>66.7</v>
      </c>
      <c r="C1314" s="5" t="n">
        <v>16.7</v>
      </c>
      <c r="D1314" s="5" t="n">
        <v>16.7</v>
      </c>
      <c r="E1314" s="5" t="n">
        <v>0</v>
      </c>
      <c r="F1314" s="0" t="n">
        <v>0</v>
      </c>
      <c r="G1314" s="0" t="n">
        <v>1117.05456060056</v>
      </c>
      <c r="H1314" s="0" t="n">
        <v>10.3619562008433</v>
      </c>
      <c r="I1314" s="0" t="s">
        <v>124</v>
      </c>
    </row>
    <row r="1315" customFormat="false" ht="15" hidden="false" customHeight="false" outlineLevel="0" collapsed="false">
      <c r="A1315" s="1" t="s">
        <v>128</v>
      </c>
      <c r="B1315" s="5" t="n">
        <v>66.7</v>
      </c>
      <c r="C1315" s="5" t="n">
        <v>16.7</v>
      </c>
      <c r="D1315" s="5" t="n">
        <v>16.7</v>
      </c>
      <c r="E1315" s="5" t="n">
        <v>0</v>
      </c>
      <c r="F1315" s="0" t="n">
        <v>0</v>
      </c>
      <c r="G1315" s="0" t="n">
        <v>1116.18164704451</v>
      </c>
      <c r="H1315" s="0" t="n">
        <v>10.4197293021355</v>
      </c>
      <c r="I1315" s="0" t="s">
        <v>124</v>
      </c>
    </row>
    <row r="1316" customFormat="false" ht="15" hidden="false" customHeight="false" outlineLevel="0" collapsed="false">
      <c r="A1316" s="1" t="s">
        <v>128</v>
      </c>
      <c r="B1316" s="5" t="n">
        <v>66.7</v>
      </c>
      <c r="C1316" s="5" t="n">
        <v>16.7</v>
      </c>
      <c r="D1316" s="5" t="n">
        <v>16.7</v>
      </c>
      <c r="E1316" s="5" t="n">
        <v>0</v>
      </c>
      <c r="F1316" s="0" t="n">
        <v>0</v>
      </c>
      <c r="G1316" s="0" t="n">
        <v>1091.0201886654</v>
      </c>
      <c r="H1316" s="0" t="n">
        <v>10.99037493471</v>
      </c>
      <c r="I1316" s="0" t="s">
        <v>124</v>
      </c>
    </row>
    <row r="1317" customFormat="false" ht="15" hidden="false" customHeight="false" outlineLevel="0" collapsed="false">
      <c r="A1317" s="1" t="s">
        <v>128</v>
      </c>
      <c r="B1317" s="5" t="n">
        <v>66.7</v>
      </c>
      <c r="C1317" s="5" t="n">
        <v>16.7</v>
      </c>
      <c r="D1317" s="5" t="n">
        <v>16.7</v>
      </c>
      <c r="E1317" s="5" t="n">
        <v>0</v>
      </c>
      <c r="F1317" s="0" t="n">
        <v>0</v>
      </c>
      <c r="G1317" s="0" t="n">
        <v>1088.4243805291</v>
      </c>
      <c r="H1317" s="0" t="n">
        <v>11.0790103177066</v>
      </c>
      <c r="I1317" s="0" t="s">
        <v>124</v>
      </c>
    </row>
    <row r="1318" customFormat="false" ht="15" hidden="false" customHeight="false" outlineLevel="0" collapsed="false">
      <c r="A1318" s="1" t="s">
        <v>128</v>
      </c>
      <c r="B1318" s="5" t="n">
        <v>66.7</v>
      </c>
      <c r="C1318" s="5" t="n">
        <v>16.7</v>
      </c>
      <c r="D1318" s="5" t="n">
        <v>16.7</v>
      </c>
      <c r="E1318" s="5" t="n">
        <v>0</v>
      </c>
      <c r="F1318" s="0" t="n">
        <v>0</v>
      </c>
      <c r="G1318" s="0" t="n">
        <v>1081.46508936415</v>
      </c>
      <c r="H1318" s="0" t="n">
        <v>11.2332535975716</v>
      </c>
      <c r="I1318" s="0" t="s">
        <v>124</v>
      </c>
    </row>
    <row r="1319" customFormat="false" ht="15" hidden="false" customHeight="false" outlineLevel="0" collapsed="false">
      <c r="A1319" s="1" t="s">
        <v>128</v>
      </c>
      <c r="B1319" s="5" t="n">
        <v>66.7</v>
      </c>
      <c r="C1319" s="5" t="n">
        <v>16.7</v>
      </c>
      <c r="D1319" s="5" t="n">
        <v>16.7</v>
      </c>
      <c r="E1319" s="5" t="n">
        <v>0</v>
      </c>
      <c r="F1319" s="0" t="n">
        <v>0</v>
      </c>
      <c r="G1319" s="0" t="n">
        <v>1075.53836759617</v>
      </c>
      <c r="H1319" s="0" t="n">
        <v>11.4452018500715</v>
      </c>
      <c r="I1319" s="0" t="s">
        <v>124</v>
      </c>
    </row>
    <row r="1320" customFormat="false" ht="15" hidden="false" customHeight="false" outlineLevel="0" collapsed="false">
      <c r="A1320" s="1" t="s">
        <v>129</v>
      </c>
      <c r="B1320" s="5" t="n">
        <v>64.3</v>
      </c>
      <c r="C1320" s="5" t="n">
        <v>21.4</v>
      </c>
      <c r="D1320" s="5" t="n">
        <v>14.3</v>
      </c>
      <c r="E1320" s="5" t="n">
        <v>0</v>
      </c>
      <c r="F1320" s="0" t="n">
        <v>0</v>
      </c>
      <c r="G1320" s="0" t="n">
        <v>1195.24482509649</v>
      </c>
      <c r="H1320" s="0" t="n">
        <v>9.01587019219851</v>
      </c>
      <c r="I1320" s="0" t="s">
        <v>124</v>
      </c>
    </row>
    <row r="1321" customFormat="false" ht="15" hidden="false" customHeight="false" outlineLevel="0" collapsed="false">
      <c r="A1321" s="1" t="s">
        <v>129</v>
      </c>
      <c r="B1321" s="5" t="n">
        <v>64.3</v>
      </c>
      <c r="C1321" s="5" t="n">
        <v>21.4</v>
      </c>
      <c r="D1321" s="5" t="n">
        <v>14.3</v>
      </c>
      <c r="E1321" s="5" t="n">
        <v>0</v>
      </c>
      <c r="F1321" s="0" t="n">
        <v>0</v>
      </c>
      <c r="G1321" s="0" t="n">
        <v>1195.29488225831</v>
      </c>
      <c r="H1321" s="0" t="n">
        <v>9.05051361437666</v>
      </c>
      <c r="I1321" s="0" t="s">
        <v>124</v>
      </c>
    </row>
    <row r="1322" customFormat="false" ht="15" hidden="false" customHeight="false" outlineLevel="0" collapsed="false">
      <c r="A1322" s="1" t="s">
        <v>129</v>
      </c>
      <c r="B1322" s="5" t="n">
        <v>64.3</v>
      </c>
      <c r="C1322" s="5" t="n">
        <v>21.4</v>
      </c>
      <c r="D1322" s="5" t="n">
        <v>14.3</v>
      </c>
      <c r="E1322" s="5" t="n">
        <v>0</v>
      </c>
      <c r="F1322" s="0" t="n">
        <v>0</v>
      </c>
      <c r="G1322" s="0" t="n">
        <v>1139.2457617743</v>
      </c>
      <c r="H1322" s="0" t="n">
        <v>10.3534741830239</v>
      </c>
      <c r="I1322" s="0" t="s">
        <v>124</v>
      </c>
    </row>
    <row r="1323" customFormat="false" ht="15" hidden="false" customHeight="false" outlineLevel="0" collapsed="false">
      <c r="A1323" s="1" t="s">
        <v>129</v>
      </c>
      <c r="B1323" s="5" t="n">
        <v>64.3</v>
      </c>
      <c r="C1323" s="5" t="n">
        <v>21.4</v>
      </c>
      <c r="D1323" s="5" t="n">
        <v>14.3</v>
      </c>
      <c r="E1323" s="5" t="n">
        <v>0</v>
      </c>
      <c r="F1323" s="0" t="n">
        <v>0</v>
      </c>
      <c r="G1323" s="0" t="n">
        <v>1118.67861735576</v>
      </c>
      <c r="H1323" s="0" t="n">
        <v>10.8969705457105</v>
      </c>
      <c r="I1323" s="0" t="s">
        <v>124</v>
      </c>
    </row>
    <row r="1324" customFormat="false" ht="15" hidden="false" customHeight="false" outlineLevel="0" collapsed="false">
      <c r="A1324" s="1" t="s">
        <v>129</v>
      </c>
      <c r="B1324" s="5" t="n">
        <v>64.3</v>
      </c>
      <c r="C1324" s="5" t="n">
        <v>21.4</v>
      </c>
      <c r="D1324" s="5" t="n">
        <v>14.3</v>
      </c>
      <c r="E1324" s="5" t="n">
        <v>0</v>
      </c>
      <c r="F1324" s="0" t="n">
        <v>0</v>
      </c>
      <c r="G1324" s="0" t="n">
        <v>1116.83681122613</v>
      </c>
      <c r="H1324" s="0" t="n">
        <v>10.9393806348077</v>
      </c>
      <c r="I1324" s="0" t="s">
        <v>124</v>
      </c>
    </row>
    <row r="1325" customFormat="false" ht="15" hidden="false" customHeight="false" outlineLevel="0" collapsed="false">
      <c r="A1325" s="1" t="s">
        <v>129</v>
      </c>
      <c r="B1325" s="5" t="n">
        <v>64.3</v>
      </c>
      <c r="C1325" s="5" t="n">
        <v>21.4</v>
      </c>
      <c r="D1325" s="5" t="n">
        <v>14.3</v>
      </c>
      <c r="E1325" s="5" t="n">
        <v>0</v>
      </c>
      <c r="F1325" s="0" t="n">
        <v>0</v>
      </c>
      <c r="G1325" s="0" t="n">
        <v>1100.62379564355</v>
      </c>
      <c r="H1325" s="0" t="n">
        <v>11.3980568193001</v>
      </c>
      <c r="I1325" s="0" t="s">
        <v>124</v>
      </c>
    </row>
    <row r="1326" customFormat="false" ht="15" hidden="false" customHeight="false" outlineLevel="0" collapsed="false">
      <c r="A1326" s="1" t="s">
        <v>129</v>
      </c>
      <c r="B1326" s="5" t="n">
        <v>64.3</v>
      </c>
      <c r="C1326" s="5" t="n">
        <v>21.4</v>
      </c>
      <c r="D1326" s="5" t="n">
        <v>14.3</v>
      </c>
      <c r="E1326" s="5" t="n">
        <v>0</v>
      </c>
      <c r="F1326" s="0" t="n">
        <v>0</v>
      </c>
      <c r="G1326" s="0" t="n">
        <v>1097.93051861702</v>
      </c>
      <c r="H1326" s="0" t="n">
        <v>11.4443502418567</v>
      </c>
      <c r="I1326" s="0" t="s">
        <v>124</v>
      </c>
    </row>
    <row r="1327" customFormat="false" ht="15" hidden="false" customHeight="false" outlineLevel="0" collapsed="false">
      <c r="A1327" s="1" t="s">
        <v>129</v>
      </c>
      <c r="B1327" s="5" t="n">
        <v>64.3</v>
      </c>
      <c r="C1327" s="5" t="n">
        <v>21.4</v>
      </c>
      <c r="D1327" s="5" t="n">
        <v>14.3</v>
      </c>
      <c r="E1327" s="5" t="n">
        <v>0</v>
      </c>
      <c r="F1327" s="0" t="n">
        <v>0</v>
      </c>
      <c r="G1327" s="0" t="n">
        <v>1090.15123132302</v>
      </c>
      <c r="H1327" s="0" t="n">
        <v>11.7679954278101</v>
      </c>
      <c r="I1327" s="0" t="s">
        <v>124</v>
      </c>
    </row>
    <row r="1328" customFormat="false" ht="15" hidden="false" customHeight="false" outlineLevel="0" collapsed="false">
      <c r="A1328" s="1" t="s">
        <v>129</v>
      </c>
      <c r="B1328" s="5" t="n">
        <v>64.3</v>
      </c>
      <c r="C1328" s="5" t="n">
        <v>21.4</v>
      </c>
      <c r="D1328" s="5" t="n">
        <v>14.3</v>
      </c>
      <c r="E1328" s="5" t="n">
        <v>0</v>
      </c>
      <c r="F1328" s="0" t="n">
        <v>0</v>
      </c>
      <c r="G1328" s="0" t="n">
        <v>1091.10437975187</v>
      </c>
      <c r="H1328" s="0" t="n">
        <v>11.8103033239215</v>
      </c>
      <c r="I1328" s="0" t="s">
        <v>124</v>
      </c>
    </row>
    <row r="1329" customFormat="false" ht="15" hidden="false" customHeight="false" outlineLevel="0" collapsed="false">
      <c r="A1329" s="1" t="s">
        <v>130</v>
      </c>
      <c r="B1329" s="5" t="n">
        <v>65.5</v>
      </c>
      <c r="C1329" s="5" t="n">
        <v>19</v>
      </c>
      <c r="D1329" s="5" t="n">
        <v>15.5</v>
      </c>
      <c r="E1329" s="5" t="n">
        <v>0</v>
      </c>
      <c r="F1329" s="0" t="n">
        <v>0</v>
      </c>
      <c r="G1329" s="0" t="n">
        <v>1201.14789045967</v>
      </c>
      <c r="H1329" s="0" t="n">
        <v>9.3313399392898</v>
      </c>
      <c r="I1329" s="0" t="s">
        <v>124</v>
      </c>
    </row>
    <row r="1330" customFormat="false" ht="15" hidden="false" customHeight="false" outlineLevel="0" collapsed="false">
      <c r="A1330" s="1" t="s">
        <v>130</v>
      </c>
      <c r="B1330" s="5" t="n">
        <v>65.5</v>
      </c>
      <c r="C1330" s="5" t="n">
        <v>19</v>
      </c>
      <c r="D1330" s="5" t="n">
        <v>15.5</v>
      </c>
      <c r="E1330" s="5" t="n">
        <v>0</v>
      </c>
      <c r="F1330" s="0" t="n">
        <v>0</v>
      </c>
      <c r="G1330" s="0" t="n">
        <v>1197.98558511593</v>
      </c>
      <c r="H1330" s="0" t="n">
        <v>9.40842751489368</v>
      </c>
      <c r="I1330" s="0" t="s">
        <v>124</v>
      </c>
    </row>
    <row r="1331" customFormat="false" ht="15" hidden="false" customHeight="false" outlineLevel="0" collapsed="false">
      <c r="A1331" s="1" t="s">
        <v>130</v>
      </c>
      <c r="B1331" s="5" t="n">
        <v>65.5</v>
      </c>
      <c r="C1331" s="5" t="n">
        <v>19</v>
      </c>
      <c r="D1331" s="5" t="n">
        <v>15.5</v>
      </c>
      <c r="E1331" s="5" t="n">
        <v>0</v>
      </c>
      <c r="F1331" s="0" t="n">
        <v>0</v>
      </c>
      <c r="G1331" s="0" t="n">
        <v>1142.49634043765</v>
      </c>
      <c r="H1331" s="0" t="n">
        <v>10.5727803304997</v>
      </c>
      <c r="I1331" s="0" t="s">
        <v>124</v>
      </c>
    </row>
    <row r="1332" customFormat="false" ht="15" hidden="false" customHeight="false" outlineLevel="0" collapsed="false">
      <c r="A1332" s="1" t="s">
        <v>130</v>
      </c>
      <c r="B1332" s="5" t="n">
        <v>65.5</v>
      </c>
      <c r="C1332" s="5" t="n">
        <v>19</v>
      </c>
      <c r="D1332" s="5" t="n">
        <v>15.5</v>
      </c>
      <c r="E1332" s="5" t="n">
        <v>0</v>
      </c>
      <c r="F1332" s="0" t="n">
        <v>0</v>
      </c>
      <c r="G1332" s="0" t="n">
        <v>1142.71997508737</v>
      </c>
      <c r="H1332" s="0" t="n">
        <v>10.7421481722595</v>
      </c>
      <c r="I1332" s="0" t="s">
        <v>124</v>
      </c>
    </row>
    <row r="1333" customFormat="false" ht="15" hidden="false" customHeight="false" outlineLevel="0" collapsed="false">
      <c r="A1333" s="1" t="s">
        <v>130</v>
      </c>
      <c r="B1333" s="5" t="n">
        <v>65.5</v>
      </c>
      <c r="C1333" s="5" t="n">
        <v>19</v>
      </c>
      <c r="D1333" s="5" t="n">
        <v>15.5</v>
      </c>
      <c r="E1333" s="5" t="n">
        <v>0</v>
      </c>
      <c r="F1333" s="0" t="n">
        <v>0</v>
      </c>
      <c r="G1333" s="0" t="n">
        <v>1118.05130030512</v>
      </c>
      <c r="H1333" s="0" t="n">
        <v>11.1510563726789</v>
      </c>
      <c r="I1333" s="0" t="s">
        <v>124</v>
      </c>
    </row>
    <row r="1334" customFormat="false" ht="15" hidden="false" customHeight="false" outlineLevel="0" collapsed="false">
      <c r="A1334" s="1" t="s">
        <v>130</v>
      </c>
      <c r="B1334" s="5" t="n">
        <v>65.5</v>
      </c>
      <c r="C1334" s="5" t="n">
        <v>19</v>
      </c>
      <c r="D1334" s="5" t="n">
        <v>15.5</v>
      </c>
      <c r="E1334" s="5" t="n">
        <v>0</v>
      </c>
      <c r="F1334" s="0" t="n">
        <v>0</v>
      </c>
      <c r="G1334" s="0" t="n">
        <v>1121.91072088922</v>
      </c>
      <c r="H1334" s="0" t="n">
        <v>11.1932620758045</v>
      </c>
      <c r="I1334" s="0" t="s">
        <v>124</v>
      </c>
    </row>
    <row r="1335" customFormat="false" ht="15" hidden="false" customHeight="false" outlineLevel="0" collapsed="false">
      <c r="A1335" s="1" t="s">
        <v>130</v>
      </c>
      <c r="B1335" s="5" t="n">
        <v>65.5</v>
      </c>
      <c r="C1335" s="5" t="n">
        <v>19</v>
      </c>
      <c r="D1335" s="5" t="n">
        <v>15.5</v>
      </c>
      <c r="E1335" s="5" t="n">
        <v>0</v>
      </c>
      <c r="F1335" s="0" t="n">
        <v>0</v>
      </c>
      <c r="G1335" s="0" t="n">
        <v>1091.22489602504</v>
      </c>
      <c r="H1335" s="0" t="n">
        <v>11.910384321325</v>
      </c>
      <c r="I1335" s="0" t="s">
        <v>124</v>
      </c>
    </row>
    <row r="1336" customFormat="false" ht="15" hidden="false" customHeight="false" outlineLevel="0" collapsed="false">
      <c r="A1336" s="1" t="s">
        <v>130</v>
      </c>
      <c r="B1336" s="5" t="n">
        <v>65.5</v>
      </c>
      <c r="C1336" s="5" t="n">
        <v>19</v>
      </c>
      <c r="D1336" s="5" t="n">
        <v>15.5</v>
      </c>
      <c r="E1336" s="5" t="n">
        <v>0</v>
      </c>
      <c r="F1336" s="0" t="n">
        <v>0</v>
      </c>
      <c r="G1336" s="0" t="n">
        <v>1093.122668582</v>
      </c>
      <c r="H1336" s="0" t="n">
        <v>11.983452306155</v>
      </c>
      <c r="I1336" s="0" t="s">
        <v>124</v>
      </c>
    </row>
    <row r="1337" customFormat="false" ht="15" hidden="false" customHeight="false" outlineLevel="0" collapsed="false">
      <c r="A1337" s="1" t="s">
        <v>131</v>
      </c>
      <c r="B1337" s="5" t="n">
        <v>66.1</v>
      </c>
      <c r="C1337" s="5" t="n">
        <v>17.8</v>
      </c>
      <c r="D1337" s="5" t="n">
        <v>16.1</v>
      </c>
      <c r="E1337" s="5" t="n">
        <v>0</v>
      </c>
      <c r="F1337" s="0" t="n">
        <v>0</v>
      </c>
      <c r="G1337" s="0" t="n">
        <v>1199.17591110401</v>
      </c>
      <c r="H1337" s="0" t="n">
        <v>9.47768029492139</v>
      </c>
      <c r="I1337" s="0" t="s">
        <v>124</v>
      </c>
    </row>
    <row r="1338" customFormat="false" ht="15" hidden="false" customHeight="false" outlineLevel="0" collapsed="false">
      <c r="A1338" s="1" t="s">
        <v>131</v>
      </c>
      <c r="B1338" s="5" t="n">
        <v>66.1</v>
      </c>
      <c r="C1338" s="5" t="n">
        <v>17.8</v>
      </c>
      <c r="D1338" s="5" t="n">
        <v>16.1</v>
      </c>
      <c r="E1338" s="5" t="n">
        <v>0</v>
      </c>
      <c r="F1338" s="0" t="n">
        <v>0</v>
      </c>
      <c r="G1338" s="0" t="n">
        <v>1197.0764915413</v>
      </c>
      <c r="H1338" s="0" t="n">
        <v>9.53163819141125</v>
      </c>
      <c r="I1338" s="0" t="s">
        <v>124</v>
      </c>
    </row>
    <row r="1339" customFormat="false" ht="15" hidden="false" customHeight="false" outlineLevel="0" collapsed="false">
      <c r="A1339" s="1" t="s">
        <v>131</v>
      </c>
      <c r="B1339" s="5" t="n">
        <v>66.1</v>
      </c>
      <c r="C1339" s="5" t="n">
        <v>17.8</v>
      </c>
      <c r="D1339" s="5" t="n">
        <v>16.1</v>
      </c>
      <c r="E1339" s="5" t="n">
        <v>0</v>
      </c>
      <c r="F1339" s="0" t="n">
        <v>0</v>
      </c>
      <c r="G1339" s="0" t="n">
        <v>1147.19660893059</v>
      </c>
      <c r="H1339" s="0" t="n">
        <v>10.3685987449187</v>
      </c>
      <c r="I1339" s="0" t="s">
        <v>124</v>
      </c>
    </row>
    <row r="1340" customFormat="false" ht="15" hidden="false" customHeight="false" outlineLevel="0" collapsed="false">
      <c r="A1340" s="1" t="s">
        <v>131</v>
      </c>
      <c r="B1340" s="5" t="n">
        <v>66.1</v>
      </c>
      <c r="C1340" s="5" t="n">
        <v>17.8</v>
      </c>
      <c r="D1340" s="5" t="n">
        <v>16.1</v>
      </c>
      <c r="E1340" s="5" t="n">
        <v>0</v>
      </c>
      <c r="F1340" s="0" t="n">
        <v>0</v>
      </c>
      <c r="G1340" s="0" t="n">
        <v>1138.66078702367</v>
      </c>
      <c r="H1340" s="0" t="n">
        <v>10.657600508694</v>
      </c>
      <c r="I1340" s="0" t="s">
        <v>124</v>
      </c>
    </row>
    <row r="1341" customFormat="false" ht="15" hidden="false" customHeight="false" outlineLevel="0" collapsed="false">
      <c r="A1341" s="1" t="s">
        <v>131</v>
      </c>
      <c r="B1341" s="5" t="n">
        <v>66.1</v>
      </c>
      <c r="C1341" s="5" t="n">
        <v>17.8</v>
      </c>
      <c r="D1341" s="5" t="n">
        <v>16.1</v>
      </c>
      <c r="E1341" s="5" t="n">
        <v>0</v>
      </c>
      <c r="F1341" s="0" t="n">
        <v>0</v>
      </c>
      <c r="G1341" s="0" t="n">
        <v>1143.66545916872</v>
      </c>
      <c r="H1341" s="0" t="n">
        <v>10.7074706857528</v>
      </c>
      <c r="I1341" s="0" t="s">
        <v>124</v>
      </c>
    </row>
    <row r="1342" customFormat="false" ht="15" hidden="false" customHeight="false" outlineLevel="0" collapsed="false">
      <c r="A1342" s="1" t="s">
        <v>131</v>
      </c>
      <c r="B1342" s="5" t="n">
        <v>66.1</v>
      </c>
      <c r="C1342" s="5" t="n">
        <v>17.8</v>
      </c>
      <c r="D1342" s="5" t="n">
        <v>16.1</v>
      </c>
      <c r="E1342" s="5" t="n">
        <v>0</v>
      </c>
      <c r="F1342" s="0" t="n">
        <v>0</v>
      </c>
      <c r="G1342" s="0" t="n">
        <v>1115.32058919238</v>
      </c>
      <c r="H1342" s="0" t="n">
        <v>11.2358424865446</v>
      </c>
      <c r="I1342" s="0" t="s">
        <v>124</v>
      </c>
    </row>
    <row r="1343" customFormat="false" ht="15" hidden="false" customHeight="false" outlineLevel="0" collapsed="false">
      <c r="A1343" s="1" t="s">
        <v>131</v>
      </c>
      <c r="B1343" s="5" t="n">
        <v>66.1</v>
      </c>
      <c r="C1343" s="5" t="n">
        <v>17.8</v>
      </c>
      <c r="D1343" s="5" t="n">
        <v>16.1</v>
      </c>
      <c r="E1343" s="5" t="n">
        <v>0</v>
      </c>
      <c r="F1343" s="0" t="n">
        <v>0</v>
      </c>
      <c r="G1343" s="0" t="n">
        <v>1117.29831392917</v>
      </c>
      <c r="H1343" s="0" t="n">
        <v>11.3050612022437</v>
      </c>
      <c r="I1343" s="0" t="s">
        <v>124</v>
      </c>
    </row>
    <row r="1344" customFormat="false" ht="15" hidden="false" customHeight="false" outlineLevel="0" collapsed="false">
      <c r="A1344" s="1" t="s">
        <v>131</v>
      </c>
      <c r="B1344" s="5" t="n">
        <v>66.1</v>
      </c>
      <c r="C1344" s="5" t="n">
        <v>17.8</v>
      </c>
      <c r="D1344" s="5" t="n">
        <v>16.1</v>
      </c>
      <c r="E1344" s="5" t="n">
        <v>0</v>
      </c>
      <c r="F1344" s="0" t="n">
        <v>0</v>
      </c>
      <c r="G1344" s="0" t="n">
        <v>1091.74821436456</v>
      </c>
      <c r="H1344" s="0" t="n">
        <v>11.5947101882622</v>
      </c>
      <c r="I1344" s="0" t="s">
        <v>124</v>
      </c>
    </row>
    <row r="1345" customFormat="false" ht="15" hidden="false" customHeight="false" outlineLevel="0" collapsed="false">
      <c r="A1345" s="1" t="s">
        <v>131</v>
      </c>
      <c r="B1345" s="5" t="n">
        <v>66.1</v>
      </c>
      <c r="C1345" s="5" t="n">
        <v>17.8</v>
      </c>
      <c r="D1345" s="5" t="n">
        <v>16.1</v>
      </c>
      <c r="E1345" s="5" t="n">
        <v>0</v>
      </c>
      <c r="F1345" s="0" t="n">
        <v>0</v>
      </c>
      <c r="G1345" s="0" t="n">
        <v>1104.65809416342</v>
      </c>
      <c r="H1345" s="0" t="n">
        <v>11.6789172085418</v>
      </c>
      <c r="I1345" s="0" t="s">
        <v>124</v>
      </c>
    </row>
    <row r="1346" customFormat="false" ht="15" hidden="false" customHeight="false" outlineLevel="0" collapsed="false">
      <c r="A1346" s="1" t="s">
        <v>132</v>
      </c>
      <c r="B1346" s="5" t="n">
        <v>63</v>
      </c>
      <c r="C1346" s="5" t="n">
        <v>24.1</v>
      </c>
      <c r="D1346" s="5" t="n">
        <v>13</v>
      </c>
      <c r="E1346" s="5" t="n">
        <v>0</v>
      </c>
      <c r="F1346" s="0" t="n">
        <v>0</v>
      </c>
      <c r="G1346" s="0" t="n">
        <v>1141.9934823749</v>
      </c>
      <c r="H1346" s="0" t="n">
        <v>10.19170268654</v>
      </c>
      <c r="I1346" s="0" t="s">
        <v>124</v>
      </c>
    </row>
    <row r="1347" customFormat="false" ht="15" hidden="false" customHeight="false" outlineLevel="0" collapsed="false">
      <c r="A1347" s="1" t="s">
        <v>132</v>
      </c>
      <c r="B1347" s="5" t="n">
        <v>63</v>
      </c>
      <c r="C1347" s="5" t="n">
        <v>24.1</v>
      </c>
      <c r="D1347" s="5" t="n">
        <v>13</v>
      </c>
      <c r="E1347" s="5" t="n">
        <v>0</v>
      </c>
      <c r="F1347" s="0" t="n">
        <v>0</v>
      </c>
      <c r="G1347" s="0" t="n">
        <v>1099.60216876054</v>
      </c>
      <c r="H1347" s="0" t="n">
        <v>11.3134069627488</v>
      </c>
      <c r="I1347" s="0" t="s">
        <v>124</v>
      </c>
    </row>
    <row r="1348" customFormat="false" ht="15" hidden="false" customHeight="false" outlineLevel="0" collapsed="false">
      <c r="A1348" s="1" t="s">
        <v>132</v>
      </c>
      <c r="B1348" s="5" t="n">
        <v>63</v>
      </c>
      <c r="C1348" s="5" t="n">
        <v>24.1</v>
      </c>
      <c r="D1348" s="5" t="n">
        <v>13</v>
      </c>
      <c r="E1348" s="5" t="n">
        <v>0</v>
      </c>
      <c r="F1348" s="0" t="n">
        <v>0</v>
      </c>
      <c r="G1348" s="0" t="n">
        <v>1096.91856747847</v>
      </c>
      <c r="H1348" s="0" t="n">
        <v>11.3635496544363</v>
      </c>
      <c r="I1348" s="0" t="s">
        <v>124</v>
      </c>
    </row>
    <row r="1349" customFormat="false" ht="15" hidden="false" customHeight="false" outlineLevel="0" collapsed="false">
      <c r="A1349" s="1" t="s">
        <v>132</v>
      </c>
      <c r="B1349" s="5" t="n">
        <v>63</v>
      </c>
      <c r="C1349" s="5" t="n">
        <v>24.1</v>
      </c>
      <c r="D1349" s="5" t="n">
        <v>13</v>
      </c>
      <c r="E1349" s="5" t="n">
        <v>0</v>
      </c>
      <c r="F1349" s="0" t="n">
        <v>0</v>
      </c>
      <c r="G1349" s="0" t="n">
        <v>1090.00782449186</v>
      </c>
      <c r="H1349" s="0" t="n">
        <v>11.6486680847521</v>
      </c>
      <c r="I1349" s="0" t="s">
        <v>124</v>
      </c>
    </row>
    <row r="1350" customFormat="false" ht="15" hidden="false" customHeight="false" outlineLevel="0" collapsed="false">
      <c r="A1350" s="1" t="s">
        <v>133</v>
      </c>
      <c r="B1350" s="5" t="n">
        <v>99.94</v>
      </c>
      <c r="C1350" s="5" t="n">
        <v>0</v>
      </c>
      <c r="D1350" s="5" t="n">
        <v>0.06</v>
      </c>
      <c r="E1350" s="5" t="n">
        <v>0</v>
      </c>
      <c r="F1350" s="0" t="n">
        <v>1460.1</v>
      </c>
      <c r="G1350" s="0" t="n">
        <v>1576.4927822444</v>
      </c>
      <c r="H1350" s="0" t="n">
        <v>9.98960380348653</v>
      </c>
      <c r="I1350" s="0" t="s">
        <v>134</v>
      </c>
    </row>
    <row r="1351" customFormat="false" ht="15" hidden="false" customHeight="false" outlineLevel="0" collapsed="false">
      <c r="A1351" s="1" t="s">
        <v>133</v>
      </c>
      <c r="B1351" s="5" t="n">
        <v>99.94</v>
      </c>
      <c r="C1351" s="5" t="n">
        <v>0</v>
      </c>
      <c r="D1351" s="5" t="n">
        <v>0.06</v>
      </c>
      <c r="E1351" s="5" t="n">
        <v>0</v>
      </c>
      <c r="F1351" s="0" t="n">
        <v>1460.1</v>
      </c>
      <c r="G1351" s="0" t="n">
        <v>1571.77008599738</v>
      </c>
      <c r="H1351" s="0" t="n">
        <v>10.0039302694136</v>
      </c>
      <c r="I1351" s="0" t="s">
        <v>134</v>
      </c>
    </row>
    <row r="1352" customFormat="false" ht="15" hidden="false" customHeight="false" outlineLevel="0" collapsed="false">
      <c r="A1352" s="1" t="s">
        <v>133</v>
      </c>
      <c r="B1352" s="5" t="n">
        <v>99.94</v>
      </c>
      <c r="C1352" s="5" t="n">
        <v>0</v>
      </c>
      <c r="D1352" s="5" t="n">
        <v>0.06</v>
      </c>
      <c r="E1352" s="5" t="n">
        <v>0</v>
      </c>
      <c r="F1352" s="0" t="n">
        <v>1460.1</v>
      </c>
      <c r="G1352" s="0" t="n">
        <v>1572.16013723743</v>
      </c>
      <c r="H1352" s="0" t="n">
        <v>10.0690966719493</v>
      </c>
      <c r="I1352" s="0" t="s">
        <v>134</v>
      </c>
    </row>
    <row r="1353" customFormat="false" ht="15" hidden="false" customHeight="false" outlineLevel="0" collapsed="false">
      <c r="A1353" s="1" t="s">
        <v>133</v>
      </c>
      <c r="B1353" s="5" t="n">
        <v>99.94</v>
      </c>
      <c r="C1353" s="5" t="n">
        <v>0</v>
      </c>
      <c r="D1353" s="5" t="n">
        <v>0.06</v>
      </c>
      <c r="E1353" s="5" t="n">
        <v>0</v>
      </c>
      <c r="F1353" s="0" t="n">
        <v>1460.1</v>
      </c>
      <c r="G1353" s="0" t="n">
        <v>1563.18732456724</v>
      </c>
      <c r="H1353" s="0" t="n">
        <v>10.17793977813</v>
      </c>
      <c r="I1353" s="0" t="s">
        <v>134</v>
      </c>
    </row>
    <row r="1354" customFormat="false" ht="15" hidden="false" customHeight="false" outlineLevel="0" collapsed="false">
      <c r="A1354" s="1" t="s">
        <v>133</v>
      </c>
      <c r="B1354" s="5" t="n">
        <v>99.94</v>
      </c>
      <c r="C1354" s="5" t="n">
        <v>0</v>
      </c>
      <c r="D1354" s="5" t="n">
        <v>0.06</v>
      </c>
      <c r="E1354" s="5" t="n">
        <v>0</v>
      </c>
      <c r="F1354" s="0" t="n">
        <v>1460.1</v>
      </c>
      <c r="G1354" s="0" t="n">
        <v>1559.79429563341</v>
      </c>
      <c r="H1354" s="0" t="n">
        <v>10.2325198098257</v>
      </c>
      <c r="I1354" s="0" t="s">
        <v>134</v>
      </c>
    </row>
    <row r="1355" customFormat="false" ht="15" hidden="false" customHeight="false" outlineLevel="0" collapsed="false">
      <c r="A1355" s="1" t="s">
        <v>133</v>
      </c>
      <c r="B1355" s="5" t="n">
        <v>99.94</v>
      </c>
      <c r="C1355" s="5" t="n">
        <v>0</v>
      </c>
      <c r="D1355" s="5" t="n">
        <v>0.06</v>
      </c>
      <c r="E1355" s="5" t="n">
        <v>0</v>
      </c>
      <c r="F1355" s="0" t="n">
        <v>1460.1</v>
      </c>
      <c r="G1355" s="0" t="n">
        <v>1551.40448636909</v>
      </c>
      <c r="H1355" s="0" t="n">
        <v>10.3414263074485</v>
      </c>
      <c r="I1355" s="0" t="s">
        <v>134</v>
      </c>
    </row>
    <row r="1356" customFormat="false" ht="15" hidden="false" customHeight="false" outlineLevel="0" collapsed="false">
      <c r="A1356" s="1" t="s">
        <v>133</v>
      </c>
      <c r="B1356" s="5" t="n">
        <v>99.94</v>
      </c>
      <c r="C1356" s="5" t="n">
        <v>0</v>
      </c>
      <c r="D1356" s="5" t="n">
        <v>0.06</v>
      </c>
      <c r="E1356" s="5" t="n">
        <v>0</v>
      </c>
      <c r="F1356" s="0" t="n">
        <v>1460.1</v>
      </c>
      <c r="G1356" s="0" t="n">
        <v>1526.43851357686</v>
      </c>
      <c r="H1356" s="0" t="n">
        <v>10.7482091917591</v>
      </c>
      <c r="I1356" s="0" t="s">
        <v>134</v>
      </c>
    </row>
    <row r="1357" customFormat="false" ht="15" hidden="false" customHeight="false" outlineLevel="0" collapsed="false">
      <c r="A1357" s="1" t="s">
        <v>133</v>
      </c>
      <c r="B1357" s="5" t="n">
        <v>99.94</v>
      </c>
      <c r="C1357" s="5" t="n">
        <v>0</v>
      </c>
      <c r="D1357" s="5" t="n">
        <v>0.06</v>
      </c>
      <c r="E1357" s="5" t="n">
        <v>0</v>
      </c>
      <c r="F1357" s="0" t="n">
        <v>1460.1</v>
      </c>
      <c r="G1357" s="0" t="n">
        <v>1525.21469349912</v>
      </c>
      <c r="H1357" s="0" t="n">
        <v>10.8081141045959</v>
      </c>
      <c r="I1357" s="0" t="s">
        <v>134</v>
      </c>
    </row>
    <row r="1358" customFormat="false" ht="15" hidden="false" customHeight="false" outlineLevel="0" collapsed="false">
      <c r="A1358" s="1" t="s">
        <v>133</v>
      </c>
      <c r="B1358" s="5" t="n">
        <v>99.94</v>
      </c>
      <c r="C1358" s="5" t="n">
        <v>0</v>
      </c>
      <c r="D1358" s="5" t="n">
        <v>0.06</v>
      </c>
      <c r="E1358" s="5" t="n">
        <v>0</v>
      </c>
      <c r="F1358" s="0" t="n">
        <v>1460.1</v>
      </c>
      <c r="G1358" s="0" t="n">
        <v>1501.25157706724</v>
      </c>
      <c r="H1358" s="0" t="n">
        <v>11.2148969889065</v>
      </c>
      <c r="I1358" s="0" t="s">
        <v>134</v>
      </c>
    </row>
    <row r="1359" customFormat="false" ht="15" hidden="false" customHeight="false" outlineLevel="0" collapsed="false">
      <c r="A1359" s="1" t="s">
        <v>133</v>
      </c>
      <c r="B1359" s="5" t="n">
        <v>99.94</v>
      </c>
      <c r="C1359" s="5" t="n">
        <v>0</v>
      </c>
      <c r="D1359" s="5" t="n">
        <v>0.06</v>
      </c>
      <c r="E1359" s="5" t="n">
        <v>0</v>
      </c>
      <c r="F1359" s="0" t="n">
        <v>1460.1</v>
      </c>
      <c r="G1359" s="0" t="n">
        <v>1491.67245689518</v>
      </c>
      <c r="H1359" s="0" t="n">
        <v>11.4236450079239</v>
      </c>
      <c r="I1359" s="0" t="s">
        <v>134</v>
      </c>
    </row>
    <row r="1360" customFormat="false" ht="15" hidden="false" customHeight="false" outlineLevel="0" collapsed="false">
      <c r="A1360" s="1" t="s">
        <v>133</v>
      </c>
      <c r="B1360" s="5" t="n">
        <v>99.94</v>
      </c>
      <c r="C1360" s="5" t="n">
        <v>0</v>
      </c>
      <c r="D1360" s="5" t="n">
        <v>0.06</v>
      </c>
      <c r="E1360" s="5" t="n">
        <v>0</v>
      </c>
      <c r="F1360" s="0" t="n">
        <v>1460.1</v>
      </c>
      <c r="G1360" s="0" t="n">
        <v>1480.04932106823</v>
      </c>
      <c r="H1360" s="0" t="n">
        <v>11.5819334389857</v>
      </c>
      <c r="I1360" s="0" t="s">
        <v>134</v>
      </c>
    </row>
    <row r="1361" customFormat="false" ht="15" hidden="false" customHeight="false" outlineLevel="0" collapsed="false">
      <c r="A1361" s="1" t="s">
        <v>135</v>
      </c>
      <c r="B1361" s="5" t="n">
        <v>99.9</v>
      </c>
      <c r="C1361" s="5" t="n">
        <v>0</v>
      </c>
      <c r="D1361" s="5" t="n">
        <v>0.1</v>
      </c>
      <c r="E1361" s="5" t="n">
        <v>0</v>
      </c>
      <c r="F1361" s="0" t="n">
        <v>1439</v>
      </c>
      <c r="G1361" s="0" t="n">
        <v>1551.59514206793</v>
      </c>
      <c r="H1361" s="0" t="n">
        <v>9.99587955625991</v>
      </c>
      <c r="I1361" s="0" t="s">
        <v>134</v>
      </c>
    </row>
    <row r="1362" customFormat="false" ht="15" hidden="false" customHeight="false" outlineLevel="0" collapsed="false">
      <c r="A1362" s="1" t="s">
        <v>135</v>
      </c>
      <c r="B1362" s="5" t="n">
        <v>99.9</v>
      </c>
      <c r="C1362" s="5" t="n">
        <v>0</v>
      </c>
      <c r="D1362" s="5" t="n">
        <v>0.1</v>
      </c>
      <c r="E1362" s="5" t="n">
        <v>0</v>
      </c>
      <c r="F1362" s="0" t="n">
        <v>1439</v>
      </c>
      <c r="G1362" s="0" t="n">
        <v>1541.234301631</v>
      </c>
      <c r="H1362" s="0" t="n">
        <v>10.1745800316957</v>
      </c>
      <c r="I1362" s="0" t="s">
        <v>134</v>
      </c>
    </row>
    <row r="1363" customFormat="false" ht="15" hidden="false" customHeight="false" outlineLevel="0" collapsed="false">
      <c r="A1363" s="1" t="s">
        <v>135</v>
      </c>
      <c r="B1363" s="5" t="n">
        <v>99.9</v>
      </c>
      <c r="C1363" s="5" t="n">
        <v>0</v>
      </c>
      <c r="D1363" s="5" t="n">
        <v>0.1</v>
      </c>
      <c r="E1363" s="5" t="n">
        <v>0</v>
      </c>
      <c r="F1363" s="0" t="n">
        <v>1439</v>
      </c>
      <c r="G1363" s="0" t="n">
        <v>1533.84540183736</v>
      </c>
      <c r="H1363" s="0" t="n">
        <v>10.3637400950872</v>
      </c>
      <c r="I1363" s="0" t="s">
        <v>134</v>
      </c>
    </row>
    <row r="1364" customFormat="false" ht="15" hidden="false" customHeight="false" outlineLevel="0" collapsed="false">
      <c r="A1364" s="1" t="s">
        <v>135</v>
      </c>
      <c r="B1364" s="5" t="n">
        <v>99.9</v>
      </c>
      <c r="C1364" s="5" t="n">
        <v>0</v>
      </c>
      <c r="D1364" s="5" t="n">
        <v>0.1</v>
      </c>
      <c r="E1364" s="5" t="n">
        <v>0</v>
      </c>
      <c r="F1364" s="0" t="n">
        <v>1439</v>
      </c>
      <c r="G1364" s="0" t="n">
        <v>1529.03467266131</v>
      </c>
      <c r="H1364" s="0" t="n">
        <v>10.3629793977813</v>
      </c>
      <c r="I1364" s="0" t="s">
        <v>134</v>
      </c>
    </row>
    <row r="1365" customFormat="false" ht="15" hidden="false" customHeight="false" outlineLevel="0" collapsed="false">
      <c r="A1365" s="1" t="s">
        <v>135</v>
      </c>
      <c r="B1365" s="5" t="n">
        <v>99.9</v>
      </c>
      <c r="C1365" s="5" t="n">
        <v>0</v>
      </c>
      <c r="D1365" s="5" t="n">
        <v>0.1</v>
      </c>
      <c r="E1365" s="5" t="n">
        <v>0</v>
      </c>
      <c r="F1365" s="0" t="n">
        <v>1439</v>
      </c>
      <c r="G1365" s="0" t="n">
        <v>1519.85289849498</v>
      </c>
      <c r="H1365" s="0" t="n">
        <v>10.4817115689382</v>
      </c>
      <c r="I1365" s="0" t="s">
        <v>134</v>
      </c>
    </row>
    <row r="1366" customFormat="false" ht="15" hidden="false" customHeight="false" outlineLevel="0" collapsed="false">
      <c r="A1366" s="1" t="s">
        <v>135</v>
      </c>
      <c r="B1366" s="5" t="n">
        <v>99.9</v>
      </c>
      <c r="C1366" s="5" t="n">
        <v>0</v>
      </c>
      <c r="D1366" s="5" t="n">
        <v>0.1</v>
      </c>
      <c r="E1366" s="5" t="n">
        <v>0</v>
      </c>
      <c r="F1366" s="0" t="n">
        <v>1439</v>
      </c>
      <c r="G1366" s="0" t="n">
        <v>1521.3948267257</v>
      </c>
      <c r="H1366" s="0" t="n">
        <v>10.5470681458003</v>
      </c>
      <c r="I1366" s="0" t="s">
        <v>134</v>
      </c>
    </row>
    <row r="1367" customFormat="false" ht="15" hidden="false" customHeight="false" outlineLevel="0" collapsed="false">
      <c r="A1367" s="1" t="s">
        <v>135</v>
      </c>
      <c r="B1367" s="5" t="n">
        <v>99.9</v>
      </c>
      <c r="C1367" s="5" t="n">
        <v>0</v>
      </c>
      <c r="D1367" s="5" t="n">
        <v>0.1</v>
      </c>
      <c r="E1367" s="5" t="n">
        <v>0</v>
      </c>
      <c r="F1367" s="0" t="n">
        <v>1439</v>
      </c>
      <c r="G1367" s="0" t="n">
        <v>1513.93585836576</v>
      </c>
      <c r="H1367" s="0" t="n">
        <v>10.5608874801902</v>
      </c>
      <c r="I1367" s="0" t="s">
        <v>134</v>
      </c>
    </row>
    <row r="1368" customFormat="false" ht="15" hidden="false" customHeight="false" outlineLevel="0" collapsed="false">
      <c r="A1368" s="1" t="s">
        <v>135</v>
      </c>
      <c r="B1368" s="5" t="n">
        <v>99.9</v>
      </c>
      <c r="C1368" s="5" t="n">
        <v>0</v>
      </c>
      <c r="D1368" s="5" t="n">
        <v>0.1</v>
      </c>
      <c r="E1368" s="5" t="n">
        <v>0</v>
      </c>
      <c r="F1368" s="0" t="n">
        <v>1439</v>
      </c>
      <c r="G1368" s="0" t="n">
        <v>1512.28765771621</v>
      </c>
      <c r="H1368" s="0" t="n">
        <v>10.735911251981</v>
      </c>
      <c r="I1368" s="0" t="s">
        <v>134</v>
      </c>
    </row>
    <row r="1369" customFormat="false" ht="15" hidden="false" customHeight="false" outlineLevel="0" collapsed="false">
      <c r="A1369" s="1" t="s">
        <v>135</v>
      </c>
      <c r="B1369" s="5" t="n">
        <v>99.9</v>
      </c>
      <c r="C1369" s="5" t="n">
        <v>0</v>
      </c>
      <c r="D1369" s="5" t="n">
        <v>0.1</v>
      </c>
      <c r="E1369" s="5" t="n">
        <v>0</v>
      </c>
      <c r="F1369" s="0" t="n">
        <v>1439</v>
      </c>
      <c r="G1369" s="0" t="n">
        <v>1503.38916955946</v>
      </c>
      <c r="H1369" s="0" t="n">
        <v>10.7745166402536</v>
      </c>
      <c r="I1369" s="0" t="s">
        <v>134</v>
      </c>
    </row>
    <row r="1370" customFormat="false" ht="15" hidden="false" customHeight="false" outlineLevel="0" collapsed="false">
      <c r="A1370" s="1" t="s">
        <v>135</v>
      </c>
      <c r="B1370" s="5" t="n">
        <v>99.9</v>
      </c>
      <c r="C1370" s="5" t="n">
        <v>0</v>
      </c>
      <c r="D1370" s="5" t="n">
        <v>0.1</v>
      </c>
      <c r="E1370" s="5" t="n">
        <v>0</v>
      </c>
      <c r="F1370" s="0" t="n">
        <v>1439</v>
      </c>
      <c r="G1370" s="0" t="n">
        <v>1498.33091054838</v>
      </c>
      <c r="H1370" s="0" t="n">
        <v>10.9639936608558</v>
      </c>
      <c r="I1370" s="0" t="s">
        <v>134</v>
      </c>
    </row>
    <row r="1371" customFormat="false" ht="15" hidden="false" customHeight="false" outlineLevel="0" collapsed="false">
      <c r="A1371" s="1" t="s">
        <v>135</v>
      </c>
      <c r="B1371" s="5" t="n">
        <v>99.9</v>
      </c>
      <c r="C1371" s="5" t="n">
        <v>0</v>
      </c>
      <c r="D1371" s="5" t="n">
        <v>0.1</v>
      </c>
      <c r="E1371" s="5" t="n">
        <v>0</v>
      </c>
      <c r="F1371" s="0" t="n">
        <v>1439</v>
      </c>
      <c r="G1371" s="0" t="n">
        <v>1452.92739675479</v>
      </c>
      <c r="H1371" s="0" t="n">
        <v>11.7474484944533</v>
      </c>
      <c r="I1371" s="0" t="s">
        <v>134</v>
      </c>
    </row>
    <row r="1372" customFormat="false" ht="15" hidden="false" customHeight="false" outlineLevel="0" collapsed="false">
      <c r="A1372" s="1" t="s">
        <v>135</v>
      </c>
      <c r="B1372" s="5" t="n">
        <v>99.9</v>
      </c>
      <c r="C1372" s="5" t="n">
        <v>0</v>
      </c>
      <c r="D1372" s="5" t="n">
        <v>0.1</v>
      </c>
      <c r="E1372" s="5" t="n">
        <v>0</v>
      </c>
      <c r="F1372" s="0" t="n">
        <v>1439</v>
      </c>
      <c r="G1372" s="0" t="n">
        <v>1447.9812052663</v>
      </c>
      <c r="H1372" s="0" t="n">
        <v>11.8166719492868</v>
      </c>
      <c r="I1372" s="0" t="s">
        <v>134</v>
      </c>
    </row>
    <row r="1373" customFormat="false" ht="15" hidden="false" customHeight="false" outlineLevel="0" collapsed="false">
      <c r="A1373" s="1" t="s">
        <v>136</v>
      </c>
      <c r="B1373" s="5" t="n">
        <v>99.89</v>
      </c>
      <c r="C1373" s="5" t="n">
        <v>0</v>
      </c>
      <c r="D1373" s="5" t="n">
        <v>0.11</v>
      </c>
      <c r="E1373" s="5" t="n">
        <v>0</v>
      </c>
      <c r="F1373" s="0" t="n">
        <v>1435</v>
      </c>
      <c r="G1373" s="0" t="n">
        <v>1539.27494421166</v>
      </c>
      <c r="H1373" s="0" t="n">
        <v>10.0390491283677</v>
      </c>
      <c r="I1373" s="0" t="s">
        <v>134</v>
      </c>
    </row>
    <row r="1374" customFormat="false" ht="15" hidden="false" customHeight="false" outlineLevel="0" collapsed="false">
      <c r="A1374" s="1" t="s">
        <v>136</v>
      </c>
      <c r="B1374" s="5" t="n">
        <v>99.89</v>
      </c>
      <c r="C1374" s="5" t="n">
        <v>0</v>
      </c>
      <c r="D1374" s="5" t="n">
        <v>0.11</v>
      </c>
      <c r="E1374" s="5" t="n">
        <v>0</v>
      </c>
      <c r="F1374" s="0" t="n">
        <v>1435</v>
      </c>
      <c r="G1374" s="0" t="n">
        <v>1536.39141507847</v>
      </c>
      <c r="H1374" s="0" t="n">
        <v>10.1287480190174</v>
      </c>
      <c r="I1374" s="0" t="s">
        <v>134</v>
      </c>
    </row>
    <row r="1375" customFormat="false" ht="15" hidden="false" customHeight="false" outlineLevel="0" collapsed="false">
      <c r="A1375" s="1" t="s">
        <v>136</v>
      </c>
      <c r="B1375" s="5" t="n">
        <v>99.89</v>
      </c>
      <c r="C1375" s="5" t="n">
        <v>0</v>
      </c>
      <c r="D1375" s="5" t="n">
        <v>0.11</v>
      </c>
      <c r="E1375" s="5" t="n">
        <v>0</v>
      </c>
      <c r="F1375" s="0" t="n">
        <v>1435</v>
      </c>
      <c r="G1375" s="0" t="n">
        <v>1528.30836951822</v>
      </c>
      <c r="H1375" s="0" t="n">
        <v>10.2276386687797</v>
      </c>
      <c r="I1375" s="0" t="s">
        <v>134</v>
      </c>
    </row>
    <row r="1376" customFormat="false" ht="15" hidden="false" customHeight="false" outlineLevel="0" collapsed="false">
      <c r="A1376" s="1" t="s">
        <v>136</v>
      </c>
      <c r="B1376" s="5" t="n">
        <v>99.89</v>
      </c>
      <c r="C1376" s="5" t="n">
        <v>0</v>
      </c>
      <c r="D1376" s="5" t="n">
        <v>0.11</v>
      </c>
      <c r="E1376" s="5" t="n">
        <v>0</v>
      </c>
      <c r="F1376" s="0" t="n">
        <v>1435</v>
      </c>
      <c r="G1376" s="0" t="n">
        <v>1518.76518806908</v>
      </c>
      <c r="H1376" s="0" t="n">
        <v>10.3062440570523</v>
      </c>
      <c r="I1376" s="0" t="s">
        <v>134</v>
      </c>
    </row>
    <row r="1377" customFormat="false" ht="15" hidden="false" customHeight="false" outlineLevel="0" collapsed="false">
      <c r="A1377" s="1" t="s">
        <v>136</v>
      </c>
      <c r="B1377" s="5" t="n">
        <v>99.89</v>
      </c>
      <c r="C1377" s="5" t="n">
        <v>0</v>
      </c>
      <c r="D1377" s="5" t="n">
        <v>0.11</v>
      </c>
      <c r="E1377" s="5" t="n">
        <v>0</v>
      </c>
      <c r="F1377" s="0" t="n">
        <v>1435</v>
      </c>
      <c r="G1377" s="0" t="n">
        <v>1512.43825751088</v>
      </c>
      <c r="H1377" s="0" t="n">
        <v>10.4454516640254</v>
      </c>
      <c r="I1377" s="0" t="s">
        <v>134</v>
      </c>
    </row>
    <row r="1378" customFormat="false" ht="15" hidden="false" customHeight="false" outlineLevel="0" collapsed="false">
      <c r="A1378" s="1" t="s">
        <v>136</v>
      </c>
      <c r="B1378" s="5" t="n">
        <v>99.89</v>
      </c>
      <c r="C1378" s="5" t="n">
        <v>0</v>
      </c>
      <c r="D1378" s="5" t="n">
        <v>0.11</v>
      </c>
      <c r="E1378" s="5" t="n">
        <v>0</v>
      </c>
      <c r="F1378" s="0" t="n">
        <v>1435</v>
      </c>
      <c r="G1378" s="0" t="n">
        <v>1519.13192225295</v>
      </c>
      <c r="H1378" s="0" t="n">
        <v>10.3563866877971</v>
      </c>
      <c r="I1378" s="0" t="s">
        <v>134</v>
      </c>
    </row>
    <row r="1379" customFormat="false" ht="15" hidden="false" customHeight="false" outlineLevel="0" collapsed="false">
      <c r="A1379" s="1" t="s">
        <v>136</v>
      </c>
      <c r="B1379" s="5" t="n">
        <v>99.89</v>
      </c>
      <c r="C1379" s="5" t="n">
        <v>0</v>
      </c>
      <c r="D1379" s="5" t="n">
        <v>0.11</v>
      </c>
      <c r="E1379" s="5" t="n">
        <v>0</v>
      </c>
      <c r="F1379" s="0" t="n">
        <v>1435</v>
      </c>
      <c r="G1379" s="0" t="n">
        <v>1485.54311477922</v>
      </c>
      <c r="H1379" s="0" t="n">
        <v>10.9618383518225</v>
      </c>
      <c r="I1379" s="0" t="s">
        <v>134</v>
      </c>
    </row>
    <row r="1380" customFormat="false" ht="15" hidden="false" customHeight="false" outlineLevel="0" collapsed="false">
      <c r="A1380" s="1" t="s">
        <v>136</v>
      </c>
      <c r="B1380" s="5" t="n">
        <v>99.89</v>
      </c>
      <c r="C1380" s="5" t="n">
        <v>0</v>
      </c>
      <c r="D1380" s="5" t="n">
        <v>0.11</v>
      </c>
      <c r="E1380" s="5" t="n">
        <v>0</v>
      </c>
      <c r="F1380" s="0" t="n">
        <v>1435</v>
      </c>
      <c r="G1380" s="0" t="n">
        <v>1478.05151483824</v>
      </c>
      <c r="H1380" s="0" t="n">
        <v>11.1508716323296</v>
      </c>
      <c r="I1380" s="0" t="s">
        <v>134</v>
      </c>
    </row>
    <row r="1381" customFormat="false" ht="15" hidden="false" customHeight="false" outlineLevel="0" collapsed="false">
      <c r="A1381" s="1" t="s">
        <v>136</v>
      </c>
      <c r="B1381" s="5" t="n">
        <v>99.89</v>
      </c>
      <c r="C1381" s="5" t="n">
        <v>0</v>
      </c>
      <c r="D1381" s="5" t="n">
        <v>0.11</v>
      </c>
      <c r="E1381" s="5" t="n">
        <v>0</v>
      </c>
      <c r="F1381" s="0" t="n">
        <v>1435</v>
      </c>
      <c r="G1381" s="0" t="n">
        <v>1469.57328717456</v>
      </c>
      <c r="H1381" s="0" t="n">
        <v>11.3196830427892</v>
      </c>
      <c r="I1381" s="0" t="s">
        <v>134</v>
      </c>
    </row>
    <row r="1382" customFormat="false" ht="15" hidden="false" customHeight="false" outlineLevel="0" collapsed="false">
      <c r="A1382" s="1" t="s">
        <v>136</v>
      </c>
      <c r="B1382" s="5" t="n">
        <v>99.89</v>
      </c>
      <c r="C1382" s="5" t="n">
        <v>0</v>
      </c>
      <c r="D1382" s="5" t="n">
        <v>0.11</v>
      </c>
      <c r="E1382" s="5" t="n">
        <v>0</v>
      </c>
      <c r="F1382" s="0" t="n">
        <v>1435</v>
      </c>
      <c r="G1382" s="0" t="n">
        <v>1464.49645408641</v>
      </c>
      <c r="H1382" s="0" t="n">
        <v>11.3688748019017</v>
      </c>
      <c r="I1382" s="0" t="s">
        <v>134</v>
      </c>
    </row>
    <row r="1383" customFormat="false" ht="15" hidden="false" customHeight="false" outlineLevel="0" collapsed="false">
      <c r="A1383" s="1" t="s">
        <v>136</v>
      </c>
      <c r="B1383" s="5" t="n">
        <v>99.89</v>
      </c>
      <c r="C1383" s="5" t="n">
        <v>0</v>
      </c>
      <c r="D1383" s="5" t="n">
        <v>0.11</v>
      </c>
      <c r="E1383" s="5" t="n">
        <v>0</v>
      </c>
      <c r="F1383" s="0" t="n">
        <v>1435</v>
      </c>
      <c r="G1383" s="0" t="n">
        <v>1461.60207837716</v>
      </c>
      <c r="H1383" s="0" t="n">
        <v>11.4234548335975</v>
      </c>
      <c r="I1383" s="0" t="s">
        <v>134</v>
      </c>
    </row>
    <row r="1384" customFormat="false" ht="15" hidden="false" customHeight="false" outlineLevel="0" collapsed="false">
      <c r="A1384" s="1" t="s">
        <v>136</v>
      </c>
      <c r="B1384" s="5" t="n">
        <v>99.89</v>
      </c>
      <c r="C1384" s="5" t="n">
        <v>0</v>
      </c>
      <c r="D1384" s="5" t="n">
        <v>0.11</v>
      </c>
      <c r="E1384" s="5" t="n">
        <v>0</v>
      </c>
      <c r="F1384" s="0" t="n">
        <v>1435</v>
      </c>
      <c r="G1384" s="0" t="n">
        <v>1458.67895246361</v>
      </c>
      <c r="H1384" s="0" t="n">
        <v>11.568177496038</v>
      </c>
      <c r="I1384" s="0" t="s">
        <v>134</v>
      </c>
    </row>
    <row r="1385" customFormat="false" ht="15" hidden="false" customHeight="false" outlineLevel="0" collapsed="false">
      <c r="A1385" s="1" t="s">
        <v>136</v>
      </c>
      <c r="B1385" s="5" t="n">
        <v>99.89</v>
      </c>
      <c r="C1385" s="5" t="n">
        <v>0</v>
      </c>
      <c r="D1385" s="5" t="n">
        <v>0.11</v>
      </c>
      <c r="E1385" s="5" t="n">
        <v>0</v>
      </c>
      <c r="F1385" s="0" t="n">
        <v>1435</v>
      </c>
      <c r="G1385" s="0" t="n">
        <v>1444.88370555447</v>
      </c>
      <c r="H1385" s="0" t="n">
        <v>11.7309667194929</v>
      </c>
      <c r="I1385" s="0" t="s">
        <v>134</v>
      </c>
    </row>
    <row r="1386" customFormat="false" ht="15" hidden="false" customHeight="false" outlineLevel="0" collapsed="false">
      <c r="A1386" s="1" t="s">
        <v>136</v>
      </c>
      <c r="B1386" s="5" t="n">
        <v>99.89</v>
      </c>
      <c r="C1386" s="5" t="n">
        <v>0</v>
      </c>
      <c r="D1386" s="5" t="n">
        <v>0.11</v>
      </c>
      <c r="E1386" s="5" t="n">
        <v>0</v>
      </c>
      <c r="F1386" s="0" t="n">
        <v>1435</v>
      </c>
      <c r="G1386" s="0" t="n">
        <v>1488.54791737408</v>
      </c>
      <c r="H1386" s="0" t="n">
        <v>10.9222820919176</v>
      </c>
      <c r="I1386" s="0" t="s">
        <v>134</v>
      </c>
    </row>
    <row r="1387" customFormat="false" ht="15" hidden="false" customHeight="false" outlineLevel="0" collapsed="false">
      <c r="A1387" s="1" t="s">
        <v>137</v>
      </c>
      <c r="B1387" s="5" t="n">
        <v>99.5</v>
      </c>
      <c r="C1387" s="5" t="n">
        <v>0</v>
      </c>
      <c r="D1387" s="5" t="n">
        <v>0.5</v>
      </c>
      <c r="E1387" s="5" t="n">
        <v>0</v>
      </c>
      <c r="F1387" s="0" t="n">
        <v>1391</v>
      </c>
      <c r="G1387" s="0" t="n">
        <v>1510.55450339089</v>
      </c>
      <c r="H1387" s="0" t="n">
        <v>9.58370839936609</v>
      </c>
      <c r="I1387" s="0" t="s">
        <v>134</v>
      </c>
    </row>
    <row r="1388" customFormat="false" ht="15" hidden="false" customHeight="false" outlineLevel="0" collapsed="false">
      <c r="A1388" s="1" t="s">
        <v>137</v>
      </c>
      <c r="B1388" s="5" t="n">
        <v>99.5</v>
      </c>
      <c r="C1388" s="5" t="n">
        <v>0</v>
      </c>
      <c r="D1388" s="5" t="n">
        <v>0.5</v>
      </c>
      <c r="E1388" s="5" t="n">
        <v>0</v>
      </c>
      <c r="F1388" s="0" t="n">
        <v>1391</v>
      </c>
      <c r="G1388" s="0" t="n">
        <v>1507.82334915925</v>
      </c>
      <c r="H1388" s="0" t="n">
        <v>9.62833597464342</v>
      </c>
      <c r="I1388" s="0" t="s">
        <v>134</v>
      </c>
    </row>
    <row r="1389" customFormat="false" ht="15" hidden="false" customHeight="false" outlineLevel="0" collapsed="false">
      <c r="A1389" s="1" t="s">
        <v>137</v>
      </c>
      <c r="B1389" s="5" t="n">
        <v>99.5</v>
      </c>
      <c r="C1389" s="5" t="n">
        <v>0</v>
      </c>
      <c r="D1389" s="5" t="n">
        <v>0.5</v>
      </c>
      <c r="E1389" s="5" t="n">
        <v>0</v>
      </c>
      <c r="F1389" s="0" t="n">
        <v>1391</v>
      </c>
      <c r="G1389" s="0" t="n">
        <v>1503.93193447098</v>
      </c>
      <c r="H1389" s="0" t="n">
        <v>9.71283676703645</v>
      </c>
      <c r="I1389" s="0" t="s">
        <v>134</v>
      </c>
    </row>
    <row r="1390" customFormat="false" ht="15" hidden="false" customHeight="false" outlineLevel="0" collapsed="false">
      <c r="A1390" s="1" t="s">
        <v>137</v>
      </c>
      <c r="B1390" s="5" t="n">
        <v>99.5</v>
      </c>
      <c r="C1390" s="5" t="n">
        <v>0</v>
      </c>
      <c r="D1390" s="5" t="n">
        <v>0.5</v>
      </c>
      <c r="E1390" s="5" t="n">
        <v>0</v>
      </c>
      <c r="F1390" s="0" t="n">
        <v>1391</v>
      </c>
      <c r="G1390" s="0" t="n">
        <v>1499.31330186508</v>
      </c>
      <c r="H1390" s="0" t="n">
        <v>9.77717908082409</v>
      </c>
      <c r="I1390" s="0" t="s">
        <v>134</v>
      </c>
    </row>
    <row r="1391" customFormat="false" ht="15" hidden="false" customHeight="false" outlineLevel="0" collapsed="false">
      <c r="A1391" s="1" t="s">
        <v>137</v>
      </c>
      <c r="B1391" s="5" t="n">
        <v>99.5</v>
      </c>
      <c r="C1391" s="5" t="n">
        <v>0</v>
      </c>
      <c r="D1391" s="5" t="n">
        <v>0.5</v>
      </c>
      <c r="E1391" s="5" t="n">
        <v>0</v>
      </c>
      <c r="F1391" s="0" t="n">
        <v>1391</v>
      </c>
      <c r="G1391" s="0" t="n">
        <v>1496.9954314516</v>
      </c>
      <c r="H1391" s="0" t="n">
        <v>9.8519175911252</v>
      </c>
      <c r="I1391" s="0" t="s">
        <v>134</v>
      </c>
    </row>
    <row r="1392" customFormat="false" ht="15" hidden="false" customHeight="false" outlineLevel="0" collapsed="false">
      <c r="A1392" s="1" t="s">
        <v>137</v>
      </c>
      <c r="B1392" s="5" t="n">
        <v>99.5</v>
      </c>
      <c r="C1392" s="5" t="n">
        <v>0</v>
      </c>
      <c r="D1392" s="5" t="n">
        <v>0.5</v>
      </c>
      <c r="E1392" s="5" t="n">
        <v>0</v>
      </c>
      <c r="F1392" s="0" t="n">
        <v>1391</v>
      </c>
      <c r="G1392" s="0" t="n">
        <v>1491.29535958827</v>
      </c>
      <c r="H1392" s="0" t="n">
        <v>9.92608557844691</v>
      </c>
      <c r="I1392" s="0" t="s">
        <v>134</v>
      </c>
    </row>
    <row r="1393" customFormat="false" ht="15" hidden="false" customHeight="false" outlineLevel="0" collapsed="false">
      <c r="A1393" s="1" t="s">
        <v>137</v>
      </c>
      <c r="B1393" s="5" t="n">
        <v>99.5</v>
      </c>
      <c r="C1393" s="5" t="n">
        <v>0</v>
      </c>
      <c r="D1393" s="5" t="n">
        <v>0.5</v>
      </c>
      <c r="E1393" s="5" t="n">
        <v>0</v>
      </c>
      <c r="F1393" s="0" t="n">
        <v>1391</v>
      </c>
      <c r="G1393" s="0" t="n">
        <v>1484.51255646685</v>
      </c>
      <c r="H1393" s="0" t="n">
        <v>10.0401267828843</v>
      </c>
      <c r="I1393" s="0" t="s">
        <v>134</v>
      </c>
    </row>
    <row r="1394" customFormat="false" ht="15" hidden="false" customHeight="false" outlineLevel="0" collapsed="false">
      <c r="A1394" s="1" t="s">
        <v>137</v>
      </c>
      <c r="B1394" s="5" t="n">
        <v>99.5</v>
      </c>
      <c r="C1394" s="5" t="n">
        <v>0</v>
      </c>
      <c r="D1394" s="5" t="n">
        <v>0.5</v>
      </c>
      <c r="E1394" s="5" t="n">
        <v>0</v>
      </c>
      <c r="F1394" s="0" t="n">
        <v>1391</v>
      </c>
      <c r="G1394" s="0" t="n">
        <v>1473.73497920502</v>
      </c>
      <c r="H1394" s="0" t="n">
        <v>10.2386053882726</v>
      </c>
      <c r="I1394" s="0" t="s">
        <v>134</v>
      </c>
    </row>
    <row r="1395" customFormat="false" ht="15" hidden="false" customHeight="false" outlineLevel="0" collapsed="false">
      <c r="A1395" s="1" t="s">
        <v>137</v>
      </c>
      <c r="B1395" s="5" t="n">
        <v>99.5</v>
      </c>
      <c r="C1395" s="5" t="n">
        <v>0</v>
      </c>
      <c r="D1395" s="5" t="n">
        <v>0.5</v>
      </c>
      <c r="E1395" s="5" t="n">
        <v>0</v>
      </c>
      <c r="F1395" s="0" t="n">
        <v>1391</v>
      </c>
      <c r="G1395" s="0" t="n">
        <v>1459.54164667159</v>
      </c>
      <c r="H1395" s="0" t="n">
        <v>10.5015530903328</v>
      </c>
      <c r="I1395" s="0" t="s">
        <v>134</v>
      </c>
    </row>
    <row r="1396" customFormat="false" ht="15" hidden="false" customHeight="false" outlineLevel="0" collapsed="false">
      <c r="A1396" s="1" t="s">
        <v>137</v>
      </c>
      <c r="B1396" s="5" t="n">
        <v>99.5</v>
      </c>
      <c r="C1396" s="5" t="n">
        <v>0</v>
      </c>
      <c r="D1396" s="5" t="n">
        <v>0.5</v>
      </c>
      <c r="E1396" s="5" t="n">
        <v>0</v>
      </c>
      <c r="F1396" s="0" t="n">
        <v>1391</v>
      </c>
      <c r="G1396" s="0" t="n">
        <v>1450.22533523248</v>
      </c>
      <c r="H1396" s="0" t="n">
        <v>10.7603169572108</v>
      </c>
      <c r="I1396" s="0" t="s">
        <v>134</v>
      </c>
    </row>
    <row r="1397" customFormat="false" ht="15" hidden="false" customHeight="false" outlineLevel="0" collapsed="false">
      <c r="A1397" s="1" t="s">
        <v>137</v>
      </c>
      <c r="B1397" s="5" t="n">
        <v>99.5</v>
      </c>
      <c r="C1397" s="5" t="n">
        <v>0</v>
      </c>
      <c r="D1397" s="5" t="n">
        <v>0.5</v>
      </c>
      <c r="E1397" s="5" t="n">
        <v>0</v>
      </c>
      <c r="F1397" s="0" t="n">
        <v>1391</v>
      </c>
      <c r="G1397" s="0" t="n">
        <v>1430.75454576146</v>
      </c>
      <c r="H1397" s="0" t="n">
        <v>11.0822820919176</v>
      </c>
      <c r="I1397" s="0" t="s">
        <v>134</v>
      </c>
    </row>
    <row r="1398" customFormat="false" ht="15" hidden="false" customHeight="false" outlineLevel="0" collapsed="false">
      <c r="A1398" s="1" t="s">
        <v>137</v>
      </c>
      <c r="B1398" s="5" t="n">
        <v>99.5</v>
      </c>
      <c r="C1398" s="5" t="n">
        <v>0</v>
      </c>
      <c r="D1398" s="5" t="n">
        <v>0.5</v>
      </c>
      <c r="E1398" s="5" t="n">
        <v>0</v>
      </c>
      <c r="F1398" s="0" t="n">
        <v>1391</v>
      </c>
      <c r="G1398" s="0" t="n">
        <v>1410.87621445594</v>
      </c>
      <c r="H1398" s="0" t="n">
        <v>11.5342630744849</v>
      </c>
      <c r="I1398" s="0" t="s">
        <v>134</v>
      </c>
    </row>
    <row r="1399" customFormat="false" ht="15" hidden="false" customHeight="false" outlineLevel="0" collapsed="false">
      <c r="A1399" s="1" t="s">
        <v>138</v>
      </c>
      <c r="B1399" s="5" t="n">
        <v>99.93</v>
      </c>
      <c r="C1399" s="5" t="n">
        <v>0.07</v>
      </c>
      <c r="D1399" s="5" t="n">
        <v>0</v>
      </c>
      <c r="E1399" s="5" t="n">
        <v>0</v>
      </c>
      <c r="F1399" s="0" t="n">
        <v>0</v>
      </c>
      <c r="G1399" s="0" t="n">
        <v>1473</v>
      </c>
      <c r="H1399" s="0" t="n">
        <v>12.3</v>
      </c>
      <c r="I1399" s="0" t="s">
        <v>134</v>
      </c>
    </row>
    <row r="1400" customFormat="false" ht="15" hidden="false" customHeight="false" outlineLevel="0" collapsed="false">
      <c r="A1400" s="1" t="s">
        <v>139</v>
      </c>
      <c r="B1400" s="5" t="n">
        <v>99.4</v>
      </c>
      <c r="C1400" s="5" t="n">
        <v>0.6</v>
      </c>
      <c r="D1400" s="5" t="n">
        <v>0</v>
      </c>
      <c r="E1400" s="5" t="n">
        <v>0</v>
      </c>
      <c r="F1400" s="0" t="n">
        <v>0</v>
      </c>
      <c r="G1400" s="0" t="n">
        <v>1473</v>
      </c>
      <c r="H1400" s="0" t="n">
        <v>11.7</v>
      </c>
      <c r="I1400" s="0" t="s">
        <v>134</v>
      </c>
    </row>
    <row r="1401" customFormat="false" ht="15" hidden="false" customHeight="false" outlineLevel="0" collapsed="false">
      <c r="A1401" s="1" t="s">
        <v>140</v>
      </c>
      <c r="B1401" s="5" t="n">
        <f aca="false">100-C1401</f>
        <v>97.7</v>
      </c>
      <c r="C1401" s="5" t="n">
        <v>2.3</v>
      </c>
      <c r="D1401" s="5" t="n">
        <v>0</v>
      </c>
      <c r="E1401" s="5" t="n">
        <v>0</v>
      </c>
      <c r="F1401" s="0" t="n">
        <v>0</v>
      </c>
      <c r="G1401" s="0" t="n">
        <v>1473</v>
      </c>
      <c r="H1401" s="0" t="n">
        <v>11</v>
      </c>
      <c r="I1401" s="0" t="s">
        <v>134</v>
      </c>
    </row>
    <row r="1402" customFormat="false" ht="15" hidden="false" customHeight="false" outlineLevel="0" collapsed="false">
      <c r="A1402" s="1" t="s">
        <v>141</v>
      </c>
      <c r="B1402" s="5" t="n">
        <f aca="false">100-C1402</f>
        <v>96.8</v>
      </c>
      <c r="C1402" s="5" t="n">
        <v>3.2</v>
      </c>
      <c r="D1402" s="5" t="n">
        <v>0</v>
      </c>
      <c r="E1402" s="5" t="n">
        <v>0</v>
      </c>
      <c r="F1402" s="0" t="n">
        <v>0</v>
      </c>
      <c r="G1402" s="0" t="n">
        <v>1473</v>
      </c>
      <c r="H1402" s="0" t="n">
        <v>10.6</v>
      </c>
      <c r="I1402" s="0" t="s">
        <v>134</v>
      </c>
    </row>
    <row r="1403" customFormat="false" ht="15" hidden="false" customHeight="false" outlineLevel="0" collapsed="false">
      <c r="A1403" s="1" t="s">
        <v>142</v>
      </c>
      <c r="B1403" s="5" t="n">
        <f aca="false">100-C1403</f>
        <v>96.5</v>
      </c>
      <c r="C1403" s="5" t="n">
        <v>3.5</v>
      </c>
      <c r="D1403" s="5" t="n">
        <v>0</v>
      </c>
      <c r="E1403" s="5" t="n">
        <v>0</v>
      </c>
      <c r="F1403" s="0" t="n">
        <v>0</v>
      </c>
      <c r="G1403" s="0" t="n">
        <v>1473</v>
      </c>
      <c r="H1403" s="0" t="n">
        <v>10.5</v>
      </c>
      <c r="I1403" s="0" t="s">
        <v>134</v>
      </c>
    </row>
    <row r="1404" customFormat="false" ht="15" hidden="false" customHeight="false" outlineLevel="0" collapsed="false">
      <c r="A1404" s="1" t="s">
        <v>143</v>
      </c>
      <c r="B1404" s="5" t="n">
        <f aca="false">100-C1404</f>
        <v>93.9</v>
      </c>
      <c r="C1404" s="5" t="n">
        <v>6.1</v>
      </c>
      <c r="D1404" s="5" t="n">
        <v>0</v>
      </c>
      <c r="E1404" s="5" t="n">
        <v>0</v>
      </c>
      <c r="F1404" s="0" t="n">
        <v>0</v>
      </c>
      <c r="G1404" s="0" t="n">
        <v>1473</v>
      </c>
      <c r="H1404" s="0" t="n">
        <v>9.9</v>
      </c>
      <c r="I1404" s="0" t="s">
        <v>134</v>
      </c>
    </row>
    <row r="1405" customFormat="false" ht="15" hidden="false" customHeight="false" outlineLevel="0" collapsed="false">
      <c r="A1405" s="1" t="s">
        <v>144</v>
      </c>
      <c r="B1405" s="5" t="n">
        <v>73.8</v>
      </c>
      <c r="C1405" s="5" t="n">
        <v>0</v>
      </c>
      <c r="D1405" s="5" t="n">
        <v>26.2</v>
      </c>
      <c r="E1405" s="5" t="n">
        <v>0</v>
      </c>
      <c r="F1405" s="0" t="n">
        <v>0</v>
      </c>
      <c r="G1405" s="0" t="n">
        <v>1075.2</v>
      </c>
      <c r="H1405" s="0" t="n">
        <v>4.02</v>
      </c>
      <c r="I1405" s="0" t="s">
        <v>145</v>
      </c>
    </row>
    <row r="1406" customFormat="false" ht="15" hidden="false" customHeight="false" outlineLevel="0" collapsed="false">
      <c r="A1406" s="1" t="s">
        <v>144</v>
      </c>
      <c r="B1406" s="5" t="n">
        <v>73.8</v>
      </c>
      <c r="C1406" s="5" t="n">
        <v>0</v>
      </c>
      <c r="D1406" s="5" t="n">
        <v>26.2</v>
      </c>
      <c r="E1406" s="5" t="n">
        <v>0</v>
      </c>
      <c r="F1406" s="0" t="n">
        <v>0</v>
      </c>
      <c r="G1406" s="0" t="n">
        <v>1176.2</v>
      </c>
      <c r="H1406" s="0" t="n">
        <v>3.14</v>
      </c>
      <c r="I1406" s="8" t="s">
        <v>145</v>
      </c>
    </row>
    <row r="1407" customFormat="false" ht="15" hidden="false" customHeight="false" outlineLevel="0" collapsed="false">
      <c r="A1407" s="1" t="s">
        <v>144</v>
      </c>
      <c r="B1407" s="5" t="n">
        <v>73.8</v>
      </c>
      <c r="C1407" s="5" t="n">
        <v>0</v>
      </c>
      <c r="D1407" s="5" t="n">
        <v>26.2</v>
      </c>
      <c r="E1407" s="5" t="n">
        <v>0</v>
      </c>
      <c r="F1407" s="0" t="n">
        <v>0</v>
      </c>
      <c r="G1407" s="0" t="n">
        <v>1275.2</v>
      </c>
      <c r="H1407" s="0" t="n">
        <v>2.48</v>
      </c>
      <c r="I1407" s="8" t="s">
        <v>145</v>
      </c>
    </row>
    <row r="1408" customFormat="false" ht="15" hidden="false" customHeight="false" outlineLevel="0" collapsed="false">
      <c r="A1408" s="1" t="s">
        <v>144</v>
      </c>
      <c r="B1408" s="5" t="n">
        <v>73.8</v>
      </c>
      <c r="C1408" s="5" t="n">
        <v>0</v>
      </c>
      <c r="D1408" s="5" t="n">
        <v>26.2</v>
      </c>
      <c r="E1408" s="5" t="n">
        <v>0</v>
      </c>
      <c r="F1408" s="0" t="n">
        <v>0</v>
      </c>
      <c r="G1408" s="0" t="n">
        <v>1375.2</v>
      </c>
      <c r="H1408" s="0" t="n">
        <v>1.96</v>
      </c>
      <c r="I1408" s="8" t="s">
        <v>145</v>
      </c>
    </row>
    <row r="1409" customFormat="false" ht="15" hidden="false" customHeight="false" outlineLevel="0" collapsed="false">
      <c r="A1409" s="1" t="s">
        <v>144</v>
      </c>
      <c r="B1409" s="5" t="n">
        <v>73.8</v>
      </c>
      <c r="C1409" s="5" t="n">
        <v>0</v>
      </c>
      <c r="D1409" s="5" t="n">
        <v>26.2</v>
      </c>
      <c r="E1409" s="5" t="n">
        <v>0</v>
      </c>
      <c r="F1409" s="0" t="n">
        <v>0</v>
      </c>
      <c r="G1409" s="0" t="n">
        <v>1453.2</v>
      </c>
      <c r="H1409" s="0" t="n">
        <v>1.62</v>
      </c>
      <c r="I1409" s="8" t="s">
        <v>145</v>
      </c>
    </row>
    <row r="1410" customFormat="false" ht="15" hidden="false" customHeight="false" outlineLevel="0" collapsed="false">
      <c r="A1410" s="1" t="s">
        <v>144</v>
      </c>
      <c r="B1410" s="5" t="n">
        <v>73.8</v>
      </c>
      <c r="C1410" s="5" t="n">
        <v>0</v>
      </c>
      <c r="D1410" s="5" t="n">
        <v>26.2</v>
      </c>
      <c r="E1410" s="5" t="n">
        <v>0</v>
      </c>
      <c r="F1410" s="0" t="n">
        <v>0</v>
      </c>
      <c r="G1410" s="0" t="n">
        <v>1505.2</v>
      </c>
      <c r="H1410" s="0" t="n">
        <v>1.41</v>
      </c>
      <c r="I1410" s="8" t="s">
        <v>145</v>
      </c>
    </row>
    <row r="1411" customFormat="false" ht="15" hidden="false" customHeight="false" outlineLevel="0" collapsed="false">
      <c r="A1411" s="1" t="s">
        <v>144</v>
      </c>
      <c r="B1411" s="5" t="n">
        <v>73.8</v>
      </c>
      <c r="C1411" s="5" t="n">
        <v>0</v>
      </c>
      <c r="D1411" s="5" t="n">
        <v>26.2</v>
      </c>
      <c r="E1411" s="5" t="n">
        <v>0</v>
      </c>
      <c r="F1411" s="0" t="n">
        <v>0</v>
      </c>
      <c r="G1411" s="0" t="n">
        <v>1555.2</v>
      </c>
      <c r="H1411" s="0" t="n">
        <v>1.23</v>
      </c>
      <c r="I1411" s="0" t="s">
        <v>145</v>
      </c>
    </row>
    <row r="1412" customFormat="false" ht="15" hidden="false" customHeight="false" outlineLevel="0" collapsed="false">
      <c r="A1412" s="1" t="s">
        <v>144</v>
      </c>
      <c r="B1412" s="5" t="n">
        <v>73.8</v>
      </c>
      <c r="C1412" s="5" t="n">
        <v>0</v>
      </c>
      <c r="D1412" s="5" t="n">
        <v>26.2</v>
      </c>
      <c r="E1412" s="5" t="n">
        <v>0</v>
      </c>
      <c r="F1412" s="0" t="n">
        <v>0</v>
      </c>
      <c r="G1412" s="0" t="n">
        <v>1597.2</v>
      </c>
      <c r="H1412" s="0" t="n">
        <v>1.09</v>
      </c>
      <c r="I1412" s="8" t="s">
        <v>145</v>
      </c>
    </row>
    <row r="1413" customFormat="false" ht="15" hidden="false" customHeight="false" outlineLevel="0" collapsed="false">
      <c r="A1413" s="1" t="s">
        <v>144</v>
      </c>
      <c r="B1413" s="5" t="n">
        <v>73.8</v>
      </c>
      <c r="C1413" s="5" t="n">
        <v>0</v>
      </c>
      <c r="D1413" s="5" t="n">
        <v>26.2</v>
      </c>
      <c r="E1413" s="5" t="n">
        <v>0</v>
      </c>
      <c r="F1413" s="0" t="n">
        <v>0</v>
      </c>
      <c r="G1413" s="0" t="n">
        <v>1634.2</v>
      </c>
      <c r="H1413" s="0" t="n">
        <v>0.97</v>
      </c>
      <c r="I1413" s="8" t="s">
        <v>145</v>
      </c>
    </row>
    <row r="1414" customFormat="false" ht="15" hidden="false" customHeight="false" outlineLevel="0" collapsed="false">
      <c r="A1414" s="1" t="s">
        <v>144</v>
      </c>
      <c r="B1414" s="5" t="n">
        <v>73.8</v>
      </c>
      <c r="C1414" s="5" t="n">
        <v>0</v>
      </c>
      <c r="D1414" s="5" t="n">
        <v>26.2</v>
      </c>
      <c r="E1414" s="5" t="n">
        <v>0</v>
      </c>
      <c r="F1414" s="0" t="n">
        <v>0</v>
      </c>
      <c r="G1414" s="0" t="n">
        <v>1676.2</v>
      </c>
      <c r="H1414" s="0" t="n">
        <v>0.85</v>
      </c>
      <c r="I1414" s="8" t="s">
        <v>145</v>
      </c>
    </row>
    <row r="1415" customFormat="false" ht="15" hidden="false" customHeight="false" outlineLevel="0" collapsed="false">
      <c r="A1415" s="1" t="s">
        <v>146</v>
      </c>
      <c r="B1415" s="5" t="n">
        <v>72.2</v>
      </c>
      <c r="C1415" s="5" t="n">
        <v>0</v>
      </c>
      <c r="D1415" s="5" t="n">
        <v>27.8</v>
      </c>
      <c r="E1415" s="5" t="n">
        <v>0</v>
      </c>
      <c r="F1415" s="0" t="n">
        <v>0</v>
      </c>
      <c r="G1415" s="0" t="n">
        <v>1074.2</v>
      </c>
      <c r="H1415" s="0" t="n">
        <v>3.93</v>
      </c>
      <c r="I1415" s="8" t="s">
        <v>145</v>
      </c>
    </row>
    <row r="1416" customFormat="false" ht="15" hidden="false" customHeight="false" outlineLevel="0" collapsed="false">
      <c r="A1416" s="1" t="s">
        <v>146</v>
      </c>
      <c r="B1416" s="5" t="n">
        <v>72.2</v>
      </c>
      <c r="C1416" s="5" t="n">
        <v>0</v>
      </c>
      <c r="D1416" s="5" t="n">
        <v>27.8</v>
      </c>
      <c r="E1416" s="5" t="n">
        <v>0</v>
      </c>
      <c r="F1416" s="0" t="n">
        <v>0</v>
      </c>
      <c r="G1416" s="0" t="n">
        <v>1176.2</v>
      </c>
      <c r="H1416" s="0" t="n">
        <v>3.04</v>
      </c>
      <c r="I1416" s="8" t="s">
        <v>145</v>
      </c>
    </row>
    <row r="1417" customFormat="false" ht="15" hidden="false" customHeight="false" outlineLevel="0" collapsed="false">
      <c r="A1417" s="1" t="s">
        <v>146</v>
      </c>
      <c r="B1417" s="5" t="n">
        <v>72.2</v>
      </c>
      <c r="C1417" s="5" t="n">
        <v>0</v>
      </c>
      <c r="D1417" s="5" t="n">
        <v>27.8</v>
      </c>
      <c r="E1417" s="5" t="n">
        <v>0</v>
      </c>
      <c r="F1417" s="0" t="n">
        <v>0</v>
      </c>
      <c r="G1417" s="0" t="n">
        <v>1276.2</v>
      </c>
      <c r="H1417" s="0" t="n">
        <v>2.39</v>
      </c>
      <c r="I1417" s="0" t="s">
        <v>145</v>
      </c>
    </row>
    <row r="1418" customFormat="false" ht="15" hidden="false" customHeight="false" outlineLevel="0" collapsed="false">
      <c r="A1418" s="1" t="s">
        <v>146</v>
      </c>
      <c r="B1418" s="5" t="n">
        <v>72.2</v>
      </c>
      <c r="C1418" s="5" t="n">
        <v>0</v>
      </c>
      <c r="D1418" s="5" t="n">
        <v>27.8</v>
      </c>
      <c r="E1418" s="5" t="n">
        <v>0</v>
      </c>
      <c r="F1418" s="0" t="n">
        <v>0</v>
      </c>
      <c r="G1418" s="0" t="n">
        <v>1376.2</v>
      </c>
      <c r="H1418" s="0" t="n">
        <v>1.88</v>
      </c>
      <c r="I1418" s="8" t="s">
        <v>145</v>
      </c>
    </row>
    <row r="1419" customFormat="false" ht="15" hidden="false" customHeight="false" outlineLevel="0" collapsed="false">
      <c r="A1419" s="1" t="s">
        <v>146</v>
      </c>
      <c r="B1419" s="5" t="n">
        <v>72.2</v>
      </c>
      <c r="C1419" s="5" t="n">
        <v>0</v>
      </c>
      <c r="D1419" s="5" t="n">
        <v>27.8</v>
      </c>
      <c r="E1419" s="5" t="n">
        <v>0</v>
      </c>
      <c r="F1419" s="0" t="n">
        <v>0</v>
      </c>
      <c r="G1419" s="0" t="n">
        <v>1425.2</v>
      </c>
      <c r="H1419" s="0" t="n">
        <v>1.66</v>
      </c>
      <c r="I1419" s="8" t="s">
        <v>145</v>
      </c>
    </row>
    <row r="1420" customFormat="false" ht="15" hidden="false" customHeight="false" outlineLevel="0" collapsed="false">
      <c r="A1420" s="1" t="s">
        <v>146</v>
      </c>
      <c r="B1420" s="5" t="n">
        <v>72.2</v>
      </c>
      <c r="C1420" s="5" t="n">
        <v>0</v>
      </c>
      <c r="D1420" s="5" t="n">
        <v>27.8</v>
      </c>
      <c r="E1420" s="5" t="n">
        <v>0</v>
      </c>
      <c r="F1420" s="0" t="n">
        <v>0</v>
      </c>
      <c r="G1420" s="0" t="n">
        <v>1474.2</v>
      </c>
      <c r="H1420" s="0" t="n">
        <v>1.46</v>
      </c>
      <c r="I1420" s="8" t="s">
        <v>145</v>
      </c>
    </row>
    <row r="1421" customFormat="false" ht="15" hidden="false" customHeight="false" outlineLevel="0" collapsed="false">
      <c r="A1421" s="1" t="s">
        <v>146</v>
      </c>
      <c r="B1421" s="5" t="n">
        <v>72.2</v>
      </c>
      <c r="C1421" s="5" t="n">
        <v>0</v>
      </c>
      <c r="D1421" s="5" t="n">
        <v>27.8</v>
      </c>
      <c r="E1421" s="5" t="n">
        <v>0</v>
      </c>
      <c r="F1421" s="0" t="n">
        <v>0</v>
      </c>
      <c r="G1421" s="0" t="n">
        <v>1526.2</v>
      </c>
      <c r="H1421" s="0" t="n">
        <v>1.25</v>
      </c>
      <c r="I1421" s="8" t="s">
        <v>145</v>
      </c>
    </row>
    <row r="1422" customFormat="false" ht="15" hidden="false" customHeight="false" outlineLevel="0" collapsed="false">
      <c r="A1422" s="1" t="s">
        <v>146</v>
      </c>
      <c r="B1422" s="5" t="n">
        <v>72.2</v>
      </c>
      <c r="C1422" s="5" t="n">
        <v>0</v>
      </c>
      <c r="D1422" s="5" t="n">
        <v>27.8</v>
      </c>
      <c r="E1422" s="5" t="n">
        <v>0</v>
      </c>
      <c r="F1422" s="0" t="n">
        <v>0</v>
      </c>
      <c r="G1422" s="0" t="n">
        <v>1575.2</v>
      </c>
      <c r="H1422" s="0" t="n">
        <v>1.11</v>
      </c>
      <c r="I1422" s="8" t="s">
        <v>145</v>
      </c>
    </row>
    <row r="1423" customFormat="false" ht="15" hidden="false" customHeight="false" outlineLevel="0" collapsed="false">
      <c r="A1423" s="1" t="s">
        <v>146</v>
      </c>
      <c r="B1423" s="5" t="n">
        <v>72.2</v>
      </c>
      <c r="C1423" s="5" t="n">
        <v>0</v>
      </c>
      <c r="D1423" s="5" t="n">
        <v>27.8</v>
      </c>
      <c r="E1423" s="5" t="n">
        <v>0</v>
      </c>
      <c r="F1423" s="0" t="n">
        <v>0</v>
      </c>
      <c r="G1423" s="0" t="n">
        <v>1627.2</v>
      </c>
      <c r="H1423" s="0" t="n">
        <v>0.93</v>
      </c>
      <c r="I1423" s="0" t="s">
        <v>145</v>
      </c>
    </row>
    <row r="1424" customFormat="false" ht="15" hidden="false" customHeight="false" outlineLevel="0" collapsed="false">
      <c r="A1424" s="1" t="s">
        <v>146</v>
      </c>
      <c r="B1424" s="5" t="n">
        <v>72.2</v>
      </c>
      <c r="C1424" s="5" t="n">
        <v>0</v>
      </c>
      <c r="D1424" s="5" t="n">
        <v>27.8</v>
      </c>
      <c r="E1424" s="5" t="n">
        <v>0</v>
      </c>
      <c r="F1424" s="0" t="n">
        <v>0</v>
      </c>
      <c r="G1424" s="0" t="n">
        <v>1676.2</v>
      </c>
      <c r="H1424" s="0" t="n">
        <v>0.78</v>
      </c>
      <c r="I1424" s="8" t="s">
        <v>145</v>
      </c>
    </row>
    <row r="1425" customFormat="false" ht="15" hidden="false" customHeight="false" outlineLevel="0" collapsed="false">
      <c r="A1425" s="1" t="s">
        <v>147</v>
      </c>
      <c r="B1425" s="5" t="n">
        <v>67.8</v>
      </c>
      <c r="C1425" s="5" t="n">
        <v>0</v>
      </c>
      <c r="D1425" s="5" t="n">
        <v>32.2</v>
      </c>
      <c r="E1425" s="5" t="n">
        <v>0</v>
      </c>
      <c r="F1425" s="0" t="n">
        <v>0</v>
      </c>
      <c r="G1425" s="0" t="n">
        <v>1058.2</v>
      </c>
      <c r="H1425" s="0" t="n">
        <v>3.75</v>
      </c>
      <c r="I1425" s="8" t="s">
        <v>145</v>
      </c>
    </row>
    <row r="1426" customFormat="false" ht="15" hidden="false" customHeight="false" outlineLevel="0" collapsed="false">
      <c r="A1426" s="1" t="s">
        <v>147</v>
      </c>
      <c r="B1426" s="5" t="n">
        <v>67.8</v>
      </c>
      <c r="C1426" s="5" t="n">
        <v>0</v>
      </c>
      <c r="D1426" s="5" t="n">
        <v>32.2</v>
      </c>
      <c r="E1426" s="5" t="n">
        <v>0</v>
      </c>
      <c r="F1426" s="0" t="n">
        <v>0</v>
      </c>
      <c r="G1426" s="0" t="n">
        <v>1097.2</v>
      </c>
      <c r="H1426" s="0" t="n">
        <v>3.38</v>
      </c>
      <c r="I1426" s="8" t="s">
        <v>145</v>
      </c>
    </row>
    <row r="1427" customFormat="false" ht="15" hidden="false" customHeight="false" outlineLevel="0" collapsed="false">
      <c r="A1427" s="1" t="s">
        <v>147</v>
      </c>
      <c r="B1427" s="5" t="n">
        <v>67.8</v>
      </c>
      <c r="C1427" s="5" t="n">
        <v>0</v>
      </c>
      <c r="D1427" s="5" t="n">
        <v>32.2</v>
      </c>
      <c r="E1427" s="5" t="n">
        <v>0</v>
      </c>
      <c r="F1427" s="0" t="n">
        <v>0</v>
      </c>
      <c r="G1427" s="0" t="n">
        <v>1139.2</v>
      </c>
      <c r="H1427" s="0" t="n">
        <v>3.01</v>
      </c>
      <c r="I1427" s="8" t="s">
        <v>145</v>
      </c>
    </row>
    <row r="1428" customFormat="false" ht="15" hidden="false" customHeight="false" outlineLevel="0" collapsed="false">
      <c r="A1428" s="1" t="s">
        <v>147</v>
      </c>
      <c r="B1428" s="5" t="n">
        <v>67.8</v>
      </c>
      <c r="C1428" s="5" t="n">
        <v>0</v>
      </c>
      <c r="D1428" s="5" t="n">
        <v>32.2</v>
      </c>
      <c r="E1428" s="5" t="n">
        <v>0</v>
      </c>
      <c r="F1428" s="0" t="n">
        <v>0</v>
      </c>
      <c r="G1428" s="0" t="n">
        <v>1181.2</v>
      </c>
      <c r="H1428" s="0" t="n">
        <v>2.72</v>
      </c>
      <c r="I1428" s="8" t="s">
        <v>145</v>
      </c>
    </row>
    <row r="1429" customFormat="false" ht="15" hidden="false" customHeight="false" outlineLevel="0" collapsed="false">
      <c r="A1429" s="1" t="s">
        <v>147</v>
      </c>
      <c r="B1429" s="5" t="n">
        <v>67.8</v>
      </c>
      <c r="C1429" s="5" t="n">
        <v>0</v>
      </c>
      <c r="D1429" s="5" t="n">
        <v>32.2</v>
      </c>
      <c r="E1429" s="5" t="n">
        <v>0</v>
      </c>
      <c r="F1429" s="0" t="n">
        <v>0</v>
      </c>
      <c r="G1429" s="0" t="n">
        <v>1262.2</v>
      </c>
      <c r="H1429" s="0" t="n">
        <v>2.2</v>
      </c>
      <c r="I1429" s="0" t="s">
        <v>145</v>
      </c>
    </row>
    <row r="1430" customFormat="false" ht="15" hidden="false" customHeight="false" outlineLevel="0" collapsed="false">
      <c r="A1430" s="1" t="s">
        <v>147</v>
      </c>
      <c r="B1430" s="5" t="n">
        <v>67.8</v>
      </c>
      <c r="C1430" s="5" t="n">
        <v>0</v>
      </c>
      <c r="D1430" s="5" t="n">
        <v>32.2</v>
      </c>
      <c r="E1430" s="5" t="n">
        <v>0</v>
      </c>
      <c r="F1430" s="0" t="n">
        <v>0</v>
      </c>
      <c r="G1430" s="0" t="n">
        <v>1364.2</v>
      </c>
      <c r="H1430" s="0" t="n">
        <v>1.67</v>
      </c>
      <c r="I1430" s="8" t="s">
        <v>145</v>
      </c>
    </row>
    <row r="1431" customFormat="false" ht="15" hidden="false" customHeight="false" outlineLevel="0" collapsed="false">
      <c r="A1431" s="1" t="s">
        <v>147</v>
      </c>
      <c r="B1431" s="5" t="n">
        <v>67.8</v>
      </c>
      <c r="C1431" s="5" t="n">
        <v>0</v>
      </c>
      <c r="D1431" s="5" t="n">
        <v>32.2</v>
      </c>
      <c r="E1431" s="5" t="n">
        <v>0</v>
      </c>
      <c r="F1431" s="0" t="n">
        <v>0</v>
      </c>
      <c r="G1431" s="0" t="n">
        <v>1369.2</v>
      </c>
      <c r="H1431" s="0" t="n">
        <v>1.66</v>
      </c>
      <c r="I1431" s="8" t="s">
        <v>145</v>
      </c>
    </row>
    <row r="1432" customFormat="false" ht="15" hidden="false" customHeight="false" outlineLevel="0" collapsed="false">
      <c r="A1432" s="1" t="s">
        <v>147</v>
      </c>
      <c r="B1432" s="5" t="n">
        <v>67.8</v>
      </c>
      <c r="C1432" s="5" t="n">
        <v>0</v>
      </c>
      <c r="D1432" s="5" t="n">
        <v>32.2</v>
      </c>
      <c r="E1432" s="5" t="n">
        <v>0</v>
      </c>
      <c r="F1432" s="0" t="n">
        <v>0</v>
      </c>
      <c r="G1432" s="0" t="n">
        <v>1470.2</v>
      </c>
      <c r="H1432" s="0" t="n">
        <v>1.24</v>
      </c>
      <c r="I1432" s="8" t="s">
        <v>145</v>
      </c>
    </row>
    <row r="1433" customFormat="false" ht="15" hidden="false" customHeight="false" outlineLevel="0" collapsed="false">
      <c r="A1433" s="1" t="s">
        <v>147</v>
      </c>
      <c r="B1433" s="5" t="n">
        <v>67.8</v>
      </c>
      <c r="C1433" s="5" t="n">
        <v>0</v>
      </c>
      <c r="D1433" s="5" t="n">
        <v>32.2</v>
      </c>
      <c r="E1433" s="5" t="n">
        <v>0</v>
      </c>
      <c r="F1433" s="0" t="n">
        <v>0</v>
      </c>
      <c r="G1433" s="0" t="n">
        <v>1512.2</v>
      </c>
      <c r="H1433" s="0" t="n">
        <v>1.09</v>
      </c>
      <c r="I1433" s="8" t="s">
        <v>145</v>
      </c>
    </row>
    <row r="1434" customFormat="false" ht="15" hidden="false" customHeight="false" outlineLevel="0" collapsed="false">
      <c r="A1434" s="1" t="s">
        <v>147</v>
      </c>
      <c r="B1434" s="5" t="n">
        <v>67.8</v>
      </c>
      <c r="C1434" s="5" t="n">
        <v>0</v>
      </c>
      <c r="D1434" s="5" t="n">
        <v>32.2</v>
      </c>
      <c r="E1434" s="5" t="n">
        <v>0</v>
      </c>
      <c r="F1434" s="0" t="n">
        <v>0</v>
      </c>
      <c r="G1434" s="0" t="n">
        <v>1553.2</v>
      </c>
      <c r="H1434" s="0" t="n">
        <v>0.94</v>
      </c>
      <c r="I1434" s="8" t="s">
        <v>145</v>
      </c>
    </row>
    <row r="1435" customFormat="false" ht="15" hidden="false" customHeight="false" outlineLevel="0" collapsed="false">
      <c r="A1435" s="1" t="s">
        <v>147</v>
      </c>
      <c r="B1435" s="5" t="n">
        <v>67.8</v>
      </c>
      <c r="C1435" s="5" t="n">
        <v>0</v>
      </c>
      <c r="D1435" s="5" t="n">
        <v>32.2</v>
      </c>
      <c r="E1435" s="5" t="n">
        <v>0</v>
      </c>
      <c r="F1435" s="0" t="n">
        <v>0</v>
      </c>
      <c r="G1435" s="0" t="n">
        <v>1593.2</v>
      </c>
      <c r="H1435" s="0" t="n">
        <v>0.82</v>
      </c>
      <c r="I1435" s="0" t="s">
        <v>145</v>
      </c>
    </row>
    <row r="1436" customFormat="false" ht="15" hidden="false" customHeight="false" outlineLevel="0" collapsed="false">
      <c r="A1436" s="1" t="s">
        <v>147</v>
      </c>
      <c r="B1436" s="5" t="n">
        <v>67.8</v>
      </c>
      <c r="C1436" s="5" t="n">
        <v>0</v>
      </c>
      <c r="D1436" s="5" t="n">
        <v>32.2</v>
      </c>
      <c r="E1436" s="5" t="n">
        <v>0</v>
      </c>
      <c r="F1436" s="0" t="n">
        <v>0</v>
      </c>
      <c r="G1436" s="0" t="n">
        <v>1635.2</v>
      </c>
      <c r="H1436" s="0" t="n">
        <v>0.69</v>
      </c>
      <c r="I1436" s="8" t="s">
        <v>145</v>
      </c>
    </row>
    <row r="1437" customFormat="false" ht="15" hidden="false" customHeight="false" outlineLevel="0" collapsed="false">
      <c r="A1437" s="1" t="s">
        <v>147</v>
      </c>
      <c r="B1437" s="5" t="n">
        <v>67.8</v>
      </c>
      <c r="C1437" s="5" t="n">
        <v>0</v>
      </c>
      <c r="D1437" s="5" t="n">
        <v>32.2</v>
      </c>
      <c r="E1437" s="5" t="n">
        <v>0</v>
      </c>
      <c r="F1437" s="0" t="n">
        <v>0</v>
      </c>
      <c r="G1437" s="0" t="n">
        <v>1674.2</v>
      </c>
      <c r="H1437" s="0" t="n">
        <v>0.57</v>
      </c>
      <c r="I1437" s="8" t="s">
        <v>145</v>
      </c>
    </row>
    <row r="1438" customFormat="false" ht="15" hidden="false" customHeight="false" outlineLevel="0" collapsed="false">
      <c r="A1438" s="1" t="s">
        <v>148</v>
      </c>
      <c r="B1438" s="5" t="n">
        <v>66.4</v>
      </c>
      <c r="C1438" s="5" t="n">
        <v>0</v>
      </c>
      <c r="D1438" s="5" t="n">
        <v>33.6</v>
      </c>
      <c r="E1438" s="5" t="n">
        <v>0</v>
      </c>
      <c r="F1438" s="0" t="n">
        <v>0</v>
      </c>
      <c r="G1438" s="0" t="n">
        <v>1104.2</v>
      </c>
      <c r="H1438" s="0" t="n">
        <v>3.23</v>
      </c>
      <c r="I1438" s="8" t="s">
        <v>145</v>
      </c>
    </row>
    <row r="1439" customFormat="false" ht="15" hidden="false" customHeight="false" outlineLevel="0" collapsed="false">
      <c r="A1439" s="1" t="s">
        <v>148</v>
      </c>
      <c r="B1439" s="5" t="n">
        <v>66.4</v>
      </c>
      <c r="C1439" s="5" t="n">
        <v>0</v>
      </c>
      <c r="D1439" s="5" t="n">
        <v>33.6</v>
      </c>
      <c r="E1439" s="5" t="n">
        <v>0</v>
      </c>
      <c r="F1439" s="0" t="n">
        <v>0</v>
      </c>
      <c r="G1439" s="0" t="n">
        <v>1144.2</v>
      </c>
      <c r="H1439" s="0" t="n">
        <v>2.91</v>
      </c>
      <c r="I1439" s="8" t="s">
        <v>145</v>
      </c>
    </row>
    <row r="1440" customFormat="false" ht="15" hidden="false" customHeight="false" outlineLevel="0" collapsed="false">
      <c r="A1440" s="1" t="s">
        <v>148</v>
      </c>
      <c r="B1440" s="5" t="n">
        <v>66.4</v>
      </c>
      <c r="C1440" s="5" t="n">
        <v>0</v>
      </c>
      <c r="D1440" s="5" t="n">
        <v>33.6</v>
      </c>
      <c r="E1440" s="5" t="n">
        <v>0</v>
      </c>
      <c r="F1440" s="0" t="n">
        <v>0</v>
      </c>
      <c r="G1440" s="0" t="n">
        <v>1185.2</v>
      </c>
      <c r="H1440" s="0" t="n">
        <v>2.62</v>
      </c>
      <c r="I1440" s="8" t="s">
        <v>145</v>
      </c>
    </row>
    <row r="1441" customFormat="false" ht="15" hidden="false" customHeight="false" outlineLevel="0" collapsed="false">
      <c r="A1441" s="1" t="s">
        <v>148</v>
      </c>
      <c r="B1441" s="5" t="n">
        <v>66.4</v>
      </c>
      <c r="C1441" s="5" t="n">
        <v>0</v>
      </c>
      <c r="D1441" s="5" t="n">
        <v>33.6</v>
      </c>
      <c r="E1441" s="5" t="n">
        <v>0</v>
      </c>
      <c r="F1441" s="0" t="n">
        <v>0</v>
      </c>
      <c r="G1441" s="0" t="n">
        <v>1265.2</v>
      </c>
      <c r="H1441" s="0" t="n">
        <v>2.13</v>
      </c>
      <c r="I1441" s="0" t="s">
        <v>145</v>
      </c>
    </row>
    <row r="1442" customFormat="false" ht="15" hidden="false" customHeight="false" outlineLevel="0" collapsed="false">
      <c r="A1442" s="1" t="s">
        <v>148</v>
      </c>
      <c r="B1442" s="5" t="n">
        <v>66.4</v>
      </c>
      <c r="C1442" s="5" t="n">
        <v>0</v>
      </c>
      <c r="D1442" s="5" t="n">
        <v>33.6</v>
      </c>
      <c r="E1442" s="5" t="n">
        <v>0</v>
      </c>
      <c r="F1442" s="0" t="n">
        <v>0</v>
      </c>
      <c r="G1442" s="0" t="n">
        <v>1365.2</v>
      </c>
      <c r="H1442" s="0" t="n">
        <v>1.62</v>
      </c>
      <c r="I1442" s="8" t="s">
        <v>145</v>
      </c>
    </row>
    <row r="1443" customFormat="false" ht="15" hidden="false" customHeight="false" outlineLevel="0" collapsed="false">
      <c r="A1443" s="1" t="s">
        <v>148</v>
      </c>
      <c r="B1443" s="5" t="n">
        <v>66.4</v>
      </c>
      <c r="C1443" s="5" t="n">
        <v>0</v>
      </c>
      <c r="D1443" s="5" t="n">
        <v>33.6</v>
      </c>
      <c r="E1443" s="5" t="n">
        <v>0</v>
      </c>
      <c r="F1443" s="0" t="n">
        <v>0</v>
      </c>
      <c r="G1443" s="0" t="n">
        <v>1465.2</v>
      </c>
      <c r="H1443" s="0" t="n">
        <v>1.2</v>
      </c>
      <c r="I1443" s="8" t="s">
        <v>145</v>
      </c>
    </row>
    <row r="1444" customFormat="false" ht="15" hidden="false" customHeight="false" outlineLevel="0" collapsed="false">
      <c r="A1444" s="1" t="s">
        <v>148</v>
      </c>
      <c r="B1444" s="5" t="n">
        <v>66.4</v>
      </c>
      <c r="C1444" s="5" t="n">
        <v>0</v>
      </c>
      <c r="D1444" s="5" t="n">
        <v>33.6</v>
      </c>
      <c r="E1444" s="5" t="n">
        <v>0</v>
      </c>
      <c r="F1444" s="0" t="n">
        <v>0</v>
      </c>
      <c r="G1444" s="0" t="n">
        <v>1504.2</v>
      </c>
      <c r="H1444" s="0" t="n">
        <v>1.05</v>
      </c>
      <c r="I1444" s="8" t="s">
        <v>145</v>
      </c>
    </row>
    <row r="1445" customFormat="false" ht="15" hidden="false" customHeight="false" outlineLevel="0" collapsed="false">
      <c r="A1445" s="1" t="s">
        <v>148</v>
      </c>
      <c r="B1445" s="5" t="n">
        <v>66.4</v>
      </c>
      <c r="C1445" s="5" t="n">
        <v>0</v>
      </c>
      <c r="D1445" s="5" t="n">
        <v>33.6</v>
      </c>
      <c r="E1445" s="5" t="n">
        <v>0</v>
      </c>
      <c r="F1445" s="0" t="n">
        <v>0</v>
      </c>
      <c r="G1445" s="0" t="n">
        <v>1542.2</v>
      </c>
      <c r="H1445" s="0" t="n">
        <v>0.92</v>
      </c>
      <c r="I1445" s="8" t="s">
        <v>145</v>
      </c>
    </row>
    <row r="1446" customFormat="false" ht="15" hidden="false" customHeight="false" outlineLevel="0" collapsed="false">
      <c r="A1446" s="1" t="s">
        <v>148</v>
      </c>
      <c r="B1446" s="5" t="n">
        <v>66.4</v>
      </c>
      <c r="C1446" s="5" t="n">
        <v>0</v>
      </c>
      <c r="D1446" s="5" t="n">
        <v>33.6</v>
      </c>
      <c r="E1446" s="5" t="n">
        <v>0</v>
      </c>
      <c r="F1446" s="0" t="n">
        <v>0</v>
      </c>
      <c r="G1446" s="0" t="n">
        <v>1585.2</v>
      </c>
      <c r="H1446" s="0" t="n">
        <v>0.79</v>
      </c>
      <c r="I1446" s="8" t="s">
        <v>145</v>
      </c>
    </row>
    <row r="1447" customFormat="false" ht="15" hidden="false" customHeight="false" outlineLevel="0" collapsed="false">
      <c r="A1447" s="1" t="s">
        <v>148</v>
      </c>
      <c r="B1447" s="5" t="n">
        <v>66.4</v>
      </c>
      <c r="C1447" s="5" t="n">
        <v>0</v>
      </c>
      <c r="D1447" s="5" t="n">
        <v>33.6</v>
      </c>
      <c r="E1447" s="5" t="n">
        <v>0</v>
      </c>
      <c r="F1447" s="0" t="n">
        <v>0</v>
      </c>
      <c r="G1447" s="0" t="n">
        <v>1625.2</v>
      </c>
      <c r="H1447" s="0" t="n">
        <v>0.66</v>
      </c>
      <c r="I1447" s="0" t="s">
        <v>145</v>
      </c>
    </row>
    <row r="1448" customFormat="false" ht="15" hidden="false" customHeight="false" outlineLevel="0" collapsed="false">
      <c r="A1448" s="1" t="s">
        <v>148</v>
      </c>
      <c r="B1448" s="5" t="n">
        <v>66.4</v>
      </c>
      <c r="C1448" s="5" t="n">
        <v>0</v>
      </c>
      <c r="D1448" s="5" t="n">
        <v>33.6</v>
      </c>
      <c r="E1448" s="5" t="n">
        <v>0</v>
      </c>
      <c r="F1448" s="0" t="n">
        <v>0</v>
      </c>
      <c r="G1448" s="0" t="n">
        <v>1666.2</v>
      </c>
      <c r="H1448" s="0" t="n">
        <v>0.55</v>
      </c>
      <c r="I1448" s="8" t="s">
        <v>145</v>
      </c>
    </row>
    <row r="1449" customFormat="false" ht="15" hidden="false" customHeight="false" outlineLevel="0" collapsed="false">
      <c r="A1449" s="1" t="s">
        <v>149</v>
      </c>
      <c r="B1449" s="5" t="n">
        <v>65.8</v>
      </c>
      <c r="C1449" s="5" t="n">
        <v>0</v>
      </c>
      <c r="D1449" s="5" t="n">
        <v>34.2</v>
      </c>
      <c r="E1449" s="5" t="n">
        <v>0</v>
      </c>
      <c r="F1449" s="0" t="n">
        <v>0</v>
      </c>
      <c r="G1449" s="0" t="n">
        <v>1058.2</v>
      </c>
      <c r="H1449" s="0" t="n">
        <v>3.64</v>
      </c>
      <c r="I1449" s="8" t="s">
        <v>145</v>
      </c>
    </row>
    <row r="1450" customFormat="false" ht="15" hidden="false" customHeight="false" outlineLevel="0" collapsed="false">
      <c r="A1450" s="1" t="s">
        <v>149</v>
      </c>
      <c r="B1450" s="5" t="n">
        <v>65.8</v>
      </c>
      <c r="C1450" s="5" t="n">
        <v>0</v>
      </c>
      <c r="D1450" s="5" t="n">
        <v>34.2</v>
      </c>
      <c r="E1450" s="5" t="n">
        <v>0</v>
      </c>
      <c r="F1450" s="0" t="n">
        <v>0</v>
      </c>
      <c r="G1450" s="0" t="n">
        <v>1101.2</v>
      </c>
      <c r="H1450" s="0" t="n">
        <v>3.23</v>
      </c>
      <c r="I1450" s="8" t="s">
        <v>145</v>
      </c>
    </row>
    <row r="1451" customFormat="false" ht="15" hidden="false" customHeight="false" outlineLevel="0" collapsed="false">
      <c r="A1451" s="1" t="s">
        <v>149</v>
      </c>
      <c r="B1451" s="5" t="n">
        <v>65.8</v>
      </c>
      <c r="C1451" s="5" t="n">
        <v>0</v>
      </c>
      <c r="D1451" s="5" t="n">
        <v>34.2</v>
      </c>
      <c r="E1451" s="5" t="n">
        <v>0</v>
      </c>
      <c r="F1451" s="0" t="n">
        <v>0</v>
      </c>
      <c r="G1451" s="0" t="n">
        <v>1140.2</v>
      </c>
      <c r="H1451" s="0" t="n">
        <v>2.9</v>
      </c>
      <c r="I1451" s="8" t="s">
        <v>145</v>
      </c>
    </row>
    <row r="1452" customFormat="false" ht="15" hidden="false" customHeight="false" outlineLevel="0" collapsed="false">
      <c r="A1452" s="1" t="s">
        <v>149</v>
      </c>
      <c r="B1452" s="5" t="n">
        <v>65.8</v>
      </c>
      <c r="C1452" s="5" t="n">
        <v>0</v>
      </c>
      <c r="D1452" s="5" t="n">
        <v>34.2</v>
      </c>
      <c r="E1452" s="5" t="n">
        <v>0</v>
      </c>
      <c r="F1452" s="0" t="n">
        <v>0</v>
      </c>
      <c r="G1452" s="0" t="n">
        <v>1184.2</v>
      </c>
      <c r="H1452" s="0" t="n">
        <v>2.59</v>
      </c>
      <c r="I1452" s="8" t="s">
        <v>145</v>
      </c>
    </row>
    <row r="1453" customFormat="false" ht="15" hidden="false" customHeight="false" outlineLevel="0" collapsed="false">
      <c r="A1453" s="1" t="s">
        <v>149</v>
      </c>
      <c r="B1453" s="5" t="n">
        <v>65.8</v>
      </c>
      <c r="C1453" s="5" t="n">
        <v>0</v>
      </c>
      <c r="D1453" s="5" t="n">
        <v>34.2</v>
      </c>
      <c r="E1453" s="5" t="n">
        <v>0</v>
      </c>
      <c r="F1453" s="0" t="n">
        <v>0</v>
      </c>
      <c r="G1453" s="0" t="n">
        <v>1317.2</v>
      </c>
      <c r="H1453" s="0" t="n">
        <v>1.81</v>
      </c>
      <c r="I1453" s="0" t="s">
        <v>145</v>
      </c>
    </row>
    <row r="1454" customFormat="false" ht="15" hidden="false" customHeight="false" outlineLevel="0" collapsed="false">
      <c r="A1454" s="1" t="s">
        <v>149</v>
      </c>
      <c r="B1454" s="5" t="n">
        <v>65.8</v>
      </c>
      <c r="C1454" s="5" t="n">
        <v>0</v>
      </c>
      <c r="D1454" s="5" t="n">
        <v>34.2</v>
      </c>
      <c r="E1454" s="5" t="n">
        <v>0</v>
      </c>
      <c r="F1454" s="0" t="n">
        <v>0</v>
      </c>
      <c r="G1454" s="0" t="n">
        <v>1430.2</v>
      </c>
      <c r="H1454" s="0" t="n">
        <v>1.3</v>
      </c>
      <c r="I1454" s="8" t="s">
        <v>145</v>
      </c>
    </row>
    <row r="1455" customFormat="false" ht="15" hidden="false" customHeight="false" outlineLevel="0" collapsed="false">
      <c r="A1455" s="1" t="s">
        <v>149</v>
      </c>
      <c r="B1455" s="5" t="n">
        <v>65.8</v>
      </c>
      <c r="C1455" s="5" t="n">
        <v>0</v>
      </c>
      <c r="D1455" s="5" t="n">
        <v>34.2</v>
      </c>
      <c r="E1455" s="5" t="n">
        <v>0</v>
      </c>
      <c r="F1455" s="0" t="n">
        <v>0</v>
      </c>
      <c r="G1455" s="0" t="n">
        <v>1470.2</v>
      </c>
      <c r="H1455" s="0" t="n">
        <v>1.14</v>
      </c>
      <c r="I1455" s="8" t="s">
        <v>145</v>
      </c>
    </row>
    <row r="1456" customFormat="false" ht="15" hidden="false" customHeight="false" outlineLevel="0" collapsed="false">
      <c r="A1456" s="1" t="s">
        <v>149</v>
      </c>
      <c r="B1456" s="5" t="n">
        <v>65.8</v>
      </c>
      <c r="C1456" s="5" t="n">
        <v>0</v>
      </c>
      <c r="D1456" s="5" t="n">
        <v>34.2</v>
      </c>
      <c r="E1456" s="5" t="n">
        <v>0</v>
      </c>
      <c r="F1456" s="0" t="n">
        <v>0</v>
      </c>
      <c r="G1456" s="0" t="n">
        <v>1509.2</v>
      </c>
      <c r="H1456" s="0" t="n">
        <v>0.99</v>
      </c>
      <c r="I1456" s="8" t="s">
        <v>145</v>
      </c>
    </row>
    <row r="1457" customFormat="false" ht="15" hidden="false" customHeight="false" outlineLevel="0" collapsed="false">
      <c r="A1457" s="1" t="s">
        <v>149</v>
      </c>
      <c r="B1457" s="5" t="n">
        <v>65.8</v>
      </c>
      <c r="C1457" s="5" t="n">
        <v>0</v>
      </c>
      <c r="D1457" s="5" t="n">
        <v>34.2</v>
      </c>
      <c r="E1457" s="5" t="n">
        <v>0</v>
      </c>
      <c r="F1457" s="0" t="n">
        <v>0</v>
      </c>
      <c r="G1457" s="0" t="n">
        <v>1554.2</v>
      </c>
      <c r="H1457" s="0" t="n">
        <v>0.86</v>
      </c>
      <c r="I1457" s="8" t="s">
        <v>145</v>
      </c>
    </row>
    <row r="1458" customFormat="false" ht="15" hidden="false" customHeight="false" outlineLevel="0" collapsed="false">
      <c r="A1458" s="1" t="s">
        <v>149</v>
      </c>
      <c r="B1458" s="5" t="n">
        <v>65.8</v>
      </c>
      <c r="C1458" s="5" t="n">
        <v>0</v>
      </c>
      <c r="D1458" s="5" t="n">
        <v>34.2</v>
      </c>
      <c r="E1458" s="5" t="n">
        <v>0</v>
      </c>
      <c r="F1458" s="0" t="n">
        <v>0</v>
      </c>
      <c r="G1458" s="0" t="n">
        <v>1595.2</v>
      </c>
      <c r="H1458" s="0" t="n">
        <v>0.72</v>
      </c>
      <c r="I1458" s="8" t="s">
        <v>145</v>
      </c>
    </row>
    <row r="1459" customFormat="false" ht="15" hidden="false" customHeight="false" outlineLevel="0" collapsed="false">
      <c r="A1459" s="1" t="s">
        <v>149</v>
      </c>
      <c r="B1459" s="5" t="n">
        <v>65.8</v>
      </c>
      <c r="C1459" s="5" t="n">
        <v>0</v>
      </c>
      <c r="D1459" s="5" t="n">
        <v>34.2</v>
      </c>
      <c r="E1459" s="5" t="n">
        <v>0</v>
      </c>
      <c r="F1459" s="0" t="n">
        <v>0</v>
      </c>
      <c r="G1459" s="0" t="n">
        <v>1636.2</v>
      </c>
      <c r="H1459" s="0" t="n">
        <v>0.6</v>
      </c>
      <c r="I1459" s="0" t="s">
        <v>145</v>
      </c>
    </row>
    <row r="1460" customFormat="false" ht="15" hidden="false" customHeight="false" outlineLevel="0" collapsed="false">
      <c r="A1460" s="1" t="s">
        <v>149</v>
      </c>
      <c r="B1460" s="5" t="n">
        <v>65.8</v>
      </c>
      <c r="C1460" s="5" t="n">
        <v>0</v>
      </c>
      <c r="D1460" s="5" t="n">
        <v>34.2</v>
      </c>
      <c r="E1460" s="5" t="n">
        <v>0</v>
      </c>
      <c r="F1460" s="0" t="n">
        <v>0</v>
      </c>
      <c r="G1460" s="0" t="n">
        <v>1678.2</v>
      </c>
      <c r="H1460" s="0" t="n">
        <v>0.48</v>
      </c>
      <c r="I1460" s="8" t="s">
        <v>145</v>
      </c>
    </row>
    <row r="1461" customFormat="false" ht="15" hidden="false" customHeight="false" outlineLevel="0" collapsed="false">
      <c r="A1461" s="1" t="s">
        <v>150</v>
      </c>
      <c r="B1461" s="5" t="n">
        <v>78.6</v>
      </c>
      <c r="C1461" s="5" t="n">
        <v>0</v>
      </c>
      <c r="D1461" s="5" t="n">
        <v>21.4</v>
      </c>
      <c r="E1461" s="5" t="n">
        <v>0</v>
      </c>
      <c r="F1461" s="0" t="n">
        <v>0</v>
      </c>
      <c r="G1461" s="0" t="n">
        <v>1123.2</v>
      </c>
      <c r="H1461" s="0" t="n">
        <v>3.97</v>
      </c>
      <c r="I1461" s="8" t="s">
        <v>145</v>
      </c>
    </row>
    <row r="1462" customFormat="false" ht="15" hidden="false" customHeight="false" outlineLevel="0" collapsed="false">
      <c r="A1462" s="1" t="s">
        <v>150</v>
      </c>
      <c r="B1462" s="5" t="n">
        <v>78.6</v>
      </c>
      <c r="C1462" s="5" t="n">
        <v>0</v>
      </c>
      <c r="D1462" s="5" t="n">
        <v>21.4</v>
      </c>
      <c r="E1462" s="5" t="n">
        <v>0</v>
      </c>
      <c r="F1462" s="0" t="n">
        <v>0</v>
      </c>
      <c r="G1462" s="0" t="n">
        <v>1200.2</v>
      </c>
      <c r="H1462" s="0" t="n">
        <v>3.34</v>
      </c>
      <c r="I1462" s="8" t="s">
        <v>145</v>
      </c>
    </row>
    <row r="1463" customFormat="false" ht="15" hidden="false" customHeight="false" outlineLevel="0" collapsed="false">
      <c r="A1463" s="1" t="s">
        <v>150</v>
      </c>
      <c r="B1463" s="5" t="n">
        <v>78.6</v>
      </c>
      <c r="C1463" s="5" t="n">
        <v>0</v>
      </c>
      <c r="D1463" s="5" t="n">
        <v>21.4</v>
      </c>
      <c r="E1463" s="5" t="n">
        <v>0</v>
      </c>
      <c r="F1463" s="0" t="n">
        <v>0</v>
      </c>
      <c r="G1463" s="0" t="n">
        <v>1276.2</v>
      </c>
      <c r="H1463" s="0" t="n">
        <v>2.81</v>
      </c>
      <c r="I1463" s="8" t="s">
        <v>145</v>
      </c>
    </row>
    <row r="1464" customFormat="false" ht="15" hidden="false" customHeight="false" outlineLevel="0" collapsed="false">
      <c r="A1464" s="1" t="s">
        <v>150</v>
      </c>
      <c r="B1464" s="5" t="n">
        <v>78.6</v>
      </c>
      <c r="C1464" s="5" t="n">
        <v>0</v>
      </c>
      <c r="D1464" s="5" t="n">
        <v>21.4</v>
      </c>
      <c r="E1464" s="5" t="n">
        <v>0</v>
      </c>
      <c r="F1464" s="0" t="n">
        <v>0</v>
      </c>
      <c r="G1464" s="0" t="n">
        <v>1351.2</v>
      </c>
      <c r="H1464" s="0" t="n">
        <v>2.39</v>
      </c>
      <c r="I1464" s="8" t="s">
        <v>145</v>
      </c>
    </row>
    <row r="1465" customFormat="false" ht="15" hidden="false" customHeight="false" outlineLevel="0" collapsed="false">
      <c r="A1465" s="1" t="s">
        <v>150</v>
      </c>
      <c r="B1465" s="5" t="n">
        <v>78.6</v>
      </c>
      <c r="C1465" s="5" t="n">
        <v>0</v>
      </c>
      <c r="D1465" s="5" t="n">
        <v>21.4</v>
      </c>
      <c r="E1465" s="5" t="n">
        <v>0</v>
      </c>
      <c r="F1465" s="0" t="n">
        <v>0</v>
      </c>
      <c r="G1465" s="0" t="n">
        <v>1428.2</v>
      </c>
      <c r="H1465" s="0" t="n">
        <v>2.02</v>
      </c>
      <c r="I1465" s="0" t="s">
        <v>145</v>
      </c>
    </row>
    <row r="1466" customFormat="false" ht="15" hidden="false" customHeight="false" outlineLevel="0" collapsed="false">
      <c r="A1466" s="1" t="s">
        <v>150</v>
      </c>
      <c r="B1466" s="5" t="n">
        <v>78.6</v>
      </c>
      <c r="C1466" s="5" t="n">
        <v>0</v>
      </c>
      <c r="D1466" s="5" t="n">
        <v>21.4</v>
      </c>
      <c r="E1466" s="5" t="n">
        <v>0</v>
      </c>
      <c r="F1466" s="0" t="n">
        <v>0</v>
      </c>
      <c r="G1466" s="0" t="n">
        <v>1480.2</v>
      </c>
      <c r="H1466" s="0" t="n">
        <v>1.79</v>
      </c>
      <c r="I1466" s="8" t="s">
        <v>145</v>
      </c>
    </row>
    <row r="1467" customFormat="false" ht="15" hidden="false" customHeight="false" outlineLevel="0" collapsed="false">
      <c r="A1467" s="1" t="s">
        <v>150</v>
      </c>
      <c r="B1467" s="5" t="n">
        <v>78.6</v>
      </c>
      <c r="C1467" s="5" t="n">
        <v>0</v>
      </c>
      <c r="D1467" s="5" t="n">
        <v>21.4</v>
      </c>
      <c r="E1467" s="5" t="n">
        <v>0</v>
      </c>
      <c r="F1467" s="0" t="n">
        <v>0</v>
      </c>
      <c r="G1467" s="0" t="n">
        <v>1531.2</v>
      </c>
      <c r="H1467" s="0" t="n">
        <v>1.59</v>
      </c>
      <c r="I1467" s="8" t="s">
        <v>145</v>
      </c>
    </row>
    <row r="1468" customFormat="false" ht="15" hidden="false" customHeight="false" outlineLevel="0" collapsed="false">
      <c r="A1468" s="1" t="s">
        <v>150</v>
      </c>
      <c r="B1468" s="5" t="n">
        <v>78.6</v>
      </c>
      <c r="C1468" s="5" t="n">
        <v>0</v>
      </c>
      <c r="D1468" s="5" t="n">
        <v>21.4</v>
      </c>
      <c r="E1468" s="5" t="n">
        <v>0</v>
      </c>
      <c r="F1468" s="0" t="n">
        <v>0</v>
      </c>
      <c r="G1468" s="0" t="n">
        <v>1582.2</v>
      </c>
      <c r="H1468" s="0" t="n">
        <v>1.41</v>
      </c>
      <c r="I1468" s="8" t="s">
        <v>145</v>
      </c>
    </row>
    <row r="1469" customFormat="false" ht="15" hidden="false" customHeight="false" outlineLevel="0" collapsed="false">
      <c r="A1469" s="1" t="s">
        <v>150</v>
      </c>
      <c r="B1469" s="5" t="n">
        <v>78.6</v>
      </c>
      <c r="C1469" s="5" t="n">
        <v>0</v>
      </c>
      <c r="D1469" s="5" t="n">
        <v>21.4</v>
      </c>
      <c r="E1469" s="5" t="n">
        <v>0</v>
      </c>
      <c r="F1469" s="0" t="n">
        <v>0</v>
      </c>
      <c r="G1469" s="0" t="n">
        <v>1633.2</v>
      </c>
      <c r="H1469" s="0" t="n">
        <v>1.24</v>
      </c>
      <c r="I1469" s="8" t="s">
        <v>145</v>
      </c>
    </row>
    <row r="1470" customFormat="false" ht="15" hidden="false" customHeight="false" outlineLevel="0" collapsed="false">
      <c r="A1470" s="1" t="s">
        <v>150</v>
      </c>
      <c r="B1470" s="5" t="n">
        <v>78.6</v>
      </c>
      <c r="C1470" s="5" t="n">
        <v>0</v>
      </c>
      <c r="D1470" s="5" t="n">
        <v>21.4</v>
      </c>
      <c r="E1470" s="5" t="n">
        <v>0</v>
      </c>
      <c r="F1470" s="0" t="n">
        <v>0</v>
      </c>
      <c r="G1470" s="0" t="n">
        <v>1679.2</v>
      </c>
      <c r="H1470" s="0" t="n">
        <v>1.09</v>
      </c>
      <c r="I1470" s="8" t="s">
        <v>145</v>
      </c>
    </row>
    <row r="1471" customFormat="false" ht="15" hidden="false" customHeight="false" outlineLevel="0" collapsed="false">
      <c r="A1471" s="1" t="s">
        <v>151</v>
      </c>
      <c r="B1471" s="5" t="n">
        <v>74</v>
      </c>
      <c r="C1471" s="5" t="n">
        <v>0</v>
      </c>
      <c r="D1471" s="5" t="n">
        <v>26</v>
      </c>
      <c r="E1471" s="5" t="n">
        <v>0</v>
      </c>
      <c r="F1471" s="0" t="n">
        <v>0</v>
      </c>
      <c r="G1471" s="0" t="n">
        <v>1073.2</v>
      </c>
      <c r="H1471" s="0" t="n">
        <v>4.09</v>
      </c>
      <c r="I1471" s="0" t="s">
        <v>145</v>
      </c>
    </row>
    <row r="1472" customFormat="false" ht="15" hidden="false" customHeight="false" outlineLevel="0" collapsed="false">
      <c r="A1472" s="1" t="s">
        <v>151</v>
      </c>
      <c r="B1472" s="5" t="n">
        <v>74</v>
      </c>
      <c r="C1472" s="5" t="n">
        <v>0</v>
      </c>
      <c r="D1472" s="5" t="n">
        <v>26</v>
      </c>
      <c r="E1472" s="5" t="n">
        <v>0</v>
      </c>
      <c r="F1472" s="0" t="n">
        <v>0</v>
      </c>
      <c r="G1472" s="0" t="n">
        <v>1113.2</v>
      </c>
      <c r="H1472" s="0" t="n">
        <v>3.7</v>
      </c>
      <c r="I1472" s="8" t="s">
        <v>145</v>
      </c>
    </row>
    <row r="1473" customFormat="false" ht="15" hidden="false" customHeight="false" outlineLevel="0" collapsed="false">
      <c r="A1473" s="1" t="s">
        <v>151</v>
      </c>
      <c r="B1473" s="5" t="n">
        <v>74</v>
      </c>
      <c r="C1473" s="5" t="n">
        <v>0</v>
      </c>
      <c r="D1473" s="5" t="n">
        <v>26</v>
      </c>
      <c r="E1473" s="5" t="n">
        <v>0</v>
      </c>
      <c r="F1473" s="0" t="n">
        <v>0</v>
      </c>
      <c r="G1473" s="0" t="n">
        <v>1183.2</v>
      </c>
      <c r="H1473" s="0" t="n">
        <v>3.13</v>
      </c>
      <c r="I1473" s="8" t="s">
        <v>145</v>
      </c>
    </row>
    <row r="1474" customFormat="false" ht="15" hidden="false" customHeight="false" outlineLevel="0" collapsed="false">
      <c r="A1474" s="1" t="s">
        <v>151</v>
      </c>
      <c r="B1474" s="5" t="n">
        <v>74</v>
      </c>
      <c r="C1474" s="5" t="n">
        <v>0</v>
      </c>
      <c r="D1474" s="5" t="n">
        <v>26</v>
      </c>
      <c r="E1474" s="5" t="n">
        <v>0</v>
      </c>
      <c r="F1474" s="0" t="n">
        <v>0</v>
      </c>
      <c r="G1474" s="0" t="n">
        <v>1263.2</v>
      </c>
      <c r="H1474" s="0" t="n">
        <v>2.58</v>
      </c>
      <c r="I1474" s="8" t="s">
        <v>145</v>
      </c>
    </row>
    <row r="1475" customFormat="false" ht="15" hidden="false" customHeight="false" outlineLevel="0" collapsed="false">
      <c r="A1475" s="1" t="s">
        <v>151</v>
      </c>
      <c r="B1475" s="5" t="n">
        <v>74</v>
      </c>
      <c r="C1475" s="5" t="n">
        <v>0</v>
      </c>
      <c r="D1475" s="5" t="n">
        <v>26</v>
      </c>
      <c r="E1475" s="5" t="n">
        <v>0</v>
      </c>
      <c r="F1475" s="0" t="n">
        <v>0</v>
      </c>
      <c r="G1475" s="0" t="n">
        <v>1364.2</v>
      </c>
      <c r="H1475" s="0" t="n">
        <v>2.03</v>
      </c>
      <c r="I1475" s="8" t="s">
        <v>145</v>
      </c>
    </row>
    <row r="1476" customFormat="false" ht="15" hidden="false" customHeight="false" outlineLevel="0" collapsed="false">
      <c r="A1476" s="1" t="s">
        <v>151</v>
      </c>
      <c r="B1476" s="5" t="n">
        <v>74</v>
      </c>
      <c r="C1476" s="5" t="n">
        <v>0</v>
      </c>
      <c r="D1476" s="5" t="n">
        <v>26</v>
      </c>
      <c r="E1476" s="5" t="n">
        <v>0</v>
      </c>
      <c r="F1476" s="0" t="n">
        <v>0</v>
      </c>
      <c r="G1476" s="0" t="n">
        <v>1462.2</v>
      </c>
      <c r="H1476" s="0" t="n">
        <v>1.6</v>
      </c>
      <c r="I1476" s="8" t="s">
        <v>145</v>
      </c>
    </row>
    <row r="1477" customFormat="false" ht="15" hidden="false" customHeight="false" outlineLevel="0" collapsed="false">
      <c r="A1477" s="1" t="s">
        <v>151</v>
      </c>
      <c r="B1477" s="5" t="n">
        <v>74</v>
      </c>
      <c r="C1477" s="5" t="n">
        <v>0</v>
      </c>
      <c r="D1477" s="5" t="n">
        <v>26</v>
      </c>
      <c r="E1477" s="5" t="n">
        <v>0</v>
      </c>
      <c r="F1477" s="0" t="n">
        <v>0</v>
      </c>
      <c r="G1477" s="0" t="n">
        <v>1503.2</v>
      </c>
      <c r="H1477" s="0" t="n">
        <v>1.44</v>
      </c>
      <c r="I1477" s="0" t="s">
        <v>145</v>
      </c>
    </row>
    <row r="1478" customFormat="false" ht="15" hidden="false" customHeight="false" outlineLevel="0" collapsed="false">
      <c r="A1478" s="1" t="s">
        <v>151</v>
      </c>
      <c r="B1478" s="5" t="n">
        <v>74</v>
      </c>
      <c r="C1478" s="5" t="n">
        <v>0</v>
      </c>
      <c r="D1478" s="5" t="n">
        <v>26</v>
      </c>
      <c r="E1478" s="5" t="n">
        <v>0</v>
      </c>
      <c r="F1478" s="0" t="n">
        <v>0</v>
      </c>
      <c r="G1478" s="0" t="n">
        <v>1543.2</v>
      </c>
      <c r="H1478" s="0" t="n">
        <v>1.3</v>
      </c>
      <c r="I1478" s="8" t="s">
        <v>145</v>
      </c>
    </row>
    <row r="1479" customFormat="false" ht="15" hidden="false" customHeight="false" outlineLevel="0" collapsed="false">
      <c r="A1479" s="1" t="s">
        <v>151</v>
      </c>
      <c r="B1479" s="5" t="n">
        <v>74</v>
      </c>
      <c r="C1479" s="5" t="n">
        <v>0</v>
      </c>
      <c r="D1479" s="5" t="n">
        <v>26</v>
      </c>
      <c r="E1479" s="5" t="n">
        <v>0</v>
      </c>
      <c r="F1479" s="0" t="n">
        <v>0</v>
      </c>
      <c r="G1479" s="0" t="n">
        <v>1584.2</v>
      </c>
      <c r="H1479" s="0" t="n">
        <v>1.16</v>
      </c>
      <c r="I1479" s="8" t="s">
        <v>145</v>
      </c>
    </row>
    <row r="1480" customFormat="false" ht="15" hidden="false" customHeight="false" outlineLevel="0" collapsed="false">
      <c r="A1480" s="1" t="s">
        <v>151</v>
      </c>
      <c r="B1480" s="5" t="n">
        <v>74</v>
      </c>
      <c r="C1480" s="5" t="n">
        <v>0</v>
      </c>
      <c r="D1480" s="5" t="n">
        <v>26</v>
      </c>
      <c r="E1480" s="5" t="n">
        <v>0</v>
      </c>
      <c r="F1480" s="0" t="n">
        <v>0</v>
      </c>
      <c r="G1480" s="0" t="n">
        <v>1627.2</v>
      </c>
      <c r="H1480" s="0" t="n">
        <v>1.03</v>
      </c>
      <c r="I1480" s="8" t="s">
        <v>145</v>
      </c>
    </row>
    <row r="1481" customFormat="false" ht="15" hidden="false" customHeight="false" outlineLevel="0" collapsed="false">
      <c r="A1481" s="1" t="s">
        <v>151</v>
      </c>
      <c r="B1481" s="5" t="n">
        <v>74</v>
      </c>
      <c r="C1481" s="5" t="n">
        <v>0</v>
      </c>
      <c r="D1481" s="5" t="n">
        <v>26</v>
      </c>
      <c r="E1481" s="5" t="n">
        <v>0</v>
      </c>
      <c r="F1481" s="0" t="n">
        <v>0</v>
      </c>
      <c r="G1481" s="0" t="n">
        <v>1668.2</v>
      </c>
      <c r="H1481" s="0" t="n">
        <v>0.9</v>
      </c>
      <c r="I1481" s="8" t="s">
        <v>145</v>
      </c>
    </row>
    <row r="1482" customFormat="false" ht="15" hidden="false" customHeight="false" outlineLevel="0" collapsed="false">
      <c r="A1482" s="1" t="s">
        <v>152</v>
      </c>
      <c r="B1482" s="5" t="n">
        <v>70.9</v>
      </c>
      <c r="C1482" s="5" t="n">
        <v>0</v>
      </c>
      <c r="D1482" s="5" t="n">
        <v>29.1</v>
      </c>
      <c r="E1482" s="5" t="n">
        <v>0</v>
      </c>
      <c r="F1482" s="0" t="n">
        <v>0</v>
      </c>
      <c r="G1482" s="0" t="n">
        <v>1124.2</v>
      </c>
      <c r="H1482" s="0" t="n">
        <v>3.37</v>
      </c>
      <c r="I1482" s="8" t="s">
        <v>145</v>
      </c>
    </row>
    <row r="1483" customFormat="false" ht="15" hidden="false" customHeight="false" outlineLevel="0" collapsed="false">
      <c r="A1483" s="1" t="s">
        <v>152</v>
      </c>
      <c r="B1483" s="5" t="n">
        <v>70.9</v>
      </c>
      <c r="C1483" s="5" t="n">
        <v>0</v>
      </c>
      <c r="D1483" s="5" t="n">
        <v>29.1</v>
      </c>
      <c r="E1483" s="5" t="n">
        <v>0</v>
      </c>
      <c r="F1483" s="0" t="n">
        <v>0</v>
      </c>
      <c r="G1483" s="0" t="n">
        <v>1172.2</v>
      </c>
      <c r="H1483" s="0" t="n">
        <v>2.99</v>
      </c>
      <c r="I1483" s="0" t="s">
        <v>145</v>
      </c>
    </row>
    <row r="1484" customFormat="false" ht="15" hidden="false" customHeight="false" outlineLevel="0" collapsed="false">
      <c r="A1484" s="1" t="s">
        <v>152</v>
      </c>
      <c r="B1484" s="5" t="n">
        <v>70.9</v>
      </c>
      <c r="C1484" s="5" t="n">
        <v>0</v>
      </c>
      <c r="D1484" s="5" t="n">
        <v>29.1</v>
      </c>
      <c r="E1484" s="5" t="n">
        <v>0</v>
      </c>
      <c r="F1484" s="0" t="n">
        <v>0</v>
      </c>
      <c r="G1484" s="0" t="n">
        <v>1224.2</v>
      </c>
      <c r="H1484" s="0" t="n">
        <v>2.63</v>
      </c>
      <c r="I1484" s="8" t="s">
        <v>145</v>
      </c>
    </row>
    <row r="1485" customFormat="false" ht="15" hidden="false" customHeight="false" outlineLevel="0" collapsed="false">
      <c r="A1485" s="1" t="s">
        <v>152</v>
      </c>
      <c r="B1485" s="5" t="n">
        <v>70.9</v>
      </c>
      <c r="C1485" s="5" t="n">
        <v>0</v>
      </c>
      <c r="D1485" s="5" t="n">
        <v>29.1</v>
      </c>
      <c r="E1485" s="5" t="n">
        <v>0</v>
      </c>
      <c r="F1485" s="0" t="n">
        <v>0</v>
      </c>
      <c r="G1485" s="0" t="n">
        <v>1274.2</v>
      </c>
      <c r="H1485" s="0" t="n">
        <v>2.32</v>
      </c>
      <c r="I1485" s="8" t="s">
        <v>145</v>
      </c>
    </row>
    <row r="1486" customFormat="false" ht="15" hidden="false" customHeight="false" outlineLevel="0" collapsed="false">
      <c r="A1486" s="1" t="s">
        <v>152</v>
      </c>
      <c r="B1486" s="5" t="n">
        <v>70.9</v>
      </c>
      <c r="C1486" s="5" t="n">
        <v>0</v>
      </c>
      <c r="D1486" s="5" t="n">
        <v>29.1</v>
      </c>
      <c r="E1486" s="5" t="n">
        <v>0</v>
      </c>
      <c r="F1486" s="0" t="n">
        <v>0</v>
      </c>
      <c r="G1486" s="0" t="n">
        <v>1371.2</v>
      </c>
      <c r="H1486" s="0" t="n">
        <v>1.82</v>
      </c>
      <c r="I1486" s="8" t="s">
        <v>145</v>
      </c>
    </row>
    <row r="1487" customFormat="false" ht="15" hidden="false" customHeight="false" outlineLevel="0" collapsed="false">
      <c r="A1487" s="1" t="s">
        <v>152</v>
      </c>
      <c r="B1487" s="5" t="n">
        <v>70.9</v>
      </c>
      <c r="C1487" s="5" t="n">
        <v>0</v>
      </c>
      <c r="D1487" s="5" t="n">
        <v>29.1</v>
      </c>
      <c r="E1487" s="5" t="n">
        <v>0</v>
      </c>
      <c r="F1487" s="0" t="n">
        <v>0</v>
      </c>
      <c r="G1487" s="0" t="n">
        <v>1472.2</v>
      </c>
      <c r="H1487" s="0" t="n">
        <v>1.4</v>
      </c>
      <c r="I1487" s="8" t="s">
        <v>145</v>
      </c>
    </row>
    <row r="1488" customFormat="false" ht="15" hidden="false" customHeight="false" outlineLevel="0" collapsed="false">
      <c r="A1488" s="1" t="s">
        <v>152</v>
      </c>
      <c r="B1488" s="5" t="n">
        <v>70.9</v>
      </c>
      <c r="C1488" s="5" t="n">
        <v>0</v>
      </c>
      <c r="D1488" s="5" t="n">
        <v>29.1</v>
      </c>
      <c r="E1488" s="5" t="n">
        <v>0</v>
      </c>
      <c r="F1488" s="0" t="n">
        <v>0</v>
      </c>
      <c r="G1488" s="0" t="n">
        <v>1513.2</v>
      </c>
      <c r="H1488" s="0" t="n">
        <v>1.24</v>
      </c>
      <c r="I1488" s="8" t="s">
        <v>145</v>
      </c>
    </row>
    <row r="1489" customFormat="false" ht="15" hidden="false" customHeight="false" outlineLevel="0" collapsed="false">
      <c r="A1489" s="1" t="s">
        <v>152</v>
      </c>
      <c r="B1489" s="5" t="n">
        <v>70.9</v>
      </c>
      <c r="C1489" s="5" t="n">
        <v>0</v>
      </c>
      <c r="D1489" s="5" t="n">
        <v>29.1</v>
      </c>
      <c r="E1489" s="5" t="n">
        <v>0</v>
      </c>
      <c r="F1489" s="0" t="n">
        <v>0</v>
      </c>
      <c r="G1489" s="0" t="n">
        <v>1555.2</v>
      </c>
      <c r="H1489" s="0" t="n">
        <v>1.1</v>
      </c>
      <c r="I1489" s="0" t="s">
        <v>145</v>
      </c>
    </row>
    <row r="1490" customFormat="false" ht="15" hidden="false" customHeight="false" outlineLevel="0" collapsed="false">
      <c r="A1490" s="1" t="s">
        <v>152</v>
      </c>
      <c r="B1490" s="5" t="n">
        <v>70.9</v>
      </c>
      <c r="C1490" s="5" t="n">
        <v>0</v>
      </c>
      <c r="D1490" s="5" t="n">
        <v>29.1</v>
      </c>
      <c r="E1490" s="5" t="n">
        <v>0</v>
      </c>
      <c r="F1490" s="0" t="n">
        <v>0</v>
      </c>
      <c r="G1490" s="0" t="n">
        <v>1590.2</v>
      </c>
      <c r="H1490" s="0" t="n">
        <v>0.96</v>
      </c>
      <c r="I1490" s="8" t="s">
        <v>145</v>
      </c>
    </row>
    <row r="1491" customFormat="false" ht="15" hidden="false" customHeight="false" outlineLevel="0" collapsed="false">
      <c r="A1491" s="1" t="s">
        <v>152</v>
      </c>
      <c r="B1491" s="5" t="n">
        <v>70.9</v>
      </c>
      <c r="C1491" s="5" t="n">
        <v>0</v>
      </c>
      <c r="D1491" s="5" t="n">
        <v>29.1</v>
      </c>
      <c r="E1491" s="5" t="n">
        <v>0</v>
      </c>
      <c r="F1491" s="0" t="n">
        <v>0</v>
      </c>
      <c r="G1491" s="0" t="n">
        <v>1634.2</v>
      </c>
      <c r="H1491" s="0" t="n">
        <v>0.84</v>
      </c>
      <c r="I1491" s="8" t="s">
        <v>145</v>
      </c>
    </row>
    <row r="1492" customFormat="false" ht="15" hidden="false" customHeight="false" outlineLevel="0" collapsed="false">
      <c r="A1492" s="1" t="s">
        <v>152</v>
      </c>
      <c r="B1492" s="5" t="n">
        <v>70.9</v>
      </c>
      <c r="C1492" s="5" t="n">
        <v>0</v>
      </c>
      <c r="D1492" s="5" t="n">
        <v>29.1</v>
      </c>
      <c r="E1492" s="5" t="n">
        <v>0</v>
      </c>
      <c r="F1492" s="0" t="n">
        <v>0</v>
      </c>
      <c r="G1492" s="0" t="n">
        <v>1675.2</v>
      </c>
      <c r="H1492" s="0" t="n">
        <v>0.72</v>
      </c>
      <c r="I1492" s="8" t="s">
        <v>145</v>
      </c>
    </row>
    <row r="1493" customFormat="false" ht="15" hidden="false" customHeight="false" outlineLevel="0" collapsed="false">
      <c r="A1493" s="1" t="s">
        <v>153</v>
      </c>
      <c r="B1493" s="5" t="n">
        <v>64</v>
      </c>
      <c r="C1493" s="5" t="n">
        <v>0</v>
      </c>
      <c r="D1493" s="5" t="n">
        <v>36</v>
      </c>
      <c r="E1493" s="5" t="n">
        <v>0</v>
      </c>
      <c r="F1493" s="0" t="n">
        <v>0</v>
      </c>
      <c r="G1493" s="0" t="n">
        <v>1104.2</v>
      </c>
      <c r="H1493" s="0" t="n">
        <v>3.1</v>
      </c>
      <c r="I1493" s="8" t="s">
        <v>145</v>
      </c>
    </row>
    <row r="1494" customFormat="false" ht="15" hidden="false" customHeight="false" outlineLevel="0" collapsed="false">
      <c r="A1494" s="1" t="s">
        <v>153</v>
      </c>
      <c r="B1494" s="5" t="n">
        <v>64</v>
      </c>
      <c r="C1494" s="5" t="n">
        <v>0</v>
      </c>
      <c r="D1494" s="5" t="n">
        <v>36</v>
      </c>
      <c r="E1494" s="5" t="n">
        <v>0</v>
      </c>
      <c r="F1494" s="0" t="n">
        <v>0</v>
      </c>
      <c r="G1494" s="0" t="n">
        <v>1180.2</v>
      </c>
      <c r="H1494" s="0" t="n">
        <v>2.52</v>
      </c>
      <c r="I1494" s="8" t="s">
        <v>145</v>
      </c>
    </row>
    <row r="1495" customFormat="false" ht="15" hidden="false" customHeight="false" outlineLevel="0" collapsed="false">
      <c r="A1495" s="1" t="s">
        <v>153</v>
      </c>
      <c r="B1495" s="5" t="n">
        <v>64</v>
      </c>
      <c r="C1495" s="5" t="n">
        <v>0</v>
      </c>
      <c r="D1495" s="5" t="n">
        <v>36</v>
      </c>
      <c r="E1495" s="5" t="n">
        <v>0</v>
      </c>
      <c r="F1495" s="0" t="n">
        <v>0</v>
      </c>
      <c r="G1495" s="0" t="n">
        <v>1256.2</v>
      </c>
      <c r="H1495" s="0" t="n">
        <v>2.04</v>
      </c>
      <c r="I1495" s="0" t="s">
        <v>145</v>
      </c>
    </row>
    <row r="1496" customFormat="false" ht="15" hidden="false" customHeight="false" outlineLevel="0" collapsed="false">
      <c r="A1496" s="1" t="s">
        <v>153</v>
      </c>
      <c r="B1496" s="5" t="n">
        <v>64</v>
      </c>
      <c r="C1496" s="5" t="n">
        <v>0</v>
      </c>
      <c r="D1496" s="5" t="n">
        <v>36</v>
      </c>
      <c r="E1496" s="5" t="n">
        <v>0</v>
      </c>
      <c r="F1496" s="0" t="n">
        <v>0</v>
      </c>
      <c r="G1496" s="0" t="n">
        <v>1331.2</v>
      </c>
      <c r="H1496" s="0" t="n">
        <v>1.66</v>
      </c>
      <c r="I1496" s="8" t="s">
        <v>145</v>
      </c>
    </row>
    <row r="1497" customFormat="false" ht="15" hidden="false" customHeight="false" outlineLevel="0" collapsed="false">
      <c r="A1497" s="1" t="s">
        <v>153</v>
      </c>
      <c r="B1497" s="5" t="n">
        <v>64</v>
      </c>
      <c r="C1497" s="5" t="n">
        <v>0</v>
      </c>
      <c r="D1497" s="5" t="n">
        <v>36</v>
      </c>
      <c r="E1497" s="5" t="n">
        <v>0</v>
      </c>
      <c r="F1497" s="0" t="n">
        <v>0</v>
      </c>
      <c r="G1497" s="0" t="n">
        <v>1405.2</v>
      </c>
      <c r="H1497" s="0" t="n">
        <v>1.32</v>
      </c>
      <c r="I1497" s="8" t="s">
        <v>145</v>
      </c>
    </row>
    <row r="1498" customFormat="false" ht="15" hidden="false" customHeight="false" outlineLevel="0" collapsed="false">
      <c r="A1498" s="1" t="s">
        <v>153</v>
      </c>
      <c r="B1498" s="5" t="n">
        <v>64</v>
      </c>
      <c r="C1498" s="5" t="n">
        <v>0</v>
      </c>
      <c r="D1498" s="5" t="n">
        <v>36</v>
      </c>
      <c r="E1498" s="5" t="n">
        <v>0</v>
      </c>
      <c r="F1498" s="0" t="n">
        <v>0</v>
      </c>
      <c r="G1498" s="0" t="n">
        <v>1482.2</v>
      </c>
      <c r="H1498" s="0" t="n">
        <v>1.01</v>
      </c>
      <c r="I1498" s="8" t="s">
        <v>145</v>
      </c>
    </row>
    <row r="1499" customFormat="false" ht="15" hidden="false" customHeight="false" outlineLevel="0" collapsed="false">
      <c r="A1499" s="1" t="s">
        <v>153</v>
      </c>
      <c r="B1499" s="5" t="n">
        <v>64</v>
      </c>
      <c r="C1499" s="5" t="n">
        <v>0</v>
      </c>
      <c r="D1499" s="5" t="n">
        <v>36</v>
      </c>
      <c r="E1499" s="5" t="n">
        <v>0</v>
      </c>
      <c r="F1499" s="0" t="n">
        <v>0</v>
      </c>
      <c r="G1499" s="0" t="n">
        <v>1532.2</v>
      </c>
      <c r="H1499" s="0" t="n">
        <v>0.84</v>
      </c>
      <c r="I1499" s="8" t="s">
        <v>145</v>
      </c>
    </row>
    <row r="1500" customFormat="false" ht="15" hidden="false" customHeight="false" outlineLevel="0" collapsed="false">
      <c r="A1500" s="1" t="s">
        <v>153</v>
      </c>
      <c r="B1500" s="5" t="n">
        <v>64</v>
      </c>
      <c r="C1500" s="5" t="n">
        <v>0</v>
      </c>
      <c r="D1500" s="5" t="n">
        <v>36</v>
      </c>
      <c r="E1500" s="5" t="n">
        <v>0</v>
      </c>
      <c r="F1500" s="0" t="n">
        <v>0</v>
      </c>
      <c r="G1500" s="0" t="n">
        <v>1584.2</v>
      </c>
      <c r="H1500" s="0" t="n">
        <v>0.67</v>
      </c>
      <c r="I1500" s="8" t="s">
        <v>145</v>
      </c>
    </row>
    <row r="1501" customFormat="false" ht="15" hidden="false" customHeight="false" outlineLevel="0" collapsed="false">
      <c r="A1501" s="1" t="s">
        <v>153</v>
      </c>
      <c r="B1501" s="5" t="n">
        <v>64</v>
      </c>
      <c r="C1501" s="5" t="n">
        <v>0</v>
      </c>
      <c r="D1501" s="5" t="n">
        <v>36</v>
      </c>
      <c r="E1501" s="5" t="n">
        <v>0</v>
      </c>
      <c r="F1501" s="0" t="n">
        <v>0</v>
      </c>
      <c r="G1501" s="0" t="n">
        <v>1634.2</v>
      </c>
      <c r="H1501" s="0" t="n">
        <v>0.52</v>
      </c>
      <c r="I1501" s="0" t="s">
        <v>145</v>
      </c>
    </row>
    <row r="1502" customFormat="false" ht="15" hidden="false" customHeight="false" outlineLevel="0" collapsed="false">
      <c r="A1502" s="1" t="s">
        <v>153</v>
      </c>
      <c r="B1502" s="5" t="n">
        <v>64</v>
      </c>
      <c r="C1502" s="5" t="n">
        <v>0</v>
      </c>
      <c r="D1502" s="5" t="n">
        <v>36</v>
      </c>
      <c r="E1502" s="5" t="n">
        <v>0</v>
      </c>
      <c r="F1502" s="0" t="n">
        <v>0</v>
      </c>
      <c r="G1502" s="0" t="n">
        <v>1683.2</v>
      </c>
      <c r="H1502" s="0" t="n">
        <v>0.36</v>
      </c>
      <c r="I1502" s="8" t="s">
        <v>145</v>
      </c>
    </row>
    <row r="1503" customFormat="false" ht="15" hidden="false" customHeight="false" outlineLevel="0" collapsed="false">
      <c r="A1503" s="1" t="s">
        <v>154</v>
      </c>
      <c r="B1503" s="5" t="n">
        <v>75.7</v>
      </c>
      <c r="C1503" s="5" t="n">
        <v>0</v>
      </c>
      <c r="D1503" s="5" t="n">
        <v>24.3</v>
      </c>
      <c r="E1503" s="5" t="n">
        <v>0</v>
      </c>
      <c r="F1503" s="0" t="n">
        <v>0</v>
      </c>
      <c r="G1503" s="0" t="n">
        <v>1093.2</v>
      </c>
      <c r="H1503" s="0" t="n">
        <v>3.97</v>
      </c>
      <c r="I1503" s="8" t="s">
        <v>145</v>
      </c>
    </row>
    <row r="1504" customFormat="false" ht="15" hidden="false" customHeight="false" outlineLevel="0" collapsed="false">
      <c r="A1504" s="1" t="s">
        <v>154</v>
      </c>
      <c r="B1504" s="5" t="n">
        <v>75.7</v>
      </c>
      <c r="C1504" s="5" t="n">
        <v>0</v>
      </c>
      <c r="D1504" s="5" t="n">
        <v>24.3</v>
      </c>
      <c r="E1504" s="5" t="n">
        <v>0</v>
      </c>
      <c r="F1504" s="0" t="n">
        <v>0</v>
      </c>
      <c r="G1504" s="0" t="n">
        <v>1166.2</v>
      </c>
      <c r="H1504" s="0" t="n">
        <v>3.35</v>
      </c>
      <c r="I1504" s="8" t="s">
        <v>145</v>
      </c>
    </row>
    <row r="1505" customFormat="false" ht="15" hidden="false" customHeight="false" outlineLevel="0" collapsed="false">
      <c r="A1505" s="1" t="s">
        <v>154</v>
      </c>
      <c r="B1505" s="5" t="n">
        <v>75.7</v>
      </c>
      <c r="C1505" s="5" t="n">
        <v>0</v>
      </c>
      <c r="D1505" s="5" t="n">
        <v>24.3</v>
      </c>
      <c r="E1505" s="5" t="n">
        <v>0</v>
      </c>
      <c r="F1505" s="0" t="n">
        <v>0</v>
      </c>
      <c r="G1505" s="0" t="n">
        <v>1243.2</v>
      </c>
      <c r="H1505" s="0" t="n">
        <v>2.8</v>
      </c>
      <c r="I1505" s="8" t="s">
        <v>145</v>
      </c>
    </row>
    <row r="1506" customFormat="false" ht="15" hidden="false" customHeight="false" outlineLevel="0" collapsed="false">
      <c r="A1506" s="1" t="s">
        <v>154</v>
      </c>
      <c r="B1506" s="5" t="n">
        <v>75.7</v>
      </c>
      <c r="C1506" s="5" t="n">
        <v>0</v>
      </c>
      <c r="D1506" s="5" t="n">
        <v>24.3</v>
      </c>
      <c r="E1506" s="5" t="n">
        <v>0</v>
      </c>
      <c r="F1506" s="0" t="n">
        <v>0</v>
      </c>
      <c r="G1506" s="0" t="n">
        <v>1319.2</v>
      </c>
      <c r="H1506" s="0" t="n">
        <v>2.36</v>
      </c>
      <c r="I1506" s="8" t="s">
        <v>145</v>
      </c>
    </row>
    <row r="1507" customFormat="false" ht="15" hidden="false" customHeight="false" outlineLevel="0" collapsed="false">
      <c r="A1507" s="1" t="s">
        <v>154</v>
      </c>
      <c r="B1507" s="5" t="n">
        <v>75.7</v>
      </c>
      <c r="C1507" s="5" t="n">
        <v>0</v>
      </c>
      <c r="D1507" s="5" t="n">
        <v>24.3</v>
      </c>
      <c r="E1507" s="5" t="n">
        <v>0</v>
      </c>
      <c r="F1507" s="0" t="n">
        <v>0</v>
      </c>
      <c r="G1507" s="0" t="n">
        <v>1392.2</v>
      </c>
      <c r="H1507" s="0" t="n">
        <v>1.99</v>
      </c>
      <c r="I1507" s="0" t="s">
        <v>145</v>
      </c>
    </row>
    <row r="1508" customFormat="false" ht="15" hidden="false" customHeight="false" outlineLevel="0" collapsed="false">
      <c r="A1508" s="1" t="s">
        <v>154</v>
      </c>
      <c r="B1508" s="5" t="n">
        <v>75.7</v>
      </c>
      <c r="C1508" s="5" t="n">
        <v>0</v>
      </c>
      <c r="D1508" s="5" t="n">
        <v>24.3</v>
      </c>
      <c r="E1508" s="5" t="n">
        <v>0</v>
      </c>
      <c r="F1508" s="0" t="n">
        <v>0</v>
      </c>
      <c r="G1508" s="0" t="n">
        <v>1479.2</v>
      </c>
      <c r="H1508" s="0" t="n">
        <v>1.61</v>
      </c>
      <c r="I1508" s="8" t="s">
        <v>145</v>
      </c>
    </row>
    <row r="1509" customFormat="false" ht="15" hidden="false" customHeight="false" outlineLevel="0" collapsed="false">
      <c r="A1509" s="1" t="s">
        <v>154</v>
      </c>
      <c r="B1509" s="5" t="n">
        <v>75.7</v>
      </c>
      <c r="C1509" s="5" t="n">
        <v>0</v>
      </c>
      <c r="D1509" s="5" t="n">
        <v>24.3</v>
      </c>
      <c r="E1509" s="5" t="n">
        <v>0</v>
      </c>
      <c r="F1509" s="0" t="n">
        <v>0</v>
      </c>
      <c r="G1509" s="0" t="n">
        <v>1529.2</v>
      </c>
      <c r="H1509" s="0" t="n">
        <v>1.43</v>
      </c>
      <c r="I1509" s="8" t="s">
        <v>145</v>
      </c>
    </row>
    <row r="1510" customFormat="false" ht="15" hidden="false" customHeight="false" outlineLevel="0" collapsed="false">
      <c r="A1510" s="1" t="s">
        <v>154</v>
      </c>
      <c r="B1510" s="5" t="n">
        <v>75.7</v>
      </c>
      <c r="C1510" s="5" t="n">
        <v>0</v>
      </c>
      <c r="D1510" s="5" t="n">
        <v>24.3</v>
      </c>
      <c r="E1510" s="5" t="n">
        <v>0</v>
      </c>
      <c r="F1510" s="0" t="n">
        <v>0</v>
      </c>
      <c r="G1510" s="0" t="n">
        <v>1578.2</v>
      </c>
      <c r="H1510" s="0" t="n">
        <v>1.25</v>
      </c>
      <c r="I1510" s="8" t="s">
        <v>145</v>
      </c>
    </row>
    <row r="1511" customFormat="false" ht="15" hidden="false" customHeight="false" outlineLevel="0" collapsed="false">
      <c r="A1511" s="1" t="s">
        <v>154</v>
      </c>
      <c r="B1511" s="5" t="n">
        <v>75.7</v>
      </c>
      <c r="C1511" s="5" t="n">
        <v>0</v>
      </c>
      <c r="D1511" s="5" t="n">
        <v>24.3</v>
      </c>
      <c r="E1511" s="5" t="n">
        <v>0</v>
      </c>
      <c r="F1511" s="0" t="n">
        <v>0</v>
      </c>
      <c r="G1511" s="0" t="n">
        <v>1630.2</v>
      </c>
      <c r="H1511" s="0" t="n">
        <v>1.09</v>
      </c>
      <c r="I1511" s="8" t="s">
        <v>145</v>
      </c>
    </row>
    <row r="1512" customFormat="false" ht="15" hidden="false" customHeight="false" outlineLevel="0" collapsed="false">
      <c r="A1512" s="1" t="s">
        <v>154</v>
      </c>
      <c r="B1512" s="5" t="n">
        <v>75.7</v>
      </c>
      <c r="C1512" s="5" t="n">
        <v>0</v>
      </c>
      <c r="D1512" s="5" t="n">
        <v>24.3</v>
      </c>
      <c r="E1512" s="5" t="n">
        <v>0</v>
      </c>
      <c r="F1512" s="0" t="n">
        <v>0</v>
      </c>
      <c r="G1512" s="0" t="n">
        <v>1677.2</v>
      </c>
      <c r="H1512" s="0" t="n">
        <v>0.94</v>
      </c>
      <c r="I1512" s="8" t="s">
        <v>145</v>
      </c>
    </row>
    <row r="1513" customFormat="false" ht="15" hidden="false" customHeight="false" outlineLevel="0" collapsed="false">
      <c r="A1513" s="1" t="s">
        <v>155</v>
      </c>
      <c r="B1513" s="5" t="n">
        <v>74.8</v>
      </c>
      <c r="C1513" s="5" t="n">
        <v>0</v>
      </c>
      <c r="D1513" s="5" t="n">
        <v>25.2</v>
      </c>
      <c r="E1513" s="5" t="n">
        <v>0</v>
      </c>
      <c r="F1513" s="0" t="n">
        <v>0</v>
      </c>
      <c r="G1513" s="0" t="n">
        <v>1073.2</v>
      </c>
      <c r="H1513" s="0" t="n">
        <v>4.11</v>
      </c>
      <c r="I1513" s="0" t="s">
        <v>145</v>
      </c>
    </row>
    <row r="1514" customFormat="false" ht="15" hidden="false" customHeight="false" outlineLevel="0" collapsed="false">
      <c r="A1514" s="1" t="s">
        <v>155</v>
      </c>
      <c r="B1514" s="5" t="n">
        <v>74.8</v>
      </c>
      <c r="C1514" s="5" t="n">
        <v>0</v>
      </c>
      <c r="D1514" s="5" t="n">
        <v>25.2</v>
      </c>
      <c r="E1514" s="5" t="n">
        <v>0</v>
      </c>
      <c r="F1514" s="0" t="n">
        <v>0</v>
      </c>
      <c r="G1514" s="0" t="n">
        <v>1177.2</v>
      </c>
      <c r="H1514" s="0" t="n">
        <v>3.2</v>
      </c>
      <c r="I1514" s="8" t="s">
        <v>145</v>
      </c>
    </row>
    <row r="1515" customFormat="false" ht="15" hidden="false" customHeight="false" outlineLevel="0" collapsed="false">
      <c r="A1515" s="1" t="s">
        <v>155</v>
      </c>
      <c r="B1515" s="5" t="n">
        <v>74.8</v>
      </c>
      <c r="C1515" s="5" t="n">
        <v>0</v>
      </c>
      <c r="D1515" s="5" t="n">
        <v>25.2</v>
      </c>
      <c r="E1515" s="5" t="n">
        <v>0</v>
      </c>
      <c r="F1515" s="0" t="n">
        <v>0</v>
      </c>
      <c r="G1515" s="0" t="n">
        <v>1276.2</v>
      </c>
      <c r="H1515" s="0" t="n">
        <v>2.54</v>
      </c>
      <c r="I1515" s="8" t="s">
        <v>145</v>
      </c>
    </row>
    <row r="1516" customFormat="false" ht="15" hidden="false" customHeight="false" outlineLevel="0" collapsed="false">
      <c r="A1516" s="1" t="s">
        <v>155</v>
      </c>
      <c r="B1516" s="5" t="n">
        <v>74.8</v>
      </c>
      <c r="C1516" s="5" t="n">
        <v>0</v>
      </c>
      <c r="D1516" s="5" t="n">
        <v>25.2</v>
      </c>
      <c r="E1516" s="5" t="n">
        <v>0</v>
      </c>
      <c r="F1516" s="0" t="n">
        <v>0</v>
      </c>
      <c r="G1516" s="0" t="n">
        <v>1377.2</v>
      </c>
      <c r="H1516" s="0" t="n">
        <v>2</v>
      </c>
      <c r="I1516" s="8" t="s">
        <v>145</v>
      </c>
    </row>
    <row r="1517" customFormat="false" ht="15" hidden="false" customHeight="false" outlineLevel="0" collapsed="false">
      <c r="A1517" s="1" t="s">
        <v>155</v>
      </c>
      <c r="B1517" s="5" t="n">
        <v>74.8</v>
      </c>
      <c r="C1517" s="5" t="n">
        <v>0</v>
      </c>
      <c r="D1517" s="5" t="n">
        <v>25.2</v>
      </c>
      <c r="E1517" s="5" t="n">
        <v>0</v>
      </c>
      <c r="F1517" s="0" t="n">
        <v>0</v>
      </c>
      <c r="G1517" s="0" t="n">
        <v>1425.2</v>
      </c>
      <c r="H1517" s="0" t="n">
        <v>1.78</v>
      </c>
      <c r="I1517" s="8" t="s">
        <v>145</v>
      </c>
    </row>
    <row r="1518" customFormat="false" ht="15" hidden="false" customHeight="false" outlineLevel="0" collapsed="false">
      <c r="A1518" s="1" t="s">
        <v>155</v>
      </c>
      <c r="B1518" s="5" t="n">
        <v>74.8</v>
      </c>
      <c r="C1518" s="5" t="n">
        <v>0</v>
      </c>
      <c r="D1518" s="5" t="n">
        <v>25.2</v>
      </c>
      <c r="E1518" s="5" t="n">
        <v>0</v>
      </c>
      <c r="F1518" s="0" t="n">
        <v>0</v>
      </c>
      <c r="G1518" s="0" t="n">
        <v>1474.2</v>
      </c>
      <c r="H1518" s="0" t="n">
        <v>1.57</v>
      </c>
      <c r="I1518" s="8" t="s">
        <v>145</v>
      </c>
    </row>
    <row r="1519" customFormat="false" ht="15" hidden="false" customHeight="false" outlineLevel="0" collapsed="false">
      <c r="A1519" s="1" t="s">
        <v>155</v>
      </c>
      <c r="B1519" s="5" t="n">
        <v>74.8</v>
      </c>
      <c r="C1519" s="5" t="n">
        <v>0</v>
      </c>
      <c r="D1519" s="5" t="n">
        <v>25.2</v>
      </c>
      <c r="E1519" s="5" t="n">
        <v>0</v>
      </c>
      <c r="F1519" s="0" t="n">
        <v>0</v>
      </c>
      <c r="G1519" s="0" t="n">
        <v>1527.2</v>
      </c>
      <c r="H1519" s="0" t="n">
        <v>1.39</v>
      </c>
      <c r="I1519" s="0" t="s">
        <v>145</v>
      </c>
    </row>
    <row r="1520" customFormat="false" ht="15" hidden="false" customHeight="false" outlineLevel="0" collapsed="false">
      <c r="A1520" s="1" t="s">
        <v>155</v>
      </c>
      <c r="B1520" s="5" t="n">
        <v>74.8</v>
      </c>
      <c r="C1520" s="5" t="n">
        <v>0</v>
      </c>
      <c r="D1520" s="5" t="n">
        <v>25.2</v>
      </c>
      <c r="E1520" s="5" t="n">
        <v>0</v>
      </c>
      <c r="F1520" s="0" t="n">
        <v>0</v>
      </c>
      <c r="G1520" s="0" t="n">
        <v>1580.2</v>
      </c>
      <c r="H1520" s="0" t="n">
        <v>1.2</v>
      </c>
      <c r="I1520" s="8" t="s">
        <v>145</v>
      </c>
    </row>
    <row r="1521" customFormat="false" ht="15" hidden="false" customHeight="false" outlineLevel="0" collapsed="false">
      <c r="A1521" s="1" t="s">
        <v>155</v>
      </c>
      <c r="B1521" s="5" t="n">
        <v>74.8</v>
      </c>
      <c r="C1521" s="5" t="n">
        <v>0</v>
      </c>
      <c r="D1521" s="5" t="n">
        <v>25.2</v>
      </c>
      <c r="E1521" s="5" t="n">
        <v>0</v>
      </c>
      <c r="F1521" s="0" t="n">
        <v>0</v>
      </c>
      <c r="G1521" s="0" t="n">
        <v>1629.2</v>
      </c>
      <c r="H1521" s="0" t="n">
        <v>1.04</v>
      </c>
      <c r="I1521" s="8" t="s">
        <v>145</v>
      </c>
    </row>
    <row r="1522" customFormat="false" ht="15" hidden="false" customHeight="false" outlineLevel="0" collapsed="false">
      <c r="A1522" s="1" t="s">
        <v>155</v>
      </c>
      <c r="B1522" s="5" t="n">
        <v>74.8</v>
      </c>
      <c r="C1522" s="5" t="n">
        <v>0</v>
      </c>
      <c r="D1522" s="5" t="n">
        <v>25.2</v>
      </c>
      <c r="E1522" s="5" t="n">
        <v>0</v>
      </c>
      <c r="F1522" s="0" t="n">
        <v>0</v>
      </c>
      <c r="G1522" s="0" t="n">
        <v>1676.2</v>
      </c>
      <c r="H1522" s="0" t="n">
        <v>0.9</v>
      </c>
      <c r="I1522" s="8" t="s">
        <v>145</v>
      </c>
    </row>
    <row r="1523" customFormat="false" ht="15" hidden="false" customHeight="false" outlineLevel="0" collapsed="false">
      <c r="A1523" s="1" t="s">
        <v>156</v>
      </c>
      <c r="B1523" s="5" t="n">
        <v>68.9</v>
      </c>
      <c r="C1523" s="5" t="n">
        <v>0</v>
      </c>
      <c r="D1523" s="5" t="n">
        <v>31.1</v>
      </c>
      <c r="E1523" s="5" t="n">
        <v>0</v>
      </c>
      <c r="F1523" s="0" t="n">
        <v>0</v>
      </c>
      <c r="G1523" s="0" t="n">
        <v>1121.2</v>
      </c>
      <c r="H1523" s="0" t="n">
        <v>3.24</v>
      </c>
      <c r="I1523" s="8" t="s">
        <v>145</v>
      </c>
    </row>
    <row r="1524" customFormat="false" ht="15" hidden="false" customHeight="false" outlineLevel="0" collapsed="false">
      <c r="A1524" s="1" t="s">
        <v>156</v>
      </c>
      <c r="B1524" s="5" t="n">
        <v>68.9</v>
      </c>
      <c r="C1524" s="5" t="n">
        <v>0</v>
      </c>
      <c r="D1524" s="5" t="n">
        <v>31.1</v>
      </c>
      <c r="E1524" s="5" t="n">
        <v>0</v>
      </c>
      <c r="F1524" s="0" t="n">
        <v>0</v>
      </c>
      <c r="G1524" s="0" t="n">
        <v>1162.2</v>
      </c>
      <c r="H1524" s="0" t="n">
        <v>2.92</v>
      </c>
      <c r="I1524" s="8" t="s">
        <v>145</v>
      </c>
    </row>
    <row r="1525" customFormat="false" ht="15" hidden="false" customHeight="false" outlineLevel="0" collapsed="false">
      <c r="A1525" s="1" t="s">
        <v>156</v>
      </c>
      <c r="B1525" s="5" t="n">
        <v>68.9</v>
      </c>
      <c r="C1525" s="5" t="n">
        <v>0</v>
      </c>
      <c r="D1525" s="5" t="n">
        <v>31.1</v>
      </c>
      <c r="E1525" s="5" t="n">
        <v>0</v>
      </c>
      <c r="F1525" s="0" t="n">
        <v>0</v>
      </c>
      <c r="G1525" s="0" t="n">
        <v>1222.2</v>
      </c>
      <c r="H1525" s="0" t="n">
        <v>2.51</v>
      </c>
      <c r="I1525" s="0" t="s">
        <v>145</v>
      </c>
    </row>
    <row r="1526" customFormat="false" ht="15" hidden="false" customHeight="false" outlineLevel="0" collapsed="false">
      <c r="A1526" s="1" t="s">
        <v>156</v>
      </c>
      <c r="B1526" s="5" t="n">
        <v>68.9</v>
      </c>
      <c r="C1526" s="5" t="n">
        <v>0</v>
      </c>
      <c r="D1526" s="5" t="n">
        <v>31.1</v>
      </c>
      <c r="E1526" s="5" t="n">
        <v>0</v>
      </c>
      <c r="F1526" s="0" t="n">
        <v>0</v>
      </c>
      <c r="G1526" s="0" t="n">
        <v>1282.2</v>
      </c>
      <c r="H1526" s="0" t="n">
        <v>2.15</v>
      </c>
      <c r="I1526" s="8" t="s">
        <v>145</v>
      </c>
    </row>
    <row r="1527" customFormat="false" ht="15" hidden="false" customHeight="false" outlineLevel="0" collapsed="false">
      <c r="A1527" s="1" t="s">
        <v>156</v>
      </c>
      <c r="B1527" s="5" t="n">
        <v>68.9</v>
      </c>
      <c r="C1527" s="5" t="n">
        <v>0</v>
      </c>
      <c r="D1527" s="5" t="n">
        <v>31.1</v>
      </c>
      <c r="E1527" s="5" t="n">
        <v>0</v>
      </c>
      <c r="F1527" s="0" t="n">
        <v>0</v>
      </c>
      <c r="G1527" s="0" t="n">
        <v>1352.2</v>
      </c>
      <c r="H1527" s="0" t="n">
        <v>1.81</v>
      </c>
      <c r="I1527" s="8" t="s">
        <v>145</v>
      </c>
    </row>
    <row r="1528" customFormat="false" ht="15" hidden="false" customHeight="false" outlineLevel="0" collapsed="false">
      <c r="A1528" s="1" t="s">
        <v>156</v>
      </c>
      <c r="B1528" s="5" t="n">
        <v>68.9</v>
      </c>
      <c r="C1528" s="5" t="n">
        <v>0</v>
      </c>
      <c r="D1528" s="5" t="n">
        <v>31.1</v>
      </c>
      <c r="E1528" s="5" t="n">
        <v>0</v>
      </c>
      <c r="F1528" s="0" t="n">
        <v>0</v>
      </c>
      <c r="G1528" s="0" t="n">
        <v>1449.2</v>
      </c>
      <c r="H1528" s="0" t="n">
        <v>1.37</v>
      </c>
      <c r="I1528" s="8" t="s">
        <v>145</v>
      </c>
    </row>
    <row r="1529" customFormat="false" ht="15" hidden="false" customHeight="false" outlineLevel="0" collapsed="false">
      <c r="A1529" s="1" t="s">
        <v>156</v>
      </c>
      <c r="B1529" s="5" t="n">
        <v>68.9</v>
      </c>
      <c r="C1529" s="5" t="n">
        <v>0</v>
      </c>
      <c r="D1529" s="5" t="n">
        <v>31.1</v>
      </c>
      <c r="E1529" s="5" t="n">
        <v>0</v>
      </c>
      <c r="F1529" s="0" t="n">
        <v>0</v>
      </c>
      <c r="G1529" s="0" t="n">
        <v>1493.2</v>
      </c>
      <c r="H1529" s="0" t="n">
        <v>1.21</v>
      </c>
      <c r="I1529" s="8" t="s">
        <v>145</v>
      </c>
    </row>
    <row r="1530" customFormat="false" ht="15" hidden="false" customHeight="false" outlineLevel="0" collapsed="false">
      <c r="A1530" s="1" t="s">
        <v>156</v>
      </c>
      <c r="B1530" s="5" t="n">
        <v>68.9</v>
      </c>
      <c r="C1530" s="5" t="n">
        <v>0</v>
      </c>
      <c r="D1530" s="5" t="n">
        <v>31.1</v>
      </c>
      <c r="E1530" s="5" t="n">
        <v>0</v>
      </c>
      <c r="F1530" s="0" t="n">
        <v>0</v>
      </c>
      <c r="G1530" s="0" t="n">
        <v>1533.2</v>
      </c>
      <c r="H1530" s="0" t="n">
        <v>1.07</v>
      </c>
      <c r="I1530" s="8" t="s">
        <v>145</v>
      </c>
    </row>
    <row r="1531" customFormat="false" ht="15" hidden="false" customHeight="false" outlineLevel="0" collapsed="false">
      <c r="A1531" s="1" t="s">
        <v>156</v>
      </c>
      <c r="B1531" s="5" t="n">
        <v>68.9</v>
      </c>
      <c r="C1531" s="5" t="n">
        <v>0</v>
      </c>
      <c r="D1531" s="5" t="n">
        <v>31.1</v>
      </c>
      <c r="E1531" s="5" t="n">
        <v>0</v>
      </c>
      <c r="F1531" s="0" t="n">
        <v>0</v>
      </c>
      <c r="G1531" s="0" t="n">
        <v>1574.2</v>
      </c>
      <c r="H1531" s="0" t="n">
        <v>0.93</v>
      </c>
      <c r="I1531" s="0" t="s">
        <v>145</v>
      </c>
    </row>
    <row r="1532" customFormat="false" ht="15" hidden="false" customHeight="false" outlineLevel="0" collapsed="false">
      <c r="A1532" s="1" t="s">
        <v>156</v>
      </c>
      <c r="B1532" s="5" t="n">
        <v>68.9</v>
      </c>
      <c r="C1532" s="5" t="n">
        <v>0</v>
      </c>
      <c r="D1532" s="5" t="n">
        <v>31.1</v>
      </c>
      <c r="E1532" s="5" t="n">
        <v>0</v>
      </c>
      <c r="F1532" s="0" t="n">
        <v>0</v>
      </c>
      <c r="G1532" s="0" t="n">
        <v>1672.2</v>
      </c>
      <c r="H1532" s="0" t="n">
        <v>0.63</v>
      </c>
      <c r="I1532" s="8" t="s">
        <v>145</v>
      </c>
    </row>
    <row r="1533" customFormat="false" ht="15" hidden="false" customHeight="false" outlineLevel="0" collapsed="false">
      <c r="A1533" s="1" t="s">
        <v>157</v>
      </c>
      <c r="B1533" s="5" t="n">
        <v>67.5</v>
      </c>
      <c r="C1533" s="5" t="n">
        <v>0</v>
      </c>
      <c r="D1533" s="5" t="n">
        <v>32.6</v>
      </c>
      <c r="E1533" s="5" t="n">
        <v>0</v>
      </c>
      <c r="F1533" s="0" t="n">
        <v>0</v>
      </c>
      <c r="G1533" s="0" t="n">
        <v>1161.2</v>
      </c>
      <c r="H1533" s="0" t="n">
        <v>2.82</v>
      </c>
      <c r="I1533" s="8" t="s">
        <v>145</v>
      </c>
    </row>
    <row r="1534" customFormat="false" ht="15" hidden="false" customHeight="false" outlineLevel="0" collapsed="false">
      <c r="A1534" s="1" t="s">
        <v>157</v>
      </c>
      <c r="B1534" s="5" t="n">
        <v>67.5</v>
      </c>
      <c r="C1534" s="5" t="n">
        <v>0</v>
      </c>
      <c r="D1534" s="5" t="n">
        <v>32.6</v>
      </c>
      <c r="E1534" s="5" t="n">
        <v>0</v>
      </c>
      <c r="F1534" s="0" t="n">
        <v>0</v>
      </c>
      <c r="G1534" s="0" t="n">
        <v>1261.2</v>
      </c>
      <c r="H1534" s="0" t="n">
        <v>2.19</v>
      </c>
      <c r="I1534" s="8" t="s">
        <v>145</v>
      </c>
    </row>
    <row r="1535" customFormat="false" ht="15" hidden="false" customHeight="false" outlineLevel="0" collapsed="false">
      <c r="A1535" s="1" t="s">
        <v>157</v>
      </c>
      <c r="B1535" s="5" t="n">
        <v>67.5</v>
      </c>
      <c r="C1535" s="5" t="n">
        <v>0</v>
      </c>
      <c r="D1535" s="5" t="n">
        <v>32.6</v>
      </c>
      <c r="E1535" s="5" t="n">
        <v>0</v>
      </c>
      <c r="F1535" s="0" t="n">
        <v>0</v>
      </c>
      <c r="G1535" s="0" t="n">
        <v>1357.2</v>
      </c>
      <c r="H1535" s="0" t="n">
        <v>1.69</v>
      </c>
      <c r="I1535" s="8" t="s">
        <v>145</v>
      </c>
    </row>
    <row r="1536" customFormat="false" ht="15" hidden="false" customHeight="false" outlineLevel="0" collapsed="false">
      <c r="A1536" s="1" t="s">
        <v>157</v>
      </c>
      <c r="B1536" s="5" t="n">
        <v>67.5</v>
      </c>
      <c r="C1536" s="5" t="n">
        <v>0</v>
      </c>
      <c r="D1536" s="5" t="n">
        <v>32.6</v>
      </c>
      <c r="E1536" s="5" t="n">
        <v>0</v>
      </c>
      <c r="F1536" s="0" t="n">
        <v>0</v>
      </c>
      <c r="G1536" s="0" t="n">
        <v>1461.2</v>
      </c>
      <c r="H1536" s="0" t="n">
        <v>1.25</v>
      </c>
      <c r="I1536" s="8" t="s">
        <v>145</v>
      </c>
    </row>
    <row r="1537" customFormat="false" ht="15" hidden="false" customHeight="false" outlineLevel="0" collapsed="false">
      <c r="A1537" s="1" t="s">
        <v>157</v>
      </c>
      <c r="B1537" s="5" t="n">
        <v>67.5</v>
      </c>
      <c r="C1537" s="5" t="n">
        <v>0</v>
      </c>
      <c r="D1537" s="5" t="n">
        <v>32.6</v>
      </c>
      <c r="E1537" s="5" t="n">
        <v>0</v>
      </c>
      <c r="F1537" s="0" t="n">
        <v>0</v>
      </c>
      <c r="G1537" s="0" t="n">
        <v>1563.2</v>
      </c>
      <c r="H1537" s="0" t="n">
        <v>0.91</v>
      </c>
      <c r="I1537" s="0" t="s">
        <v>145</v>
      </c>
    </row>
    <row r="1538" customFormat="false" ht="15" hidden="false" customHeight="false" outlineLevel="0" collapsed="false">
      <c r="A1538" s="1" t="s">
        <v>157</v>
      </c>
      <c r="B1538" s="5" t="n">
        <v>67.5</v>
      </c>
      <c r="C1538" s="5" t="n">
        <v>0</v>
      </c>
      <c r="D1538" s="5" t="n">
        <v>32.6</v>
      </c>
      <c r="E1538" s="5" t="n">
        <v>0</v>
      </c>
      <c r="F1538" s="0" t="n">
        <v>0</v>
      </c>
      <c r="G1538" s="0" t="n">
        <v>1665.2</v>
      </c>
      <c r="H1538" s="0" t="n">
        <v>0.59</v>
      </c>
      <c r="I1538" s="8" t="s">
        <v>145</v>
      </c>
    </row>
    <row r="1539" customFormat="false" ht="15" hidden="false" customHeight="false" outlineLevel="0" collapsed="false">
      <c r="A1539" s="1" t="s">
        <v>158</v>
      </c>
      <c r="B1539" s="5" t="n">
        <v>66.9</v>
      </c>
      <c r="C1539" s="5" t="n">
        <v>0</v>
      </c>
      <c r="D1539" s="5" t="n">
        <v>33.1</v>
      </c>
      <c r="E1539" s="5" t="n">
        <v>0</v>
      </c>
      <c r="F1539" s="0" t="n">
        <v>0</v>
      </c>
      <c r="G1539" s="0" t="n">
        <v>1060.2</v>
      </c>
      <c r="H1539" s="0" t="n">
        <v>3.65</v>
      </c>
      <c r="I1539" s="8" t="s">
        <v>145</v>
      </c>
    </row>
    <row r="1540" customFormat="false" ht="15" hidden="false" customHeight="false" outlineLevel="0" collapsed="false">
      <c r="A1540" s="1" t="s">
        <v>158</v>
      </c>
      <c r="B1540" s="5" t="n">
        <v>66.9</v>
      </c>
      <c r="C1540" s="5" t="n">
        <v>0</v>
      </c>
      <c r="D1540" s="5" t="n">
        <v>33.1</v>
      </c>
      <c r="E1540" s="5" t="n">
        <v>0</v>
      </c>
      <c r="F1540" s="0" t="n">
        <v>0</v>
      </c>
      <c r="G1540" s="0" t="n">
        <v>1100.2</v>
      </c>
      <c r="H1540" s="0" t="n">
        <v>3.28</v>
      </c>
      <c r="I1540" s="8" t="s">
        <v>145</v>
      </c>
    </row>
    <row r="1541" customFormat="false" ht="15" hidden="false" customHeight="false" outlineLevel="0" collapsed="false">
      <c r="A1541" s="1" t="s">
        <v>158</v>
      </c>
      <c r="B1541" s="5" t="n">
        <v>66.9</v>
      </c>
      <c r="C1541" s="5" t="n">
        <v>0</v>
      </c>
      <c r="D1541" s="5" t="n">
        <v>33.1</v>
      </c>
      <c r="E1541" s="5" t="n">
        <v>0</v>
      </c>
      <c r="F1541" s="0" t="n">
        <v>0</v>
      </c>
      <c r="G1541" s="0" t="n">
        <v>1142.2</v>
      </c>
      <c r="H1541" s="0" t="n">
        <v>2.93</v>
      </c>
      <c r="I1541" s="8" t="s">
        <v>145</v>
      </c>
    </row>
    <row r="1542" customFormat="false" ht="15" hidden="false" customHeight="false" outlineLevel="0" collapsed="false">
      <c r="A1542" s="1" t="s">
        <v>158</v>
      </c>
      <c r="B1542" s="5" t="n">
        <v>66.9</v>
      </c>
      <c r="C1542" s="5" t="n">
        <v>0</v>
      </c>
      <c r="D1542" s="5" t="n">
        <v>33.1</v>
      </c>
      <c r="E1542" s="5" t="n">
        <v>0</v>
      </c>
      <c r="F1542" s="0" t="n">
        <v>0</v>
      </c>
      <c r="G1542" s="0" t="n">
        <v>1184.2</v>
      </c>
      <c r="H1542" s="0" t="n">
        <v>2.64</v>
      </c>
      <c r="I1542" s="8" t="s">
        <v>145</v>
      </c>
    </row>
    <row r="1543" customFormat="false" ht="15" hidden="false" customHeight="false" outlineLevel="0" collapsed="false">
      <c r="A1543" s="1" t="s">
        <v>158</v>
      </c>
      <c r="B1543" s="5" t="n">
        <v>66.9</v>
      </c>
      <c r="C1543" s="5" t="n">
        <v>0</v>
      </c>
      <c r="D1543" s="5" t="n">
        <v>33.1</v>
      </c>
      <c r="E1543" s="5" t="n">
        <v>0</v>
      </c>
      <c r="F1543" s="0" t="n">
        <v>0</v>
      </c>
      <c r="G1543" s="0" t="n">
        <v>1265.2</v>
      </c>
      <c r="H1543" s="0" t="n">
        <v>2.13</v>
      </c>
      <c r="I1543" s="0" t="s">
        <v>145</v>
      </c>
    </row>
    <row r="1544" customFormat="false" ht="15" hidden="false" customHeight="false" outlineLevel="0" collapsed="false">
      <c r="A1544" s="1" t="s">
        <v>158</v>
      </c>
      <c r="B1544" s="5" t="n">
        <v>66.9</v>
      </c>
      <c r="C1544" s="5" t="n">
        <v>0</v>
      </c>
      <c r="D1544" s="5" t="n">
        <v>33.1</v>
      </c>
      <c r="E1544" s="5" t="n">
        <v>0</v>
      </c>
      <c r="F1544" s="0" t="n">
        <v>0</v>
      </c>
      <c r="G1544" s="0" t="n">
        <v>1367.2</v>
      </c>
      <c r="H1544" s="0" t="n">
        <v>1.62</v>
      </c>
      <c r="I1544" s="8" t="s">
        <v>145</v>
      </c>
    </row>
    <row r="1545" customFormat="false" ht="15" hidden="false" customHeight="false" outlineLevel="0" collapsed="false">
      <c r="A1545" s="1" t="s">
        <v>158</v>
      </c>
      <c r="B1545" s="5" t="n">
        <v>66.9</v>
      </c>
      <c r="C1545" s="5" t="n">
        <v>0</v>
      </c>
      <c r="D1545" s="5" t="n">
        <v>33.1</v>
      </c>
      <c r="E1545" s="5" t="n">
        <v>0</v>
      </c>
      <c r="F1545" s="0" t="n">
        <v>0</v>
      </c>
      <c r="G1545" s="0" t="n">
        <v>1472.2</v>
      </c>
      <c r="H1545" s="0" t="n">
        <v>1.18</v>
      </c>
      <c r="I1545" s="8" t="s">
        <v>145</v>
      </c>
    </row>
    <row r="1546" customFormat="false" ht="15" hidden="false" customHeight="false" outlineLevel="0" collapsed="false">
      <c r="A1546" s="1" t="s">
        <v>158</v>
      </c>
      <c r="B1546" s="5" t="n">
        <v>66.9</v>
      </c>
      <c r="C1546" s="5" t="n">
        <v>0</v>
      </c>
      <c r="D1546" s="5" t="n">
        <v>33.1</v>
      </c>
      <c r="E1546" s="5" t="n">
        <v>0</v>
      </c>
      <c r="F1546" s="0" t="n">
        <v>0</v>
      </c>
      <c r="G1546" s="0" t="n">
        <v>1513.2</v>
      </c>
      <c r="H1546" s="0" t="n">
        <v>1.03</v>
      </c>
      <c r="I1546" s="8" t="s">
        <v>145</v>
      </c>
    </row>
    <row r="1547" customFormat="false" ht="15" hidden="false" customHeight="false" outlineLevel="0" collapsed="false">
      <c r="A1547" s="1" t="s">
        <v>158</v>
      </c>
      <c r="B1547" s="5" t="n">
        <v>66.9</v>
      </c>
      <c r="C1547" s="5" t="n">
        <v>0</v>
      </c>
      <c r="D1547" s="5" t="n">
        <v>33.1</v>
      </c>
      <c r="E1547" s="5" t="n">
        <v>0</v>
      </c>
      <c r="F1547" s="0" t="n">
        <v>0</v>
      </c>
      <c r="G1547" s="0" t="n">
        <v>1555.2</v>
      </c>
      <c r="H1547" s="0" t="n">
        <v>0.89</v>
      </c>
      <c r="I1547" s="8" t="s">
        <v>145</v>
      </c>
    </row>
    <row r="1548" customFormat="false" ht="15" hidden="false" customHeight="false" outlineLevel="0" collapsed="false">
      <c r="A1548" s="1" t="s">
        <v>158</v>
      </c>
      <c r="B1548" s="5" t="n">
        <v>66.9</v>
      </c>
      <c r="C1548" s="5" t="n">
        <v>0</v>
      </c>
      <c r="D1548" s="5" t="n">
        <v>33.1</v>
      </c>
      <c r="E1548" s="5" t="n">
        <v>0</v>
      </c>
      <c r="F1548" s="0" t="n">
        <v>0</v>
      </c>
      <c r="G1548" s="0" t="n">
        <v>1596.2</v>
      </c>
      <c r="H1548" s="0" t="n">
        <v>0.78</v>
      </c>
      <c r="I1548" s="8" t="s">
        <v>145</v>
      </c>
    </row>
    <row r="1549" customFormat="false" ht="15" hidden="false" customHeight="false" outlineLevel="0" collapsed="false">
      <c r="A1549" s="1" t="s">
        <v>158</v>
      </c>
      <c r="B1549" s="5" t="n">
        <v>66.9</v>
      </c>
      <c r="C1549" s="5" t="n">
        <v>0</v>
      </c>
      <c r="D1549" s="5" t="n">
        <v>33.1</v>
      </c>
      <c r="E1549" s="5" t="n">
        <v>0</v>
      </c>
      <c r="F1549" s="0" t="n">
        <v>0</v>
      </c>
      <c r="G1549" s="0" t="n">
        <v>1638.2</v>
      </c>
      <c r="H1549" s="0" t="n">
        <v>0.63</v>
      </c>
      <c r="I1549" s="0" t="s">
        <v>145</v>
      </c>
    </row>
    <row r="1550" customFormat="false" ht="15" hidden="false" customHeight="false" outlineLevel="0" collapsed="false">
      <c r="A1550" s="1" t="s">
        <v>158</v>
      </c>
      <c r="B1550" s="5" t="n">
        <v>66.9</v>
      </c>
      <c r="C1550" s="5" t="n">
        <v>0</v>
      </c>
      <c r="D1550" s="5" t="n">
        <v>33.1</v>
      </c>
      <c r="E1550" s="5" t="n">
        <v>0</v>
      </c>
      <c r="F1550" s="0" t="n">
        <v>0</v>
      </c>
      <c r="G1550" s="0" t="n">
        <v>1677.2</v>
      </c>
      <c r="H1550" s="0" t="n">
        <v>0.51</v>
      </c>
      <c r="I1550" s="8" t="s">
        <v>145</v>
      </c>
    </row>
    <row r="1551" customFormat="false" ht="15" hidden="false" customHeight="false" outlineLevel="0" collapsed="false">
      <c r="A1551" s="1" t="s">
        <v>159</v>
      </c>
      <c r="B1551" s="5" t="n">
        <v>61</v>
      </c>
      <c r="C1551" s="5" t="n">
        <v>0</v>
      </c>
      <c r="D1551" s="5" t="n">
        <v>39</v>
      </c>
      <c r="E1551" s="5" t="n">
        <v>0</v>
      </c>
      <c r="F1551" s="0" t="n">
        <v>0</v>
      </c>
      <c r="G1551" s="0" t="n">
        <v>1066.2</v>
      </c>
      <c r="H1551" s="0" t="n">
        <v>3.19</v>
      </c>
      <c r="I1551" s="8" t="s">
        <v>145</v>
      </c>
    </row>
    <row r="1552" customFormat="false" ht="15" hidden="false" customHeight="false" outlineLevel="0" collapsed="false">
      <c r="A1552" s="1" t="s">
        <v>159</v>
      </c>
      <c r="B1552" s="5" t="n">
        <v>61</v>
      </c>
      <c r="C1552" s="5" t="n">
        <v>0</v>
      </c>
      <c r="D1552" s="5" t="n">
        <v>39</v>
      </c>
      <c r="E1552" s="5" t="n">
        <v>0</v>
      </c>
      <c r="F1552" s="0" t="n">
        <v>0</v>
      </c>
      <c r="G1552" s="0" t="n">
        <v>1164.2</v>
      </c>
      <c r="H1552" s="0" t="n">
        <v>2.4</v>
      </c>
      <c r="I1552" s="8" t="s">
        <v>145</v>
      </c>
    </row>
    <row r="1553" customFormat="false" ht="15" hidden="false" customHeight="false" outlineLevel="0" collapsed="false">
      <c r="A1553" s="1" t="s">
        <v>159</v>
      </c>
      <c r="B1553" s="5" t="n">
        <v>61</v>
      </c>
      <c r="C1553" s="5" t="n">
        <v>0</v>
      </c>
      <c r="D1553" s="5" t="n">
        <v>39</v>
      </c>
      <c r="E1553" s="5" t="n">
        <v>0</v>
      </c>
      <c r="F1553" s="0" t="n">
        <v>0</v>
      </c>
      <c r="G1553" s="0" t="n">
        <v>1265.2</v>
      </c>
      <c r="H1553" s="0" t="n">
        <v>1.79</v>
      </c>
      <c r="I1553" s="8" t="s">
        <v>145</v>
      </c>
    </row>
    <row r="1554" customFormat="false" ht="15" hidden="false" customHeight="false" outlineLevel="0" collapsed="false">
      <c r="A1554" s="1" t="s">
        <v>159</v>
      </c>
      <c r="B1554" s="5" t="n">
        <v>61</v>
      </c>
      <c r="C1554" s="5" t="n">
        <v>0</v>
      </c>
      <c r="D1554" s="5" t="n">
        <v>39</v>
      </c>
      <c r="E1554" s="5" t="n">
        <v>0</v>
      </c>
      <c r="F1554" s="0" t="n">
        <v>0</v>
      </c>
      <c r="G1554" s="0" t="n">
        <v>1369.2</v>
      </c>
      <c r="H1554" s="0" t="n">
        <v>1.28</v>
      </c>
      <c r="I1554" s="8" t="s">
        <v>145</v>
      </c>
    </row>
    <row r="1555" customFormat="false" ht="15" hidden="false" customHeight="false" outlineLevel="0" collapsed="false">
      <c r="A1555" s="1" t="s">
        <v>159</v>
      </c>
      <c r="B1555" s="5" t="n">
        <v>61</v>
      </c>
      <c r="C1555" s="5" t="n">
        <v>0</v>
      </c>
      <c r="D1555" s="5" t="n">
        <v>39</v>
      </c>
      <c r="E1555" s="5" t="n">
        <v>0</v>
      </c>
      <c r="F1555" s="0" t="n">
        <v>0</v>
      </c>
      <c r="G1555" s="0" t="n">
        <v>1467.2</v>
      </c>
      <c r="H1555" s="0" t="n">
        <v>0.88</v>
      </c>
      <c r="I1555" s="0" t="s">
        <v>145</v>
      </c>
    </row>
    <row r="1556" customFormat="false" ht="15" hidden="false" customHeight="false" outlineLevel="0" collapsed="false">
      <c r="A1556" s="1" t="s">
        <v>159</v>
      </c>
      <c r="B1556" s="5" t="n">
        <v>61</v>
      </c>
      <c r="C1556" s="5" t="n">
        <v>0</v>
      </c>
      <c r="D1556" s="5" t="n">
        <v>39</v>
      </c>
      <c r="E1556" s="5" t="n">
        <v>0</v>
      </c>
      <c r="F1556" s="0" t="n">
        <v>0</v>
      </c>
      <c r="G1556" s="0" t="n">
        <v>1519.2</v>
      </c>
      <c r="H1556" s="0" t="n">
        <v>0.69</v>
      </c>
      <c r="I1556" s="8" t="s">
        <v>145</v>
      </c>
    </row>
    <row r="1557" customFormat="false" ht="15" hidden="false" customHeight="false" outlineLevel="0" collapsed="false">
      <c r="A1557" s="1" t="s">
        <v>159</v>
      </c>
      <c r="B1557" s="5" t="n">
        <v>61</v>
      </c>
      <c r="C1557" s="5" t="n">
        <v>0</v>
      </c>
      <c r="D1557" s="5" t="n">
        <v>39</v>
      </c>
      <c r="E1557" s="5" t="n">
        <v>0</v>
      </c>
      <c r="F1557" s="0" t="n">
        <v>0</v>
      </c>
      <c r="G1557" s="0" t="n">
        <v>1570.2</v>
      </c>
      <c r="H1557" s="0" t="n">
        <v>0.51</v>
      </c>
      <c r="I1557" s="8" t="s">
        <v>145</v>
      </c>
    </row>
    <row r="1558" customFormat="false" ht="15" hidden="false" customHeight="false" outlineLevel="0" collapsed="false">
      <c r="A1558" s="1" t="s">
        <v>159</v>
      </c>
      <c r="B1558" s="5" t="n">
        <v>61</v>
      </c>
      <c r="C1558" s="5" t="n">
        <v>0</v>
      </c>
      <c r="D1558" s="5" t="n">
        <v>39</v>
      </c>
      <c r="E1558" s="5" t="n">
        <v>0</v>
      </c>
      <c r="F1558" s="0" t="n">
        <v>0</v>
      </c>
      <c r="G1558" s="0" t="n">
        <v>1619.2</v>
      </c>
      <c r="H1558" s="0" t="n">
        <v>0.36</v>
      </c>
      <c r="I1558" s="8" t="s">
        <v>145</v>
      </c>
    </row>
    <row r="1559" customFormat="false" ht="15" hidden="false" customHeight="false" outlineLevel="0" collapsed="false">
      <c r="A1559" s="1" t="s">
        <v>159</v>
      </c>
      <c r="B1559" s="5" t="n">
        <v>61</v>
      </c>
      <c r="C1559" s="5" t="n">
        <v>0</v>
      </c>
      <c r="D1559" s="5" t="n">
        <v>39</v>
      </c>
      <c r="E1559" s="5" t="n">
        <v>0</v>
      </c>
      <c r="F1559" s="0" t="n">
        <v>0</v>
      </c>
      <c r="G1559" s="0" t="n">
        <v>1670.2</v>
      </c>
      <c r="H1559" s="0" t="n">
        <v>0.2</v>
      </c>
      <c r="I1559" s="8" t="s">
        <v>145</v>
      </c>
    </row>
    <row r="1560" customFormat="false" ht="15" hidden="false" customHeight="false" outlineLevel="0" collapsed="false">
      <c r="A1560" s="1" t="s">
        <v>160</v>
      </c>
      <c r="B1560" s="5" t="n">
        <v>84.4213449936574</v>
      </c>
      <c r="C1560" s="5" t="n">
        <v>7.91154936681421</v>
      </c>
      <c r="D1560" s="5" t="n">
        <v>4.78965716089595</v>
      </c>
      <c r="E1560" s="5" t="n">
        <v>2.87744847863241</v>
      </c>
      <c r="F1560" s="2" t="n">
        <v>0</v>
      </c>
      <c r="G1560" s="2" t="n">
        <f aca="false">938.8+273.15</f>
        <v>1211.95</v>
      </c>
      <c r="H1560" s="0" t="n">
        <v>10.16</v>
      </c>
      <c r="I1560" s="8" t="s">
        <v>161</v>
      </c>
    </row>
    <row r="1561" customFormat="false" ht="15" hidden="false" customHeight="false" outlineLevel="0" collapsed="false">
      <c r="A1561" s="1" t="s">
        <v>160</v>
      </c>
      <c r="B1561" s="5" t="n">
        <v>84.4213449936574</v>
      </c>
      <c r="C1561" s="5" t="n">
        <v>7.91154936681421</v>
      </c>
      <c r="D1561" s="5" t="n">
        <v>4.78965716089595</v>
      </c>
      <c r="E1561" s="5" t="n">
        <v>2.87744847863241</v>
      </c>
      <c r="F1561" s="2" t="n">
        <v>0</v>
      </c>
      <c r="G1561" s="0" t="n">
        <f aca="false">925.7+273.15</f>
        <v>1198.85</v>
      </c>
      <c r="H1561" s="0" t="n">
        <v>10.28</v>
      </c>
      <c r="I1561" s="8" t="s">
        <v>161</v>
      </c>
    </row>
    <row r="1562" customFormat="false" ht="15" hidden="false" customHeight="false" outlineLevel="0" collapsed="false">
      <c r="A1562" s="1" t="s">
        <v>160</v>
      </c>
      <c r="B1562" s="5" t="n">
        <v>84.4213449936574</v>
      </c>
      <c r="C1562" s="5" t="n">
        <v>7.91154936681421</v>
      </c>
      <c r="D1562" s="5" t="n">
        <v>4.78965716089595</v>
      </c>
      <c r="E1562" s="5" t="n">
        <v>2.87744847863241</v>
      </c>
      <c r="F1562" s="2" t="n">
        <v>0</v>
      </c>
      <c r="G1562" s="0" t="n">
        <f aca="false">881.7+273.15</f>
        <v>1154.85</v>
      </c>
      <c r="H1562" s="0" t="n">
        <v>11.02</v>
      </c>
      <c r="I1562" s="8" t="s">
        <v>161</v>
      </c>
    </row>
    <row r="1563" customFormat="false" ht="15" hidden="false" customHeight="false" outlineLevel="0" collapsed="false">
      <c r="A1563" s="1" t="s">
        <v>160</v>
      </c>
      <c r="B1563" s="5" t="n">
        <v>84.4213449936574</v>
      </c>
      <c r="C1563" s="5" t="n">
        <v>7.91154936681421</v>
      </c>
      <c r="D1563" s="5" t="n">
        <v>4.78965716089595</v>
      </c>
      <c r="E1563" s="5" t="n">
        <v>2.87744847863241</v>
      </c>
      <c r="F1563" s="2" t="n">
        <v>0</v>
      </c>
      <c r="G1563" s="0" t="n">
        <f aca="false">905+273.15</f>
        <v>1178.15</v>
      </c>
      <c r="H1563" s="0" t="n">
        <v>10.63</v>
      </c>
      <c r="I1563" s="8" t="s">
        <v>161</v>
      </c>
    </row>
    <row r="1564" customFormat="false" ht="15" hidden="false" customHeight="false" outlineLevel="0" collapsed="false">
      <c r="A1564" s="1" t="s">
        <v>160</v>
      </c>
      <c r="B1564" s="5" t="n">
        <v>84.4213449936574</v>
      </c>
      <c r="C1564" s="5" t="n">
        <v>7.91154936681421</v>
      </c>
      <c r="D1564" s="5" t="n">
        <v>4.78965716089595</v>
      </c>
      <c r="E1564" s="5" t="n">
        <v>2.87744847863241</v>
      </c>
      <c r="F1564" s="2" t="n">
        <v>0</v>
      </c>
      <c r="G1564" s="0" t="n">
        <v>1916.15</v>
      </c>
      <c r="H1564" s="0" t="n">
        <v>3.24</v>
      </c>
      <c r="I1564" s="8" t="s">
        <v>161</v>
      </c>
    </row>
    <row r="1565" customFormat="false" ht="15" hidden="false" customHeight="false" outlineLevel="0" collapsed="false">
      <c r="A1565" s="1" t="s">
        <v>160</v>
      </c>
      <c r="B1565" s="5" t="n">
        <v>84.4213449936574</v>
      </c>
      <c r="C1565" s="5" t="n">
        <v>7.91154936681421</v>
      </c>
      <c r="D1565" s="5" t="n">
        <v>4.78965716089595</v>
      </c>
      <c r="E1565" s="5" t="n">
        <v>2.87744847863241</v>
      </c>
      <c r="F1565" s="2" t="n">
        <v>0</v>
      </c>
      <c r="G1565" s="0" t="n">
        <v>1867.15</v>
      </c>
      <c r="H1565" s="0" t="n">
        <v>3.58</v>
      </c>
      <c r="I1565" s="8" t="s">
        <v>161</v>
      </c>
    </row>
    <row r="1566" customFormat="false" ht="15" hidden="false" customHeight="false" outlineLevel="0" collapsed="false">
      <c r="A1566" s="1" t="s">
        <v>160</v>
      </c>
      <c r="B1566" s="5" t="n">
        <v>84.4213449936574</v>
      </c>
      <c r="C1566" s="5" t="n">
        <v>7.91154936681421</v>
      </c>
      <c r="D1566" s="5" t="n">
        <v>4.78965716089595</v>
      </c>
      <c r="E1566" s="5" t="n">
        <v>2.87744847863241</v>
      </c>
      <c r="F1566" s="2" t="n">
        <v>0</v>
      </c>
      <c r="G1566" s="0" t="n">
        <v>1817.15</v>
      </c>
      <c r="H1566" s="0" t="n">
        <v>3.81</v>
      </c>
      <c r="I1566" s="8" t="s">
        <v>161</v>
      </c>
    </row>
    <row r="1567" customFormat="false" ht="15" hidden="false" customHeight="false" outlineLevel="0" collapsed="false">
      <c r="A1567" s="1" t="s">
        <v>160</v>
      </c>
      <c r="B1567" s="5" t="n">
        <v>84.4213449936574</v>
      </c>
      <c r="C1567" s="5" t="n">
        <v>7.91154936681421</v>
      </c>
      <c r="D1567" s="5" t="n">
        <v>4.78965716089595</v>
      </c>
      <c r="E1567" s="5" t="n">
        <v>2.87744847863241</v>
      </c>
      <c r="F1567" s="2" t="n">
        <v>0</v>
      </c>
      <c r="G1567" s="0" t="n">
        <v>1768.15</v>
      </c>
      <c r="H1567" s="0" t="n">
        <v>4.15</v>
      </c>
      <c r="I1567" s="8" t="s">
        <v>161</v>
      </c>
    </row>
    <row r="1568" customFormat="false" ht="15" hidden="false" customHeight="false" outlineLevel="0" collapsed="false">
      <c r="A1568" s="1" t="s">
        <v>160</v>
      </c>
      <c r="B1568" s="5" t="n">
        <v>84.4213449936574</v>
      </c>
      <c r="C1568" s="5" t="n">
        <v>7.91154936681421</v>
      </c>
      <c r="D1568" s="5" t="n">
        <v>4.78965716089595</v>
      </c>
      <c r="E1568" s="5" t="n">
        <v>2.87744847863241</v>
      </c>
      <c r="F1568" s="2" t="n">
        <v>0</v>
      </c>
      <c r="G1568" s="0" t="n">
        <v>1670.15</v>
      </c>
      <c r="H1568" s="0" t="n">
        <v>4.53</v>
      </c>
      <c r="I1568" s="8" t="s">
        <v>161</v>
      </c>
    </row>
    <row r="1569" customFormat="false" ht="15" hidden="false" customHeight="false" outlineLevel="0" collapsed="false">
      <c r="A1569" s="1" t="s">
        <v>160</v>
      </c>
      <c r="B1569" s="5" t="n">
        <v>84.4213449936574</v>
      </c>
      <c r="C1569" s="5" t="n">
        <v>7.91154936681421</v>
      </c>
      <c r="D1569" s="5" t="n">
        <v>4.78965716089595</v>
      </c>
      <c r="E1569" s="5" t="n">
        <v>2.87744847863241</v>
      </c>
      <c r="F1569" s="2" t="n">
        <v>0</v>
      </c>
      <c r="G1569" s="0" t="n">
        <v>1621.15</v>
      </c>
      <c r="H1569" s="0" t="n">
        <v>4.9</v>
      </c>
      <c r="I1569" s="8" t="s">
        <v>161</v>
      </c>
    </row>
    <row r="1570" customFormat="false" ht="15" hidden="false" customHeight="false" outlineLevel="0" collapsed="false">
      <c r="A1570" s="1" t="s">
        <v>162</v>
      </c>
      <c r="B1570" s="5" t="n">
        <v>80</v>
      </c>
      <c r="C1570" s="5" t="n">
        <v>7.5</v>
      </c>
      <c r="D1570" s="5" t="n">
        <v>9.4</v>
      </c>
      <c r="E1570" s="5" t="n">
        <v>3</v>
      </c>
      <c r="F1570" s="0" t="n">
        <v>0</v>
      </c>
      <c r="G1570" s="0" t="n">
        <v>947.7</v>
      </c>
      <c r="H1570" s="0" t="n">
        <v>9.74</v>
      </c>
      <c r="I1570" s="8" t="s">
        <v>161</v>
      </c>
    </row>
    <row r="1571" customFormat="false" ht="15" hidden="false" customHeight="false" outlineLevel="0" collapsed="false">
      <c r="A1571" s="1" t="s">
        <v>162</v>
      </c>
      <c r="B1571" s="5" t="n">
        <v>80</v>
      </c>
      <c r="C1571" s="5" t="n">
        <v>7.5</v>
      </c>
      <c r="D1571" s="5" t="n">
        <v>9.4</v>
      </c>
      <c r="E1571" s="5" t="n">
        <v>3</v>
      </c>
      <c r="F1571" s="0" t="n">
        <v>0</v>
      </c>
      <c r="G1571" s="0" t="n">
        <v>919.7</v>
      </c>
      <c r="H1571" s="0" t="n">
        <v>10.45</v>
      </c>
      <c r="I1571" s="8" t="s">
        <v>161</v>
      </c>
    </row>
    <row r="1572" customFormat="false" ht="15" hidden="false" customHeight="false" outlineLevel="0" collapsed="false">
      <c r="A1572" s="1" t="s">
        <v>162</v>
      </c>
      <c r="B1572" s="5" t="n">
        <v>80</v>
      </c>
      <c r="C1572" s="5" t="n">
        <v>7.5</v>
      </c>
      <c r="D1572" s="5" t="n">
        <v>9.4</v>
      </c>
      <c r="E1572" s="5" t="n">
        <v>3</v>
      </c>
      <c r="F1572" s="0" t="n">
        <v>0</v>
      </c>
      <c r="G1572" s="0" t="n">
        <v>903.7</v>
      </c>
      <c r="H1572" s="0" t="n">
        <v>10.7</v>
      </c>
      <c r="I1572" s="0" t="s">
        <v>161</v>
      </c>
    </row>
    <row r="1573" customFormat="false" ht="15" hidden="false" customHeight="false" outlineLevel="0" collapsed="false">
      <c r="A1573" s="1" t="s">
        <v>162</v>
      </c>
      <c r="B1573" s="5" t="n">
        <v>80</v>
      </c>
      <c r="C1573" s="5" t="n">
        <v>7.5</v>
      </c>
      <c r="D1573" s="5" t="n">
        <v>9.4</v>
      </c>
      <c r="E1573" s="5" t="n">
        <v>3</v>
      </c>
      <c r="F1573" s="0" t="n">
        <v>0</v>
      </c>
      <c r="G1573" s="0" t="n">
        <v>883.5</v>
      </c>
      <c r="H1573" s="0" t="n">
        <v>11.35</v>
      </c>
      <c r="I1573" s="8" t="s">
        <v>161</v>
      </c>
    </row>
    <row r="1574" customFormat="false" ht="15" hidden="false" customHeight="false" outlineLevel="0" collapsed="false">
      <c r="A1574" s="1" t="s">
        <v>162</v>
      </c>
      <c r="B1574" s="5" t="n">
        <v>80</v>
      </c>
      <c r="C1574" s="5" t="n">
        <v>7.5</v>
      </c>
      <c r="D1574" s="5" t="n">
        <v>9.4</v>
      </c>
      <c r="E1574" s="5" t="n">
        <v>3</v>
      </c>
      <c r="F1574" s="0" t="n">
        <v>0</v>
      </c>
      <c r="G1574" s="0" t="n">
        <v>1213.2</v>
      </c>
      <c r="H1574" s="0" t="n">
        <v>6.01</v>
      </c>
      <c r="I1574" s="8" t="s">
        <v>161</v>
      </c>
    </row>
    <row r="1575" customFormat="false" ht="15" hidden="false" customHeight="false" outlineLevel="0" collapsed="false">
      <c r="A1575" s="1" t="s">
        <v>162</v>
      </c>
      <c r="B1575" s="5" t="n">
        <v>80</v>
      </c>
      <c r="C1575" s="5" t="n">
        <v>7.5</v>
      </c>
      <c r="D1575" s="5" t="n">
        <v>9.4</v>
      </c>
      <c r="E1575" s="5" t="n">
        <v>3</v>
      </c>
      <c r="F1575" s="0" t="n">
        <v>0</v>
      </c>
      <c r="G1575" s="0" t="n">
        <v>1143.2</v>
      </c>
      <c r="H1575" s="0" t="n">
        <v>6.84</v>
      </c>
      <c r="I1575" s="8" t="s">
        <v>161</v>
      </c>
    </row>
    <row r="1576" customFormat="false" ht="15" hidden="false" customHeight="false" outlineLevel="0" collapsed="false">
      <c r="A1576" s="1" t="s">
        <v>162</v>
      </c>
      <c r="B1576" s="5" t="n">
        <v>80</v>
      </c>
      <c r="C1576" s="5" t="n">
        <v>7.5</v>
      </c>
      <c r="D1576" s="5" t="n">
        <v>9.4</v>
      </c>
      <c r="E1576" s="5" t="n">
        <v>3</v>
      </c>
      <c r="F1576" s="0" t="n">
        <v>0</v>
      </c>
      <c r="G1576" s="0" t="n">
        <v>1073.2</v>
      </c>
      <c r="H1576" s="0" t="n">
        <v>7.84</v>
      </c>
      <c r="I1576" s="8" t="s">
        <v>161</v>
      </c>
    </row>
    <row r="1577" customFormat="false" ht="15" hidden="false" customHeight="false" outlineLevel="0" collapsed="false">
      <c r="A1577" s="1" t="s">
        <v>162</v>
      </c>
      <c r="B1577" s="5" t="n">
        <v>80</v>
      </c>
      <c r="C1577" s="5" t="n">
        <v>7.5</v>
      </c>
      <c r="D1577" s="5" t="n">
        <v>9.4</v>
      </c>
      <c r="E1577" s="5" t="n">
        <v>3</v>
      </c>
      <c r="F1577" s="0" t="n">
        <v>0</v>
      </c>
      <c r="G1577" s="0" t="n">
        <v>1293.2</v>
      </c>
      <c r="H1577" s="0" t="n">
        <v>5.33</v>
      </c>
      <c r="I1577" s="8" t="s">
        <v>161</v>
      </c>
    </row>
    <row r="1578" customFormat="false" ht="15" hidden="false" customHeight="false" outlineLevel="0" collapsed="false">
      <c r="A1578" s="1" t="s">
        <v>162</v>
      </c>
      <c r="B1578" s="5" t="n">
        <v>80</v>
      </c>
      <c r="C1578" s="5" t="n">
        <v>7.5</v>
      </c>
      <c r="D1578" s="5" t="n">
        <v>9.4</v>
      </c>
      <c r="E1578" s="5" t="n">
        <v>3</v>
      </c>
      <c r="F1578" s="0" t="n">
        <v>0</v>
      </c>
      <c r="G1578" s="0" t="n">
        <v>1768.2</v>
      </c>
      <c r="H1578" s="0" t="n">
        <v>2.53</v>
      </c>
      <c r="I1578" s="0" t="s">
        <v>161</v>
      </c>
    </row>
    <row r="1579" customFormat="false" ht="15" hidden="false" customHeight="false" outlineLevel="0" collapsed="false">
      <c r="A1579" s="1" t="s">
        <v>162</v>
      </c>
      <c r="B1579" s="5" t="n">
        <v>80</v>
      </c>
      <c r="C1579" s="5" t="n">
        <v>7.5</v>
      </c>
      <c r="D1579" s="5" t="n">
        <v>9.4</v>
      </c>
      <c r="E1579" s="5" t="n">
        <v>3</v>
      </c>
      <c r="F1579" s="0" t="n">
        <v>0</v>
      </c>
      <c r="G1579" s="0" t="n">
        <v>1719.2</v>
      </c>
      <c r="H1579" s="0" t="n">
        <v>2.72</v>
      </c>
      <c r="I1579" s="8" t="s">
        <v>161</v>
      </c>
    </row>
    <row r="1580" customFormat="false" ht="15" hidden="false" customHeight="false" outlineLevel="0" collapsed="false">
      <c r="A1580" s="1" t="s">
        <v>162</v>
      </c>
      <c r="B1580" s="5" t="n">
        <v>80</v>
      </c>
      <c r="C1580" s="5" t="n">
        <v>7.5</v>
      </c>
      <c r="D1580" s="5" t="n">
        <v>9.4</v>
      </c>
      <c r="E1580" s="5" t="n">
        <v>3</v>
      </c>
      <c r="F1580" s="0" t="n">
        <v>0</v>
      </c>
      <c r="G1580" s="0" t="n">
        <v>1670.2</v>
      </c>
      <c r="H1580" s="0" t="n">
        <v>2.91</v>
      </c>
      <c r="I1580" s="8" t="s">
        <v>161</v>
      </c>
    </row>
    <row r="1581" customFormat="false" ht="15" hidden="false" customHeight="false" outlineLevel="0" collapsed="false">
      <c r="A1581" s="1" t="s">
        <v>162</v>
      </c>
      <c r="B1581" s="5" t="n">
        <v>80</v>
      </c>
      <c r="C1581" s="5" t="n">
        <v>7.5</v>
      </c>
      <c r="D1581" s="5" t="n">
        <v>9.4</v>
      </c>
      <c r="E1581" s="5" t="n">
        <v>3</v>
      </c>
      <c r="F1581" s="0" t="n">
        <v>0</v>
      </c>
      <c r="G1581" s="0" t="n">
        <v>1621.2</v>
      </c>
      <c r="H1581" s="0" t="n">
        <v>3.14</v>
      </c>
      <c r="I1581" s="8" t="s">
        <v>161</v>
      </c>
    </row>
    <row r="1582" customFormat="false" ht="15" hidden="false" customHeight="false" outlineLevel="0" collapsed="false">
      <c r="A1582" s="1" t="s">
        <v>162</v>
      </c>
      <c r="B1582" s="5" t="n">
        <v>80</v>
      </c>
      <c r="C1582" s="5" t="n">
        <v>7.5</v>
      </c>
      <c r="D1582" s="5" t="n">
        <v>9.4</v>
      </c>
      <c r="E1582" s="5" t="n">
        <v>3</v>
      </c>
      <c r="F1582" s="0" t="n">
        <v>0</v>
      </c>
      <c r="G1582" s="0" t="n">
        <v>1571.2</v>
      </c>
      <c r="H1582" s="0" t="n">
        <v>3.38</v>
      </c>
      <c r="I1582" s="8" t="s">
        <v>161</v>
      </c>
    </row>
    <row r="1583" customFormat="false" ht="15" hidden="false" customHeight="false" outlineLevel="0" collapsed="false">
      <c r="A1583" s="1" t="s">
        <v>162</v>
      </c>
      <c r="B1583" s="5" t="n">
        <v>80</v>
      </c>
      <c r="C1583" s="5" t="n">
        <v>7.5</v>
      </c>
      <c r="D1583" s="5" t="n">
        <v>9.4</v>
      </c>
      <c r="E1583" s="5" t="n">
        <v>3</v>
      </c>
      <c r="F1583" s="0" t="n">
        <v>0</v>
      </c>
      <c r="G1583" s="0" t="n">
        <v>1522.2</v>
      </c>
      <c r="H1583" s="0" t="n">
        <v>3.61</v>
      </c>
      <c r="I1583" s="8" t="s">
        <v>161</v>
      </c>
    </row>
    <row r="1584" customFormat="false" ht="15" hidden="false" customHeight="false" outlineLevel="0" collapsed="false">
      <c r="A1584" s="1" t="s">
        <v>162</v>
      </c>
      <c r="B1584" s="5" t="n">
        <v>80</v>
      </c>
      <c r="C1584" s="5" t="n">
        <v>7.5</v>
      </c>
      <c r="D1584" s="5" t="n">
        <v>9.4</v>
      </c>
      <c r="E1584" s="5" t="n">
        <v>3</v>
      </c>
      <c r="F1584" s="0" t="n">
        <v>0</v>
      </c>
      <c r="G1584" s="0" t="n">
        <v>1473.2</v>
      </c>
      <c r="H1584" s="0" t="n">
        <v>3.87</v>
      </c>
      <c r="I1584" s="0" t="s">
        <v>161</v>
      </c>
    </row>
    <row r="1585" customFormat="false" ht="15" hidden="false" customHeight="false" outlineLevel="0" collapsed="false">
      <c r="A1585" s="1" t="s">
        <v>163</v>
      </c>
      <c r="B1585" s="5" t="n">
        <v>77.1513302754123</v>
      </c>
      <c r="C1585" s="5" t="n">
        <v>6.87316010117297</v>
      </c>
      <c r="D1585" s="5" t="n">
        <v>13.3818063179724</v>
      </c>
      <c r="E1585" s="5" t="n">
        <v>2.59370330544209</v>
      </c>
      <c r="F1585" s="0" t="n">
        <v>0</v>
      </c>
      <c r="G1585" s="10" t="n">
        <v>1867.15</v>
      </c>
      <c r="H1585" s="10" t="n">
        <v>1.53</v>
      </c>
      <c r="I1585" s="8" t="s">
        <v>161</v>
      </c>
    </row>
    <row r="1586" customFormat="false" ht="15" hidden="false" customHeight="false" outlineLevel="0" collapsed="false">
      <c r="A1586" s="1" t="s">
        <v>163</v>
      </c>
      <c r="B1586" s="5" t="n">
        <v>77.1513302754123</v>
      </c>
      <c r="C1586" s="5" t="n">
        <v>6.87316010117297</v>
      </c>
      <c r="D1586" s="5" t="n">
        <v>13.3818063179724</v>
      </c>
      <c r="E1586" s="5" t="n">
        <v>2.59370330544209</v>
      </c>
      <c r="F1586" s="0" t="n">
        <v>0</v>
      </c>
      <c r="G1586" s="10" t="n">
        <v>1817.15</v>
      </c>
      <c r="H1586" s="10" t="n">
        <v>1.69</v>
      </c>
      <c r="I1586" s="8" t="s">
        <v>161</v>
      </c>
    </row>
    <row r="1587" customFormat="false" ht="15" hidden="false" customHeight="false" outlineLevel="0" collapsed="false">
      <c r="A1587" s="1" t="s">
        <v>163</v>
      </c>
      <c r="B1587" s="5" t="n">
        <v>77.1513302754123</v>
      </c>
      <c r="C1587" s="5" t="n">
        <v>6.87316010117297</v>
      </c>
      <c r="D1587" s="5" t="n">
        <v>13.3818063179724</v>
      </c>
      <c r="E1587" s="5" t="n">
        <v>2.59370330544209</v>
      </c>
      <c r="F1587" s="0" t="n">
        <v>0</v>
      </c>
      <c r="G1587" s="10" t="n">
        <v>1768.15</v>
      </c>
      <c r="H1587" s="10" t="n">
        <v>1.85</v>
      </c>
      <c r="I1587" s="8" t="s">
        <v>161</v>
      </c>
    </row>
    <row r="1588" customFormat="false" ht="15" hidden="false" customHeight="false" outlineLevel="0" collapsed="false">
      <c r="A1588" s="1" t="s">
        <v>163</v>
      </c>
      <c r="B1588" s="5" t="n">
        <v>77.1513302754123</v>
      </c>
      <c r="C1588" s="5" t="n">
        <v>6.87316010117297</v>
      </c>
      <c r="D1588" s="5" t="n">
        <v>13.3818063179724</v>
      </c>
      <c r="E1588" s="5" t="n">
        <v>2.59370330544209</v>
      </c>
      <c r="F1588" s="0" t="n">
        <v>0</v>
      </c>
      <c r="G1588" s="10" t="n">
        <v>1719.15</v>
      </c>
      <c r="H1588" s="10" t="n">
        <v>2.01</v>
      </c>
      <c r="I1588" s="0" t="s">
        <v>161</v>
      </c>
    </row>
    <row r="1589" customFormat="false" ht="15" hidden="false" customHeight="false" outlineLevel="0" collapsed="false">
      <c r="A1589" s="1" t="s">
        <v>163</v>
      </c>
      <c r="B1589" s="5" t="n">
        <v>77.1513302754123</v>
      </c>
      <c r="C1589" s="5" t="n">
        <v>6.87316010117297</v>
      </c>
      <c r="D1589" s="5" t="n">
        <v>13.3818063179724</v>
      </c>
      <c r="E1589" s="5" t="n">
        <v>2.59370330544209</v>
      </c>
      <c r="F1589" s="0" t="n">
        <v>0</v>
      </c>
      <c r="G1589" s="10" t="n">
        <v>1670.15</v>
      </c>
      <c r="H1589" s="10" t="n">
        <v>2.19</v>
      </c>
      <c r="I1589" s="8" t="s">
        <v>161</v>
      </c>
    </row>
    <row r="1590" customFormat="false" ht="15" hidden="false" customHeight="false" outlineLevel="0" collapsed="false">
      <c r="A1590" s="1" t="s">
        <v>163</v>
      </c>
      <c r="B1590" s="5" t="n">
        <v>77.1513302754123</v>
      </c>
      <c r="C1590" s="5" t="n">
        <v>6.87316010117297</v>
      </c>
      <c r="D1590" s="5" t="n">
        <v>13.3818063179724</v>
      </c>
      <c r="E1590" s="5" t="n">
        <v>2.59370330544209</v>
      </c>
      <c r="F1590" s="0" t="n">
        <v>0</v>
      </c>
      <c r="G1590" s="10" t="n">
        <v>1621.15</v>
      </c>
      <c r="H1590" s="10" t="n">
        <v>2.38</v>
      </c>
      <c r="I1590" s="8" t="s">
        <v>161</v>
      </c>
    </row>
    <row r="1591" customFormat="false" ht="15" hidden="false" customHeight="false" outlineLevel="0" collapsed="false">
      <c r="A1591" s="1" t="s">
        <v>163</v>
      </c>
      <c r="B1591" s="5" t="n">
        <v>77.1513302754123</v>
      </c>
      <c r="C1591" s="5" t="n">
        <v>6.87316010117297</v>
      </c>
      <c r="D1591" s="5" t="n">
        <v>13.3818063179724</v>
      </c>
      <c r="E1591" s="5" t="n">
        <v>2.59370330544209</v>
      </c>
      <c r="F1591" s="0" t="n">
        <v>0</v>
      </c>
      <c r="G1591" s="10" t="n">
        <v>1571.15</v>
      </c>
      <c r="H1591" s="10" t="n">
        <v>2.58</v>
      </c>
      <c r="I1591" s="8" t="s">
        <v>161</v>
      </c>
    </row>
    <row r="1592" customFormat="false" ht="15" hidden="false" customHeight="false" outlineLevel="0" collapsed="false">
      <c r="A1592" s="1" t="s">
        <v>163</v>
      </c>
      <c r="B1592" s="5" t="n">
        <v>77.1513302754123</v>
      </c>
      <c r="C1592" s="5" t="n">
        <v>6.87316010117297</v>
      </c>
      <c r="D1592" s="5" t="n">
        <v>13.3818063179724</v>
      </c>
      <c r="E1592" s="5" t="n">
        <v>2.59370330544209</v>
      </c>
      <c r="F1592" s="0" t="n">
        <v>0</v>
      </c>
      <c r="G1592" s="10" t="n">
        <v>1522.15</v>
      </c>
      <c r="H1592" s="10" t="n">
        <v>2.79</v>
      </c>
      <c r="I1592" s="0" t="s">
        <v>161</v>
      </c>
    </row>
    <row r="1593" customFormat="false" ht="15" hidden="false" customHeight="false" outlineLevel="0" collapsed="false">
      <c r="A1593" s="1" t="s">
        <v>163</v>
      </c>
      <c r="B1593" s="5" t="n">
        <v>77.1513302754123</v>
      </c>
      <c r="C1593" s="5" t="n">
        <v>6.87316010117297</v>
      </c>
      <c r="D1593" s="5" t="n">
        <v>13.3818063179724</v>
      </c>
      <c r="E1593" s="5" t="n">
        <v>2.59370330544209</v>
      </c>
      <c r="F1593" s="0" t="n">
        <v>0</v>
      </c>
      <c r="G1593" s="10" t="n">
        <v>1473.15</v>
      </c>
      <c r="H1593" s="10" t="n">
        <v>3.02</v>
      </c>
      <c r="I1593" s="8" t="s">
        <v>161</v>
      </c>
    </row>
    <row r="1594" customFormat="false" ht="15" hidden="false" customHeight="false" outlineLevel="0" collapsed="false">
      <c r="A1594" s="1" t="s">
        <v>163</v>
      </c>
      <c r="B1594" s="5" t="n">
        <v>77.1513302754123</v>
      </c>
      <c r="C1594" s="5" t="n">
        <v>6.87316010117297</v>
      </c>
      <c r="D1594" s="5" t="n">
        <v>13.3818063179724</v>
      </c>
      <c r="E1594" s="5" t="n">
        <v>2.59370330544209</v>
      </c>
      <c r="F1594" s="0" t="n">
        <v>0</v>
      </c>
      <c r="G1594" s="10" t="n">
        <v>1424.15</v>
      </c>
      <c r="H1594" s="10" t="n">
        <v>3.28</v>
      </c>
      <c r="I1594" s="8" t="s">
        <v>161</v>
      </c>
    </row>
    <row r="1595" customFormat="false" ht="15" hidden="false" customHeight="false" outlineLevel="0" collapsed="false">
      <c r="A1595" s="1" t="s">
        <v>163</v>
      </c>
      <c r="B1595" s="5" t="n">
        <v>77.1513302754123</v>
      </c>
      <c r="C1595" s="5" t="n">
        <v>6.87316010117297</v>
      </c>
      <c r="D1595" s="5" t="n">
        <v>13.3818063179724</v>
      </c>
      <c r="E1595" s="5" t="n">
        <v>2.59370330544209</v>
      </c>
      <c r="F1595" s="0" t="n">
        <v>0</v>
      </c>
      <c r="G1595" s="10" t="n">
        <v>1375.15</v>
      </c>
      <c r="H1595" s="10" t="n">
        <v>3.54</v>
      </c>
      <c r="I1595" s="0" t="s">
        <v>161</v>
      </c>
    </row>
    <row r="1596" customFormat="false" ht="15" hidden="false" customHeight="false" outlineLevel="0" collapsed="false">
      <c r="A1596" s="1" t="s">
        <v>163</v>
      </c>
      <c r="B1596" s="5" t="n">
        <v>77.1513302754123</v>
      </c>
      <c r="C1596" s="5" t="n">
        <v>6.87316010117297</v>
      </c>
      <c r="D1596" s="5" t="n">
        <v>13.3818063179724</v>
      </c>
      <c r="E1596" s="5" t="n">
        <v>2.59370330544209</v>
      </c>
      <c r="F1596" s="0" t="n">
        <v>0</v>
      </c>
      <c r="G1596" s="10" t="n">
        <v>1325.15</v>
      </c>
      <c r="H1596" s="10" t="n">
        <v>3.86</v>
      </c>
      <c r="I1596" s="0" t="s">
        <v>161</v>
      </c>
    </row>
    <row r="1597" customFormat="false" ht="15" hidden="false" customHeight="false" outlineLevel="0" collapsed="false">
      <c r="A1597" s="1" t="s">
        <v>163</v>
      </c>
      <c r="B1597" s="5" t="n">
        <v>77.1513302754123</v>
      </c>
      <c r="C1597" s="5" t="n">
        <v>6.87316010117297</v>
      </c>
      <c r="D1597" s="5" t="n">
        <v>13.3818063179724</v>
      </c>
      <c r="E1597" s="5" t="n">
        <v>2.59370330544209</v>
      </c>
      <c r="F1597" s="0" t="n">
        <v>0</v>
      </c>
      <c r="G1597" s="10" t="n">
        <v>1276.15</v>
      </c>
      <c r="H1597" s="10" t="n">
        <v>4.19</v>
      </c>
      <c r="I1597" s="8" t="s">
        <v>161</v>
      </c>
    </row>
    <row r="1598" customFormat="false" ht="15" hidden="false" customHeight="false" outlineLevel="0" collapsed="false">
      <c r="A1598" s="1" t="s">
        <v>163</v>
      </c>
      <c r="B1598" s="5" t="n">
        <v>77.1513302754123</v>
      </c>
      <c r="C1598" s="5" t="n">
        <v>6.87316010117297</v>
      </c>
      <c r="D1598" s="5" t="n">
        <v>13.3818063179724</v>
      </c>
      <c r="E1598" s="5" t="n">
        <v>2.59370330544209</v>
      </c>
      <c r="F1598" s="0" t="n">
        <v>0</v>
      </c>
      <c r="G1598" s="0" t="n">
        <v>891.95</v>
      </c>
      <c r="H1598" s="0" t="n">
        <v>9.82</v>
      </c>
      <c r="I1598" s="8" t="s">
        <v>161</v>
      </c>
    </row>
    <row r="1599" customFormat="false" ht="15" hidden="false" customHeight="false" outlineLevel="0" collapsed="false">
      <c r="A1599" s="1" t="s">
        <v>163</v>
      </c>
      <c r="B1599" s="5" t="n">
        <v>77.1513302754123</v>
      </c>
      <c r="C1599" s="5" t="n">
        <v>6.87316010117297</v>
      </c>
      <c r="D1599" s="5" t="n">
        <v>13.3818063179724</v>
      </c>
      <c r="E1599" s="5" t="n">
        <v>2.59370330544209</v>
      </c>
      <c r="F1599" s="0" t="n">
        <v>0</v>
      </c>
      <c r="G1599" s="0" t="n">
        <v>849.85</v>
      </c>
      <c r="H1599" s="0" t="n">
        <v>10.74</v>
      </c>
      <c r="I1599" s="8" t="s">
        <v>161</v>
      </c>
    </row>
    <row r="1600" customFormat="false" ht="15" hidden="false" customHeight="false" outlineLevel="0" collapsed="false">
      <c r="A1600" s="1" t="s">
        <v>163</v>
      </c>
      <c r="B1600" s="5" t="n">
        <v>77.1513302754123</v>
      </c>
      <c r="C1600" s="5" t="n">
        <v>6.87316010117297</v>
      </c>
      <c r="D1600" s="5" t="n">
        <v>13.3818063179724</v>
      </c>
      <c r="E1600" s="5" t="n">
        <v>2.59370330544209</v>
      </c>
      <c r="F1600" s="0" t="n">
        <v>0</v>
      </c>
      <c r="G1600" s="0" t="n">
        <v>834.55</v>
      </c>
      <c r="H1600" s="0" t="n">
        <v>10.95</v>
      </c>
      <c r="I1600" s="0" t="s">
        <v>161</v>
      </c>
    </row>
    <row r="1601" customFormat="false" ht="15" hidden="false" customHeight="false" outlineLevel="0" collapsed="false">
      <c r="A1601" s="1" t="s">
        <v>163</v>
      </c>
      <c r="B1601" s="5" t="n">
        <v>77.1513302754123</v>
      </c>
      <c r="C1601" s="5" t="n">
        <v>6.87316010117297</v>
      </c>
      <c r="D1601" s="5" t="n">
        <v>13.3818063179724</v>
      </c>
      <c r="E1601" s="5" t="n">
        <v>2.59370330544209</v>
      </c>
      <c r="F1601" s="0" t="n">
        <v>0</v>
      </c>
      <c r="G1601" s="0" t="n">
        <v>817.15</v>
      </c>
      <c r="H1601" s="0" t="n">
        <v>11.18</v>
      </c>
      <c r="I1601" s="8" t="s">
        <v>161</v>
      </c>
    </row>
    <row r="1602" customFormat="false" ht="15" hidden="false" customHeight="false" outlineLevel="0" collapsed="false">
      <c r="A1602" s="1" t="s">
        <v>163</v>
      </c>
      <c r="B1602" s="5" t="n">
        <v>77.1513302754123</v>
      </c>
      <c r="C1602" s="5" t="n">
        <v>6.87316010117297</v>
      </c>
      <c r="D1602" s="5" t="n">
        <v>13.3818063179724</v>
      </c>
      <c r="E1602" s="5" t="n">
        <v>2.59370330544209</v>
      </c>
      <c r="F1602" s="0" t="n">
        <v>0</v>
      </c>
      <c r="G1602" s="0" t="n">
        <v>877.55</v>
      </c>
      <c r="H1602" s="0" t="n">
        <v>9.86</v>
      </c>
      <c r="I1602" s="8" t="s">
        <v>161</v>
      </c>
      <c r="K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</row>
    <row r="1603" customFormat="false" ht="15" hidden="false" customHeight="false" outlineLevel="0" collapsed="false">
      <c r="A1603" s="1" t="s">
        <v>163</v>
      </c>
      <c r="B1603" s="5" t="n">
        <v>77.1513302754123</v>
      </c>
      <c r="C1603" s="5" t="n">
        <v>6.87316010117297</v>
      </c>
      <c r="D1603" s="5" t="n">
        <v>13.3818063179724</v>
      </c>
      <c r="E1603" s="5" t="n">
        <v>2.59370330544209</v>
      </c>
      <c r="F1603" s="0" t="n">
        <v>0</v>
      </c>
      <c r="G1603" s="0" t="n">
        <v>891.15</v>
      </c>
      <c r="H1603" s="0" t="n">
        <v>9.93</v>
      </c>
      <c r="I1603" s="8" t="s">
        <v>161</v>
      </c>
      <c r="K1603" s="10"/>
      <c r="M1603" s="8"/>
      <c r="N1603" s="8"/>
      <c r="O1603" s="8"/>
      <c r="P1603" s="8"/>
      <c r="Q1603" s="8"/>
      <c r="R1603" s="8"/>
      <c r="S1603" s="8"/>
      <c r="T1603" s="8"/>
      <c r="U1603" s="8"/>
      <c r="V1603" s="10"/>
      <c r="W1603" s="10"/>
      <c r="X1603" s="8"/>
      <c r="Y1603" s="10"/>
      <c r="Z1603" s="8"/>
      <c r="AA1603" s="8"/>
      <c r="AB1603" s="10"/>
    </row>
    <row r="1604" customFormat="false" ht="15" hidden="false" customHeight="false" outlineLevel="0" collapsed="false">
      <c r="A1604" s="1" t="s">
        <v>163</v>
      </c>
      <c r="B1604" s="5" t="n">
        <v>77.1513302754123</v>
      </c>
      <c r="C1604" s="5" t="n">
        <v>6.87316010117297</v>
      </c>
      <c r="D1604" s="5" t="n">
        <v>13.3818063179724</v>
      </c>
      <c r="E1604" s="5" t="n">
        <v>2.59370330544209</v>
      </c>
      <c r="F1604" s="0" t="n">
        <v>0</v>
      </c>
      <c r="G1604" s="0" t="n">
        <v>849.95</v>
      </c>
      <c r="H1604" s="0" t="n">
        <v>10.95</v>
      </c>
      <c r="I1604" s="8" t="s">
        <v>161</v>
      </c>
      <c r="K1604" s="10"/>
      <c r="M1604" s="8"/>
      <c r="N1604" s="8"/>
      <c r="O1604" s="8"/>
      <c r="P1604" s="8"/>
      <c r="Q1604" s="10"/>
      <c r="R1604" s="8"/>
      <c r="S1604" s="10"/>
      <c r="T1604" s="8"/>
      <c r="U1604" s="8"/>
      <c r="V1604" s="10"/>
      <c r="W1604" s="10"/>
      <c r="X1604" s="8"/>
      <c r="Y1604" s="10"/>
      <c r="Z1604" s="10"/>
      <c r="AA1604" s="8"/>
      <c r="AB1604" s="10"/>
    </row>
    <row r="1605" customFormat="false" ht="15" hidden="false" customHeight="false" outlineLevel="0" collapsed="false">
      <c r="A1605" s="1" t="s">
        <v>163</v>
      </c>
      <c r="B1605" s="5" t="n">
        <v>77.1513302754123</v>
      </c>
      <c r="C1605" s="5" t="n">
        <v>6.87316010117297</v>
      </c>
      <c r="D1605" s="5" t="n">
        <v>13.3818063179724</v>
      </c>
      <c r="E1605" s="5" t="n">
        <v>2.59370330544209</v>
      </c>
      <c r="F1605" s="0" t="n">
        <v>0</v>
      </c>
      <c r="G1605" s="0" t="n">
        <v>812.65</v>
      </c>
      <c r="H1605" s="0" t="n">
        <v>11.7</v>
      </c>
      <c r="I1605" s="8" t="s">
        <v>161</v>
      </c>
      <c r="K1605" s="10"/>
      <c r="M1605" s="8"/>
      <c r="N1605" s="8"/>
      <c r="O1605" s="8"/>
      <c r="P1605" s="8"/>
      <c r="Q1605" s="10"/>
      <c r="R1605" s="8"/>
      <c r="S1605" s="10"/>
      <c r="T1605" s="10"/>
      <c r="U1605" s="8"/>
      <c r="V1605" s="10"/>
      <c r="W1605" s="10"/>
      <c r="X1605" s="8"/>
      <c r="Y1605" s="10"/>
      <c r="Z1605" s="10"/>
      <c r="AA1605" s="8"/>
      <c r="AB1605" s="10"/>
    </row>
    <row r="1606" customFormat="false" ht="15" hidden="false" customHeight="false" outlineLevel="0" collapsed="false">
      <c r="A1606" s="1" t="s">
        <v>164</v>
      </c>
      <c r="B1606" s="5" t="n">
        <v>66.8795262151528</v>
      </c>
      <c r="C1606" s="5" t="n">
        <v>6.37898792857512</v>
      </c>
      <c r="D1606" s="5" t="n">
        <v>24.4170580609935</v>
      </c>
      <c r="E1606" s="5" t="n">
        <v>2.32442779527884</v>
      </c>
      <c r="F1606" s="0" t="n">
        <v>0</v>
      </c>
      <c r="G1606" s="0" t="n">
        <v>1571.15</v>
      </c>
      <c r="H1606" s="10" t="n">
        <v>1.4</v>
      </c>
      <c r="I1606" s="0" t="s">
        <v>161</v>
      </c>
      <c r="K1606" s="10"/>
      <c r="M1606" s="8"/>
      <c r="N1606" s="8"/>
      <c r="O1606" s="8"/>
      <c r="P1606" s="10"/>
      <c r="Q1606" s="10"/>
      <c r="R1606" s="8"/>
      <c r="S1606" s="10"/>
      <c r="T1606" s="10"/>
      <c r="U1606" s="8"/>
      <c r="V1606" s="10"/>
      <c r="W1606" s="10"/>
      <c r="X1606" s="8"/>
      <c r="Y1606" s="10"/>
      <c r="Z1606" s="10"/>
      <c r="AA1606" s="10"/>
      <c r="AB1606" s="10"/>
    </row>
    <row r="1607" customFormat="false" ht="15" hidden="false" customHeight="false" outlineLevel="0" collapsed="false">
      <c r="A1607" s="1" t="s">
        <v>164</v>
      </c>
      <c r="B1607" s="5" t="n">
        <v>66.8795262151528</v>
      </c>
      <c r="C1607" s="5" t="n">
        <v>6.37898792857512</v>
      </c>
      <c r="D1607" s="5" t="n">
        <v>24.4170580609935</v>
      </c>
      <c r="E1607" s="5" t="n">
        <v>2.32442779527884</v>
      </c>
      <c r="F1607" s="8" t="n">
        <v>0</v>
      </c>
      <c r="G1607" s="0" t="n">
        <v>1522.15</v>
      </c>
      <c r="H1607" s="10" t="n">
        <v>1.58</v>
      </c>
      <c r="I1607" s="8" t="s">
        <v>161</v>
      </c>
      <c r="K1607" s="10"/>
      <c r="M1607" s="8"/>
      <c r="N1607" s="8"/>
      <c r="O1607" s="8"/>
      <c r="P1607" s="10"/>
      <c r="Q1607" s="10"/>
      <c r="R1607" s="8"/>
      <c r="S1607" s="10"/>
      <c r="T1607" s="10"/>
      <c r="U1607" s="8"/>
      <c r="V1607" s="10"/>
      <c r="W1607" s="10"/>
      <c r="X1607" s="10"/>
      <c r="Y1607" s="10"/>
      <c r="Z1607" s="10"/>
      <c r="AA1607" s="10"/>
      <c r="AB1607" s="10"/>
    </row>
    <row r="1608" customFormat="false" ht="15" hidden="false" customHeight="false" outlineLevel="0" collapsed="false">
      <c r="A1608" s="1" t="s">
        <v>164</v>
      </c>
      <c r="B1608" s="5" t="n">
        <v>66.8795262151528</v>
      </c>
      <c r="C1608" s="5" t="n">
        <v>6.37898792857512</v>
      </c>
      <c r="D1608" s="5" t="n">
        <v>24.4170580609935</v>
      </c>
      <c r="E1608" s="5" t="n">
        <v>2.32442779527884</v>
      </c>
      <c r="F1608" s="0" t="n">
        <v>0</v>
      </c>
      <c r="G1608" s="0" t="n">
        <v>1473.15</v>
      </c>
      <c r="H1608" s="10" t="n">
        <v>1.77</v>
      </c>
      <c r="I1608" s="8" t="s">
        <v>161</v>
      </c>
      <c r="K1608" s="10"/>
      <c r="M1608" s="8"/>
      <c r="N1608" s="8"/>
      <c r="O1608" s="8"/>
      <c r="P1608" s="10"/>
      <c r="Q1608" s="10"/>
      <c r="R1608" s="8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</row>
    <row r="1609" customFormat="false" ht="15" hidden="false" customHeight="false" outlineLevel="0" collapsed="false">
      <c r="A1609" s="1" t="s">
        <v>164</v>
      </c>
      <c r="B1609" s="5" t="n">
        <v>66.8795262151528</v>
      </c>
      <c r="C1609" s="5" t="n">
        <v>6.37898792857512</v>
      </c>
      <c r="D1609" s="5" t="n">
        <v>24.4170580609935</v>
      </c>
      <c r="E1609" s="5" t="n">
        <v>2.32442779527884</v>
      </c>
      <c r="F1609" s="8" t="n">
        <v>0</v>
      </c>
      <c r="G1609" s="0" t="n">
        <v>1424.15</v>
      </c>
      <c r="H1609" s="10" t="n">
        <v>1.98</v>
      </c>
      <c r="I1609" s="0" t="s">
        <v>161</v>
      </c>
      <c r="K1609" s="10"/>
      <c r="M1609" s="10"/>
      <c r="N1609" s="8"/>
      <c r="O1609" s="8"/>
      <c r="P1609" s="10"/>
      <c r="Q1609" s="10"/>
      <c r="R1609" s="8"/>
      <c r="S1609" s="10"/>
      <c r="T1609" s="10"/>
      <c r="U1609" s="10"/>
      <c r="V1609" s="8"/>
      <c r="W1609" s="10"/>
      <c r="X1609" s="10"/>
      <c r="Y1609" s="10"/>
      <c r="Z1609" s="10"/>
      <c r="AA1609" s="10"/>
      <c r="AB1609" s="8"/>
    </row>
    <row r="1610" customFormat="false" ht="15" hidden="false" customHeight="false" outlineLevel="0" collapsed="false">
      <c r="A1610" s="1" t="s">
        <v>164</v>
      </c>
      <c r="B1610" s="5" t="n">
        <v>66.8795262151528</v>
      </c>
      <c r="C1610" s="5" t="n">
        <v>6.37898792857512</v>
      </c>
      <c r="D1610" s="5" t="n">
        <v>24.4170580609935</v>
      </c>
      <c r="E1610" s="5" t="n">
        <v>2.32442779527884</v>
      </c>
      <c r="F1610" s="0" t="n">
        <v>0</v>
      </c>
      <c r="G1610" s="0" t="n">
        <v>1375.15</v>
      </c>
      <c r="H1610" s="10" t="n">
        <v>2.21</v>
      </c>
      <c r="I1610" s="0" t="s">
        <v>161</v>
      </c>
      <c r="K1610" s="10"/>
      <c r="M1610" s="10"/>
      <c r="N1610" s="8"/>
      <c r="O1610" s="8"/>
      <c r="P1610" s="10"/>
      <c r="Q1610" s="10"/>
      <c r="R1610" s="10"/>
      <c r="S1610" s="10"/>
      <c r="T1610" s="10"/>
      <c r="U1610" s="10"/>
      <c r="V1610" s="8"/>
      <c r="W1610" s="10"/>
      <c r="X1610" s="10"/>
      <c r="Y1610" s="10"/>
      <c r="Z1610" s="8"/>
      <c r="AA1610" s="10"/>
      <c r="AB1610" s="8"/>
    </row>
    <row r="1611" customFormat="false" ht="15" hidden="false" customHeight="false" outlineLevel="0" collapsed="false">
      <c r="A1611" s="1" t="s">
        <v>164</v>
      </c>
      <c r="B1611" s="5" t="n">
        <v>66.8795262151528</v>
      </c>
      <c r="C1611" s="5" t="n">
        <v>6.37898792857512</v>
      </c>
      <c r="D1611" s="5" t="n">
        <v>24.4170580609935</v>
      </c>
      <c r="E1611" s="5" t="n">
        <v>2.32442779527884</v>
      </c>
      <c r="F1611" s="8" t="n">
        <v>0</v>
      </c>
      <c r="G1611" s="0" t="n">
        <v>1325.15</v>
      </c>
      <c r="H1611" s="10" t="n">
        <v>2.46</v>
      </c>
      <c r="I1611" s="8" t="s">
        <v>161</v>
      </c>
      <c r="K1611" s="10"/>
      <c r="M1611" s="10"/>
      <c r="N1611" s="10"/>
      <c r="O1611" s="10"/>
      <c r="P1611" s="10"/>
      <c r="Q1611" s="10"/>
      <c r="R1611" s="10"/>
      <c r="S1611" s="8"/>
      <c r="T1611" s="10"/>
      <c r="U1611" s="10"/>
      <c r="V1611" s="8"/>
      <c r="W1611" s="8"/>
      <c r="X1611" s="10"/>
      <c r="Y1611" s="8"/>
      <c r="Z1611" s="8"/>
      <c r="AA1611" s="10"/>
      <c r="AB1611" s="8"/>
    </row>
    <row r="1612" customFormat="false" ht="15" hidden="false" customHeight="false" outlineLevel="0" collapsed="false">
      <c r="A1612" s="1" t="s">
        <v>164</v>
      </c>
      <c r="B1612" s="5" t="n">
        <v>66.8795262151528</v>
      </c>
      <c r="C1612" s="5" t="n">
        <v>6.37898792857512</v>
      </c>
      <c r="D1612" s="5" t="n">
        <v>24.4170580609935</v>
      </c>
      <c r="E1612" s="5" t="n">
        <v>2.32442779527884</v>
      </c>
      <c r="F1612" s="0" t="n">
        <v>0</v>
      </c>
      <c r="G1612" s="0" t="n">
        <v>1276.15</v>
      </c>
      <c r="H1612" s="10" t="n">
        <v>2.74</v>
      </c>
      <c r="I1612" s="8" t="s">
        <v>161</v>
      </c>
      <c r="K1612" s="10"/>
      <c r="M1612" s="10"/>
      <c r="N1612" s="10"/>
      <c r="O1612" s="10"/>
      <c r="P1612" s="10"/>
      <c r="Q1612" s="10"/>
      <c r="R1612" s="10"/>
      <c r="S1612" s="8"/>
      <c r="T1612" s="10"/>
      <c r="U1612" s="10"/>
      <c r="V1612" s="8"/>
      <c r="W1612" s="8"/>
      <c r="X1612" s="10"/>
      <c r="Y1612" s="8"/>
      <c r="Z1612" s="8"/>
      <c r="AA1612" s="10"/>
      <c r="AB1612" s="8"/>
    </row>
    <row r="1613" customFormat="false" ht="15" hidden="false" customHeight="false" outlineLevel="0" collapsed="false">
      <c r="A1613" s="1" t="s">
        <v>164</v>
      </c>
      <c r="B1613" s="5" t="n">
        <v>66.8795262151528</v>
      </c>
      <c r="C1613" s="5" t="n">
        <v>6.37898792857512</v>
      </c>
      <c r="D1613" s="5" t="n">
        <v>24.4170580609935</v>
      </c>
      <c r="E1613" s="5" t="n">
        <v>2.32442779527884</v>
      </c>
      <c r="F1613" s="8" t="n">
        <v>0</v>
      </c>
      <c r="G1613" s="0" t="n">
        <v>1227.15</v>
      </c>
      <c r="H1613" s="10" t="n">
        <v>3.07</v>
      </c>
      <c r="I1613" s="8" t="s">
        <v>161</v>
      </c>
      <c r="K1613" s="10"/>
      <c r="M1613" s="10"/>
      <c r="N1613" s="10"/>
      <c r="O1613" s="10"/>
      <c r="P1613" s="8"/>
      <c r="Q1613" s="10"/>
      <c r="R1613" s="10"/>
      <c r="S1613" s="8"/>
      <c r="T1613" s="10"/>
      <c r="U1613" s="10"/>
      <c r="V1613" s="8"/>
      <c r="W1613" s="8"/>
      <c r="X1613" s="10"/>
      <c r="Y1613" s="8"/>
      <c r="Z1613" s="8"/>
      <c r="AA1613" s="8"/>
      <c r="AB1613" s="8"/>
    </row>
    <row r="1614" customFormat="false" ht="15" hidden="false" customHeight="false" outlineLevel="0" collapsed="false">
      <c r="A1614" s="1" t="s">
        <v>164</v>
      </c>
      <c r="B1614" s="5" t="n">
        <v>66.8795262151528</v>
      </c>
      <c r="C1614" s="5" t="n">
        <v>6.37898792857512</v>
      </c>
      <c r="D1614" s="5" t="n">
        <v>24.4170580609935</v>
      </c>
      <c r="E1614" s="5" t="n">
        <v>2.32442779527884</v>
      </c>
      <c r="F1614" s="0" t="n">
        <v>0</v>
      </c>
      <c r="G1614" s="0" t="n">
        <v>1178.15</v>
      </c>
      <c r="H1614" s="10" t="n">
        <v>3.42</v>
      </c>
      <c r="I1614" s="0" t="s">
        <v>161</v>
      </c>
      <c r="K1614" s="10"/>
      <c r="M1614" s="10"/>
      <c r="N1614" s="10"/>
      <c r="O1614" s="10"/>
      <c r="P1614" s="8"/>
      <c r="Q1614" s="10"/>
      <c r="R1614" s="10"/>
      <c r="S1614" s="8"/>
      <c r="T1614" s="8"/>
      <c r="U1614" s="10"/>
      <c r="V1614" s="8"/>
      <c r="W1614" s="8"/>
      <c r="X1614" s="8"/>
      <c r="Y1614" s="8"/>
      <c r="Z1614" s="8"/>
      <c r="AA1614" s="8"/>
      <c r="AB1614" s="8"/>
    </row>
    <row r="1615" customFormat="false" ht="15" hidden="false" customHeight="false" outlineLevel="0" collapsed="false">
      <c r="A1615" s="1" t="s">
        <v>164</v>
      </c>
      <c r="B1615" s="5" t="n">
        <v>66.8795262151528</v>
      </c>
      <c r="C1615" s="5" t="n">
        <v>6.37898792857512</v>
      </c>
      <c r="D1615" s="5" t="n">
        <v>24.4170580609935</v>
      </c>
      <c r="E1615" s="5" t="n">
        <v>2.32442779527884</v>
      </c>
      <c r="F1615" s="8" t="n">
        <v>0</v>
      </c>
      <c r="G1615" s="0" t="n">
        <f aca="false">549.5+273.15</f>
        <v>822.65</v>
      </c>
      <c r="H1615" s="0" t="n">
        <v>9.35</v>
      </c>
      <c r="I1615" s="8" t="s">
        <v>161</v>
      </c>
      <c r="K1615" s="10"/>
      <c r="M1615" s="10"/>
      <c r="N1615" s="10"/>
      <c r="O1615" s="8"/>
      <c r="P1615" s="8"/>
      <c r="Q1615" s="10"/>
      <c r="R1615" s="10"/>
      <c r="S1615" s="8"/>
      <c r="T1615" s="8"/>
      <c r="U1615" s="10"/>
      <c r="V1615" s="8"/>
      <c r="W1615" s="8"/>
      <c r="X1615" s="8"/>
      <c r="Y1615" s="8"/>
      <c r="Z1615" s="8"/>
      <c r="AA1615" s="8"/>
      <c r="AB1615" s="8"/>
    </row>
    <row r="1616" customFormat="false" ht="15" hidden="false" customHeight="false" outlineLevel="0" collapsed="false">
      <c r="A1616" s="1" t="s">
        <v>164</v>
      </c>
      <c r="B1616" s="5" t="n">
        <v>66.8795262151528</v>
      </c>
      <c r="C1616" s="5" t="n">
        <v>6.37898792857512</v>
      </c>
      <c r="D1616" s="5" t="n">
        <v>24.4170580609935</v>
      </c>
      <c r="E1616" s="5" t="n">
        <v>2.32442779527884</v>
      </c>
      <c r="F1616" s="0" t="n">
        <v>0</v>
      </c>
      <c r="G1616" s="0" t="n">
        <f aca="false">522.5+273.15</f>
        <v>795.65</v>
      </c>
      <c r="H1616" s="0" t="n">
        <v>10.1</v>
      </c>
      <c r="I1616" s="8" t="s">
        <v>161</v>
      </c>
      <c r="K1616" s="10"/>
      <c r="M1616" s="10"/>
      <c r="N1616" s="10"/>
      <c r="O1616" s="8"/>
      <c r="P1616" s="8"/>
      <c r="Q1616" s="10"/>
      <c r="R1616" s="10"/>
      <c r="S1616" s="8"/>
      <c r="T1616" s="8"/>
      <c r="U1616" s="10"/>
      <c r="V1616" s="8"/>
      <c r="W1616" s="8"/>
      <c r="X1616" s="8"/>
      <c r="Y1616" s="8"/>
      <c r="Z1616" s="8"/>
      <c r="AA1616" s="8"/>
      <c r="AB1616" s="8"/>
    </row>
    <row r="1617" customFormat="false" ht="15" hidden="false" customHeight="false" outlineLevel="0" collapsed="false">
      <c r="A1617" s="1" t="s">
        <v>164</v>
      </c>
      <c r="B1617" s="5" t="n">
        <v>66.8795262151528</v>
      </c>
      <c r="C1617" s="5" t="n">
        <v>6.37898792857512</v>
      </c>
      <c r="D1617" s="5" t="n">
        <v>24.4170580609935</v>
      </c>
      <c r="E1617" s="5" t="n">
        <v>2.32442779527884</v>
      </c>
      <c r="F1617" s="8" t="n">
        <v>0</v>
      </c>
      <c r="G1617" s="0" t="n">
        <f aca="false">504.4+273.15</f>
        <v>777.55</v>
      </c>
      <c r="H1617" s="0" t="n">
        <v>10.9</v>
      </c>
      <c r="I1617" s="8" t="s">
        <v>161</v>
      </c>
      <c r="K1617" s="10"/>
      <c r="M1617" s="8"/>
      <c r="N1617" s="10"/>
      <c r="O1617" s="8"/>
      <c r="P1617" s="8"/>
      <c r="Q1617" s="8"/>
      <c r="R1617" s="10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</row>
    <row r="1618" customFormat="false" ht="15" hidden="false" customHeight="false" outlineLevel="0" collapsed="false">
      <c r="A1618" s="1" t="s">
        <v>164</v>
      </c>
      <c r="B1618" s="5" t="n">
        <v>66.8795262151528</v>
      </c>
      <c r="C1618" s="5" t="n">
        <v>6.37898792857512</v>
      </c>
      <c r="D1618" s="5" t="n">
        <v>24.4170580609935</v>
      </c>
      <c r="E1618" s="5" t="n">
        <v>2.32442779527884</v>
      </c>
      <c r="F1618" s="0" t="n">
        <v>0</v>
      </c>
      <c r="G1618" s="0" t="n">
        <v>767.45</v>
      </c>
      <c r="H1618" s="0" t="n">
        <v>11.9</v>
      </c>
      <c r="I1618" s="8" t="s">
        <v>161</v>
      </c>
      <c r="K1618" s="10"/>
      <c r="M1618" s="8"/>
      <c r="N1618" s="10"/>
      <c r="O1618" s="8"/>
      <c r="P1618" s="8"/>
      <c r="Q1618" s="8"/>
      <c r="R1618" s="10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</row>
    <row r="1619" customFormat="false" ht="15" hidden="false" customHeight="false" outlineLevel="0" collapsed="false">
      <c r="A1619" s="1" t="s">
        <v>165</v>
      </c>
      <c r="B1619" s="5" t="n">
        <v>81.3</v>
      </c>
      <c r="C1619" s="5" t="n">
        <v>7.6</v>
      </c>
      <c r="D1619" s="5" t="n">
        <v>4.7</v>
      </c>
      <c r="E1619" s="5" t="n">
        <v>6.4</v>
      </c>
      <c r="F1619" s="0" t="n">
        <v>0</v>
      </c>
      <c r="G1619" s="0" t="n">
        <v>969.4</v>
      </c>
      <c r="H1619" s="0" t="n">
        <v>10.16</v>
      </c>
      <c r="I1619" s="0" t="s">
        <v>161</v>
      </c>
      <c r="K1619" s="10"/>
      <c r="M1619" s="8"/>
      <c r="N1619" s="10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</row>
    <row r="1620" customFormat="false" ht="15" hidden="false" customHeight="false" outlineLevel="0" collapsed="false">
      <c r="A1620" s="1" t="s">
        <v>165</v>
      </c>
      <c r="B1620" s="5" t="n">
        <v>81.3</v>
      </c>
      <c r="C1620" s="5" t="n">
        <v>7.6</v>
      </c>
      <c r="D1620" s="5" t="n">
        <v>4.7</v>
      </c>
      <c r="E1620" s="5" t="n">
        <v>6.4</v>
      </c>
      <c r="F1620" s="0" t="n">
        <v>0</v>
      </c>
      <c r="G1620" s="0" t="n">
        <v>945.8</v>
      </c>
      <c r="H1620" s="0" t="n">
        <v>10.65</v>
      </c>
      <c r="I1620" s="8" t="s">
        <v>161</v>
      </c>
    </row>
    <row r="1621" customFormat="false" ht="15" hidden="false" customHeight="false" outlineLevel="0" collapsed="false">
      <c r="A1621" s="1" t="s">
        <v>165</v>
      </c>
      <c r="B1621" s="5" t="n">
        <v>81.3</v>
      </c>
      <c r="C1621" s="5" t="n">
        <v>7.6</v>
      </c>
      <c r="D1621" s="5" t="n">
        <v>4.7</v>
      </c>
      <c r="E1621" s="5" t="n">
        <v>6.4</v>
      </c>
      <c r="F1621" s="0" t="n">
        <v>0</v>
      </c>
      <c r="G1621" s="0" t="n">
        <v>927.3</v>
      </c>
      <c r="H1621" s="0" t="n">
        <v>11.15</v>
      </c>
      <c r="I1621" s="8" t="s">
        <v>161</v>
      </c>
    </row>
    <row r="1622" customFormat="false" ht="15" hidden="false" customHeight="false" outlineLevel="0" collapsed="false">
      <c r="A1622" s="1" t="s">
        <v>165</v>
      </c>
      <c r="B1622" s="5" t="n">
        <v>81.3</v>
      </c>
      <c r="C1622" s="5" t="n">
        <v>7.6</v>
      </c>
      <c r="D1622" s="5" t="n">
        <v>4.7</v>
      </c>
      <c r="E1622" s="5" t="n">
        <v>6.4</v>
      </c>
      <c r="F1622" s="0" t="n">
        <v>0</v>
      </c>
      <c r="G1622" s="0" t="n">
        <v>1867.2</v>
      </c>
      <c r="H1622" s="0" t="n">
        <v>2.54</v>
      </c>
      <c r="I1622" s="8" t="s">
        <v>161</v>
      </c>
    </row>
    <row r="1623" customFormat="false" ht="15" hidden="false" customHeight="false" outlineLevel="0" collapsed="false">
      <c r="A1623" s="1" t="s">
        <v>165</v>
      </c>
      <c r="B1623" s="5" t="n">
        <v>81.3</v>
      </c>
      <c r="C1623" s="5" t="n">
        <v>7.6</v>
      </c>
      <c r="D1623" s="5" t="n">
        <v>4.7</v>
      </c>
      <c r="E1623" s="5" t="n">
        <v>6.4</v>
      </c>
      <c r="F1623" s="0" t="n">
        <v>0</v>
      </c>
      <c r="G1623" s="0" t="n">
        <v>1817.2</v>
      </c>
      <c r="H1623" s="0" t="n">
        <v>2.72</v>
      </c>
      <c r="I1623" s="8" t="s">
        <v>161</v>
      </c>
    </row>
    <row r="1624" customFormat="false" ht="15" hidden="false" customHeight="false" outlineLevel="0" collapsed="false">
      <c r="A1624" s="1" t="s">
        <v>165</v>
      </c>
      <c r="B1624" s="5" t="n">
        <v>81.3</v>
      </c>
      <c r="C1624" s="5" t="n">
        <v>7.6</v>
      </c>
      <c r="D1624" s="5" t="n">
        <v>4.7</v>
      </c>
      <c r="E1624" s="5" t="n">
        <v>6.4</v>
      </c>
      <c r="F1624" s="0" t="n">
        <v>0</v>
      </c>
      <c r="G1624" s="0" t="n">
        <v>1768.2</v>
      </c>
      <c r="H1624" s="0" t="n">
        <v>2.92</v>
      </c>
      <c r="I1624" s="8" t="s">
        <v>161</v>
      </c>
    </row>
    <row r="1625" customFormat="false" ht="15" hidden="false" customHeight="false" outlineLevel="0" collapsed="false">
      <c r="A1625" s="1" t="s">
        <v>165</v>
      </c>
      <c r="B1625" s="5" t="n">
        <v>81.3</v>
      </c>
      <c r="C1625" s="5" t="n">
        <v>7.6</v>
      </c>
      <c r="D1625" s="5" t="n">
        <v>4.7</v>
      </c>
      <c r="E1625" s="5" t="n">
        <v>6.4</v>
      </c>
      <c r="F1625" s="0" t="n">
        <v>0</v>
      </c>
      <c r="G1625" s="0" t="n">
        <v>1719.2</v>
      </c>
      <c r="H1625" s="0" t="n">
        <v>3.14</v>
      </c>
      <c r="I1625" s="8" t="s">
        <v>161</v>
      </c>
    </row>
    <row r="1626" customFormat="false" ht="15" hidden="false" customHeight="false" outlineLevel="0" collapsed="false">
      <c r="A1626" s="1" t="s">
        <v>165</v>
      </c>
      <c r="B1626" s="5" t="n">
        <v>81.3</v>
      </c>
      <c r="C1626" s="5" t="n">
        <v>7.6</v>
      </c>
      <c r="D1626" s="5" t="n">
        <v>4.7</v>
      </c>
      <c r="E1626" s="5" t="n">
        <v>6.4</v>
      </c>
      <c r="F1626" s="0" t="n">
        <v>0</v>
      </c>
      <c r="G1626" s="0" t="n">
        <v>1670.2</v>
      </c>
      <c r="H1626" s="0" t="n">
        <v>3.36</v>
      </c>
      <c r="I1626" s="0" t="s">
        <v>161</v>
      </c>
    </row>
    <row r="1627" customFormat="false" ht="15" hidden="false" customHeight="false" outlineLevel="0" collapsed="false">
      <c r="A1627" s="1" t="s">
        <v>165</v>
      </c>
      <c r="B1627" s="5" t="n">
        <v>81.3</v>
      </c>
      <c r="C1627" s="5" t="n">
        <v>7.6</v>
      </c>
      <c r="D1627" s="5" t="n">
        <v>4.7</v>
      </c>
      <c r="E1627" s="5" t="n">
        <v>6.4</v>
      </c>
      <c r="F1627" s="0" t="n">
        <v>0</v>
      </c>
      <c r="G1627" s="0" t="n">
        <v>1621.2</v>
      </c>
      <c r="H1627" s="0" t="n">
        <v>3.57</v>
      </c>
      <c r="I1627" s="8" t="s">
        <v>161</v>
      </c>
    </row>
    <row r="1628" customFormat="false" ht="15" hidden="false" customHeight="false" outlineLevel="0" collapsed="false">
      <c r="A1628" s="1" t="s">
        <v>165</v>
      </c>
      <c r="B1628" s="5" t="n">
        <v>81.3</v>
      </c>
      <c r="C1628" s="5" t="n">
        <v>7.6</v>
      </c>
      <c r="D1628" s="5" t="n">
        <v>4.7</v>
      </c>
      <c r="E1628" s="5" t="n">
        <v>6.4</v>
      </c>
      <c r="F1628" s="0" t="n">
        <v>0</v>
      </c>
      <c r="G1628" s="0" t="n">
        <v>1571.2</v>
      </c>
      <c r="H1628" s="0" t="n">
        <v>3.82</v>
      </c>
      <c r="I1628" s="8" t="s">
        <v>161</v>
      </c>
    </row>
    <row r="1629" customFormat="false" ht="15" hidden="false" customHeight="false" outlineLevel="0" collapsed="false">
      <c r="A1629" s="1" t="s">
        <v>166</v>
      </c>
      <c r="B1629" s="5" t="n">
        <v>78.5879793594936</v>
      </c>
      <c r="C1629" s="5" t="n">
        <v>7.02460150864672</v>
      </c>
      <c r="D1629" s="5" t="n">
        <v>4.60109774914547</v>
      </c>
      <c r="E1629" s="5" t="n">
        <v>9.78632138271452</v>
      </c>
      <c r="F1629" s="0" t="n">
        <v>0</v>
      </c>
      <c r="G1629" s="0" t="n">
        <v>1817.15</v>
      </c>
      <c r="H1629" s="10" t="n">
        <v>2.03</v>
      </c>
      <c r="I1629" s="8" t="s">
        <v>161</v>
      </c>
    </row>
    <row r="1630" customFormat="false" ht="15" hidden="false" customHeight="false" outlineLevel="0" collapsed="false">
      <c r="A1630" s="1" t="s">
        <v>166</v>
      </c>
      <c r="B1630" s="5" t="n">
        <v>78.5879793594936</v>
      </c>
      <c r="C1630" s="5" t="n">
        <v>7.02460150864672</v>
      </c>
      <c r="D1630" s="5" t="n">
        <v>4.60109774914547</v>
      </c>
      <c r="E1630" s="5" t="n">
        <v>9.78632138271452</v>
      </c>
      <c r="F1630" s="8" t="n">
        <v>0</v>
      </c>
      <c r="G1630" s="0" t="n">
        <v>1768.15</v>
      </c>
      <c r="H1630" s="10" t="n">
        <v>2.21</v>
      </c>
      <c r="I1630" s="8" t="s">
        <v>161</v>
      </c>
    </row>
    <row r="1631" customFormat="false" ht="15" hidden="false" customHeight="false" outlineLevel="0" collapsed="false">
      <c r="A1631" s="1" t="s">
        <v>166</v>
      </c>
      <c r="B1631" s="5" t="n">
        <v>78.5879793594936</v>
      </c>
      <c r="C1631" s="5" t="n">
        <v>7.02460150864672</v>
      </c>
      <c r="D1631" s="5" t="n">
        <v>4.60109774914547</v>
      </c>
      <c r="E1631" s="5" t="n">
        <v>9.78632138271452</v>
      </c>
      <c r="F1631" s="8" t="n">
        <v>0</v>
      </c>
      <c r="G1631" s="0" t="n">
        <v>1719.15</v>
      </c>
      <c r="H1631" s="10" t="n">
        <v>2.39</v>
      </c>
      <c r="I1631" s="0" t="s">
        <v>161</v>
      </c>
    </row>
    <row r="1632" customFormat="false" ht="15" hidden="false" customHeight="false" outlineLevel="0" collapsed="false">
      <c r="A1632" s="1" t="s">
        <v>166</v>
      </c>
      <c r="B1632" s="5" t="n">
        <v>78.5879793594936</v>
      </c>
      <c r="C1632" s="5" t="n">
        <v>7.02460150864672</v>
      </c>
      <c r="D1632" s="5" t="n">
        <v>4.60109774914547</v>
      </c>
      <c r="E1632" s="5" t="n">
        <v>9.78632138271452</v>
      </c>
      <c r="F1632" s="8" t="n">
        <v>0</v>
      </c>
      <c r="G1632" s="0" t="n">
        <v>1670.15</v>
      </c>
      <c r="H1632" s="10" t="n">
        <v>2.6</v>
      </c>
      <c r="I1632" s="8" t="s">
        <v>161</v>
      </c>
    </row>
    <row r="1633" customFormat="false" ht="15" hidden="false" customHeight="false" outlineLevel="0" collapsed="false">
      <c r="A1633" s="1" t="s">
        <v>166</v>
      </c>
      <c r="B1633" s="5" t="n">
        <v>78.5879793594936</v>
      </c>
      <c r="C1633" s="5" t="n">
        <v>7.02460150864672</v>
      </c>
      <c r="D1633" s="5" t="n">
        <v>4.60109774914547</v>
      </c>
      <c r="E1633" s="5" t="n">
        <v>9.78632138271452</v>
      </c>
      <c r="F1633" s="8" t="n">
        <v>0</v>
      </c>
      <c r="G1633" s="0" t="n">
        <v>1621.15</v>
      </c>
      <c r="H1633" s="10" t="n">
        <v>2.8</v>
      </c>
      <c r="I1633" s="8" t="s">
        <v>161</v>
      </c>
    </row>
    <row r="1634" customFormat="false" ht="15" hidden="false" customHeight="false" outlineLevel="0" collapsed="false">
      <c r="A1634" s="1" t="s">
        <v>166</v>
      </c>
      <c r="B1634" s="5" t="n">
        <v>78.5879793594936</v>
      </c>
      <c r="C1634" s="5" t="n">
        <v>7.02460150864672</v>
      </c>
      <c r="D1634" s="5" t="n">
        <v>4.60109774914547</v>
      </c>
      <c r="E1634" s="5" t="n">
        <v>9.78632138271452</v>
      </c>
      <c r="F1634" s="8" t="n">
        <v>0</v>
      </c>
      <c r="G1634" s="0" t="n">
        <v>1571.15</v>
      </c>
      <c r="H1634" s="10" t="n">
        <v>3.03</v>
      </c>
      <c r="I1634" s="8" t="s">
        <v>161</v>
      </c>
    </row>
    <row r="1635" customFormat="false" ht="15" hidden="false" customHeight="false" outlineLevel="0" collapsed="false">
      <c r="A1635" s="1" t="s">
        <v>166</v>
      </c>
      <c r="B1635" s="5" t="n">
        <v>78.5879793594936</v>
      </c>
      <c r="C1635" s="5" t="n">
        <v>7.02460150864672</v>
      </c>
      <c r="D1635" s="5" t="n">
        <v>4.60109774914547</v>
      </c>
      <c r="E1635" s="5" t="n">
        <v>9.78632138271452</v>
      </c>
      <c r="F1635" s="8" t="n">
        <v>0</v>
      </c>
      <c r="G1635" s="0" t="n">
        <v>1522.15</v>
      </c>
      <c r="H1635" s="10" t="n">
        <v>3.27</v>
      </c>
      <c r="I1635" s="8" t="s">
        <v>161</v>
      </c>
    </row>
    <row r="1636" customFormat="false" ht="15" hidden="false" customHeight="false" outlineLevel="0" collapsed="false">
      <c r="A1636" s="1" t="s">
        <v>166</v>
      </c>
      <c r="B1636" s="5" t="n">
        <v>78.5879793594936</v>
      </c>
      <c r="C1636" s="5" t="n">
        <v>7.02460150864672</v>
      </c>
      <c r="D1636" s="5" t="n">
        <v>4.60109774914547</v>
      </c>
      <c r="E1636" s="5" t="n">
        <v>9.78632138271452</v>
      </c>
      <c r="F1636" s="8" t="n">
        <v>0</v>
      </c>
      <c r="G1636" s="0" t="n">
        <v>1473.15</v>
      </c>
      <c r="H1636" s="10" t="n">
        <v>3.51</v>
      </c>
      <c r="I1636" s="8" t="s">
        <v>161</v>
      </c>
    </row>
    <row r="1637" customFormat="false" ht="15" hidden="false" customHeight="false" outlineLevel="0" collapsed="false">
      <c r="A1637" s="1" t="s">
        <v>166</v>
      </c>
      <c r="B1637" s="5" t="n">
        <v>78.5879793594936</v>
      </c>
      <c r="C1637" s="5" t="n">
        <v>7.02460150864672</v>
      </c>
      <c r="D1637" s="5" t="n">
        <v>4.60109774914547</v>
      </c>
      <c r="E1637" s="5" t="n">
        <v>9.78632138271452</v>
      </c>
      <c r="F1637" s="8" t="n">
        <v>0</v>
      </c>
      <c r="G1637" s="0" t="n">
        <v>1424.15</v>
      </c>
      <c r="H1637" s="10" t="n">
        <v>3.79</v>
      </c>
      <c r="I1637" s="0" t="s">
        <v>161</v>
      </c>
    </row>
    <row r="1638" customFormat="false" ht="15" hidden="false" customHeight="false" outlineLevel="0" collapsed="false">
      <c r="A1638" s="1" t="s">
        <v>166</v>
      </c>
      <c r="B1638" s="5" t="n">
        <v>78.5879793594936</v>
      </c>
      <c r="C1638" s="5" t="n">
        <v>7.02460150864672</v>
      </c>
      <c r="D1638" s="5" t="n">
        <v>4.60109774914547</v>
      </c>
      <c r="E1638" s="5" t="n">
        <v>9.78632138271452</v>
      </c>
      <c r="F1638" s="8" t="n">
        <v>0</v>
      </c>
      <c r="G1638" s="0" t="n">
        <f aca="false">629.5+273.15</f>
        <v>902.65</v>
      </c>
      <c r="H1638" s="0" t="n">
        <v>10.01</v>
      </c>
      <c r="I1638" s="8" t="s">
        <v>161</v>
      </c>
    </row>
    <row r="1639" customFormat="false" ht="15" hidden="false" customHeight="false" outlineLevel="0" collapsed="false">
      <c r="A1639" s="1" t="s">
        <v>166</v>
      </c>
      <c r="B1639" s="5" t="n">
        <v>78.5879793594936</v>
      </c>
      <c r="C1639" s="5" t="n">
        <v>7.02460150864672</v>
      </c>
      <c r="D1639" s="5" t="n">
        <v>4.60109774914547</v>
      </c>
      <c r="E1639" s="5" t="n">
        <v>9.78632138271452</v>
      </c>
      <c r="F1639" s="8" t="n">
        <v>0</v>
      </c>
      <c r="G1639" s="0" t="n">
        <f aca="false">598.5+273.15</f>
        <v>871.65</v>
      </c>
      <c r="H1639" s="0" t="n">
        <v>10.78</v>
      </c>
      <c r="I1639" s="8" t="s">
        <v>161</v>
      </c>
    </row>
    <row r="1640" customFormat="false" ht="15" hidden="false" customHeight="false" outlineLevel="0" collapsed="false">
      <c r="A1640" s="1" t="s">
        <v>166</v>
      </c>
      <c r="B1640" s="5" t="n">
        <v>78.5879793594936</v>
      </c>
      <c r="C1640" s="5" t="n">
        <v>7.02460150864672</v>
      </c>
      <c r="D1640" s="5" t="n">
        <v>4.60109774914547</v>
      </c>
      <c r="E1640" s="5" t="n">
        <v>9.78632138271452</v>
      </c>
      <c r="F1640" s="8" t="n">
        <v>0</v>
      </c>
      <c r="G1640" s="0" t="n">
        <f aca="false">582.4+273.15</f>
        <v>855.55</v>
      </c>
      <c r="H1640" s="0" t="n">
        <v>11.2</v>
      </c>
      <c r="I1640" s="8" t="s">
        <v>161</v>
      </c>
    </row>
    <row r="1641" customFormat="false" ht="15" hidden="false" customHeight="false" outlineLevel="0" collapsed="false">
      <c r="A1641" s="1" t="s">
        <v>167</v>
      </c>
      <c r="B1641" s="5" t="n">
        <v>73.1271027713368</v>
      </c>
      <c r="C1641" s="5" t="n">
        <v>6.43369451558087</v>
      </c>
      <c r="D1641" s="5" t="n">
        <v>4.18955471473854</v>
      </c>
      <c r="E1641" s="5" t="n">
        <v>16.2496479983436</v>
      </c>
      <c r="F1641" s="0" t="n">
        <v>0</v>
      </c>
      <c r="G1641" s="0" t="n">
        <v>1670.15</v>
      </c>
      <c r="H1641" s="10" t="n">
        <v>1.82</v>
      </c>
      <c r="I1641" s="8" t="s">
        <v>161</v>
      </c>
    </row>
    <row r="1642" customFormat="false" ht="15" hidden="false" customHeight="false" outlineLevel="0" collapsed="false">
      <c r="A1642" s="1" t="s">
        <v>167</v>
      </c>
      <c r="B1642" s="5" t="n">
        <v>73.1271027713368</v>
      </c>
      <c r="C1642" s="5" t="n">
        <v>6.43369451558087</v>
      </c>
      <c r="D1642" s="5" t="n">
        <v>4.18955471473854</v>
      </c>
      <c r="E1642" s="5" t="n">
        <v>16.2496479983436</v>
      </c>
      <c r="F1642" s="0" t="n">
        <v>0</v>
      </c>
      <c r="G1642" s="0" t="n">
        <v>1621.15</v>
      </c>
      <c r="H1642" s="10" t="n">
        <v>2.04</v>
      </c>
      <c r="I1642" s="0" t="s">
        <v>161</v>
      </c>
    </row>
    <row r="1643" customFormat="false" ht="15" hidden="false" customHeight="false" outlineLevel="0" collapsed="false">
      <c r="A1643" s="1" t="s">
        <v>167</v>
      </c>
      <c r="B1643" s="5" t="n">
        <v>73.1271027713368</v>
      </c>
      <c r="C1643" s="5" t="n">
        <v>6.43369451558087</v>
      </c>
      <c r="D1643" s="5" t="n">
        <v>4.18955471473854</v>
      </c>
      <c r="E1643" s="5" t="n">
        <v>16.2496479983436</v>
      </c>
      <c r="F1643" s="8" t="n">
        <v>0</v>
      </c>
      <c r="G1643" s="0" t="n">
        <v>1571.15</v>
      </c>
      <c r="H1643" s="10" t="n">
        <v>2.25</v>
      </c>
      <c r="I1643" s="8" t="s">
        <v>161</v>
      </c>
    </row>
    <row r="1644" customFormat="false" ht="15" hidden="false" customHeight="false" outlineLevel="0" collapsed="false">
      <c r="A1644" s="1" t="s">
        <v>167</v>
      </c>
      <c r="B1644" s="5" t="n">
        <v>73.1271027713368</v>
      </c>
      <c r="C1644" s="5" t="n">
        <v>6.43369451558087</v>
      </c>
      <c r="D1644" s="5" t="n">
        <v>4.18955471473854</v>
      </c>
      <c r="E1644" s="5" t="n">
        <v>16.2496479983436</v>
      </c>
      <c r="F1644" s="8" t="n">
        <v>0</v>
      </c>
      <c r="G1644" s="0" t="n">
        <v>1522.15</v>
      </c>
      <c r="H1644" s="10" t="n">
        <v>2.48</v>
      </c>
      <c r="I1644" s="8" t="s">
        <v>161</v>
      </c>
    </row>
    <row r="1645" customFormat="false" ht="15" hidden="false" customHeight="false" outlineLevel="0" collapsed="false">
      <c r="A1645" s="1" t="s">
        <v>167</v>
      </c>
      <c r="B1645" s="5" t="n">
        <v>73.1271027713368</v>
      </c>
      <c r="C1645" s="5" t="n">
        <v>6.43369451558087</v>
      </c>
      <c r="D1645" s="5" t="n">
        <v>4.18955471473854</v>
      </c>
      <c r="E1645" s="5" t="n">
        <v>16.2496479983436</v>
      </c>
      <c r="F1645" s="8" t="n">
        <v>0</v>
      </c>
      <c r="G1645" s="0" t="n">
        <v>1473.15</v>
      </c>
      <c r="H1645" s="10" t="n">
        <v>2.71</v>
      </c>
      <c r="I1645" s="8" t="s">
        <v>161</v>
      </c>
    </row>
    <row r="1646" customFormat="false" ht="15" hidden="false" customHeight="false" outlineLevel="0" collapsed="false">
      <c r="A1646" s="1" t="s">
        <v>167</v>
      </c>
      <c r="B1646" s="5" t="n">
        <v>73.1271027713368</v>
      </c>
      <c r="C1646" s="5" t="n">
        <v>6.43369451558087</v>
      </c>
      <c r="D1646" s="5" t="n">
        <v>4.18955471473854</v>
      </c>
      <c r="E1646" s="5" t="n">
        <v>16.2496479983436</v>
      </c>
      <c r="F1646" s="8" t="n">
        <v>0</v>
      </c>
      <c r="G1646" s="0" t="n">
        <v>1424.15</v>
      </c>
      <c r="H1646" s="10" t="n">
        <v>2.97</v>
      </c>
      <c r="I1646" s="8" t="s">
        <v>161</v>
      </c>
    </row>
    <row r="1647" customFormat="false" ht="15" hidden="false" customHeight="false" outlineLevel="0" collapsed="false">
      <c r="A1647" s="1" t="s">
        <v>167</v>
      </c>
      <c r="B1647" s="5" t="n">
        <v>73.1271027713368</v>
      </c>
      <c r="C1647" s="5" t="n">
        <v>6.43369451558087</v>
      </c>
      <c r="D1647" s="5" t="n">
        <v>4.18955471473854</v>
      </c>
      <c r="E1647" s="5" t="n">
        <v>16.2496479983436</v>
      </c>
      <c r="F1647" s="8" t="n">
        <v>0</v>
      </c>
      <c r="G1647" s="0" t="n">
        <v>1375.15</v>
      </c>
      <c r="H1647" s="10" t="n">
        <v>3.24</v>
      </c>
      <c r="I1647" s="8" t="s">
        <v>161</v>
      </c>
    </row>
    <row r="1648" customFormat="false" ht="15" hidden="false" customHeight="false" outlineLevel="0" collapsed="false">
      <c r="A1648" s="1" t="s">
        <v>167</v>
      </c>
      <c r="B1648" s="5" t="n">
        <v>73.1271027713368</v>
      </c>
      <c r="C1648" s="5" t="n">
        <v>6.43369451558087</v>
      </c>
      <c r="D1648" s="5" t="n">
        <v>4.18955471473854</v>
      </c>
      <c r="E1648" s="5" t="n">
        <v>16.2496479983436</v>
      </c>
      <c r="F1648" s="8" t="n">
        <v>0</v>
      </c>
      <c r="G1648" s="0" t="n">
        <v>1325.15</v>
      </c>
      <c r="H1648" s="10" t="n">
        <v>3.56</v>
      </c>
      <c r="I1648" s="0" t="s">
        <v>161</v>
      </c>
    </row>
    <row r="1649" customFormat="false" ht="15" hidden="false" customHeight="false" outlineLevel="0" collapsed="false">
      <c r="A1649" s="1" t="s">
        <v>167</v>
      </c>
      <c r="B1649" s="5" t="n">
        <v>73.1271027713368</v>
      </c>
      <c r="C1649" s="5" t="n">
        <v>6.43369451558087</v>
      </c>
      <c r="D1649" s="5" t="n">
        <v>4.18955471473854</v>
      </c>
      <c r="E1649" s="5" t="n">
        <v>16.2496479983436</v>
      </c>
      <c r="F1649" s="8" t="n">
        <v>0</v>
      </c>
      <c r="G1649" s="0" t="n">
        <v>1276.15</v>
      </c>
      <c r="H1649" s="10" t="n">
        <v>3.89</v>
      </c>
      <c r="I1649" s="8" t="s">
        <v>161</v>
      </c>
    </row>
    <row r="1650" customFormat="false" ht="15" hidden="false" customHeight="false" outlineLevel="0" collapsed="false">
      <c r="A1650" s="1" t="s">
        <v>167</v>
      </c>
      <c r="B1650" s="5" t="n">
        <v>73.1271027713368</v>
      </c>
      <c r="C1650" s="5" t="n">
        <v>6.43369451558087</v>
      </c>
      <c r="D1650" s="5" t="n">
        <v>4.18955471473854</v>
      </c>
      <c r="E1650" s="5" t="n">
        <v>16.2496479983436</v>
      </c>
      <c r="F1650" s="8" t="n">
        <v>0</v>
      </c>
      <c r="G1650" s="0" t="n">
        <v>858.05</v>
      </c>
      <c r="H1650" s="0" t="n">
        <v>9.8</v>
      </c>
      <c r="I1650" s="8" t="s">
        <v>161</v>
      </c>
    </row>
    <row r="1651" customFormat="false" ht="15" hidden="false" customHeight="false" outlineLevel="0" collapsed="false">
      <c r="A1651" s="1" t="s">
        <v>167</v>
      </c>
      <c r="B1651" s="5" t="n">
        <v>73.1271027713368</v>
      </c>
      <c r="C1651" s="5" t="n">
        <v>6.43369451558087</v>
      </c>
      <c r="D1651" s="5" t="n">
        <v>4.18955471473854</v>
      </c>
      <c r="E1651" s="5" t="n">
        <v>16.2496479983436</v>
      </c>
      <c r="F1651" s="8" t="n">
        <v>0</v>
      </c>
      <c r="G1651" s="0" t="n">
        <v>816.05</v>
      </c>
      <c r="H1651" s="0" t="n">
        <v>10.95</v>
      </c>
      <c r="I1651" s="8" t="s">
        <v>161</v>
      </c>
    </row>
    <row r="1652" customFormat="false" ht="15" hidden="false" customHeight="false" outlineLevel="0" collapsed="false">
      <c r="A1652" s="1" t="s">
        <v>167</v>
      </c>
      <c r="B1652" s="5" t="n">
        <v>73.1271027713368</v>
      </c>
      <c r="C1652" s="5" t="n">
        <v>6.43369451558087</v>
      </c>
      <c r="D1652" s="5" t="n">
        <v>4.18955471473854</v>
      </c>
      <c r="E1652" s="5" t="n">
        <v>16.2496479983436</v>
      </c>
      <c r="F1652" s="8" t="n">
        <v>0</v>
      </c>
      <c r="G1652" s="0" t="n">
        <v>808.55</v>
      </c>
      <c r="H1652" s="0" t="n">
        <v>11.15</v>
      </c>
      <c r="I1652" s="8" t="s">
        <v>161</v>
      </c>
    </row>
    <row r="1653" customFormat="false" ht="15" hidden="false" customHeight="false" outlineLevel="0" collapsed="false">
      <c r="A1653" s="1" t="s">
        <v>167</v>
      </c>
      <c r="B1653" s="5" t="n">
        <v>73.1271027713368</v>
      </c>
      <c r="C1653" s="5" t="n">
        <v>6.43369451558087</v>
      </c>
      <c r="D1653" s="5" t="n">
        <v>4.18955471473854</v>
      </c>
      <c r="E1653" s="5" t="n">
        <v>16.2496479983436</v>
      </c>
      <c r="F1653" s="8" t="n">
        <v>0</v>
      </c>
      <c r="G1653" s="0" t="n">
        <v>796.05</v>
      </c>
      <c r="H1653" s="0" t="n">
        <v>11.65</v>
      </c>
      <c r="I1653" s="0" t="s">
        <v>161</v>
      </c>
    </row>
    <row r="1654" customFormat="false" ht="15" hidden="false" customHeight="false" outlineLevel="0" collapsed="false">
      <c r="A1654" s="1" t="s">
        <v>167</v>
      </c>
      <c r="B1654" s="5" t="n">
        <v>73.1271027713368</v>
      </c>
      <c r="C1654" s="5" t="n">
        <v>6.43369451558087</v>
      </c>
      <c r="D1654" s="5" t="n">
        <v>4.18955471473854</v>
      </c>
      <c r="E1654" s="5" t="n">
        <v>16.2496479983436</v>
      </c>
      <c r="F1654" s="8" t="n">
        <v>0</v>
      </c>
      <c r="G1654" s="0" t="n">
        <v>818.95</v>
      </c>
      <c r="H1654" s="0" t="n">
        <v>11.02</v>
      </c>
      <c r="I1654" s="0" t="s">
        <v>161</v>
      </c>
    </row>
    <row r="1655" customFormat="false" ht="15" hidden="false" customHeight="false" outlineLevel="0" collapsed="false">
      <c r="A1655" s="1" t="s">
        <v>167</v>
      </c>
      <c r="B1655" s="5" t="n">
        <v>73.1271027713368</v>
      </c>
      <c r="C1655" s="5" t="n">
        <v>6.43369451558087</v>
      </c>
      <c r="D1655" s="5" t="n">
        <v>4.18955471473854</v>
      </c>
      <c r="E1655" s="5" t="n">
        <v>16.2496479983436</v>
      </c>
      <c r="F1655" s="8" t="n">
        <v>0</v>
      </c>
      <c r="G1655" s="0" t="n">
        <v>838.95</v>
      </c>
      <c r="H1655" s="0" t="n">
        <v>10.28</v>
      </c>
      <c r="I1655" s="8" t="s">
        <v>161</v>
      </c>
    </row>
    <row r="1656" customFormat="false" ht="15" hidden="false" customHeight="false" outlineLevel="0" collapsed="false">
      <c r="A1656" s="1" t="s">
        <v>167</v>
      </c>
      <c r="B1656" s="5" t="n">
        <v>73.1271027713368</v>
      </c>
      <c r="C1656" s="5" t="n">
        <v>6.43369451558087</v>
      </c>
      <c r="D1656" s="5" t="n">
        <v>4.18955471473854</v>
      </c>
      <c r="E1656" s="5" t="n">
        <v>16.2496479983436</v>
      </c>
      <c r="F1656" s="8" t="n">
        <v>0</v>
      </c>
      <c r="G1656" s="0" t="n">
        <v>839.75</v>
      </c>
      <c r="H1656" s="0" t="n">
        <v>10.36</v>
      </c>
      <c r="I1656" s="8" t="s">
        <v>161</v>
      </c>
    </row>
    <row r="1657" customFormat="false" ht="15" hidden="false" customHeight="false" outlineLevel="0" collapsed="false">
      <c r="A1657" s="1" t="s">
        <v>168</v>
      </c>
      <c r="B1657" s="5" t="n">
        <v>84.7</v>
      </c>
      <c r="C1657" s="5" t="n">
        <v>7.6</v>
      </c>
      <c r="D1657" s="5" t="n">
        <v>4.8</v>
      </c>
      <c r="E1657" s="5" t="n">
        <v>2.9</v>
      </c>
      <c r="F1657" s="8" t="n">
        <v>0</v>
      </c>
      <c r="G1657" s="0" t="n">
        <v>1242.4</v>
      </c>
      <c r="H1657" s="0" t="n">
        <v>9.77</v>
      </c>
      <c r="I1657" s="0" t="s">
        <v>169</v>
      </c>
    </row>
    <row r="1658" customFormat="false" ht="15" hidden="false" customHeight="false" outlineLevel="0" collapsed="false">
      <c r="A1658" s="1" t="s">
        <v>168</v>
      </c>
      <c r="B1658" s="5" t="n">
        <v>84.7</v>
      </c>
      <c r="C1658" s="5" t="n">
        <v>7.6</v>
      </c>
      <c r="D1658" s="5" t="n">
        <v>4.8</v>
      </c>
      <c r="E1658" s="5" t="n">
        <v>2.9</v>
      </c>
      <c r="F1658" s="8" t="n">
        <v>0</v>
      </c>
      <c r="G1658" s="0" t="n">
        <v>1176.5</v>
      </c>
      <c r="H1658" s="0" t="n">
        <v>10.9</v>
      </c>
      <c r="I1658" s="8" t="s">
        <v>169</v>
      </c>
    </row>
    <row r="1659" customFormat="false" ht="15" hidden="false" customHeight="false" outlineLevel="0" collapsed="false">
      <c r="A1659" s="1" t="s">
        <v>168</v>
      </c>
      <c r="B1659" s="5" t="n">
        <v>84.7</v>
      </c>
      <c r="C1659" s="5" t="n">
        <v>7.6</v>
      </c>
      <c r="D1659" s="5" t="n">
        <v>4.8</v>
      </c>
      <c r="E1659" s="5" t="n">
        <v>2.9</v>
      </c>
      <c r="F1659" s="8" t="n">
        <v>0</v>
      </c>
      <c r="G1659" s="0" t="n">
        <v>1117.4</v>
      </c>
      <c r="H1659" s="0" t="n">
        <v>11.5</v>
      </c>
      <c r="I1659" s="8" t="s">
        <v>169</v>
      </c>
    </row>
    <row r="1660" customFormat="false" ht="15" hidden="false" customHeight="false" outlineLevel="0" collapsed="false">
      <c r="A1660" s="1" t="s">
        <v>168</v>
      </c>
      <c r="B1660" s="5" t="n">
        <v>84.7</v>
      </c>
      <c r="C1660" s="5" t="n">
        <v>7.6</v>
      </c>
      <c r="D1660" s="5" t="n">
        <v>4.8</v>
      </c>
      <c r="E1660" s="5" t="n">
        <v>2.9</v>
      </c>
      <c r="F1660" s="8" t="n">
        <v>0</v>
      </c>
      <c r="G1660" s="0" t="n">
        <v>1965.2</v>
      </c>
      <c r="H1660" s="0" t="n">
        <v>2.98</v>
      </c>
      <c r="I1660" s="8" t="s">
        <v>169</v>
      </c>
    </row>
    <row r="1661" customFormat="false" ht="15" hidden="false" customHeight="false" outlineLevel="0" collapsed="false">
      <c r="A1661" s="1" t="s">
        <v>168</v>
      </c>
      <c r="B1661" s="5" t="n">
        <v>84.7</v>
      </c>
      <c r="C1661" s="5" t="n">
        <v>7.6</v>
      </c>
      <c r="D1661" s="5" t="n">
        <v>4.8</v>
      </c>
      <c r="E1661" s="5" t="n">
        <v>2.9</v>
      </c>
      <c r="F1661" s="8" t="n">
        <v>0</v>
      </c>
      <c r="G1661" s="0" t="n">
        <f aca="false">1643+273.15</f>
        <v>1916.15</v>
      </c>
      <c r="H1661" s="0" t="n">
        <v>3.24</v>
      </c>
      <c r="I1661" s="8" t="s">
        <v>169</v>
      </c>
    </row>
    <row r="1662" customFormat="false" ht="15" hidden="false" customHeight="false" outlineLevel="0" collapsed="false">
      <c r="A1662" s="1" t="s">
        <v>168</v>
      </c>
      <c r="B1662" s="5" t="n">
        <v>84.7</v>
      </c>
      <c r="C1662" s="5" t="n">
        <v>7.6</v>
      </c>
      <c r="D1662" s="5" t="n">
        <v>4.8</v>
      </c>
      <c r="E1662" s="5" t="n">
        <v>2.9</v>
      </c>
      <c r="F1662" s="8" t="n">
        <v>0</v>
      </c>
      <c r="G1662" s="0" t="n">
        <f aca="false">1594+273.15</f>
        <v>1867.15</v>
      </c>
      <c r="H1662" s="0" t="n">
        <v>3.58</v>
      </c>
      <c r="I1662" s="8" t="s">
        <v>169</v>
      </c>
    </row>
    <row r="1663" customFormat="false" ht="15" hidden="false" customHeight="false" outlineLevel="0" collapsed="false">
      <c r="A1663" s="1" t="s">
        <v>168</v>
      </c>
      <c r="B1663" s="5" t="n">
        <v>84.7</v>
      </c>
      <c r="C1663" s="5" t="n">
        <v>7.6</v>
      </c>
      <c r="D1663" s="5" t="n">
        <v>4.8</v>
      </c>
      <c r="E1663" s="5" t="n">
        <v>2.9</v>
      </c>
      <c r="F1663" s="8" t="n">
        <v>0</v>
      </c>
      <c r="G1663" s="0" t="n">
        <f aca="false">1544+273.15</f>
        <v>1817.15</v>
      </c>
      <c r="H1663" s="0" t="n">
        <v>3.81</v>
      </c>
      <c r="I1663" s="8" t="s">
        <v>169</v>
      </c>
    </row>
    <row r="1664" customFormat="false" ht="15" hidden="false" customHeight="false" outlineLevel="0" collapsed="false">
      <c r="A1664" s="1" t="s">
        <v>168</v>
      </c>
      <c r="B1664" s="5" t="n">
        <v>84.7</v>
      </c>
      <c r="C1664" s="5" t="n">
        <v>7.6</v>
      </c>
      <c r="D1664" s="5" t="n">
        <v>4.8</v>
      </c>
      <c r="E1664" s="5" t="n">
        <v>2.9</v>
      </c>
      <c r="F1664" s="8" t="n">
        <v>0</v>
      </c>
      <c r="G1664" s="0" t="n">
        <f aca="false">1495+273.15</f>
        <v>1768.15</v>
      </c>
      <c r="H1664" s="0" t="n">
        <v>4.15</v>
      </c>
      <c r="I1664" s="8" t="s">
        <v>169</v>
      </c>
    </row>
    <row r="1665" customFormat="false" ht="15" hidden="false" customHeight="false" outlineLevel="0" collapsed="false">
      <c r="A1665" s="1" t="s">
        <v>168</v>
      </c>
      <c r="B1665" s="5" t="n">
        <v>84.7</v>
      </c>
      <c r="C1665" s="5" t="n">
        <v>7.6</v>
      </c>
      <c r="D1665" s="5" t="n">
        <v>4.8</v>
      </c>
      <c r="E1665" s="5" t="n">
        <v>2.9</v>
      </c>
      <c r="F1665" s="8" t="n">
        <v>0</v>
      </c>
      <c r="G1665" s="0" t="n">
        <f aca="false">1446+273.15</f>
        <v>1719.15</v>
      </c>
      <c r="H1665" s="0" t="n">
        <v>4.53</v>
      </c>
      <c r="I1665" s="8" t="s">
        <v>169</v>
      </c>
    </row>
    <row r="1666" customFormat="false" ht="15" hidden="false" customHeight="false" outlineLevel="0" collapsed="false">
      <c r="A1666" s="1" t="s">
        <v>168</v>
      </c>
      <c r="B1666" s="5" t="n">
        <v>84.7</v>
      </c>
      <c r="C1666" s="5" t="n">
        <v>7.6</v>
      </c>
      <c r="D1666" s="5" t="n">
        <v>4.8</v>
      </c>
      <c r="E1666" s="5" t="n">
        <v>2.9</v>
      </c>
      <c r="F1666" s="8" t="n">
        <v>0</v>
      </c>
      <c r="G1666" s="0" t="n">
        <f aca="false">1397+273.15</f>
        <v>1670.15</v>
      </c>
      <c r="H1666" s="0" t="n">
        <v>4.9</v>
      </c>
      <c r="I1666" s="8" t="s">
        <v>169</v>
      </c>
    </row>
    <row r="1667" customFormat="false" ht="15" hidden="false" customHeight="false" outlineLevel="0" collapsed="false">
      <c r="A1667" s="1" t="s">
        <v>170</v>
      </c>
      <c r="B1667" s="5" t="n">
        <v>82.1</v>
      </c>
      <c r="C1667" s="5" t="n">
        <v>8.9</v>
      </c>
      <c r="D1667" s="5" t="n">
        <v>1.5</v>
      </c>
      <c r="E1667" s="5" t="n">
        <v>7.4</v>
      </c>
      <c r="F1667" s="0" t="n">
        <v>0</v>
      </c>
      <c r="G1667" s="0" t="n">
        <v>1218.8</v>
      </c>
      <c r="H1667" s="0" t="n">
        <v>9.64</v>
      </c>
      <c r="I1667" s="8" t="s">
        <v>171</v>
      </c>
    </row>
    <row r="1668" customFormat="false" ht="15" hidden="false" customHeight="false" outlineLevel="0" collapsed="false">
      <c r="A1668" s="1" t="s">
        <v>170</v>
      </c>
      <c r="B1668" s="5" t="n">
        <v>82.1</v>
      </c>
      <c r="C1668" s="5" t="n">
        <v>8.9</v>
      </c>
      <c r="D1668" s="5" t="n">
        <v>1.5</v>
      </c>
      <c r="E1668" s="5" t="n">
        <v>7.4</v>
      </c>
      <c r="F1668" s="0" t="n">
        <v>0</v>
      </c>
      <c r="G1668" s="0" t="n">
        <v>1197.6</v>
      </c>
      <c r="H1668" s="0" t="n">
        <v>9.99</v>
      </c>
      <c r="I1668" s="8" t="s">
        <v>171</v>
      </c>
    </row>
    <row r="1669" customFormat="false" ht="15" hidden="false" customHeight="false" outlineLevel="0" collapsed="false">
      <c r="A1669" s="1" t="s">
        <v>170</v>
      </c>
      <c r="B1669" s="5" t="n">
        <v>82.1</v>
      </c>
      <c r="C1669" s="5" t="n">
        <v>8.9</v>
      </c>
      <c r="D1669" s="5" t="n">
        <v>1.5</v>
      </c>
      <c r="E1669" s="5" t="n">
        <v>7.4</v>
      </c>
      <c r="F1669" s="0" t="n">
        <v>0</v>
      </c>
      <c r="G1669" s="0" t="n">
        <v>1175</v>
      </c>
      <c r="H1669" s="0" t="n">
        <v>10.34</v>
      </c>
      <c r="I1669" s="0" t="s">
        <v>171</v>
      </c>
    </row>
    <row r="1670" customFormat="false" ht="15" hidden="false" customHeight="false" outlineLevel="0" collapsed="false">
      <c r="A1670" s="1" t="s">
        <v>170</v>
      </c>
      <c r="B1670" s="5" t="n">
        <v>82.1</v>
      </c>
      <c r="C1670" s="5" t="n">
        <v>8.9</v>
      </c>
      <c r="D1670" s="5" t="n">
        <v>1.5</v>
      </c>
      <c r="E1670" s="5" t="n">
        <v>7.4</v>
      </c>
      <c r="F1670" s="0" t="n">
        <v>0</v>
      </c>
      <c r="G1670" s="0" t="n">
        <v>1150</v>
      </c>
      <c r="H1670" s="0" t="n">
        <v>10.8</v>
      </c>
      <c r="I1670" s="8" t="s">
        <v>171</v>
      </c>
    </row>
    <row r="1671" customFormat="false" ht="15" hidden="false" customHeight="false" outlineLevel="0" collapsed="false">
      <c r="A1671" s="1" t="s">
        <v>172</v>
      </c>
      <c r="B1671" s="5" t="n">
        <v>82.2</v>
      </c>
      <c r="C1671" s="5" t="n">
        <v>8.8</v>
      </c>
      <c r="D1671" s="5" t="n">
        <v>2.7</v>
      </c>
      <c r="E1671" s="5" t="n">
        <v>6.2</v>
      </c>
      <c r="F1671" s="0" t="n">
        <v>0</v>
      </c>
      <c r="G1671" s="0" t="n">
        <v>1217.4</v>
      </c>
      <c r="H1671" s="0" t="n">
        <v>9.54</v>
      </c>
      <c r="I1671" s="8" t="s">
        <v>171</v>
      </c>
    </row>
    <row r="1672" customFormat="false" ht="15" hidden="false" customHeight="false" outlineLevel="0" collapsed="false">
      <c r="A1672" s="1" t="s">
        <v>172</v>
      </c>
      <c r="B1672" s="5" t="n">
        <v>82.2</v>
      </c>
      <c r="C1672" s="5" t="n">
        <v>8.8</v>
      </c>
      <c r="D1672" s="5" t="n">
        <v>2.7</v>
      </c>
      <c r="E1672" s="5" t="n">
        <v>6.2</v>
      </c>
      <c r="F1672" s="0" t="n">
        <v>0</v>
      </c>
      <c r="G1672" s="0" t="n">
        <v>1192.3</v>
      </c>
      <c r="H1672" s="0" t="n">
        <v>10.13</v>
      </c>
      <c r="I1672" s="8" t="s">
        <v>171</v>
      </c>
    </row>
    <row r="1673" customFormat="false" ht="15" hidden="false" customHeight="false" outlineLevel="0" collapsed="false">
      <c r="A1673" s="1" t="s">
        <v>172</v>
      </c>
      <c r="B1673" s="5" t="n">
        <v>82.2</v>
      </c>
      <c r="C1673" s="5" t="n">
        <v>8.8</v>
      </c>
      <c r="D1673" s="5" t="n">
        <v>2.7</v>
      </c>
      <c r="E1673" s="5" t="n">
        <v>6.2</v>
      </c>
      <c r="F1673" s="0" t="n">
        <v>0</v>
      </c>
      <c r="G1673" s="0" t="n">
        <v>1176.9</v>
      </c>
      <c r="H1673" s="0" t="n">
        <v>10.5</v>
      </c>
      <c r="I1673" s="8" t="s">
        <v>171</v>
      </c>
    </row>
    <row r="1674" customFormat="false" ht="15" hidden="false" customHeight="false" outlineLevel="0" collapsed="false">
      <c r="A1674" s="1" t="s">
        <v>172</v>
      </c>
      <c r="B1674" s="5" t="n">
        <v>82.2</v>
      </c>
      <c r="C1674" s="5" t="n">
        <v>8.8</v>
      </c>
      <c r="D1674" s="5" t="n">
        <v>2.7</v>
      </c>
      <c r="E1674" s="5" t="n">
        <v>6.2</v>
      </c>
      <c r="F1674" s="0" t="n">
        <v>0</v>
      </c>
      <c r="G1674" s="0" t="n">
        <v>1151.3</v>
      </c>
      <c r="H1674" s="0" t="n">
        <v>10.9</v>
      </c>
      <c r="I1674" s="8" t="s">
        <v>171</v>
      </c>
    </row>
    <row r="1675" customFormat="false" ht="15" hidden="false" customHeight="false" outlineLevel="0" collapsed="false">
      <c r="A1675" s="1" t="s">
        <v>173</v>
      </c>
      <c r="B1675" s="5" t="n">
        <v>82.2</v>
      </c>
      <c r="C1675" s="5" t="n">
        <v>8.9</v>
      </c>
      <c r="D1675" s="5" t="n">
        <v>3.8</v>
      </c>
      <c r="E1675" s="5" t="n">
        <v>5</v>
      </c>
      <c r="F1675" s="0" t="n">
        <v>0</v>
      </c>
      <c r="G1675" s="0" t="n">
        <v>1265.2</v>
      </c>
      <c r="H1675" s="0" t="n">
        <v>9.36</v>
      </c>
      <c r="I1675" s="8" t="s">
        <v>171</v>
      </c>
    </row>
    <row r="1676" customFormat="false" ht="15" hidden="false" customHeight="false" outlineLevel="0" collapsed="false">
      <c r="A1676" s="1" t="s">
        <v>173</v>
      </c>
      <c r="B1676" s="5" t="n">
        <v>82.2</v>
      </c>
      <c r="C1676" s="5" t="n">
        <v>8.9</v>
      </c>
      <c r="D1676" s="5" t="n">
        <v>3.8</v>
      </c>
      <c r="E1676" s="5" t="n">
        <v>5</v>
      </c>
      <c r="F1676" s="0" t="n">
        <v>0</v>
      </c>
      <c r="G1676" s="0" t="n">
        <v>1236.4</v>
      </c>
      <c r="H1676" s="0" t="n">
        <v>9.96</v>
      </c>
      <c r="I1676" s="0" t="s">
        <v>171</v>
      </c>
    </row>
    <row r="1677" customFormat="false" ht="15" hidden="false" customHeight="false" outlineLevel="0" collapsed="false">
      <c r="A1677" s="1" t="s">
        <v>173</v>
      </c>
      <c r="B1677" s="5" t="n">
        <v>82.2</v>
      </c>
      <c r="C1677" s="5" t="n">
        <v>8.9</v>
      </c>
      <c r="D1677" s="5" t="n">
        <v>3.8</v>
      </c>
      <c r="E1677" s="5" t="n">
        <v>5</v>
      </c>
      <c r="F1677" s="0" t="n">
        <v>0</v>
      </c>
      <c r="G1677" s="0" t="n">
        <v>1223</v>
      </c>
      <c r="H1677" s="0" t="n">
        <v>10.12</v>
      </c>
      <c r="I1677" s="8" t="s">
        <v>171</v>
      </c>
    </row>
    <row r="1678" customFormat="false" ht="15" hidden="false" customHeight="false" outlineLevel="0" collapsed="false">
      <c r="A1678" s="1" t="s">
        <v>173</v>
      </c>
      <c r="B1678" s="5" t="n">
        <v>82.2</v>
      </c>
      <c r="C1678" s="5" t="n">
        <v>8.9</v>
      </c>
      <c r="D1678" s="5" t="n">
        <v>3.8</v>
      </c>
      <c r="E1678" s="5" t="n">
        <v>5</v>
      </c>
      <c r="F1678" s="0" t="n">
        <v>0</v>
      </c>
      <c r="G1678" s="0" t="n">
        <v>1188.4</v>
      </c>
      <c r="H1678" s="0" t="n">
        <v>10.66</v>
      </c>
      <c r="I1678" s="8" t="s">
        <v>171</v>
      </c>
    </row>
    <row r="1679" customFormat="false" ht="15" hidden="false" customHeight="false" outlineLevel="0" collapsed="false">
      <c r="A1679" s="1" t="s">
        <v>174</v>
      </c>
      <c r="B1679" s="5" t="n">
        <v>82.3</v>
      </c>
      <c r="C1679" s="5" t="n">
        <v>8.8</v>
      </c>
      <c r="D1679" s="5" t="n">
        <v>5.1</v>
      </c>
      <c r="E1679" s="5" t="n">
        <v>3.9</v>
      </c>
      <c r="F1679" s="0" t="n">
        <v>0</v>
      </c>
      <c r="G1679" s="0" t="n">
        <v>1267.9</v>
      </c>
      <c r="H1679" s="0" t="n">
        <v>9.46</v>
      </c>
      <c r="I1679" s="8" t="s">
        <v>171</v>
      </c>
    </row>
    <row r="1680" customFormat="false" ht="15" hidden="false" customHeight="false" outlineLevel="0" collapsed="false">
      <c r="A1680" s="1" t="s">
        <v>174</v>
      </c>
      <c r="B1680" s="5" t="n">
        <v>82.3</v>
      </c>
      <c r="C1680" s="5" t="n">
        <v>8.8</v>
      </c>
      <c r="D1680" s="5" t="n">
        <v>5.1</v>
      </c>
      <c r="E1680" s="5" t="n">
        <v>3.9</v>
      </c>
      <c r="F1680" s="0" t="n">
        <v>0</v>
      </c>
      <c r="G1680" s="0" t="n">
        <v>1240.3</v>
      </c>
      <c r="H1680" s="0" t="n">
        <v>9.9</v>
      </c>
      <c r="I1680" s="8" t="s">
        <v>171</v>
      </c>
    </row>
    <row r="1681" customFormat="false" ht="15" hidden="false" customHeight="false" outlineLevel="0" collapsed="false">
      <c r="A1681" s="1" t="s">
        <v>174</v>
      </c>
      <c r="B1681" s="5" t="n">
        <v>82.3</v>
      </c>
      <c r="C1681" s="5" t="n">
        <v>8.8</v>
      </c>
      <c r="D1681" s="5" t="n">
        <v>5.1</v>
      </c>
      <c r="E1681" s="5" t="n">
        <v>3.9</v>
      </c>
      <c r="F1681" s="0" t="n">
        <v>0</v>
      </c>
      <c r="G1681" s="0" t="n">
        <v>1226.6</v>
      </c>
      <c r="H1681" s="0" t="n">
        <v>10.1</v>
      </c>
      <c r="I1681" s="8" t="s">
        <v>171</v>
      </c>
    </row>
    <row r="1682" customFormat="false" ht="15" hidden="false" customHeight="false" outlineLevel="0" collapsed="false">
      <c r="A1682" s="1" t="s">
        <v>174</v>
      </c>
      <c r="B1682" s="5" t="n">
        <v>82.3</v>
      </c>
      <c r="C1682" s="5" t="n">
        <v>8.8</v>
      </c>
      <c r="D1682" s="5" t="n">
        <v>5.1</v>
      </c>
      <c r="E1682" s="5" t="n">
        <v>3.9</v>
      </c>
      <c r="F1682" s="0" t="n">
        <v>0</v>
      </c>
      <c r="G1682" s="0" t="n">
        <v>1191.4</v>
      </c>
      <c r="H1682" s="0" t="n">
        <v>10.6</v>
      </c>
      <c r="I1682" s="8" t="s">
        <v>171</v>
      </c>
    </row>
    <row r="1683" customFormat="false" ht="15" hidden="false" customHeight="false" outlineLevel="0" collapsed="false">
      <c r="A1683" s="1" t="s">
        <v>175</v>
      </c>
      <c r="B1683" s="5" t="n">
        <v>82.2</v>
      </c>
      <c r="C1683" s="5" t="n">
        <v>8.7</v>
      </c>
      <c r="D1683" s="5" t="n">
        <v>6.4</v>
      </c>
      <c r="E1683" s="5" t="n">
        <v>2.6</v>
      </c>
      <c r="F1683" s="0" t="n">
        <v>0</v>
      </c>
      <c r="G1683" s="0" t="n">
        <v>1246.3</v>
      </c>
      <c r="H1683" s="0" t="n">
        <v>9.86</v>
      </c>
      <c r="I1683" s="0" t="s">
        <v>171</v>
      </c>
    </row>
    <row r="1684" customFormat="false" ht="15" hidden="false" customHeight="false" outlineLevel="0" collapsed="false">
      <c r="A1684" s="1" t="s">
        <v>175</v>
      </c>
      <c r="B1684" s="5" t="n">
        <v>82.2</v>
      </c>
      <c r="C1684" s="5" t="n">
        <v>8.7</v>
      </c>
      <c r="D1684" s="5" t="n">
        <v>6.4</v>
      </c>
      <c r="E1684" s="5" t="n">
        <v>2.6</v>
      </c>
      <c r="F1684" s="0" t="n">
        <v>0</v>
      </c>
      <c r="G1684" s="0" t="n">
        <v>1221.3</v>
      </c>
      <c r="H1684" s="0" t="n">
        <v>10.22</v>
      </c>
      <c r="I1684" s="8" t="s">
        <v>171</v>
      </c>
    </row>
    <row r="1685" customFormat="false" ht="15" hidden="false" customHeight="false" outlineLevel="0" collapsed="false">
      <c r="A1685" s="1" t="s">
        <v>175</v>
      </c>
      <c r="B1685" s="5" t="n">
        <v>82.2</v>
      </c>
      <c r="C1685" s="5" t="n">
        <v>8.7</v>
      </c>
      <c r="D1685" s="5" t="n">
        <v>6.4</v>
      </c>
      <c r="E1685" s="5" t="n">
        <v>2.6</v>
      </c>
      <c r="F1685" s="0" t="n">
        <v>0</v>
      </c>
      <c r="G1685" s="0" t="n">
        <v>1202.5</v>
      </c>
      <c r="H1685" s="0" t="n">
        <v>10.49</v>
      </c>
      <c r="I1685" s="8" t="s">
        <v>171</v>
      </c>
    </row>
    <row r="1686" customFormat="false" ht="15" hidden="false" customHeight="false" outlineLevel="0" collapsed="false">
      <c r="A1686" s="1" t="s">
        <v>175</v>
      </c>
      <c r="B1686" s="5" t="n">
        <v>82.2</v>
      </c>
      <c r="C1686" s="5" t="n">
        <v>8.7</v>
      </c>
      <c r="D1686" s="5" t="n">
        <v>6.4</v>
      </c>
      <c r="E1686" s="5" t="n">
        <v>2.6</v>
      </c>
      <c r="F1686" s="0" t="n">
        <v>0</v>
      </c>
      <c r="G1686" s="0" t="n">
        <v>1177</v>
      </c>
      <c r="H1686" s="0" t="n">
        <v>10.89</v>
      </c>
      <c r="I1686" s="8" t="s">
        <v>171</v>
      </c>
    </row>
    <row r="1687" customFormat="false" ht="15" hidden="false" customHeight="false" outlineLevel="0" collapsed="false">
      <c r="A1687" s="1" t="s">
        <v>176</v>
      </c>
      <c r="B1687" s="5" t="n">
        <v>84.6</v>
      </c>
      <c r="C1687" s="5" t="n">
        <v>7.6</v>
      </c>
      <c r="D1687" s="5" t="n">
        <v>0.4</v>
      </c>
      <c r="E1687" s="5" t="n">
        <v>7.3</v>
      </c>
      <c r="F1687" s="0" t="n">
        <v>0</v>
      </c>
      <c r="G1687" s="0" t="n">
        <v>1271.1</v>
      </c>
      <c r="H1687" s="0" t="n">
        <v>9.15</v>
      </c>
      <c r="I1687" s="8" t="s">
        <v>171</v>
      </c>
    </row>
    <row r="1688" customFormat="false" ht="15" hidden="false" customHeight="false" outlineLevel="0" collapsed="false">
      <c r="A1688" s="1" t="s">
        <v>176</v>
      </c>
      <c r="B1688" s="5" t="n">
        <v>84.6</v>
      </c>
      <c r="C1688" s="5" t="n">
        <v>7.6</v>
      </c>
      <c r="D1688" s="5" t="n">
        <v>0.4</v>
      </c>
      <c r="E1688" s="5" t="n">
        <v>7.3</v>
      </c>
      <c r="F1688" s="0" t="n">
        <v>0</v>
      </c>
      <c r="G1688" s="0" t="n">
        <v>1258.6</v>
      </c>
      <c r="H1688" s="0" t="n">
        <v>9.45</v>
      </c>
      <c r="I1688" s="8" t="s">
        <v>171</v>
      </c>
    </row>
    <row r="1689" customFormat="false" ht="15" hidden="false" customHeight="false" outlineLevel="0" collapsed="false">
      <c r="A1689" s="1" t="s">
        <v>176</v>
      </c>
      <c r="B1689" s="5" t="n">
        <v>84.6</v>
      </c>
      <c r="C1689" s="5" t="n">
        <v>7.6</v>
      </c>
      <c r="D1689" s="5" t="n">
        <v>0.4</v>
      </c>
      <c r="E1689" s="5" t="n">
        <v>7.3</v>
      </c>
      <c r="F1689" s="0" t="n">
        <v>0</v>
      </c>
      <c r="G1689" s="0" t="n">
        <v>1239.4</v>
      </c>
      <c r="H1689" s="0" t="n">
        <v>9.65</v>
      </c>
      <c r="I1689" s="8" t="s">
        <v>171</v>
      </c>
    </row>
    <row r="1690" customFormat="false" ht="15" hidden="false" customHeight="false" outlineLevel="0" collapsed="false">
      <c r="A1690" s="1" t="s">
        <v>176</v>
      </c>
      <c r="B1690" s="5" t="n">
        <v>84.6</v>
      </c>
      <c r="C1690" s="5" t="n">
        <v>7.6</v>
      </c>
      <c r="D1690" s="5" t="n">
        <v>0.4</v>
      </c>
      <c r="E1690" s="5" t="n">
        <v>7.3</v>
      </c>
      <c r="F1690" s="0" t="n">
        <v>0</v>
      </c>
      <c r="G1690" s="0" t="n">
        <v>1209.9</v>
      </c>
      <c r="H1690" s="0" t="n">
        <v>10.35</v>
      </c>
      <c r="I1690" s="8" t="s">
        <v>171</v>
      </c>
    </row>
    <row r="1691" customFormat="false" ht="15" hidden="false" customHeight="false" outlineLevel="0" collapsed="false">
      <c r="A1691" s="1" t="s">
        <v>176</v>
      </c>
      <c r="B1691" s="5" t="n">
        <v>84.6</v>
      </c>
      <c r="C1691" s="5" t="n">
        <v>7.6</v>
      </c>
      <c r="D1691" s="5" t="n">
        <v>0.4</v>
      </c>
      <c r="E1691" s="5" t="n">
        <v>7.3</v>
      </c>
      <c r="F1691" s="0" t="n">
        <v>0</v>
      </c>
      <c r="G1691" s="0" t="n">
        <v>1189.3</v>
      </c>
      <c r="H1691" s="0" t="n">
        <v>10.74</v>
      </c>
      <c r="I1691" s="8" t="s">
        <v>171</v>
      </c>
    </row>
    <row r="1692" customFormat="false" ht="15" hidden="false" customHeight="false" outlineLevel="0" collapsed="false">
      <c r="A1692" s="1" t="s">
        <v>176</v>
      </c>
      <c r="B1692" s="5" t="n">
        <v>84.6</v>
      </c>
      <c r="C1692" s="5" t="n">
        <v>7.6</v>
      </c>
      <c r="D1692" s="5" t="n">
        <v>0.4</v>
      </c>
      <c r="E1692" s="5" t="n">
        <v>7.3</v>
      </c>
      <c r="F1692" s="0" t="n">
        <v>0</v>
      </c>
      <c r="G1692" s="0" t="n">
        <v>1168.6</v>
      </c>
      <c r="H1692" s="0" t="n">
        <v>11.24</v>
      </c>
      <c r="I1692" s="8" t="s">
        <v>171</v>
      </c>
    </row>
    <row r="1693" customFormat="false" ht="15" hidden="false" customHeight="false" outlineLevel="0" collapsed="false">
      <c r="A1693" s="1" t="s">
        <v>177</v>
      </c>
      <c r="B1693" s="5" t="n">
        <v>84.6</v>
      </c>
      <c r="C1693" s="5" t="n">
        <v>7.6</v>
      </c>
      <c r="D1693" s="5" t="n">
        <v>1.5</v>
      </c>
      <c r="E1693" s="5" t="n">
        <v>6.2</v>
      </c>
      <c r="F1693" s="0" t="n">
        <v>0</v>
      </c>
      <c r="G1693" s="0" t="n">
        <v>1247.8</v>
      </c>
      <c r="H1693" s="0" t="n">
        <v>9.02</v>
      </c>
      <c r="I1693" s="8" t="s">
        <v>171</v>
      </c>
    </row>
    <row r="1694" customFormat="false" ht="15" hidden="false" customHeight="false" outlineLevel="0" collapsed="false">
      <c r="A1694" s="1" t="s">
        <v>177</v>
      </c>
      <c r="B1694" s="5" t="n">
        <v>84.7</v>
      </c>
      <c r="C1694" s="5" t="n">
        <v>7.6</v>
      </c>
      <c r="D1694" s="5" t="n">
        <v>2.9</v>
      </c>
      <c r="E1694" s="5" t="n">
        <v>4.8</v>
      </c>
      <c r="F1694" s="0" t="n">
        <v>0</v>
      </c>
      <c r="G1694" s="0" t="n">
        <v>1154.9</v>
      </c>
      <c r="H1694" s="0" t="n">
        <v>11.02</v>
      </c>
      <c r="I1694" s="8" t="s">
        <v>171</v>
      </c>
    </row>
    <row r="1695" customFormat="false" ht="15" hidden="false" customHeight="false" outlineLevel="0" collapsed="false">
      <c r="A1695" s="1" t="s">
        <v>177</v>
      </c>
      <c r="B1695" s="5" t="n">
        <v>84.7</v>
      </c>
      <c r="C1695" s="5" t="n">
        <v>7.6</v>
      </c>
      <c r="D1695" s="5" t="n">
        <v>2.9</v>
      </c>
      <c r="E1695" s="5" t="n">
        <v>4.8</v>
      </c>
      <c r="F1695" s="0" t="n">
        <v>0</v>
      </c>
      <c r="G1695" s="0" t="n">
        <v>1178.2</v>
      </c>
      <c r="H1695" s="0" t="n">
        <v>10.63</v>
      </c>
      <c r="I1695" s="0" t="s">
        <v>171</v>
      </c>
    </row>
    <row r="1696" customFormat="false" ht="15" hidden="false" customHeight="false" outlineLevel="0" collapsed="false">
      <c r="A1696" s="1" t="s">
        <v>177</v>
      </c>
      <c r="B1696" s="5" t="n">
        <v>84.7</v>
      </c>
      <c r="C1696" s="5" t="n">
        <v>7.6</v>
      </c>
      <c r="D1696" s="5" t="n">
        <v>2.9</v>
      </c>
      <c r="E1696" s="5" t="n">
        <v>4.8</v>
      </c>
      <c r="F1696" s="0" t="n">
        <v>0</v>
      </c>
      <c r="G1696" s="0" t="n">
        <v>1198.9</v>
      </c>
      <c r="H1696" s="0" t="n">
        <v>10.28</v>
      </c>
      <c r="I1696" s="8" t="s">
        <v>171</v>
      </c>
    </row>
    <row r="1697" customFormat="false" ht="15" hidden="false" customHeight="false" outlineLevel="0" collapsed="false">
      <c r="A1697" s="1" t="s">
        <v>177</v>
      </c>
      <c r="B1697" s="5" t="n">
        <v>84.7</v>
      </c>
      <c r="C1697" s="5" t="n">
        <v>7.6</v>
      </c>
      <c r="D1697" s="5" t="n">
        <v>2.9</v>
      </c>
      <c r="E1697" s="5" t="n">
        <v>4.8</v>
      </c>
      <c r="F1697" s="0" t="n">
        <v>0</v>
      </c>
      <c r="G1697" s="0" t="n">
        <v>1212</v>
      </c>
      <c r="H1697" s="0" t="n">
        <v>10.16</v>
      </c>
      <c r="I1697" s="8" t="s">
        <v>171</v>
      </c>
    </row>
    <row r="1698" customFormat="false" ht="15" hidden="false" customHeight="false" outlineLevel="0" collapsed="false">
      <c r="A1698" s="1" t="s">
        <v>178</v>
      </c>
      <c r="B1698" s="5" t="n">
        <v>84.7</v>
      </c>
      <c r="C1698" s="5" t="n">
        <v>7.4</v>
      </c>
      <c r="D1698" s="5" t="n">
        <v>3.9</v>
      </c>
      <c r="E1698" s="5" t="n">
        <v>3.9</v>
      </c>
      <c r="F1698" s="0" t="n">
        <v>0</v>
      </c>
      <c r="G1698" s="0" t="n">
        <v>1277.2</v>
      </c>
      <c r="H1698" s="0" t="n">
        <v>9.15</v>
      </c>
      <c r="I1698" s="0" t="s">
        <v>171</v>
      </c>
    </row>
    <row r="1699" customFormat="false" ht="15" hidden="false" customHeight="false" outlineLevel="0" collapsed="false">
      <c r="A1699" s="1" t="s">
        <v>178</v>
      </c>
      <c r="B1699" s="5" t="n">
        <v>84.7</v>
      </c>
      <c r="C1699" s="5" t="n">
        <v>7.4</v>
      </c>
      <c r="D1699" s="5" t="n">
        <v>3.9</v>
      </c>
      <c r="E1699" s="5" t="n">
        <v>3.9</v>
      </c>
      <c r="F1699" s="0" t="n">
        <v>0</v>
      </c>
      <c r="G1699" s="0" t="n">
        <v>1243.5</v>
      </c>
      <c r="H1699" s="0" t="n">
        <v>9.57</v>
      </c>
      <c r="I1699" s="8" t="s">
        <v>171</v>
      </c>
    </row>
    <row r="1700" customFormat="false" ht="15" hidden="false" customHeight="false" outlineLevel="0" collapsed="false">
      <c r="A1700" s="1" t="s">
        <v>178</v>
      </c>
      <c r="B1700" s="5" t="n">
        <v>84.7</v>
      </c>
      <c r="C1700" s="5" t="n">
        <v>7.4</v>
      </c>
      <c r="D1700" s="5" t="n">
        <v>3.9</v>
      </c>
      <c r="E1700" s="5" t="n">
        <v>3.9</v>
      </c>
      <c r="F1700" s="0" t="n">
        <v>0</v>
      </c>
      <c r="G1700" s="0" t="n">
        <v>1210.7</v>
      </c>
      <c r="H1700" s="0" t="n">
        <v>9.99</v>
      </c>
      <c r="I1700" s="8" t="s">
        <v>171</v>
      </c>
    </row>
    <row r="1701" customFormat="false" ht="15" hidden="false" customHeight="false" outlineLevel="0" collapsed="false">
      <c r="A1701" s="1" t="s">
        <v>178</v>
      </c>
      <c r="B1701" s="5" t="n">
        <v>84.7</v>
      </c>
      <c r="C1701" s="5" t="n">
        <v>7.4</v>
      </c>
      <c r="D1701" s="5" t="n">
        <v>3.9</v>
      </c>
      <c r="E1701" s="5" t="n">
        <v>3.9</v>
      </c>
      <c r="F1701" s="0" t="n">
        <v>0</v>
      </c>
      <c r="G1701" s="0" t="n">
        <v>1155.9</v>
      </c>
      <c r="H1701" s="0" t="n">
        <v>10.85</v>
      </c>
      <c r="I1701" s="8" t="s">
        <v>171</v>
      </c>
    </row>
    <row r="1702" customFormat="false" ht="15" hidden="false" customHeight="false" outlineLevel="0" collapsed="false">
      <c r="A1702" s="1" t="s">
        <v>179</v>
      </c>
      <c r="B1702" s="5" t="n">
        <v>84.8</v>
      </c>
      <c r="C1702" s="5" t="n">
        <v>7.5</v>
      </c>
      <c r="D1702" s="5" t="n">
        <v>5.1</v>
      </c>
      <c r="E1702" s="5" t="n">
        <v>2.5</v>
      </c>
      <c r="F1702" s="0" t="n">
        <v>0</v>
      </c>
      <c r="G1702" s="0" t="n">
        <v>1263.5</v>
      </c>
      <c r="H1702" s="0" t="n">
        <v>9.72</v>
      </c>
      <c r="I1702" s="8" t="s">
        <v>171</v>
      </c>
    </row>
    <row r="1703" customFormat="false" ht="15" hidden="false" customHeight="false" outlineLevel="0" collapsed="false">
      <c r="A1703" s="1" t="s">
        <v>179</v>
      </c>
      <c r="B1703" s="5" t="n">
        <v>84.8</v>
      </c>
      <c r="C1703" s="5" t="n">
        <v>7.5</v>
      </c>
      <c r="D1703" s="5" t="n">
        <v>5.1</v>
      </c>
      <c r="E1703" s="5" t="n">
        <v>2.5</v>
      </c>
      <c r="F1703" s="0" t="n">
        <v>0</v>
      </c>
      <c r="G1703" s="0" t="n">
        <v>1245</v>
      </c>
      <c r="H1703" s="0" t="n">
        <v>9.92</v>
      </c>
      <c r="I1703" s="0" t="s">
        <v>171</v>
      </c>
    </row>
    <row r="1704" customFormat="false" ht="15" hidden="false" customHeight="false" outlineLevel="0" collapsed="false">
      <c r="A1704" s="1" t="s">
        <v>179</v>
      </c>
      <c r="B1704" s="5" t="n">
        <v>84.8</v>
      </c>
      <c r="C1704" s="5" t="n">
        <v>7.5</v>
      </c>
      <c r="D1704" s="5" t="n">
        <v>5.1</v>
      </c>
      <c r="E1704" s="5" t="n">
        <v>2.5</v>
      </c>
      <c r="F1704" s="0" t="n">
        <v>0</v>
      </c>
      <c r="G1704" s="0" t="n">
        <v>1199.4</v>
      </c>
      <c r="H1704" s="0" t="n">
        <v>10.52</v>
      </c>
      <c r="I1704" s="8" t="s">
        <v>171</v>
      </c>
    </row>
    <row r="1705" customFormat="false" ht="15" hidden="false" customHeight="false" outlineLevel="0" collapsed="false">
      <c r="A1705" s="1" t="s">
        <v>179</v>
      </c>
      <c r="B1705" s="5" t="n">
        <v>84.8</v>
      </c>
      <c r="C1705" s="5" t="n">
        <v>7.5</v>
      </c>
      <c r="D1705" s="5" t="n">
        <v>5.1</v>
      </c>
      <c r="E1705" s="5" t="n">
        <v>2.5</v>
      </c>
      <c r="F1705" s="0" t="n">
        <v>0</v>
      </c>
      <c r="G1705" s="0" t="n">
        <v>1196.5</v>
      </c>
      <c r="H1705" s="0" t="n">
        <v>10.72</v>
      </c>
      <c r="I1705" s="8" t="s">
        <v>171</v>
      </c>
    </row>
    <row r="1706" customFormat="false" ht="15" hidden="false" customHeight="false" outlineLevel="0" collapsed="false">
      <c r="A1706" s="1" t="s">
        <v>180</v>
      </c>
      <c r="B1706" s="5" t="n">
        <v>84.8</v>
      </c>
      <c r="C1706" s="5" t="n">
        <v>7.5</v>
      </c>
      <c r="D1706" s="5" t="n">
        <v>6.3</v>
      </c>
      <c r="E1706" s="5" t="n">
        <v>1.3</v>
      </c>
      <c r="F1706" s="0" t="n">
        <v>0</v>
      </c>
      <c r="G1706" s="0" t="n">
        <v>1261.2</v>
      </c>
      <c r="H1706" s="0" t="n">
        <v>9.6</v>
      </c>
      <c r="I1706" s="8" t="s">
        <v>171</v>
      </c>
    </row>
    <row r="1707" customFormat="false" ht="15" hidden="false" customHeight="false" outlineLevel="0" collapsed="false">
      <c r="A1707" s="1" t="s">
        <v>180</v>
      </c>
      <c r="B1707" s="5" t="n">
        <v>84.8</v>
      </c>
      <c r="C1707" s="5" t="n">
        <v>7.5</v>
      </c>
      <c r="D1707" s="5" t="n">
        <v>6.3</v>
      </c>
      <c r="E1707" s="5" t="n">
        <v>1.3</v>
      </c>
      <c r="F1707" s="0" t="n">
        <v>0</v>
      </c>
      <c r="G1707" s="0" t="n">
        <v>1244</v>
      </c>
      <c r="H1707" s="0" t="n">
        <v>9.86</v>
      </c>
      <c r="I1707" s="8" t="s">
        <v>171</v>
      </c>
    </row>
    <row r="1708" customFormat="false" ht="15" hidden="false" customHeight="false" outlineLevel="0" collapsed="false">
      <c r="A1708" s="1" t="s">
        <v>180</v>
      </c>
      <c r="B1708" s="5" t="n">
        <v>84.8</v>
      </c>
      <c r="C1708" s="5" t="n">
        <v>7.5</v>
      </c>
      <c r="D1708" s="5" t="n">
        <v>6.3</v>
      </c>
      <c r="E1708" s="5" t="n">
        <v>1.3</v>
      </c>
      <c r="F1708" s="0" t="n">
        <v>0</v>
      </c>
      <c r="G1708" s="0" t="n">
        <v>1216.1</v>
      </c>
      <c r="H1708" s="0" t="n">
        <v>10.31</v>
      </c>
      <c r="I1708" s="8" t="s">
        <v>171</v>
      </c>
    </row>
    <row r="1709" customFormat="false" ht="15" hidden="false" customHeight="false" outlineLevel="0" collapsed="false">
      <c r="A1709" s="1" t="s">
        <v>180</v>
      </c>
      <c r="B1709" s="5" t="n">
        <v>84.8</v>
      </c>
      <c r="C1709" s="5" t="n">
        <v>7.5</v>
      </c>
      <c r="D1709" s="5" t="n">
        <v>6.3</v>
      </c>
      <c r="E1709" s="5" t="n">
        <v>1.3</v>
      </c>
      <c r="F1709" s="0" t="n">
        <v>0</v>
      </c>
      <c r="G1709" s="0" t="n">
        <v>1195.3</v>
      </c>
      <c r="H1709" s="0" t="n">
        <v>10.75</v>
      </c>
      <c r="I1709" s="8" t="s">
        <v>171</v>
      </c>
    </row>
    <row r="1710" customFormat="false" ht="15" hidden="false" customHeight="false" outlineLevel="0" collapsed="false">
      <c r="A1710" s="1" t="s">
        <v>181</v>
      </c>
      <c r="B1710" s="5" t="n">
        <v>87.1</v>
      </c>
      <c r="C1710" s="5" t="n">
        <v>6.3</v>
      </c>
      <c r="D1710" s="5" t="n">
        <v>0.5</v>
      </c>
      <c r="E1710" s="5" t="n">
        <v>6</v>
      </c>
      <c r="F1710" s="0" t="n">
        <v>0</v>
      </c>
      <c r="G1710" s="0" t="n">
        <v>1242.5</v>
      </c>
      <c r="H1710" s="0" t="n">
        <v>9.86</v>
      </c>
      <c r="I1710" s="0" t="s">
        <v>171</v>
      </c>
    </row>
    <row r="1711" customFormat="false" ht="15" hidden="false" customHeight="false" outlineLevel="0" collapsed="false">
      <c r="A1711" s="1" t="s">
        <v>181</v>
      </c>
      <c r="B1711" s="5" t="n">
        <v>87.1</v>
      </c>
      <c r="C1711" s="5" t="n">
        <v>6.3</v>
      </c>
      <c r="D1711" s="5" t="n">
        <v>0.5</v>
      </c>
      <c r="E1711" s="5" t="n">
        <v>6</v>
      </c>
      <c r="F1711" s="0" t="n">
        <v>0</v>
      </c>
      <c r="G1711" s="0" t="n">
        <v>1226.8</v>
      </c>
      <c r="H1711" s="0" t="n">
        <v>10.18</v>
      </c>
      <c r="I1711" s="8" t="s">
        <v>171</v>
      </c>
    </row>
    <row r="1712" customFormat="false" ht="15" hidden="false" customHeight="false" outlineLevel="0" collapsed="false">
      <c r="A1712" s="1" t="s">
        <v>181</v>
      </c>
      <c r="B1712" s="5" t="n">
        <v>87.1</v>
      </c>
      <c r="C1712" s="5" t="n">
        <v>6.3</v>
      </c>
      <c r="D1712" s="5" t="n">
        <v>0.5</v>
      </c>
      <c r="E1712" s="5" t="n">
        <v>6</v>
      </c>
      <c r="F1712" s="0" t="n">
        <v>0</v>
      </c>
      <c r="G1712" s="0" t="n">
        <v>1203.3</v>
      </c>
      <c r="H1712" s="0" t="n">
        <v>10.54</v>
      </c>
      <c r="I1712" s="8" t="s">
        <v>171</v>
      </c>
    </row>
    <row r="1713" customFormat="false" ht="15" hidden="false" customHeight="false" outlineLevel="0" collapsed="false">
      <c r="A1713" s="1" t="s">
        <v>181</v>
      </c>
      <c r="B1713" s="5" t="n">
        <v>87.1</v>
      </c>
      <c r="C1713" s="5" t="n">
        <v>6.3</v>
      </c>
      <c r="D1713" s="5" t="n">
        <v>0.5</v>
      </c>
      <c r="E1713" s="5" t="n">
        <v>6</v>
      </c>
      <c r="F1713" s="0" t="n">
        <v>0</v>
      </c>
      <c r="G1713" s="0" t="n">
        <v>1176.8</v>
      </c>
      <c r="H1713" s="0" t="n">
        <v>10.91</v>
      </c>
      <c r="I1713" s="8" t="s">
        <v>171</v>
      </c>
    </row>
    <row r="1714" customFormat="false" ht="15" hidden="false" customHeight="false" outlineLevel="0" collapsed="false">
      <c r="A1714" s="1" t="s">
        <v>182</v>
      </c>
      <c r="B1714" s="5" t="n">
        <v>87.2</v>
      </c>
      <c r="C1714" s="5" t="n">
        <v>6.4</v>
      </c>
      <c r="D1714" s="5" t="n">
        <v>1.6</v>
      </c>
      <c r="E1714" s="5" t="n">
        <v>4.8</v>
      </c>
      <c r="F1714" s="0" t="n">
        <v>0</v>
      </c>
      <c r="G1714" s="0" t="n">
        <v>1260.5</v>
      </c>
      <c r="H1714" s="0" t="n">
        <v>9.73</v>
      </c>
      <c r="I1714" s="8" t="s">
        <v>171</v>
      </c>
    </row>
    <row r="1715" customFormat="false" ht="15" hidden="false" customHeight="false" outlineLevel="0" collapsed="false">
      <c r="A1715" s="1" t="s">
        <v>182</v>
      </c>
      <c r="B1715" s="5" t="n">
        <v>87.2</v>
      </c>
      <c r="C1715" s="5" t="n">
        <v>6.4</v>
      </c>
      <c r="D1715" s="5" t="n">
        <v>1.6</v>
      </c>
      <c r="E1715" s="5" t="n">
        <v>4.8</v>
      </c>
      <c r="F1715" s="0" t="n">
        <v>0</v>
      </c>
      <c r="G1715" s="0" t="n">
        <v>1236.7</v>
      </c>
      <c r="H1715" s="0" t="n">
        <v>10.1</v>
      </c>
      <c r="I1715" s="8" t="s">
        <v>171</v>
      </c>
    </row>
    <row r="1716" customFormat="false" ht="15" hidden="false" customHeight="false" outlineLevel="0" collapsed="false">
      <c r="A1716" s="1" t="s">
        <v>182</v>
      </c>
      <c r="B1716" s="5" t="n">
        <v>87.2</v>
      </c>
      <c r="C1716" s="5" t="n">
        <v>6.4</v>
      </c>
      <c r="D1716" s="5" t="n">
        <v>1.6</v>
      </c>
      <c r="E1716" s="5" t="n">
        <v>4.8</v>
      </c>
      <c r="F1716" s="0" t="n">
        <v>0</v>
      </c>
      <c r="G1716" s="0" t="n">
        <v>1215.5</v>
      </c>
      <c r="H1716" s="0" t="n">
        <v>10.59</v>
      </c>
      <c r="I1716" s="8" t="s">
        <v>171</v>
      </c>
    </row>
    <row r="1717" customFormat="false" ht="15" hidden="false" customHeight="false" outlineLevel="0" collapsed="false">
      <c r="A1717" s="1" t="s">
        <v>182</v>
      </c>
      <c r="B1717" s="5" t="n">
        <v>87.2</v>
      </c>
      <c r="C1717" s="5" t="n">
        <v>6.4</v>
      </c>
      <c r="D1717" s="5" t="n">
        <v>1.6</v>
      </c>
      <c r="E1717" s="5" t="n">
        <v>4.8</v>
      </c>
      <c r="F1717" s="0" t="n">
        <v>0</v>
      </c>
      <c r="G1717" s="0" t="n">
        <v>1217.3</v>
      </c>
      <c r="H1717" s="0" t="n">
        <v>10.6</v>
      </c>
      <c r="I1717" s="8" t="s">
        <v>171</v>
      </c>
    </row>
    <row r="1718" customFormat="false" ht="15" hidden="false" customHeight="false" outlineLevel="0" collapsed="false">
      <c r="A1718" s="1" t="s">
        <v>182</v>
      </c>
      <c r="B1718" s="5" t="n">
        <v>87.2</v>
      </c>
      <c r="C1718" s="5" t="n">
        <v>6.4</v>
      </c>
      <c r="D1718" s="5" t="n">
        <v>1.6</v>
      </c>
      <c r="E1718" s="5" t="n">
        <v>4.8</v>
      </c>
      <c r="F1718" s="0" t="n">
        <v>0</v>
      </c>
      <c r="G1718" s="0" t="n">
        <v>1191.5</v>
      </c>
      <c r="H1718" s="0" t="n">
        <v>11.14</v>
      </c>
      <c r="I1718" s="8" t="s">
        <v>171</v>
      </c>
    </row>
    <row r="1719" customFormat="false" ht="15" hidden="false" customHeight="false" outlineLevel="0" collapsed="false">
      <c r="A1719" s="1" t="s">
        <v>183</v>
      </c>
      <c r="B1719" s="5" t="n">
        <v>87.2</v>
      </c>
      <c r="C1719" s="5" t="n">
        <v>6.4</v>
      </c>
      <c r="D1719" s="5" t="n">
        <v>2.6</v>
      </c>
      <c r="E1719" s="5" t="n">
        <v>3.8</v>
      </c>
      <c r="F1719" s="0" t="n">
        <v>0</v>
      </c>
      <c r="G1719" s="0" t="n">
        <v>1270.8</v>
      </c>
      <c r="H1719" s="0" t="n">
        <v>9.86</v>
      </c>
      <c r="I1719" s="8" t="s">
        <v>171</v>
      </c>
    </row>
    <row r="1720" customFormat="false" ht="15" hidden="false" customHeight="false" outlineLevel="0" collapsed="false">
      <c r="A1720" s="1" t="s">
        <v>183</v>
      </c>
      <c r="B1720" s="5" t="n">
        <v>87.2</v>
      </c>
      <c r="C1720" s="5" t="n">
        <v>6.4</v>
      </c>
      <c r="D1720" s="5" t="n">
        <v>2.6</v>
      </c>
      <c r="E1720" s="5" t="n">
        <v>3.8</v>
      </c>
      <c r="F1720" s="0" t="n">
        <v>0</v>
      </c>
      <c r="G1720" s="0" t="n">
        <v>1253.8</v>
      </c>
      <c r="H1720" s="0" t="n">
        <v>10.15</v>
      </c>
      <c r="I1720" s="8" t="s">
        <v>171</v>
      </c>
    </row>
    <row r="1721" customFormat="false" ht="15" hidden="false" customHeight="false" outlineLevel="0" collapsed="false">
      <c r="A1721" s="1" t="s">
        <v>183</v>
      </c>
      <c r="B1721" s="5" t="n">
        <v>87.2</v>
      </c>
      <c r="C1721" s="5" t="n">
        <v>6.4</v>
      </c>
      <c r="D1721" s="5" t="n">
        <v>2.6</v>
      </c>
      <c r="E1721" s="5" t="n">
        <v>3.8</v>
      </c>
      <c r="F1721" s="0" t="n">
        <v>0</v>
      </c>
      <c r="G1721" s="0" t="n">
        <v>1226.2</v>
      </c>
      <c r="H1721" s="0" t="n">
        <v>10.44</v>
      </c>
      <c r="I1721" s="8" t="s">
        <v>171</v>
      </c>
    </row>
    <row r="1722" customFormat="false" ht="15" hidden="false" customHeight="false" outlineLevel="0" collapsed="false">
      <c r="A1722" s="1" t="s">
        <v>183</v>
      </c>
      <c r="B1722" s="5" t="n">
        <v>87.2</v>
      </c>
      <c r="C1722" s="5" t="n">
        <v>6.4</v>
      </c>
      <c r="D1722" s="5" t="n">
        <v>2.6</v>
      </c>
      <c r="E1722" s="5" t="n">
        <v>3.8</v>
      </c>
      <c r="F1722" s="0" t="n">
        <v>0</v>
      </c>
      <c r="G1722" s="0" t="n">
        <v>1197</v>
      </c>
      <c r="H1722" s="0" t="n">
        <v>10.95</v>
      </c>
      <c r="I1722" s="8" t="s">
        <v>171</v>
      </c>
    </row>
    <row r="1723" customFormat="false" ht="15" hidden="false" customHeight="false" outlineLevel="0" collapsed="false">
      <c r="A1723" s="1" t="s">
        <v>184</v>
      </c>
      <c r="B1723" s="5" t="n">
        <v>87.2</v>
      </c>
      <c r="C1723" s="5" t="n">
        <v>6.3</v>
      </c>
      <c r="D1723" s="5" t="n">
        <v>3.9</v>
      </c>
      <c r="E1723" s="5" t="n">
        <v>2.6</v>
      </c>
      <c r="F1723" s="0" t="n">
        <v>0</v>
      </c>
      <c r="G1723" s="0" t="n">
        <v>1263.7</v>
      </c>
      <c r="H1723" s="0" t="n">
        <v>9.97</v>
      </c>
      <c r="I1723" s="8" t="s">
        <v>171</v>
      </c>
    </row>
    <row r="1724" customFormat="false" ht="15" hidden="false" customHeight="false" outlineLevel="0" collapsed="false">
      <c r="A1724" s="1" t="s">
        <v>184</v>
      </c>
      <c r="B1724" s="5" t="n">
        <v>87.2</v>
      </c>
      <c r="C1724" s="5" t="n">
        <v>6.3</v>
      </c>
      <c r="D1724" s="5" t="n">
        <v>3.9</v>
      </c>
      <c r="E1724" s="5" t="n">
        <v>2.6</v>
      </c>
      <c r="F1724" s="0" t="n">
        <v>0</v>
      </c>
      <c r="G1724" s="0" t="n">
        <v>1241.6</v>
      </c>
      <c r="H1724" s="0" t="n">
        <v>10.23</v>
      </c>
      <c r="I1724" s="8" t="s">
        <v>171</v>
      </c>
    </row>
    <row r="1725" customFormat="false" ht="15" hidden="false" customHeight="false" outlineLevel="0" collapsed="false">
      <c r="A1725" s="1" t="s">
        <v>184</v>
      </c>
      <c r="B1725" s="5" t="n">
        <v>87.2</v>
      </c>
      <c r="C1725" s="5" t="n">
        <v>6.3</v>
      </c>
      <c r="D1725" s="5" t="n">
        <v>3.9</v>
      </c>
      <c r="E1725" s="5" t="n">
        <v>2.6</v>
      </c>
      <c r="F1725" s="0" t="n">
        <v>0</v>
      </c>
      <c r="G1725" s="0" t="n">
        <v>1217.3</v>
      </c>
      <c r="H1725" s="0" t="n">
        <v>10.59</v>
      </c>
      <c r="I1725" s="8" t="s">
        <v>171</v>
      </c>
    </row>
    <row r="1726" customFormat="false" ht="15" hidden="false" customHeight="false" outlineLevel="0" collapsed="false">
      <c r="A1726" s="1" t="s">
        <v>184</v>
      </c>
      <c r="B1726" s="5" t="n">
        <v>87.2</v>
      </c>
      <c r="C1726" s="5" t="n">
        <v>6.3</v>
      </c>
      <c r="D1726" s="5" t="n">
        <v>3.9</v>
      </c>
      <c r="E1726" s="5" t="n">
        <v>2.6</v>
      </c>
      <c r="F1726" s="0" t="n">
        <v>0</v>
      </c>
      <c r="G1726" s="0" t="n">
        <v>1194.1</v>
      </c>
      <c r="H1726" s="0" t="n">
        <v>11</v>
      </c>
      <c r="I1726" s="8" t="s">
        <v>171</v>
      </c>
    </row>
    <row r="1727" customFormat="false" ht="15" hidden="false" customHeight="false" outlineLevel="0" collapsed="false">
      <c r="A1727" s="1" t="s">
        <v>185</v>
      </c>
      <c r="B1727" s="5" t="n">
        <v>87.3</v>
      </c>
      <c r="C1727" s="5" t="n">
        <v>6.3</v>
      </c>
      <c r="D1727" s="5" t="n">
        <v>5.1</v>
      </c>
      <c r="E1727" s="5" t="n">
        <v>1.3</v>
      </c>
      <c r="F1727" s="0" t="n">
        <v>0</v>
      </c>
      <c r="G1727" s="0" t="n">
        <v>1266.8</v>
      </c>
      <c r="H1727" s="0" t="n">
        <v>10.25</v>
      </c>
      <c r="I1727" s="8" t="s">
        <v>171</v>
      </c>
    </row>
    <row r="1728" customFormat="false" ht="15" hidden="false" customHeight="false" outlineLevel="0" collapsed="false">
      <c r="A1728" s="1" t="s">
        <v>185</v>
      </c>
      <c r="B1728" s="5" t="n">
        <v>87.3</v>
      </c>
      <c r="C1728" s="5" t="n">
        <v>6.3</v>
      </c>
      <c r="D1728" s="5" t="n">
        <v>5.1</v>
      </c>
      <c r="E1728" s="5" t="n">
        <v>1.3</v>
      </c>
      <c r="F1728" s="0" t="n">
        <v>0</v>
      </c>
      <c r="G1728" s="0" t="n">
        <v>1256.7</v>
      </c>
      <c r="H1728" s="0" t="n">
        <v>10.36</v>
      </c>
      <c r="I1728" s="8" t="s">
        <v>171</v>
      </c>
    </row>
    <row r="1729" customFormat="false" ht="15" hidden="false" customHeight="false" outlineLevel="0" collapsed="false">
      <c r="A1729" s="1" t="s">
        <v>185</v>
      </c>
      <c r="B1729" s="5" t="n">
        <v>87.3</v>
      </c>
      <c r="C1729" s="5" t="n">
        <v>6.3</v>
      </c>
      <c r="D1729" s="5" t="n">
        <v>5.1</v>
      </c>
      <c r="E1729" s="5" t="n">
        <v>1.3</v>
      </c>
      <c r="F1729" s="0" t="n">
        <v>0</v>
      </c>
      <c r="G1729" s="0" t="n">
        <v>1236</v>
      </c>
      <c r="H1729" s="0" t="n">
        <v>10.56</v>
      </c>
      <c r="I1729" s="8" t="s">
        <v>171</v>
      </c>
    </row>
    <row r="1730" customFormat="false" ht="15" hidden="false" customHeight="false" outlineLevel="0" collapsed="false">
      <c r="A1730" s="1" t="s">
        <v>185</v>
      </c>
      <c r="B1730" s="5" t="n">
        <v>87.3</v>
      </c>
      <c r="C1730" s="5" t="n">
        <v>6.3</v>
      </c>
      <c r="D1730" s="5" t="n">
        <v>5.1</v>
      </c>
      <c r="E1730" s="5" t="n">
        <v>1.3</v>
      </c>
      <c r="F1730" s="0" t="n">
        <v>0</v>
      </c>
      <c r="G1730" s="0" t="n">
        <v>1237.5</v>
      </c>
      <c r="H1730" s="0" t="n">
        <v>10.63</v>
      </c>
      <c r="I1730" s="8" t="s">
        <v>171</v>
      </c>
    </row>
    <row r="1731" customFormat="false" ht="15" hidden="false" customHeight="false" outlineLevel="0" collapsed="false">
      <c r="A1731" s="1" t="s">
        <v>185</v>
      </c>
      <c r="B1731" s="5" t="n">
        <v>87.3</v>
      </c>
      <c r="C1731" s="5" t="n">
        <v>6.3</v>
      </c>
      <c r="D1731" s="5" t="n">
        <v>5.1</v>
      </c>
      <c r="E1731" s="5" t="n">
        <v>1.3</v>
      </c>
      <c r="F1731" s="0" t="n">
        <v>0</v>
      </c>
      <c r="G1731" s="0" t="n">
        <v>1222.5</v>
      </c>
      <c r="H1731" s="0" t="n">
        <v>10.97</v>
      </c>
      <c r="I1731" s="8" t="s">
        <v>171</v>
      </c>
    </row>
    <row r="1732" customFormat="false" ht="15" hidden="false" customHeight="false" outlineLevel="0" collapsed="false">
      <c r="A1732" s="1" t="s">
        <v>185</v>
      </c>
      <c r="B1732" s="5" t="n">
        <v>87.3</v>
      </c>
      <c r="C1732" s="5" t="n">
        <v>6.3</v>
      </c>
      <c r="D1732" s="5" t="n">
        <v>5.1</v>
      </c>
      <c r="E1732" s="5" t="n">
        <v>1.3</v>
      </c>
      <c r="F1732" s="0" t="n">
        <v>0</v>
      </c>
      <c r="G1732" s="0" t="n">
        <v>1224.3</v>
      </c>
      <c r="H1732" s="0" t="n">
        <v>11</v>
      </c>
      <c r="I1732" s="8" t="s">
        <v>171</v>
      </c>
    </row>
    <row r="1733" customFormat="false" ht="15" hidden="false" customHeight="false" outlineLevel="0" collapsed="false">
      <c r="A1733" s="1" t="s">
        <v>185</v>
      </c>
      <c r="B1733" s="5" t="n">
        <v>87.3</v>
      </c>
      <c r="C1733" s="5" t="n">
        <v>6.3</v>
      </c>
      <c r="D1733" s="5" t="n">
        <v>5.1</v>
      </c>
      <c r="E1733" s="5" t="n">
        <v>1.3</v>
      </c>
      <c r="F1733" s="0" t="n">
        <v>0</v>
      </c>
      <c r="G1733" s="0" t="n">
        <v>1213.7</v>
      </c>
      <c r="H1733" s="0" t="n">
        <v>11.27</v>
      </c>
      <c r="I1733" s="8" t="s">
        <v>171</v>
      </c>
    </row>
    <row r="1734" customFormat="false" ht="15" hidden="false" customHeight="false" outlineLevel="0" collapsed="false">
      <c r="A1734" s="1" t="s">
        <v>160</v>
      </c>
      <c r="B1734" s="5" t="n">
        <v>84.6</v>
      </c>
      <c r="C1734" s="5" t="n">
        <v>7.6</v>
      </c>
      <c r="D1734" s="5" t="n">
        <v>1.5</v>
      </c>
      <c r="E1734" s="5" t="n">
        <v>6.2</v>
      </c>
      <c r="F1734" s="0" t="n">
        <v>0</v>
      </c>
      <c r="G1734" s="0" t="n">
        <v>1225.3</v>
      </c>
      <c r="H1734" s="0" t="n">
        <v>9.34</v>
      </c>
      <c r="I1734" s="8" t="s">
        <v>171</v>
      </c>
    </row>
    <row r="1735" customFormat="false" ht="15" hidden="false" customHeight="false" outlineLevel="0" collapsed="false">
      <c r="A1735" s="1" t="s">
        <v>160</v>
      </c>
      <c r="B1735" s="5" t="n">
        <v>84.6</v>
      </c>
      <c r="C1735" s="5" t="n">
        <v>7.6</v>
      </c>
      <c r="D1735" s="5" t="n">
        <v>1.5</v>
      </c>
      <c r="E1735" s="5" t="n">
        <v>6.2</v>
      </c>
      <c r="F1735" s="0" t="n">
        <v>0</v>
      </c>
      <c r="G1735" s="0" t="n">
        <v>1204.8</v>
      </c>
      <c r="H1735" s="0" t="n">
        <v>9.6</v>
      </c>
      <c r="I1735" s="8" t="s">
        <v>171</v>
      </c>
    </row>
    <row r="1736" customFormat="false" ht="15" hidden="false" customHeight="false" outlineLevel="0" collapsed="false">
      <c r="A1736" s="1" t="s">
        <v>160</v>
      </c>
      <c r="B1736" s="5" t="n">
        <v>84.6</v>
      </c>
      <c r="C1736" s="5" t="n">
        <v>7.6</v>
      </c>
      <c r="D1736" s="5" t="n">
        <v>1.5</v>
      </c>
      <c r="E1736" s="5" t="n">
        <v>6.2</v>
      </c>
      <c r="F1736" s="0" t="n">
        <v>0</v>
      </c>
      <c r="G1736" s="0" t="n">
        <v>1183.8</v>
      </c>
      <c r="H1736" s="0" t="n">
        <v>9.94</v>
      </c>
      <c r="I1736" s="8" t="s">
        <v>171</v>
      </c>
    </row>
    <row r="1737" customFormat="false" ht="15" hidden="false" customHeight="false" outlineLevel="0" collapsed="false">
      <c r="A1737" s="1" t="s">
        <v>160</v>
      </c>
      <c r="B1737" s="5" t="n">
        <v>84.6</v>
      </c>
      <c r="C1737" s="5" t="n">
        <v>7.6</v>
      </c>
      <c r="D1737" s="5" t="n">
        <v>1.5</v>
      </c>
      <c r="E1737" s="5" t="n">
        <v>6.2</v>
      </c>
      <c r="F1737" s="0" t="n">
        <v>0</v>
      </c>
      <c r="G1737" s="0" t="n">
        <v>1173.2</v>
      </c>
      <c r="H1737" s="0" t="n">
        <v>10.13</v>
      </c>
      <c r="I1737" s="8" t="s">
        <v>171</v>
      </c>
    </row>
    <row r="1738" customFormat="false" ht="15" hidden="false" customHeight="false" outlineLevel="0" collapsed="false">
      <c r="A1738" s="1" t="s">
        <v>160</v>
      </c>
      <c r="B1738" s="5" t="n">
        <v>84.6</v>
      </c>
      <c r="C1738" s="5" t="n">
        <v>7.6</v>
      </c>
      <c r="D1738" s="5" t="n">
        <v>1.5</v>
      </c>
      <c r="E1738" s="5" t="n">
        <v>6.2</v>
      </c>
      <c r="F1738" s="0" t="n">
        <v>0</v>
      </c>
      <c r="G1738" s="0" t="n">
        <v>1123.2</v>
      </c>
      <c r="H1738" s="0" t="n">
        <v>10.92</v>
      </c>
      <c r="I1738" s="8" t="s">
        <v>171</v>
      </c>
    </row>
    <row r="1739" customFormat="false" ht="15" hidden="false" customHeight="false" outlineLevel="0" collapsed="false">
      <c r="A1739" s="1" t="s">
        <v>186</v>
      </c>
      <c r="B1739" s="5" t="n">
        <v>48.61</v>
      </c>
      <c r="C1739" s="5" t="n">
        <v>26.24</v>
      </c>
      <c r="D1739" s="5" t="n">
        <v>25</v>
      </c>
      <c r="E1739" s="5" t="n">
        <v>0</v>
      </c>
      <c r="F1739" s="0" t="n">
        <v>1077</v>
      </c>
      <c r="G1739" s="0" t="n">
        <v>1073</v>
      </c>
      <c r="H1739" s="0" t="n">
        <v>12.07</v>
      </c>
      <c r="I1739" s="0" t="s">
        <v>187</v>
      </c>
    </row>
    <row r="1740" customFormat="false" ht="15" hidden="false" customHeight="false" outlineLevel="0" collapsed="false">
      <c r="A1740" s="1" t="s">
        <v>186</v>
      </c>
      <c r="B1740" s="5" t="n">
        <v>48.61</v>
      </c>
      <c r="C1740" s="5" t="n">
        <v>26.24</v>
      </c>
      <c r="D1740" s="5" t="n">
        <v>25</v>
      </c>
      <c r="E1740" s="5" t="n">
        <v>0</v>
      </c>
      <c r="F1740" s="0" t="n">
        <v>1077</v>
      </c>
      <c r="G1740" s="0" t="n">
        <v>1101</v>
      </c>
      <c r="H1740" s="0" t="n">
        <v>11.04</v>
      </c>
      <c r="I1740" s="0" t="s">
        <v>187</v>
      </c>
    </row>
    <row r="1741" customFormat="false" ht="15" hidden="false" customHeight="false" outlineLevel="0" collapsed="false">
      <c r="A1741" s="1" t="s">
        <v>186</v>
      </c>
      <c r="B1741" s="5" t="n">
        <v>48.61</v>
      </c>
      <c r="C1741" s="5" t="n">
        <v>26.24</v>
      </c>
      <c r="D1741" s="5" t="n">
        <v>25</v>
      </c>
      <c r="E1741" s="5" t="n">
        <v>0</v>
      </c>
      <c r="F1741" s="0" t="n">
        <v>1077</v>
      </c>
      <c r="G1741" s="0" t="n">
        <v>1115</v>
      </c>
      <c r="H1741" s="0" t="n">
        <v>10.79</v>
      </c>
      <c r="I1741" s="0" t="s">
        <v>187</v>
      </c>
    </row>
    <row r="1742" customFormat="false" ht="15" hidden="false" customHeight="false" outlineLevel="0" collapsed="false">
      <c r="A1742" s="1" t="s">
        <v>186</v>
      </c>
      <c r="B1742" s="5" t="n">
        <v>48.61</v>
      </c>
      <c r="C1742" s="5" t="n">
        <v>26.24</v>
      </c>
      <c r="D1742" s="5" t="n">
        <v>25</v>
      </c>
      <c r="E1742" s="5" t="n">
        <v>0</v>
      </c>
      <c r="F1742" s="0" t="n">
        <v>1077</v>
      </c>
      <c r="G1742" s="0" t="n">
        <v>1129</v>
      </c>
      <c r="H1742" s="0" t="n">
        <v>10.24</v>
      </c>
      <c r="I1742" s="0" t="s">
        <v>187</v>
      </c>
    </row>
    <row r="1743" customFormat="false" ht="15" hidden="false" customHeight="false" outlineLevel="0" collapsed="false">
      <c r="A1743" s="1" t="s">
        <v>186</v>
      </c>
      <c r="B1743" s="5" t="n">
        <v>48.61</v>
      </c>
      <c r="C1743" s="5" t="n">
        <v>26.24</v>
      </c>
      <c r="D1743" s="5" t="n">
        <v>25</v>
      </c>
      <c r="E1743" s="5" t="n">
        <v>0</v>
      </c>
      <c r="F1743" s="0" t="n">
        <v>1077</v>
      </c>
      <c r="G1743" s="0" t="n">
        <v>1143</v>
      </c>
      <c r="H1743" s="0" t="n">
        <v>9.95</v>
      </c>
      <c r="I1743" s="0" t="s">
        <v>187</v>
      </c>
    </row>
    <row r="1744" customFormat="false" ht="15" hidden="false" customHeight="false" outlineLevel="0" collapsed="false">
      <c r="A1744" s="1" t="s">
        <v>186</v>
      </c>
      <c r="B1744" s="5" t="n">
        <v>48.61</v>
      </c>
      <c r="C1744" s="5" t="n">
        <v>26.24</v>
      </c>
      <c r="D1744" s="5" t="n">
        <v>25</v>
      </c>
      <c r="E1744" s="5" t="n">
        <v>0</v>
      </c>
      <c r="F1744" s="0" t="n">
        <v>1077</v>
      </c>
      <c r="G1744" s="0" t="n">
        <v>1158</v>
      </c>
      <c r="H1744" s="0" t="n">
        <v>9.5</v>
      </c>
      <c r="I1744" s="0" t="s">
        <v>187</v>
      </c>
    </row>
    <row r="1745" customFormat="false" ht="15" hidden="false" customHeight="false" outlineLevel="0" collapsed="false">
      <c r="A1745" s="1" t="s">
        <v>186</v>
      </c>
      <c r="B1745" s="5" t="n">
        <v>48.61</v>
      </c>
      <c r="C1745" s="5" t="n">
        <v>26.24</v>
      </c>
      <c r="D1745" s="5" t="n">
        <v>25</v>
      </c>
      <c r="E1745" s="5" t="n">
        <v>0</v>
      </c>
      <c r="F1745" s="0" t="n">
        <v>1077</v>
      </c>
      <c r="G1745" s="0" t="n">
        <v>1811</v>
      </c>
      <c r="H1745" s="0" t="n">
        <v>1.7</v>
      </c>
      <c r="I1745" s="0" t="s">
        <v>187</v>
      </c>
    </row>
    <row r="1746" customFormat="false" ht="15" hidden="false" customHeight="false" outlineLevel="0" collapsed="false">
      <c r="A1746" s="1" t="s">
        <v>186</v>
      </c>
      <c r="B1746" s="5" t="n">
        <v>48.61</v>
      </c>
      <c r="C1746" s="5" t="n">
        <v>26.24</v>
      </c>
      <c r="D1746" s="5" t="n">
        <v>25</v>
      </c>
      <c r="E1746" s="5" t="n">
        <v>0</v>
      </c>
      <c r="F1746" s="0" t="n">
        <v>1077</v>
      </c>
      <c r="G1746" s="0" t="n">
        <v>1821</v>
      </c>
      <c r="H1746" s="0" t="n">
        <v>1.65</v>
      </c>
      <c r="I1746" s="0" t="s">
        <v>187</v>
      </c>
    </row>
    <row r="1747" customFormat="false" ht="15" hidden="false" customHeight="false" outlineLevel="0" collapsed="false">
      <c r="A1747" s="1" t="s">
        <v>186</v>
      </c>
      <c r="B1747" s="5" t="n">
        <v>48.61</v>
      </c>
      <c r="C1747" s="5" t="n">
        <v>26.24</v>
      </c>
      <c r="D1747" s="5" t="n">
        <v>25</v>
      </c>
      <c r="E1747" s="5" t="n">
        <v>0</v>
      </c>
      <c r="F1747" s="0" t="n">
        <v>1077</v>
      </c>
      <c r="G1747" s="0" t="n">
        <v>1830</v>
      </c>
      <c r="H1747" s="0" t="n">
        <v>1.6</v>
      </c>
      <c r="I1747" s="0" t="s">
        <v>187</v>
      </c>
    </row>
    <row r="1748" customFormat="false" ht="15" hidden="false" customHeight="false" outlineLevel="0" collapsed="false">
      <c r="A1748" s="1" t="s">
        <v>186</v>
      </c>
      <c r="B1748" s="5" t="n">
        <v>48.61</v>
      </c>
      <c r="C1748" s="5" t="n">
        <v>26.24</v>
      </c>
      <c r="D1748" s="5" t="n">
        <v>25</v>
      </c>
      <c r="E1748" s="5" t="n">
        <v>0</v>
      </c>
      <c r="F1748" s="0" t="n">
        <v>1077</v>
      </c>
      <c r="G1748" s="0" t="n">
        <v>1846</v>
      </c>
      <c r="H1748" s="0" t="n">
        <v>1.53</v>
      </c>
      <c r="I1748" s="0" t="s">
        <v>187</v>
      </c>
    </row>
    <row r="1749" customFormat="false" ht="15" hidden="false" customHeight="false" outlineLevel="0" collapsed="false">
      <c r="A1749" s="1" t="s">
        <v>186</v>
      </c>
      <c r="B1749" s="5" t="n">
        <v>48.61</v>
      </c>
      <c r="C1749" s="5" t="n">
        <v>26.24</v>
      </c>
      <c r="D1749" s="5" t="n">
        <v>25</v>
      </c>
      <c r="E1749" s="5" t="n">
        <v>0</v>
      </c>
      <c r="F1749" s="0" t="n">
        <v>1077</v>
      </c>
      <c r="G1749" s="0" t="n">
        <v>1861</v>
      </c>
      <c r="H1749" s="0" t="n">
        <v>1.45</v>
      </c>
      <c r="I1749" s="0" t="s">
        <v>187</v>
      </c>
    </row>
    <row r="1750" customFormat="false" ht="15" hidden="false" customHeight="false" outlineLevel="0" collapsed="false">
      <c r="A1750" s="1" t="s">
        <v>188</v>
      </c>
      <c r="B1750" s="5" t="n">
        <v>49.39</v>
      </c>
      <c r="C1750" s="5" t="n">
        <v>25.26</v>
      </c>
      <c r="D1750" s="5" t="n">
        <v>15.77</v>
      </c>
      <c r="E1750" s="5" t="n">
        <v>9.57</v>
      </c>
      <c r="F1750" s="0" t="n">
        <v>1081</v>
      </c>
      <c r="G1750" s="0" t="n">
        <v>1087</v>
      </c>
      <c r="H1750" s="0" t="n">
        <v>11.8</v>
      </c>
      <c r="I1750" s="0" t="s">
        <v>187</v>
      </c>
    </row>
    <row r="1751" customFormat="false" ht="15" hidden="false" customHeight="false" outlineLevel="0" collapsed="false">
      <c r="A1751" s="1" t="s">
        <v>188</v>
      </c>
      <c r="B1751" s="5" t="n">
        <v>49.39</v>
      </c>
      <c r="C1751" s="5" t="n">
        <v>25.26</v>
      </c>
      <c r="D1751" s="5" t="n">
        <v>15.77</v>
      </c>
      <c r="E1751" s="5" t="n">
        <v>9.57</v>
      </c>
      <c r="F1751" s="0" t="n">
        <v>1081</v>
      </c>
      <c r="G1751" s="0" t="n">
        <v>1092</v>
      </c>
      <c r="H1751" s="0" t="n">
        <v>11.6</v>
      </c>
      <c r="I1751" s="0" t="s">
        <v>187</v>
      </c>
    </row>
    <row r="1752" customFormat="false" ht="15" hidden="false" customHeight="false" outlineLevel="0" collapsed="false">
      <c r="A1752" s="1" t="s">
        <v>188</v>
      </c>
      <c r="B1752" s="5" t="n">
        <v>49.39</v>
      </c>
      <c r="C1752" s="5" t="n">
        <v>25.26</v>
      </c>
      <c r="D1752" s="5" t="n">
        <v>15.77</v>
      </c>
      <c r="E1752" s="5" t="n">
        <v>9.57</v>
      </c>
      <c r="F1752" s="0" t="n">
        <v>1081</v>
      </c>
      <c r="G1752" s="0" t="n">
        <v>1107</v>
      </c>
      <c r="H1752" s="0" t="n">
        <v>11.22</v>
      </c>
      <c r="I1752" s="0" t="s">
        <v>187</v>
      </c>
    </row>
    <row r="1753" customFormat="false" ht="15" hidden="false" customHeight="false" outlineLevel="0" collapsed="false">
      <c r="A1753" s="1" t="s">
        <v>188</v>
      </c>
      <c r="B1753" s="5" t="n">
        <v>49.39</v>
      </c>
      <c r="C1753" s="5" t="n">
        <v>25.26</v>
      </c>
      <c r="D1753" s="5" t="n">
        <v>15.77</v>
      </c>
      <c r="E1753" s="5" t="n">
        <v>9.57</v>
      </c>
      <c r="F1753" s="0" t="n">
        <v>1081</v>
      </c>
      <c r="G1753" s="0" t="n">
        <v>1110</v>
      </c>
      <c r="H1753" s="0" t="n">
        <v>11.03</v>
      </c>
      <c r="I1753" s="0" t="s">
        <v>187</v>
      </c>
    </row>
    <row r="1754" customFormat="false" ht="15" hidden="false" customHeight="false" outlineLevel="0" collapsed="false">
      <c r="A1754" s="1" t="s">
        <v>188</v>
      </c>
      <c r="B1754" s="5" t="n">
        <v>49.39</v>
      </c>
      <c r="C1754" s="5" t="n">
        <v>25.26</v>
      </c>
      <c r="D1754" s="5" t="n">
        <v>15.77</v>
      </c>
      <c r="E1754" s="5" t="n">
        <v>9.57</v>
      </c>
      <c r="F1754" s="0" t="n">
        <v>1081</v>
      </c>
      <c r="G1754" s="0" t="n">
        <v>1118</v>
      </c>
      <c r="H1754" s="0" t="n">
        <v>10.82</v>
      </c>
      <c r="I1754" s="0" t="s">
        <v>187</v>
      </c>
    </row>
    <row r="1755" customFormat="false" ht="15" hidden="false" customHeight="false" outlineLevel="0" collapsed="false">
      <c r="A1755" s="1" t="s">
        <v>188</v>
      </c>
      <c r="B1755" s="5" t="n">
        <v>49.39</v>
      </c>
      <c r="C1755" s="5" t="n">
        <v>25.26</v>
      </c>
      <c r="D1755" s="5" t="n">
        <v>15.77</v>
      </c>
      <c r="E1755" s="5" t="n">
        <v>9.57</v>
      </c>
      <c r="F1755" s="0" t="n">
        <v>1081</v>
      </c>
      <c r="G1755" s="0" t="n">
        <v>1136</v>
      </c>
      <c r="H1755" s="0" t="n">
        <v>10.37</v>
      </c>
      <c r="I1755" s="0" t="s">
        <v>187</v>
      </c>
    </row>
    <row r="1756" customFormat="false" ht="15" hidden="false" customHeight="false" outlineLevel="0" collapsed="false">
      <c r="A1756" s="1" t="s">
        <v>188</v>
      </c>
      <c r="B1756" s="5" t="n">
        <v>49.39</v>
      </c>
      <c r="C1756" s="5" t="n">
        <v>25.26</v>
      </c>
      <c r="D1756" s="5" t="n">
        <v>15.77</v>
      </c>
      <c r="E1756" s="5" t="n">
        <v>9.57</v>
      </c>
      <c r="F1756" s="0" t="n">
        <v>1081</v>
      </c>
      <c r="G1756" s="0" t="n">
        <v>1150</v>
      </c>
      <c r="H1756" s="0" t="n">
        <v>10.02</v>
      </c>
      <c r="I1756" s="0" t="s">
        <v>187</v>
      </c>
    </row>
    <row r="1757" customFormat="false" ht="15" hidden="false" customHeight="false" outlineLevel="0" collapsed="false">
      <c r="A1757" s="1" t="s">
        <v>188</v>
      </c>
      <c r="B1757" s="5" t="n">
        <v>49.39</v>
      </c>
      <c r="C1757" s="5" t="n">
        <v>25.26</v>
      </c>
      <c r="D1757" s="5" t="n">
        <v>15.77</v>
      </c>
      <c r="E1757" s="5" t="n">
        <v>9.57</v>
      </c>
      <c r="F1757" s="0" t="n">
        <v>1081</v>
      </c>
      <c r="G1757" s="0" t="n">
        <v>1178</v>
      </c>
      <c r="H1757" s="0" t="n">
        <v>9.32</v>
      </c>
      <c r="I1757" s="0" t="s">
        <v>187</v>
      </c>
    </row>
    <row r="1758" customFormat="false" ht="15" hidden="false" customHeight="false" outlineLevel="0" collapsed="false">
      <c r="A1758" s="1" t="s">
        <v>188</v>
      </c>
      <c r="B1758" s="5" t="n">
        <v>49.39</v>
      </c>
      <c r="C1758" s="5" t="n">
        <v>25.26</v>
      </c>
      <c r="D1758" s="5" t="n">
        <v>15.77</v>
      </c>
      <c r="E1758" s="5" t="n">
        <v>9.57</v>
      </c>
      <c r="F1758" s="0" t="n">
        <v>1081</v>
      </c>
      <c r="G1758" s="0" t="n">
        <v>1188</v>
      </c>
      <c r="H1758" s="0" t="n">
        <v>9.14</v>
      </c>
      <c r="I1758" s="0" t="s">
        <v>187</v>
      </c>
    </row>
    <row r="1759" customFormat="false" ht="15" hidden="false" customHeight="false" outlineLevel="0" collapsed="false">
      <c r="A1759" s="1" t="s">
        <v>188</v>
      </c>
      <c r="B1759" s="5" t="n">
        <v>49.39</v>
      </c>
      <c r="C1759" s="5" t="n">
        <v>25.26</v>
      </c>
      <c r="D1759" s="5" t="n">
        <v>15.77</v>
      </c>
      <c r="E1759" s="5" t="n">
        <v>9.57</v>
      </c>
      <c r="F1759" s="0" t="n">
        <v>1081</v>
      </c>
      <c r="G1759" s="0" t="n">
        <v>1775</v>
      </c>
      <c r="H1759" s="0" t="n">
        <v>2.48</v>
      </c>
      <c r="I1759" s="0" t="s">
        <v>187</v>
      </c>
    </row>
    <row r="1760" customFormat="false" ht="15" hidden="false" customHeight="false" outlineLevel="0" collapsed="false">
      <c r="A1760" s="1" t="s">
        <v>188</v>
      </c>
      <c r="B1760" s="5" t="n">
        <v>49.39</v>
      </c>
      <c r="C1760" s="5" t="n">
        <v>25.26</v>
      </c>
      <c r="D1760" s="5" t="n">
        <v>15.77</v>
      </c>
      <c r="E1760" s="5" t="n">
        <v>9.57</v>
      </c>
      <c r="F1760" s="0" t="n">
        <v>1081</v>
      </c>
      <c r="G1760" s="0" t="n">
        <v>1800</v>
      </c>
      <c r="H1760" s="0" t="n">
        <v>2.32</v>
      </c>
      <c r="I1760" s="0" t="s">
        <v>187</v>
      </c>
    </row>
    <row r="1761" customFormat="false" ht="15" hidden="false" customHeight="false" outlineLevel="0" collapsed="false">
      <c r="A1761" s="1" t="s">
        <v>188</v>
      </c>
      <c r="B1761" s="5" t="n">
        <v>49.39</v>
      </c>
      <c r="C1761" s="5" t="n">
        <v>25.26</v>
      </c>
      <c r="D1761" s="5" t="n">
        <v>15.77</v>
      </c>
      <c r="E1761" s="5" t="n">
        <v>9.57</v>
      </c>
      <c r="F1761" s="0" t="n">
        <v>1081</v>
      </c>
      <c r="G1761" s="0" t="n">
        <v>1825</v>
      </c>
      <c r="H1761" s="0" t="n">
        <v>2.16</v>
      </c>
      <c r="I1761" s="0" t="s">
        <v>187</v>
      </c>
    </row>
    <row r="1762" customFormat="false" ht="15" hidden="false" customHeight="false" outlineLevel="0" collapsed="false">
      <c r="A1762" s="1" t="s">
        <v>188</v>
      </c>
      <c r="B1762" s="5" t="n">
        <v>49.39</v>
      </c>
      <c r="C1762" s="5" t="n">
        <v>25.26</v>
      </c>
      <c r="D1762" s="5" t="n">
        <v>15.77</v>
      </c>
      <c r="E1762" s="5" t="n">
        <v>9.57</v>
      </c>
      <c r="F1762" s="0" t="n">
        <v>1081</v>
      </c>
      <c r="G1762" s="0" t="n">
        <v>1851</v>
      </c>
      <c r="H1762" s="0" t="n">
        <v>2.01</v>
      </c>
      <c r="I1762" s="0" t="s">
        <v>187</v>
      </c>
    </row>
    <row r="1763" customFormat="false" ht="15" hidden="false" customHeight="false" outlineLevel="0" collapsed="false">
      <c r="A1763" s="1" t="s">
        <v>188</v>
      </c>
      <c r="B1763" s="5" t="n">
        <v>49.39</v>
      </c>
      <c r="C1763" s="5" t="n">
        <v>25.26</v>
      </c>
      <c r="D1763" s="5" t="n">
        <v>15.77</v>
      </c>
      <c r="E1763" s="5" t="n">
        <v>9.57</v>
      </c>
      <c r="F1763" s="0" t="n">
        <v>1081</v>
      </c>
      <c r="G1763" s="0" t="n">
        <v>1865</v>
      </c>
      <c r="H1763" s="0" t="n">
        <v>1.94</v>
      </c>
      <c r="I1763" s="0" t="s">
        <v>187</v>
      </c>
    </row>
    <row r="1764" customFormat="false" ht="15" hidden="false" customHeight="false" outlineLevel="0" collapsed="false">
      <c r="A1764" s="1" t="s">
        <v>188</v>
      </c>
      <c r="B1764" s="5" t="n">
        <v>49.39</v>
      </c>
      <c r="C1764" s="5" t="n">
        <v>25.26</v>
      </c>
      <c r="D1764" s="5" t="n">
        <v>15.77</v>
      </c>
      <c r="E1764" s="5" t="n">
        <v>9.57</v>
      </c>
      <c r="F1764" s="0" t="n">
        <v>1081</v>
      </c>
      <c r="G1764" s="0" t="n">
        <v>1866</v>
      </c>
      <c r="H1764" s="0" t="n">
        <v>1.91</v>
      </c>
      <c r="I1764" s="0" t="s">
        <v>187</v>
      </c>
    </row>
    <row r="1765" customFormat="false" ht="15" hidden="false" customHeight="false" outlineLevel="0" collapsed="false">
      <c r="A1765" s="1" t="s">
        <v>189</v>
      </c>
      <c r="B1765" s="5" t="n">
        <v>48.6</v>
      </c>
      <c r="C1765" s="5" t="n">
        <v>26.06</v>
      </c>
      <c r="D1765" s="5" t="n">
        <v>18.81</v>
      </c>
      <c r="E1765" s="5" t="n">
        <v>6.52</v>
      </c>
      <c r="F1765" s="0" t="n">
        <v>1075</v>
      </c>
      <c r="G1765" s="0" t="n">
        <v>1072</v>
      </c>
      <c r="H1765" s="0" t="n">
        <v>11.82</v>
      </c>
      <c r="I1765" s="0" t="s">
        <v>187</v>
      </c>
    </row>
    <row r="1766" customFormat="false" ht="15" hidden="false" customHeight="false" outlineLevel="0" collapsed="false">
      <c r="A1766" s="1" t="s">
        <v>189</v>
      </c>
      <c r="B1766" s="5" t="n">
        <v>48.6</v>
      </c>
      <c r="C1766" s="5" t="n">
        <v>26.06</v>
      </c>
      <c r="D1766" s="5" t="n">
        <v>18.81</v>
      </c>
      <c r="E1766" s="5" t="n">
        <v>6.52</v>
      </c>
      <c r="F1766" s="0" t="n">
        <v>1075</v>
      </c>
      <c r="G1766" s="0" t="n">
        <v>1078</v>
      </c>
      <c r="H1766" s="0" t="n">
        <v>11.89</v>
      </c>
      <c r="I1766" s="0" t="s">
        <v>187</v>
      </c>
    </row>
    <row r="1767" customFormat="false" ht="15" hidden="false" customHeight="false" outlineLevel="0" collapsed="false">
      <c r="A1767" s="1" t="s">
        <v>189</v>
      </c>
      <c r="B1767" s="5" t="n">
        <v>48.6</v>
      </c>
      <c r="C1767" s="5" t="n">
        <v>26.06</v>
      </c>
      <c r="D1767" s="5" t="n">
        <v>18.81</v>
      </c>
      <c r="E1767" s="5" t="n">
        <v>6.52</v>
      </c>
      <c r="F1767" s="0" t="n">
        <v>1075</v>
      </c>
      <c r="G1767" s="0" t="n">
        <v>1086</v>
      </c>
      <c r="H1767" s="0" t="n">
        <v>11.48</v>
      </c>
      <c r="I1767" s="0" t="s">
        <v>187</v>
      </c>
    </row>
    <row r="1768" customFormat="false" ht="15" hidden="false" customHeight="false" outlineLevel="0" collapsed="false">
      <c r="A1768" s="1" t="s">
        <v>189</v>
      </c>
      <c r="B1768" s="5" t="n">
        <v>48.6</v>
      </c>
      <c r="C1768" s="5" t="n">
        <v>26.06</v>
      </c>
      <c r="D1768" s="5" t="n">
        <v>18.81</v>
      </c>
      <c r="E1768" s="5" t="n">
        <v>6.52</v>
      </c>
      <c r="F1768" s="0" t="n">
        <v>1075</v>
      </c>
      <c r="G1768" s="0" t="n">
        <v>1093</v>
      </c>
      <c r="H1768" s="0" t="n">
        <v>11.4</v>
      </c>
      <c r="I1768" s="0" t="s">
        <v>187</v>
      </c>
    </row>
    <row r="1769" customFormat="false" ht="15" hidden="false" customHeight="false" outlineLevel="0" collapsed="false">
      <c r="A1769" s="1" t="s">
        <v>189</v>
      </c>
      <c r="B1769" s="5" t="n">
        <v>48.6</v>
      </c>
      <c r="C1769" s="5" t="n">
        <v>26.06</v>
      </c>
      <c r="D1769" s="5" t="n">
        <v>18.81</v>
      </c>
      <c r="E1769" s="5" t="n">
        <v>6.52</v>
      </c>
      <c r="F1769" s="0" t="n">
        <v>1075</v>
      </c>
      <c r="G1769" s="0" t="n">
        <v>1100</v>
      </c>
      <c r="H1769" s="0" t="n">
        <v>11.24</v>
      </c>
      <c r="I1769" s="0" t="s">
        <v>187</v>
      </c>
    </row>
    <row r="1770" customFormat="false" ht="15" hidden="false" customHeight="false" outlineLevel="0" collapsed="false">
      <c r="A1770" s="1" t="s">
        <v>189</v>
      </c>
      <c r="B1770" s="5" t="n">
        <v>48.6</v>
      </c>
      <c r="C1770" s="5" t="n">
        <v>26.06</v>
      </c>
      <c r="D1770" s="5" t="n">
        <v>18.81</v>
      </c>
      <c r="E1770" s="5" t="n">
        <v>6.52</v>
      </c>
      <c r="F1770" s="0" t="n">
        <v>1075</v>
      </c>
      <c r="G1770" s="0" t="n">
        <v>1110</v>
      </c>
      <c r="H1770" s="0" t="n">
        <v>10.84</v>
      </c>
      <c r="I1770" s="0" t="s">
        <v>187</v>
      </c>
    </row>
    <row r="1771" customFormat="false" ht="15" hidden="false" customHeight="false" outlineLevel="0" collapsed="false">
      <c r="A1771" s="1" t="s">
        <v>189</v>
      </c>
      <c r="B1771" s="5" t="n">
        <v>48.6</v>
      </c>
      <c r="C1771" s="5" t="n">
        <v>26.06</v>
      </c>
      <c r="D1771" s="5" t="n">
        <v>18.81</v>
      </c>
      <c r="E1771" s="5" t="n">
        <v>6.52</v>
      </c>
      <c r="F1771" s="0" t="n">
        <v>1075</v>
      </c>
      <c r="G1771" s="0" t="n">
        <v>1114</v>
      </c>
      <c r="H1771" s="0" t="n">
        <v>10.66</v>
      </c>
      <c r="I1771" s="0" t="s">
        <v>187</v>
      </c>
    </row>
    <row r="1772" customFormat="false" ht="15" hidden="false" customHeight="false" outlineLevel="0" collapsed="false">
      <c r="A1772" s="1" t="s">
        <v>189</v>
      </c>
      <c r="B1772" s="5" t="n">
        <v>48.6</v>
      </c>
      <c r="C1772" s="5" t="n">
        <v>26.06</v>
      </c>
      <c r="D1772" s="5" t="n">
        <v>18.81</v>
      </c>
      <c r="E1772" s="5" t="n">
        <v>6.52</v>
      </c>
      <c r="F1772" s="0" t="n">
        <v>1075</v>
      </c>
      <c r="G1772" s="0" t="n">
        <v>1120</v>
      </c>
      <c r="H1772" s="0" t="n">
        <v>10.58</v>
      </c>
      <c r="I1772" s="0" t="s">
        <v>187</v>
      </c>
    </row>
    <row r="1773" customFormat="false" ht="15" hidden="false" customHeight="false" outlineLevel="0" collapsed="false">
      <c r="A1773" s="1" t="s">
        <v>189</v>
      </c>
      <c r="B1773" s="5" t="n">
        <v>48.6</v>
      </c>
      <c r="C1773" s="5" t="n">
        <v>26.06</v>
      </c>
      <c r="D1773" s="5" t="n">
        <v>18.81</v>
      </c>
      <c r="E1773" s="5" t="n">
        <v>6.52</v>
      </c>
      <c r="F1773" s="0" t="n">
        <v>1075</v>
      </c>
      <c r="G1773" s="0" t="n">
        <v>1127</v>
      </c>
      <c r="H1773" s="0" t="n">
        <v>10.45</v>
      </c>
      <c r="I1773" s="0" t="s">
        <v>187</v>
      </c>
    </row>
    <row r="1774" customFormat="false" ht="15" hidden="false" customHeight="false" outlineLevel="0" collapsed="false">
      <c r="A1774" s="1" t="s">
        <v>189</v>
      </c>
      <c r="B1774" s="5" t="n">
        <v>48.6</v>
      </c>
      <c r="C1774" s="5" t="n">
        <v>26.06</v>
      </c>
      <c r="D1774" s="5" t="n">
        <v>18.81</v>
      </c>
      <c r="E1774" s="5" t="n">
        <v>6.52</v>
      </c>
      <c r="F1774" s="0" t="n">
        <v>1075</v>
      </c>
      <c r="G1774" s="0" t="n">
        <v>1131</v>
      </c>
      <c r="H1774" s="0" t="n">
        <v>10.23</v>
      </c>
      <c r="I1774" s="0" t="s">
        <v>187</v>
      </c>
    </row>
    <row r="1775" customFormat="false" ht="15" hidden="false" customHeight="false" outlineLevel="0" collapsed="false">
      <c r="A1775" s="1" t="s">
        <v>189</v>
      </c>
      <c r="B1775" s="5" t="n">
        <v>48.6</v>
      </c>
      <c r="C1775" s="5" t="n">
        <v>26.06</v>
      </c>
      <c r="D1775" s="5" t="n">
        <v>18.81</v>
      </c>
      <c r="E1775" s="5" t="n">
        <v>6.52</v>
      </c>
      <c r="F1775" s="0" t="n">
        <v>1075</v>
      </c>
      <c r="G1775" s="0" t="n">
        <v>1135</v>
      </c>
      <c r="H1775" s="0" t="n">
        <v>10.2</v>
      </c>
      <c r="I1775" s="0" t="s">
        <v>187</v>
      </c>
    </row>
    <row r="1776" customFormat="false" ht="15" hidden="false" customHeight="false" outlineLevel="0" collapsed="false">
      <c r="A1776" s="1" t="s">
        <v>189</v>
      </c>
      <c r="B1776" s="5" t="n">
        <v>48.6</v>
      </c>
      <c r="C1776" s="5" t="n">
        <v>26.06</v>
      </c>
      <c r="D1776" s="5" t="n">
        <v>18.81</v>
      </c>
      <c r="E1776" s="5" t="n">
        <v>6.52</v>
      </c>
      <c r="F1776" s="0" t="n">
        <v>1075</v>
      </c>
      <c r="G1776" s="0" t="n">
        <v>1141</v>
      </c>
      <c r="H1776" s="0" t="n">
        <v>10.07</v>
      </c>
      <c r="I1776" s="0" t="s">
        <v>187</v>
      </c>
    </row>
    <row r="1777" customFormat="false" ht="15" hidden="false" customHeight="false" outlineLevel="0" collapsed="false">
      <c r="A1777" s="1" t="s">
        <v>189</v>
      </c>
      <c r="B1777" s="5" t="n">
        <v>48.6</v>
      </c>
      <c r="C1777" s="5" t="n">
        <v>26.06</v>
      </c>
      <c r="D1777" s="5" t="n">
        <v>18.81</v>
      </c>
      <c r="E1777" s="5" t="n">
        <v>6.52</v>
      </c>
      <c r="F1777" s="0" t="n">
        <v>1075</v>
      </c>
      <c r="G1777" s="0" t="n">
        <v>1149</v>
      </c>
      <c r="H1777" s="0" t="n">
        <v>9.74</v>
      </c>
      <c r="I1777" s="0" t="s">
        <v>187</v>
      </c>
    </row>
    <row r="1778" customFormat="false" ht="15" hidden="false" customHeight="false" outlineLevel="0" collapsed="false">
      <c r="A1778" s="1" t="s">
        <v>189</v>
      </c>
      <c r="B1778" s="5" t="n">
        <v>48.6</v>
      </c>
      <c r="C1778" s="5" t="n">
        <v>26.06</v>
      </c>
      <c r="D1778" s="5" t="n">
        <v>18.81</v>
      </c>
      <c r="E1778" s="5" t="n">
        <v>6.52</v>
      </c>
      <c r="F1778" s="0" t="n">
        <v>1075</v>
      </c>
      <c r="G1778" s="0" t="n">
        <v>1152</v>
      </c>
      <c r="H1778" s="0" t="n">
        <v>9.66</v>
      </c>
      <c r="I1778" s="0" t="s">
        <v>187</v>
      </c>
    </row>
    <row r="1779" customFormat="false" ht="15" hidden="false" customHeight="false" outlineLevel="0" collapsed="false">
      <c r="A1779" s="1" t="s">
        <v>189</v>
      </c>
      <c r="B1779" s="5" t="n">
        <v>48.6</v>
      </c>
      <c r="C1779" s="5" t="n">
        <v>26.06</v>
      </c>
      <c r="D1779" s="5" t="n">
        <v>18.81</v>
      </c>
      <c r="E1779" s="5" t="n">
        <v>6.52</v>
      </c>
      <c r="F1779" s="0" t="n">
        <v>1075</v>
      </c>
      <c r="G1779" s="0" t="n">
        <v>1154</v>
      </c>
      <c r="H1779" s="0" t="n">
        <v>9.65</v>
      </c>
      <c r="I1779" s="0" t="s">
        <v>187</v>
      </c>
    </row>
    <row r="1780" customFormat="false" ht="15" hidden="false" customHeight="false" outlineLevel="0" collapsed="false">
      <c r="A1780" s="1" t="s">
        <v>189</v>
      </c>
      <c r="B1780" s="5" t="n">
        <v>48.6</v>
      </c>
      <c r="C1780" s="5" t="n">
        <v>26.06</v>
      </c>
      <c r="D1780" s="5" t="n">
        <v>18.81</v>
      </c>
      <c r="E1780" s="5" t="n">
        <v>6.52</v>
      </c>
      <c r="F1780" s="0" t="n">
        <v>1075</v>
      </c>
      <c r="G1780" s="0" t="n">
        <v>1160</v>
      </c>
      <c r="H1780" s="0" t="n">
        <v>9.5</v>
      </c>
      <c r="I1780" s="0" t="s">
        <v>187</v>
      </c>
    </row>
    <row r="1781" customFormat="false" ht="15" hidden="false" customHeight="false" outlineLevel="0" collapsed="false">
      <c r="A1781" s="1" t="s">
        <v>189</v>
      </c>
      <c r="B1781" s="5" t="n">
        <v>48.6</v>
      </c>
      <c r="C1781" s="5" t="n">
        <v>26.06</v>
      </c>
      <c r="D1781" s="5" t="n">
        <v>18.81</v>
      </c>
      <c r="E1781" s="5" t="n">
        <v>6.52</v>
      </c>
      <c r="F1781" s="0" t="n">
        <v>1075</v>
      </c>
      <c r="G1781" s="0" t="n">
        <v>1166</v>
      </c>
      <c r="H1781" s="0" t="n">
        <v>9.35</v>
      </c>
      <c r="I1781" s="0" t="s">
        <v>187</v>
      </c>
    </row>
    <row r="1782" customFormat="false" ht="15" hidden="false" customHeight="false" outlineLevel="0" collapsed="false">
      <c r="A1782" s="1" t="s">
        <v>189</v>
      </c>
      <c r="B1782" s="5" t="n">
        <v>48.6</v>
      </c>
      <c r="C1782" s="5" t="n">
        <v>26.06</v>
      </c>
      <c r="D1782" s="5" t="n">
        <v>18.81</v>
      </c>
      <c r="E1782" s="5" t="n">
        <v>6.52</v>
      </c>
      <c r="F1782" s="0" t="n">
        <v>1075</v>
      </c>
      <c r="G1782" s="0" t="n">
        <v>1171</v>
      </c>
      <c r="H1782" s="0" t="n">
        <v>9.25</v>
      </c>
      <c r="I1782" s="0" t="s">
        <v>187</v>
      </c>
    </row>
    <row r="1783" customFormat="false" ht="15" hidden="false" customHeight="false" outlineLevel="0" collapsed="false">
      <c r="A1783" s="1" t="s">
        <v>189</v>
      </c>
      <c r="B1783" s="5" t="n">
        <v>48.6</v>
      </c>
      <c r="C1783" s="5" t="n">
        <v>26.06</v>
      </c>
      <c r="D1783" s="5" t="n">
        <v>18.81</v>
      </c>
      <c r="E1783" s="5" t="n">
        <v>6.52</v>
      </c>
      <c r="F1783" s="0" t="n">
        <v>1075</v>
      </c>
      <c r="G1783" s="0" t="n">
        <v>1175</v>
      </c>
      <c r="H1783" s="0" t="n">
        <v>9.25</v>
      </c>
      <c r="I1783" s="0" t="s">
        <v>187</v>
      </c>
    </row>
    <row r="1784" customFormat="false" ht="15" hidden="false" customHeight="false" outlineLevel="0" collapsed="false">
      <c r="A1784" s="1" t="s">
        <v>189</v>
      </c>
      <c r="B1784" s="5" t="n">
        <v>48.6</v>
      </c>
      <c r="C1784" s="5" t="n">
        <v>26.06</v>
      </c>
      <c r="D1784" s="5" t="n">
        <v>18.81</v>
      </c>
      <c r="E1784" s="5" t="n">
        <v>6.52</v>
      </c>
      <c r="F1784" s="0" t="n">
        <v>1075</v>
      </c>
      <c r="G1784" s="0" t="n">
        <v>1179</v>
      </c>
      <c r="H1784" s="0" t="n">
        <v>9.03</v>
      </c>
      <c r="I1784" s="0" t="s">
        <v>187</v>
      </c>
    </row>
    <row r="1785" customFormat="false" ht="15" hidden="false" customHeight="false" outlineLevel="0" collapsed="false">
      <c r="A1785" s="1" t="s">
        <v>189</v>
      </c>
      <c r="B1785" s="5" t="n">
        <v>48.6</v>
      </c>
      <c r="C1785" s="5" t="n">
        <v>26.06</v>
      </c>
      <c r="D1785" s="5" t="n">
        <v>18.81</v>
      </c>
      <c r="E1785" s="5" t="n">
        <v>6.52</v>
      </c>
      <c r="F1785" s="0" t="n">
        <v>1075</v>
      </c>
      <c r="G1785" s="0" t="n">
        <v>1682</v>
      </c>
      <c r="H1785" s="0" t="n">
        <v>2.75</v>
      </c>
      <c r="I1785" s="0" t="s">
        <v>187</v>
      </c>
    </row>
    <row r="1786" customFormat="false" ht="15" hidden="false" customHeight="false" outlineLevel="0" collapsed="false">
      <c r="A1786" s="1" t="s">
        <v>189</v>
      </c>
      <c r="B1786" s="5" t="n">
        <v>48.6</v>
      </c>
      <c r="C1786" s="5" t="n">
        <v>26.06</v>
      </c>
      <c r="D1786" s="5" t="n">
        <v>18.81</v>
      </c>
      <c r="E1786" s="5" t="n">
        <v>6.52</v>
      </c>
      <c r="F1786" s="0" t="n">
        <v>1075</v>
      </c>
      <c r="G1786" s="0" t="n">
        <v>1707</v>
      </c>
      <c r="H1786" s="0" t="n">
        <v>2.58</v>
      </c>
      <c r="I1786" s="0" t="s">
        <v>187</v>
      </c>
    </row>
    <row r="1787" customFormat="false" ht="15" hidden="false" customHeight="false" outlineLevel="0" collapsed="false">
      <c r="A1787" s="1" t="s">
        <v>189</v>
      </c>
      <c r="B1787" s="5" t="n">
        <v>48.6</v>
      </c>
      <c r="C1787" s="5" t="n">
        <v>26.06</v>
      </c>
      <c r="D1787" s="5" t="n">
        <v>18.81</v>
      </c>
      <c r="E1787" s="5" t="n">
        <v>6.52</v>
      </c>
      <c r="F1787" s="0" t="n">
        <v>1075</v>
      </c>
      <c r="G1787" s="0" t="n">
        <v>1730</v>
      </c>
      <c r="H1787" s="0" t="n">
        <v>2.43</v>
      </c>
      <c r="I1787" s="0" t="s">
        <v>187</v>
      </c>
    </row>
    <row r="1788" customFormat="false" ht="15" hidden="false" customHeight="false" outlineLevel="0" collapsed="false">
      <c r="A1788" s="1" t="s">
        <v>189</v>
      </c>
      <c r="B1788" s="5" t="n">
        <v>48.6</v>
      </c>
      <c r="C1788" s="5" t="n">
        <v>26.06</v>
      </c>
      <c r="D1788" s="5" t="n">
        <v>18.81</v>
      </c>
      <c r="E1788" s="5" t="n">
        <v>6.52</v>
      </c>
      <c r="F1788" s="0" t="n">
        <v>1075</v>
      </c>
      <c r="G1788" s="0" t="n">
        <v>1757</v>
      </c>
      <c r="H1788" s="0" t="n">
        <v>2.27</v>
      </c>
      <c r="I1788" s="0" t="s">
        <v>187</v>
      </c>
    </row>
    <row r="1789" customFormat="false" ht="15" hidden="false" customHeight="false" outlineLevel="0" collapsed="false">
      <c r="A1789" s="1" t="s">
        <v>189</v>
      </c>
      <c r="B1789" s="5" t="n">
        <v>48.6</v>
      </c>
      <c r="C1789" s="5" t="n">
        <v>26.06</v>
      </c>
      <c r="D1789" s="5" t="n">
        <v>18.81</v>
      </c>
      <c r="E1789" s="5" t="n">
        <v>6.52</v>
      </c>
      <c r="F1789" s="0" t="n">
        <v>1075</v>
      </c>
      <c r="G1789" s="0" t="n">
        <v>1780</v>
      </c>
      <c r="H1789" s="0" t="n">
        <v>2.13</v>
      </c>
      <c r="I1789" s="0" t="s">
        <v>187</v>
      </c>
    </row>
    <row r="1790" customFormat="false" ht="15" hidden="false" customHeight="false" outlineLevel="0" collapsed="false">
      <c r="A1790" s="1" t="s">
        <v>189</v>
      </c>
      <c r="B1790" s="5" t="n">
        <v>48.6</v>
      </c>
      <c r="C1790" s="5" t="n">
        <v>26.06</v>
      </c>
      <c r="D1790" s="5" t="n">
        <v>18.81</v>
      </c>
      <c r="E1790" s="5" t="n">
        <v>6.52</v>
      </c>
      <c r="F1790" s="0" t="n">
        <v>1075</v>
      </c>
      <c r="G1790" s="0" t="n">
        <v>1805</v>
      </c>
      <c r="H1790" s="0" t="n">
        <v>1.99</v>
      </c>
      <c r="I1790" s="0" t="s">
        <v>187</v>
      </c>
    </row>
    <row r="1791" customFormat="false" ht="15" hidden="false" customHeight="false" outlineLevel="0" collapsed="false">
      <c r="A1791" s="1" t="s">
        <v>189</v>
      </c>
      <c r="B1791" s="5" t="n">
        <v>48.6</v>
      </c>
      <c r="C1791" s="5" t="n">
        <v>26.06</v>
      </c>
      <c r="D1791" s="5" t="n">
        <v>18.81</v>
      </c>
      <c r="E1791" s="5" t="n">
        <v>6.52</v>
      </c>
      <c r="F1791" s="0" t="n">
        <v>1075</v>
      </c>
      <c r="G1791" s="0" t="n">
        <v>1841</v>
      </c>
      <c r="H1791" s="0" t="n">
        <v>1.8</v>
      </c>
      <c r="I1791" s="0" t="s">
        <v>187</v>
      </c>
    </row>
    <row r="1792" customFormat="false" ht="15" hidden="false" customHeight="false" outlineLevel="0" collapsed="false">
      <c r="A1792" s="1" t="s">
        <v>190</v>
      </c>
      <c r="B1792" s="5" t="n">
        <v>48.27</v>
      </c>
      <c r="C1792" s="5" t="n">
        <v>26.17</v>
      </c>
      <c r="D1792" s="5" t="n">
        <v>12.5</v>
      </c>
      <c r="E1792" s="5" t="n">
        <v>13.06</v>
      </c>
      <c r="F1792" s="0" t="n">
        <v>1107</v>
      </c>
      <c r="G1792" s="0" t="n">
        <v>1113</v>
      </c>
      <c r="H1792" s="0" t="n">
        <v>11.72</v>
      </c>
      <c r="I1792" s="0" t="s">
        <v>187</v>
      </c>
    </row>
    <row r="1793" customFormat="false" ht="15" hidden="false" customHeight="false" outlineLevel="0" collapsed="false">
      <c r="A1793" s="1" t="s">
        <v>190</v>
      </c>
      <c r="B1793" s="5" t="n">
        <v>48.27</v>
      </c>
      <c r="C1793" s="5" t="n">
        <v>26.17</v>
      </c>
      <c r="D1793" s="5" t="n">
        <v>12.5</v>
      </c>
      <c r="E1793" s="5" t="n">
        <v>13.06</v>
      </c>
      <c r="F1793" s="0" t="n">
        <v>1107</v>
      </c>
      <c r="G1793" s="0" t="n">
        <v>1122</v>
      </c>
      <c r="H1793" s="0" t="n">
        <v>11.44</v>
      </c>
      <c r="I1793" s="0" t="s">
        <v>187</v>
      </c>
    </row>
    <row r="1794" customFormat="false" ht="15" hidden="false" customHeight="false" outlineLevel="0" collapsed="false">
      <c r="A1794" s="1" t="s">
        <v>190</v>
      </c>
      <c r="B1794" s="5" t="n">
        <v>48.27</v>
      </c>
      <c r="C1794" s="5" t="n">
        <v>26.17</v>
      </c>
      <c r="D1794" s="5" t="n">
        <v>12.5</v>
      </c>
      <c r="E1794" s="5" t="n">
        <v>13.06</v>
      </c>
      <c r="F1794" s="0" t="n">
        <v>1107</v>
      </c>
      <c r="G1794" s="0" t="n">
        <v>1133</v>
      </c>
      <c r="H1794" s="0" t="n">
        <v>11.08</v>
      </c>
      <c r="I1794" s="0" t="s">
        <v>187</v>
      </c>
    </row>
    <row r="1795" customFormat="false" ht="15" hidden="false" customHeight="false" outlineLevel="0" collapsed="false">
      <c r="A1795" s="1" t="s">
        <v>190</v>
      </c>
      <c r="B1795" s="5" t="n">
        <v>48.27</v>
      </c>
      <c r="C1795" s="5" t="n">
        <v>26.17</v>
      </c>
      <c r="D1795" s="5" t="n">
        <v>12.5</v>
      </c>
      <c r="E1795" s="5" t="n">
        <v>13.06</v>
      </c>
      <c r="F1795" s="0" t="n">
        <v>1107</v>
      </c>
      <c r="G1795" s="0" t="n">
        <v>1143</v>
      </c>
      <c r="H1795" s="0" t="n">
        <v>10.88</v>
      </c>
      <c r="I1795" s="0" t="s">
        <v>187</v>
      </c>
    </row>
    <row r="1796" customFormat="false" ht="15" hidden="false" customHeight="false" outlineLevel="0" collapsed="false">
      <c r="A1796" s="1" t="s">
        <v>190</v>
      </c>
      <c r="B1796" s="5" t="n">
        <v>48.27</v>
      </c>
      <c r="C1796" s="5" t="n">
        <v>26.17</v>
      </c>
      <c r="D1796" s="5" t="n">
        <v>12.5</v>
      </c>
      <c r="E1796" s="5" t="n">
        <v>13.06</v>
      </c>
      <c r="F1796" s="0" t="n">
        <v>1107</v>
      </c>
      <c r="G1796" s="0" t="n">
        <v>1153</v>
      </c>
      <c r="H1796" s="0" t="n">
        <v>10.58</v>
      </c>
      <c r="I1796" s="0" t="s">
        <v>187</v>
      </c>
    </row>
    <row r="1797" customFormat="false" ht="15" hidden="false" customHeight="false" outlineLevel="0" collapsed="false">
      <c r="A1797" s="1" t="s">
        <v>190</v>
      </c>
      <c r="B1797" s="5" t="n">
        <v>48.27</v>
      </c>
      <c r="C1797" s="5" t="n">
        <v>26.17</v>
      </c>
      <c r="D1797" s="5" t="n">
        <v>12.5</v>
      </c>
      <c r="E1797" s="5" t="n">
        <v>13.06</v>
      </c>
      <c r="F1797" s="0" t="n">
        <v>1107</v>
      </c>
      <c r="G1797" s="0" t="n">
        <v>1163</v>
      </c>
      <c r="H1797" s="0" t="n">
        <v>10.32</v>
      </c>
      <c r="I1797" s="0" t="s">
        <v>187</v>
      </c>
    </row>
    <row r="1798" customFormat="false" ht="15" hidden="false" customHeight="false" outlineLevel="0" collapsed="false">
      <c r="A1798" s="1" t="s">
        <v>190</v>
      </c>
      <c r="B1798" s="5" t="n">
        <v>48.27</v>
      </c>
      <c r="C1798" s="5" t="n">
        <v>26.17</v>
      </c>
      <c r="D1798" s="5" t="n">
        <v>12.5</v>
      </c>
      <c r="E1798" s="5" t="n">
        <v>13.06</v>
      </c>
      <c r="F1798" s="0" t="n">
        <v>1107</v>
      </c>
      <c r="G1798" s="0" t="n">
        <v>1170</v>
      </c>
      <c r="H1798" s="0" t="n">
        <v>10.05</v>
      </c>
      <c r="I1798" s="0" t="s">
        <v>187</v>
      </c>
    </row>
    <row r="1799" customFormat="false" ht="15" hidden="false" customHeight="false" outlineLevel="0" collapsed="false">
      <c r="A1799" s="1" t="s">
        <v>190</v>
      </c>
      <c r="B1799" s="5" t="n">
        <v>48.27</v>
      </c>
      <c r="C1799" s="5" t="n">
        <v>26.17</v>
      </c>
      <c r="D1799" s="5" t="n">
        <v>12.5</v>
      </c>
      <c r="E1799" s="5" t="n">
        <v>13.06</v>
      </c>
      <c r="F1799" s="0" t="n">
        <v>1107</v>
      </c>
      <c r="G1799" s="0" t="n">
        <v>1182</v>
      </c>
      <c r="H1799" s="0" t="n">
        <v>9.86</v>
      </c>
      <c r="I1799" s="0" t="s">
        <v>187</v>
      </c>
    </row>
    <row r="1800" customFormat="false" ht="15" hidden="false" customHeight="false" outlineLevel="0" collapsed="false">
      <c r="A1800" s="1" t="s">
        <v>190</v>
      </c>
      <c r="B1800" s="5" t="n">
        <v>48.27</v>
      </c>
      <c r="C1800" s="5" t="n">
        <v>26.17</v>
      </c>
      <c r="D1800" s="5" t="n">
        <v>12.5</v>
      </c>
      <c r="E1800" s="5" t="n">
        <v>13.06</v>
      </c>
      <c r="F1800" s="0" t="n">
        <v>1107</v>
      </c>
      <c r="G1800" s="0" t="n">
        <v>1189</v>
      </c>
      <c r="H1800" s="0" t="n">
        <v>9.66</v>
      </c>
      <c r="I1800" s="0" t="s">
        <v>187</v>
      </c>
    </row>
    <row r="1801" customFormat="false" ht="15" hidden="false" customHeight="false" outlineLevel="0" collapsed="false">
      <c r="A1801" s="1" t="s">
        <v>190</v>
      </c>
      <c r="B1801" s="5" t="n">
        <v>48.27</v>
      </c>
      <c r="C1801" s="5" t="n">
        <v>26.17</v>
      </c>
      <c r="D1801" s="5" t="n">
        <v>12.5</v>
      </c>
      <c r="E1801" s="5" t="n">
        <v>13.06</v>
      </c>
      <c r="F1801" s="0" t="n">
        <v>1107</v>
      </c>
      <c r="G1801" s="0" t="n">
        <v>1198</v>
      </c>
      <c r="H1801" s="0" t="n">
        <v>9.51</v>
      </c>
      <c r="I1801" s="0" t="s">
        <v>187</v>
      </c>
    </row>
    <row r="1802" customFormat="false" ht="15" hidden="false" customHeight="false" outlineLevel="0" collapsed="false">
      <c r="A1802" s="1" t="s">
        <v>190</v>
      </c>
      <c r="B1802" s="5" t="n">
        <v>48.27</v>
      </c>
      <c r="C1802" s="5" t="n">
        <v>26.17</v>
      </c>
      <c r="D1802" s="5" t="n">
        <v>12.5</v>
      </c>
      <c r="E1802" s="5" t="n">
        <v>13.06</v>
      </c>
      <c r="F1802" s="0" t="n">
        <v>1107</v>
      </c>
      <c r="G1802" s="0" t="n">
        <v>1205</v>
      </c>
      <c r="H1802" s="0" t="n">
        <v>9.32</v>
      </c>
      <c r="I1802" s="0" t="s">
        <v>187</v>
      </c>
    </row>
    <row r="1803" customFormat="false" ht="15" hidden="false" customHeight="false" outlineLevel="0" collapsed="false">
      <c r="A1803" s="1" t="s">
        <v>190</v>
      </c>
      <c r="B1803" s="5" t="n">
        <v>48.27</v>
      </c>
      <c r="C1803" s="5" t="n">
        <v>26.17</v>
      </c>
      <c r="D1803" s="5" t="n">
        <v>12.5</v>
      </c>
      <c r="E1803" s="5" t="n">
        <v>13.06</v>
      </c>
      <c r="F1803" s="0" t="n">
        <v>1107</v>
      </c>
      <c r="G1803" s="0" t="n">
        <v>1218</v>
      </c>
      <c r="H1803" s="0" t="n">
        <v>9.04</v>
      </c>
      <c r="I1803" s="0" t="s">
        <v>187</v>
      </c>
    </row>
    <row r="1804" customFormat="false" ht="15" hidden="false" customHeight="false" outlineLevel="0" collapsed="false">
      <c r="A1804" s="1" t="s">
        <v>190</v>
      </c>
      <c r="B1804" s="5" t="n">
        <v>48.27</v>
      </c>
      <c r="C1804" s="5" t="n">
        <v>26.17</v>
      </c>
      <c r="D1804" s="5" t="n">
        <v>12.5</v>
      </c>
      <c r="E1804" s="5" t="n">
        <v>13.06</v>
      </c>
      <c r="F1804" s="0" t="n">
        <v>1107</v>
      </c>
      <c r="G1804" s="0" t="n">
        <v>1806</v>
      </c>
      <c r="H1804" s="0" t="n">
        <v>2.36</v>
      </c>
      <c r="I1804" s="0" t="s">
        <v>187</v>
      </c>
    </row>
    <row r="1805" customFormat="false" ht="15" hidden="false" customHeight="false" outlineLevel="0" collapsed="false">
      <c r="A1805" s="1" t="s">
        <v>190</v>
      </c>
      <c r="B1805" s="5" t="n">
        <v>48.27</v>
      </c>
      <c r="C1805" s="5" t="n">
        <v>26.17</v>
      </c>
      <c r="D1805" s="5" t="n">
        <v>12.5</v>
      </c>
      <c r="E1805" s="5" t="n">
        <v>13.06</v>
      </c>
      <c r="F1805" s="0" t="n">
        <v>1107</v>
      </c>
      <c r="G1805" s="0" t="n">
        <v>1830</v>
      </c>
      <c r="H1805" s="0" t="n">
        <v>2.21</v>
      </c>
      <c r="I1805" s="0" t="s">
        <v>187</v>
      </c>
    </row>
    <row r="1806" customFormat="false" ht="15" hidden="false" customHeight="false" outlineLevel="0" collapsed="false">
      <c r="A1806" s="1" t="s">
        <v>190</v>
      </c>
      <c r="B1806" s="5" t="n">
        <v>48.27</v>
      </c>
      <c r="C1806" s="5" t="n">
        <v>26.17</v>
      </c>
      <c r="D1806" s="5" t="n">
        <v>12.5</v>
      </c>
      <c r="E1806" s="5" t="n">
        <v>13.06</v>
      </c>
      <c r="F1806" s="0" t="n">
        <v>1107</v>
      </c>
      <c r="G1806" s="0" t="n">
        <v>1840</v>
      </c>
      <c r="H1806" s="0" t="n">
        <v>2.15</v>
      </c>
      <c r="I1806" s="0" t="s">
        <v>187</v>
      </c>
    </row>
    <row r="1807" customFormat="false" ht="15" hidden="false" customHeight="false" outlineLevel="0" collapsed="false">
      <c r="A1807" s="1" t="s">
        <v>190</v>
      </c>
      <c r="B1807" s="5" t="n">
        <v>48.27</v>
      </c>
      <c r="C1807" s="5" t="n">
        <v>26.17</v>
      </c>
      <c r="D1807" s="5" t="n">
        <v>12.5</v>
      </c>
      <c r="E1807" s="5" t="n">
        <v>13.06</v>
      </c>
      <c r="F1807" s="0" t="n">
        <v>1107</v>
      </c>
      <c r="G1807" s="0" t="n">
        <v>1850</v>
      </c>
      <c r="H1807" s="0" t="n">
        <v>2.06</v>
      </c>
      <c r="I1807" s="0" t="s">
        <v>187</v>
      </c>
    </row>
    <row r="1808" customFormat="false" ht="15" hidden="false" customHeight="false" outlineLevel="0" collapsed="false">
      <c r="A1808" s="1" t="s">
        <v>191</v>
      </c>
      <c r="B1808" s="5" t="n">
        <v>49.77</v>
      </c>
      <c r="C1808" s="5" t="n">
        <v>25.2</v>
      </c>
      <c r="D1808" s="5" t="n">
        <v>9.28</v>
      </c>
      <c r="E1808" s="5" t="n">
        <v>15.75</v>
      </c>
      <c r="F1808" s="0" t="n">
        <v>1137</v>
      </c>
      <c r="G1808" s="0" t="n">
        <v>1147</v>
      </c>
      <c r="H1808" s="0" t="n">
        <v>11.49</v>
      </c>
      <c r="I1808" s="0" t="s">
        <v>187</v>
      </c>
    </row>
    <row r="1809" customFormat="false" ht="15" hidden="false" customHeight="false" outlineLevel="0" collapsed="false">
      <c r="A1809" s="1" t="s">
        <v>191</v>
      </c>
      <c r="B1809" s="5" t="n">
        <v>49.77</v>
      </c>
      <c r="C1809" s="5" t="n">
        <v>25.2</v>
      </c>
      <c r="D1809" s="5" t="n">
        <v>9.28</v>
      </c>
      <c r="E1809" s="5" t="n">
        <v>15.75</v>
      </c>
      <c r="F1809" s="0" t="n">
        <v>1137</v>
      </c>
      <c r="G1809" s="0" t="n">
        <v>1158</v>
      </c>
      <c r="H1809" s="0" t="n">
        <v>11.17</v>
      </c>
      <c r="I1809" s="0" t="s">
        <v>187</v>
      </c>
    </row>
    <row r="1810" customFormat="false" ht="15" hidden="false" customHeight="false" outlineLevel="0" collapsed="false">
      <c r="A1810" s="1" t="s">
        <v>191</v>
      </c>
      <c r="B1810" s="5" t="n">
        <v>49.77</v>
      </c>
      <c r="C1810" s="5" t="n">
        <v>25.2</v>
      </c>
      <c r="D1810" s="5" t="n">
        <v>9.28</v>
      </c>
      <c r="E1810" s="5" t="n">
        <v>15.75</v>
      </c>
      <c r="F1810" s="0" t="n">
        <v>1137</v>
      </c>
      <c r="G1810" s="0" t="n">
        <v>1172</v>
      </c>
      <c r="H1810" s="0" t="n">
        <v>10.9</v>
      </c>
      <c r="I1810" s="0" t="s">
        <v>187</v>
      </c>
    </row>
    <row r="1811" customFormat="false" ht="15" hidden="false" customHeight="false" outlineLevel="0" collapsed="false">
      <c r="A1811" s="1" t="s">
        <v>191</v>
      </c>
      <c r="B1811" s="5" t="n">
        <v>49.77</v>
      </c>
      <c r="C1811" s="5" t="n">
        <v>25.2</v>
      </c>
      <c r="D1811" s="5" t="n">
        <v>9.28</v>
      </c>
      <c r="E1811" s="5" t="n">
        <v>15.75</v>
      </c>
      <c r="F1811" s="0" t="n">
        <v>1137</v>
      </c>
      <c r="G1811" s="0" t="n">
        <v>1178</v>
      </c>
      <c r="H1811" s="0" t="n">
        <v>10.55</v>
      </c>
      <c r="I1811" s="0" t="s">
        <v>187</v>
      </c>
    </row>
    <row r="1812" customFormat="false" ht="15" hidden="false" customHeight="false" outlineLevel="0" collapsed="false">
      <c r="A1812" s="1" t="s">
        <v>191</v>
      </c>
      <c r="B1812" s="5" t="n">
        <v>49.77</v>
      </c>
      <c r="C1812" s="5" t="n">
        <v>25.2</v>
      </c>
      <c r="D1812" s="5" t="n">
        <v>9.28</v>
      </c>
      <c r="E1812" s="5" t="n">
        <v>15.75</v>
      </c>
      <c r="F1812" s="0" t="n">
        <v>1137</v>
      </c>
      <c r="G1812" s="0" t="n">
        <v>1192</v>
      </c>
      <c r="H1812" s="0" t="n">
        <v>10.33</v>
      </c>
      <c r="I1812" s="0" t="s">
        <v>187</v>
      </c>
    </row>
    <row r="1813" customFormat="false" ht="15" hidden="false" customHeight="false" outlineLevel="0" collapsed="false">
      <c r="A1813" s="1" t="s">
        <v>191</v>
      </c>
      <c r="B1813" s="5" t="n">
        <v>49.77</v>
      </c>
      <c r="C1813" s="5" t="n">
        <v>25.2</v>
      </c>
      <c r="D1813" s="5" t="n">
        <v>9.28</v>
      </c>
      <c r="E1813" s="5" t="n">
        <v>15.75</v>
      </c>
      <c r="F1813" s="0" t="n">
        <v>1137</v>
      </c>
      <c r="G1813" s="0" t="n">
        <v>1211</v>
      </c>
      <c r="H1813" s="0" t="n">
        <v>9.82</v>
      </c>
      <c r="I1813" s="0" t="s">
        <v>187</v>
      </c>
    </row>
    <row r="1814" customFormat="false" ht="15" hidden="false" customHeight="false" outlineLevel="0" collapsed="false">
      <c r="A1814" s="1" t="s">
        <v>191</v>
      </c>
      <c r="B1814" s="5" t="n">
        <v>49.77</v>
      </c>
      <c r="C1814" s="5" t="n">
        <v>25.2</v>
      </c>
      <c r="D1814" s="5" t="n">
        <v>9.28</v>
      </c>
      <c r="E1814" s="5" t="n">
        <v>15.75</v>
      </c>
      <c r="F1814" s="0" t="n">
        <v>1137</v>
      </c>
      <c r="G1814" s="0" t="n">
        <v>1219</v>
      </c>
      <c r="H1814" s="0" t="n">
        <v>9.7</v>
      </c>
      <c r="I1814" s="0" t="s">
        <v>187</v>
      </c>
    </row>
    <row r="1815" customFormat="false" ht="15" hidden="false" customHeight="false" outlineLevel="0" collapsed="false">
      <c r="A1815" s="1" t="s">
        <v>191</v>
      </c>
      <c r="B1815" s="5" t="n">
        <v>49.77</v>
      </c>
      <c r="C1815" s="5" t="n">
        <v>25.2</v>
      </c>
      <c r="D1815" s="5" t="n">
        <v>9.28</v>
      </c>
      <c r="E1815" s="5" t="n">
        <v>15.75</v>
      </c>
      <c r="F1815" s="0" t="n">
        <v>1137</v>
      </c>
      <c r="G1815" s="0" t="n">
        <v>1238</v>
      </c>
      <c r="H1815" s="0" t="n">
        <v>9.29</v>
      </c>
      <c r="I1815" s="0" t="s">
        <v>187</v>
      </c>
    </row>
    <row r="1816" customFormat="false" ht="15" hidden="false" customHeight="false" outlineLevel="0" collapsed="false">
      <c r="A1816" s="1" t="s">
        <v>191</v>
      </c>
      <c r="B1816" s="5" t="n">
        <v>49.77</v>
      </c>
      <c r="C1816" s="5" t="n">
        <v>25.2</v>
      </c>
      <c r="D1816" s="5" t="n">
        <v>9.28</v>
      </c>
      <c r="E1816" s="5" t="n">
        <v>15.75</v>
      </c>
      <c r="F1816" s="0" t="n">
        <v>1137</v>
      </c>
      <c r="G1816" s="0" t="n">
        <v>2023</v>
      </c>
      <c r="H1816" s="0" t="n">
        <v>1.04</v>
      </c>
      <c r="I1816" s="0" t="s">
        <v>187</v>
      </c>
    </row>
    <row r="1817" customFormat="false" ht="15" hidden="false" customHeight="false" outlineLevel="0" collapsed="false">
      <c r="A1817" s="1" t="s">
        <v>192</v>
      </c>
      <c r="B1817" s="5" t="n">
        <v>48.68</v>
      </c>
      <c r="C1817" s="5" t="n">
        <v>26.29</v>
      </c>
      <c r="D1817" s="5" t="n">
        <v>6.19</v>
      </c>
      <c r="E1817" s="5" t="n">
        <v>18.84</v>
      </c>
      <c r="F1817" s="0" t="n">
        <v>1175</v>
      </c>
      <c r="G1817" s="0" t="n">
        <v>1183</v>
      </c>
      <c r="H1817" s="0" t="n">
        <v>11.49</v>
      </c>
      <c r="I1817" s="0" t="s">
        <v>187</v>
      </c>
    </row>
    <row r="1818" customFormat="false" ht="15" hidden="false" customHeight="false" outlineLevel="0" collapsed="false">
      <c r="A1818" s="1" t="s">
        <v>192</v>
      </c>
      <c r="B1818" s="5" t="n">
        <v>48.68</v>
      </c>
      <c r="C1818" s="5" t="n">
        <v>26.29</v>
      </c>
      <c r="D1818" s="5" t="n">
        <v>6.19</v>
      </c>
      <c r="E1818" s="5" t="n">
        <v>18.84</v>
      </c>
      <c r="F1818" s="0" t="n">
        <v>1175</v>
      </c>
      <c r="G1818" s="0" t="n">
        <v>1197</v>
      </c>
      <c r="H1818" s="0" t="n">
        <v>10.9</v>
      </c>
      <c r="I1818" s="0" t="s">
        <v>187</v>
      </c>
    </row>
    <row r="1819" customFormat="false" ht="15" hidden="false" customHeight="false" outlineLevel="0" collapsed="false">
      <c r="A1819" s="1" t="s">
        <v>192</v>
      </c>
      <c r="B1819" s="5" t="n">
        <v>48.68</v>
      </c>
      <c r="C1819" s="5" t="n">
        <v>26.29</v>
      </c>
      <c r="D1819" s="5" t="n">
        <v>6.19</v>
      </c>
      <c r="E1819" s="5" t="n">
        <v>18.84</v>
      </c>
      <c r="F1819" s="0" t="n">
        <v>1175</v>
      </c>
      <c r="G1819" s="0" t="n">
        <v>1220</v>
      </c>
      <c r="H1819" s="0" t="n">
        <v>10.5</v>
      </c>
      <c r="I1819" s="0" t="s">
        <v>187</v>
      </c>
    </row>
    <row r="1820" customFormat="false" ht="15" hidden="false" customHeight="false" outlineLevel="0" collapsed="false">
      <c r="A1820" s="1" t="s">
        <v>192</v>
      </c>
      <c r="B1820" s="5" t="n">
        <v>48.68</v>
      </c>
      <c r="C1820" s="5" t="n">
        <v>26.29</v>
      </c>
      <c r="D1820" s="5" t="n">
        <v>6.19</v>
      </c>
      <c r="E1820" s="5" t="n">
        <v>18.84</v>
      </c>
      <c r="F1820" s="0" t="n">
        <v>1175</v>
      </c>
      <c r="G1820" s="0" t="n">
        <v>1234</v>
      </c>
      <c r="H1820" s="0" t="n">
        <v>10.13</v>
      </c>
      <c r="I1820" s="0" t="s">
        <v>187</v>
      </c>
    </row>
    <row r="1821" customFormat="false" ht="15" hidden="false" customHeight="false" outlineLevel="0" collapsed="false">
      <c r="A1821" s="1" t="s">
        <v>192</v>
      </c>
      <c r="B1821" s="5" t="n">
        <v>48.68</v>
      </c>
      <c r="C1821" s="5" t="n">
        <v>26.29</v>
      </c>
      <c r="D1821" s="5" t="n">
        <v>6.19</v>
      </c>
      <c r="E1821" s="5" t="n">
        <v>18.84</v>
      </c>
      <c r="F1821" s="0" t="n">
        <v>1175</v>
      </c>
      <c r="G1821" s="0" t="n">
        <v>1245</v>
      </c>
      <c r="H1821" s="0" t="n">
        <v>9.83</v>
      </c>
      <c r="I1821" s="0" t="s">
        <v>187</v>
      </c>
    </row>
    <row r="1822" customFormat="false" ht="15" hidden="false" customHeight="false" outlineLevel="0" collapsed="false">
      <c r="A1822" s="1" t="s">
        <v>192</v>
      </c>
      <c r="B1822" s="5" t="n">
        <v>48.68</v>
      </c>
      <c r="C1822" s="5" t="n">
        <v>26.29</v>
      </c>
      <c r="D1822" s="5" t="n">
        <v>6.19</v>
      </c>
      <c r="E1822" s="5" t="n">
        <v>18.84</v>
      </c>
      <c r="F1822" s="0" t="n">
        <v>1175</v>
      </c>
      <c r="G1822" s="0" t="n">
        <v>1248</v>
      </c>
      <c r="H1822" s="0" t="n">
        <v>9.72</v>
      </c>
      <c r="I1822" s="0" t="s">
        <v>187</v>
      </c>
    </row>
    <row r="1823" customFormat="false" ht="15" hidden="false" customHeight="false" outlineLevel="0" collapsed="false">
      <c r="A1823" s="1" t="s">
        <v>192</v>
      </c>
      <c r="B1823" s="5" t="n">
        <v>48.68</v>
      </c>
      <c r="C1823" s="5" t="n">
        <v>26.29</v>
      </c>
      <c r="D1823" s="5" t="n">
        <v>6.19</v>
      </c>
      <c r="E1823" s="5" t="n">
        <v>18.84</v>
      </c>
      <c r="F1823" s="0" t="n">
        <v>1175</v>
      </c>
      <c r="G1823" s="0" t="n">
        <v>1251</v>
      </c>
      <c r="H1823" s="0" t="n">
        <v>9.68</v>
      </c>
      <c r="I1823" s="0" t="s">
        <v>187</v>
      </c>
    </row>
    <row r="1824" customFormat="false" ht="15" hidden="false" customHeight="false" outlineLevel="0" collapsed="false">
      <c r="A1824" s="1" t="s">
        <v>192</v>
      </c>
      <c r="B1824" s="5" t="n">
        <v>48.68</v>
      </c>
      <c r="C1824" s="5" t="n">
        <v>26.29</v>
      </c>
      <c r="D1824" s="5" t="n">
        <v>6.19</v>
      </c>
      <c r="E1824" s="5" t="n">
        <v>18.84</v>
      </c>
      <c r="F1824" s="0" t="n">
        <v>1175</v>
      </c>
      <c r="G1824" s="0" t="n">
        <v>1252</v>
      </c>
      <c r="H1824" s="0" t="n">
        <v>9.74</v>
      </c>
      <c r="I1824" s="0" t="s">
        <v>187</v>
      </c>
    </row>
    <row r="1825" customFormat="false" ht="15" hidden="false" customHeight="false" outlineLevel="0" collapsed="false">
      <c r="A1825" s="1" t="s">
        <v>192</v>
      </c>
      <c r="B1825" s="5" t="n">
        <v>48.68</v>
      </c>
      <c r="C1825" s="5" t="n">
        <v>26.29</v>
      </c>
      <c r="D1825" s="5" t="n">
        <v>6.19</v>
      </c>
      <c r="E1825" s="5" t="n">
        <v>18.84</v>
      </c>
      <c r="F1825" s="0" t="n">
        <v>1175</v>
      </c>
      <c r="G1825" s="0" t="n">
        <v>1264</v>
      </c>
      <c r="H1825" s="0" t="n">
        <v>9.43</v>
      </c>
      <c r="I1825" s="0" t="s">
        <v>187</v>
      </c>
    </row>
    <row r="1826" customFormat="false" ht="15" hidden="false" customHeight="false" outlineLevel="0" collapsed="false">
      <c r="A1826" s="1" t="s">
        <v>192</v>
      </c>
      <c r="B1826" s="5" t="n">
        <v>48.68</v>
      </c>
      <c r="C1826" s="5" t="n">
        <v>26.29</v>
      </c>
      <c r="D1826" s="5" t="n">
        <v>6.19</v>
      </c>
      <c r="E1826" s="5" t="n">
        <v>18.84</v>
      </c>
      <c r="F1826" s="0" t="n">
        <v>1175</v>
      </c>
      <c r="G1826" s="0" t="n">
        <v>1264</v>
      </c>
      <c r="H1826" s="0" t="n">
        <v>9.37</v>
      </c>
      <c r="I1826" s="0" t="s">
        <v>187</v>
      </c>
    </row>
    <row r="1827" customFormat="false" ht="15" hidden="false" customHeight="false" outlineLevel="0" collapsed="false">
      <c r="A1827" s="1" t="s">
        <v>192</v>
      </c>
      <c r="B1827" s="5" t="n">
        <v>48.68</v>
      </c>
      <c r="C1827" s="5" t="n">
        <v>26.29</v>
      </c>
      <c r="D1827" s="5" t="n">
        <v>6.19</v>
      </c>
      <c r="E1827" s="5" t="n">
        <v>18.84</v>
      </c>
      <c r="F1827" s="0" t="n">
        <v>1175</v>
      </c>
      <c r="G1827" s="0" t="n">
        <v>2023</v>
      </c>
      <c r="H1827" s="0" t="n">
        <v>0.93</v>
      </c>
      <c r="I1827" s="0" t="s">
        <v>187</v>
      </c>
    </row>
    <row r="1828" customFormat="false" ht="15" hidden="false" customHeight="false" outlineLevel="0" collapsed="false">
      <c r="A1828" s="1" t="s">
        <v>193</v>
      </c>
      <c r="B1828" s="5" t="n">
        <v>65.5</v>
      </c>
      <c r="C1828" s="5" t="n">
        <v>17.6</v>
      </c>
      <c r="D1828" s="5" t="n">
        <v>16.88</v>
      </c>
      <c r="E1828" s="5" t="n">
        <v>0.02</v>
      </c>
      <c r="F1828" s="0" t="n">
        <v>1066</v>
      </c>
      <c r="G1828" s="0" t="n">
        <v>1103</v>
      </c>
      <c r="H1828" s="0" t="n">
        <v>11.25</v>
      </c>
      <c r="I1828" s="0" t="s">
        <v>187</v>
      </c>
    </row>
    <row r="1829" customFormat="false" ht="15" hidden="false" customHeight="false" outlineLevel="0" collapsed="false">
      <c r="A1829" s="1" t="s">
        <v>193</v>
      </c>
      <c r="B1829" s="5" t="n">
        <v>65.5</v>
      </c>
      <c r="C1829" s="5" t="n">
        <v>17.6</v>
      </c>
      <c r="D1829" s="5" t="n">
        <v>16.88</v>
      </c>
      <c r="E1829" s="5" t="n">
        <v>0.02</v>
      </c>
      <c r="F1829" s="0" t="n">
        <v>1066</v>
      </c>
      <c r="G1829" s="0" t="n">
        <v>1113</v>
      </c>
      <c r="H1829" s="0" t="n">
        <v>10.9</v>
      </c>
      <c r="I1829" s="0" t="s">
        <v>187</v>
      </c>
    </row>
    <row r="1830" customFormat="false" ht="15" hidden="false" customHeight="false" outlineLevel="0" collapsed="false">
      <c r="A1830" s="1" t="s">
        <v>193</v>
      </c>
      <c r="B1830" s="5" t="n">
        <v>65.5</v>
      </c>
      <c r="C1830" s="5" t="n">
        <v>17.6</v>
      </c>
      <c r="D1830" s="5" t="n">
        <v>16.88</v>
      </c>
      <c r="E1830" s="5" t="n">
        <v>0.02</v>
      </c>
      <c r="F1830" s="0" t="n">
        <v>1066</v>
      </c>
      <c r="G1830" s="0" t="n">
        <v>1122</v>
      </c>
      <c r="H1830" s="0" t="n">
        <v>10.71</v>
      </c>
      <c r="I1830" s="0" t="s">
        <v>187</v>
      </c>
    </row>
    <row r="1831" customFormat="false" ht="15" hidden="false" customHeight="false" outlineLevel="0" collapsed="false">
      <c r="A1831" s="1" t="s">
        <v>193</v>
      </c>
      <c r="B1831" s="5" t="n">
        <v>65.5</v>
      </c>
      <c r="C1831" s="5" t="n">
        <v>17.6</v>
      </c>
      <c r="D1831" s="5" t="n">
        <v>16.88</v>
      </c>
      <c r="E1831" s="5" t="n">
        <v>0.02</v>
      </c>
      <c r="F1831" s="0" t="n">
        <v>1066</v>
      </c>
      <c r="G1831" s="0" t="n">
        <v>1127</v>
      </c>
      <c r="H1831" s="0" t="n">
        <v>10.49</v>
      </c>
      <c r="I1831" s="0" t="s">
        <v>187</v>
      </c>
    </row>
    <row r="1832" customFormat="false" ht="15" hidden="false" customHeight="false" outlineLevel="0" collapsed="false">
      <c r="A1832" s="1" t="s">
        <v>193</v>
      </c>
      <c r="B1832" s="5" t="n">
        <v>65.5</v>
      </c>
      <c r="C1832" s="5" t="n">
        <v>17.6</v>
      </c>
      <c r="D1832" s="5" t="n">
        <v>16.88</v>
      </c>
      <c r="E1832" s="5" t="n">
        <v>0.02</v>
      </c>
      <c r="F1832" s="0" t="n">
        <v>1066</v>
      </c>
      <c r="G1832" s="0" t="n">
        <v>1136</v>
      </c>
      <c r="H1832" s="0" t="n">
        <v>10.39</v>
      </c>
      <c r="I1832" s="0" t="s">
        <v>187</v>
      </c>
    </row>
    <row r="1833" customFormat="false" ht="15" hidden="false" customHeight="false" outlineLevel="0" collapsed="false">
      <c r="A1833" s="1" t="s">
        <v>193</v>
      </c>
      <c r="B1833" s="5" t="n">
        <v>65.5</v>
      </c>
      <c r="C1833" s="5" t="n">
        <v>17.6</v>
      </c>
      <c r="D1833" s="5" t="n">
        <v>16.88</v>
      </c>
      <c r="E1833" s="5" t="n">
        <v>0.02</v>
      </c>
      <c r="F1833" s="0" t="n">
        <v>1066</v>
      </c>
      <c r="G1833" s="0" t="n">
        <v>1146</v>
      </c>
      <c r="H1833" s="0" t="n">
        <v>10.04</v>
      </c>
      <c r="I1833" s="0" t="s">
        <v>187</v>
      </c>
    </row>
    <row r="1834" customFormat="false" ht="15" hidden="false" customHeight="false" outlineLevel="0" collapsed="false">
      <c r="A1834" s="1" t="s">
        <v>193</v>
      </c>
      <c r="B1834" s="5" t="n">
        <v>65.5</v>
      </c>
      <c r="C1834" s="5" t="n">
        <v>17.6</v>
      </c>
      <c r="D1834" s="5" t="n">
        <v>16.88</v>
      </c>
      <c r="E1834" s="5" t="n">
        <v>0.02</v>
      </c>
      <c r="F1834" s="0" t="n">
        <v>1066</v>
      </c>
      <c r="G1834" s="0" t="n">
        <v>1170</v>
      </c>
      <c r="H1834" s="0" t="n">
        <v>9.58</v>
      </c>
      <c r="I1834" s="0" t="s">
        <v>187</v>
      </c>
    </row>
    <row r="1835" customFormat="false" ht="15" hidden="false" customHeight="false" outlineLevel="0" collapsed="false">
      <c r="A1835" s="1" t="s">
        <v>193</v>
      </c>
      <c r="B1835" s="5" t="n">
        <v>65.5</v>
      </c>
      <c r="C1835" s="5" t="n">
        <v>17.6</v>
      </c>
      <c r="D1835" s="5" t="n">
        <v>16.88</v>
      </c>
      <c r="E1835" s="5" t="n">
        <v>0.02</v>
      </c>
      <c r="F1835" s="0" t="n">
        <v>1066</v>
      </c>
      <c r="G1835" s="0" t="n">
        <v>1177</v>
      </c>
      <c r="H1835" s="0" t="n">
        <v>9.5</v>
      </c>
      <c r="I1835" s="0" t="s">
        <v>187</v>
      </c>
    </row>
    <row r="1836" customFormat="false" ht="15" hidden="false" customHeight="false" outlineLevel="0" collapsed="false">
      <c r="A1836" s="1" t="s">
        <v>193</v>
      </c>
      <c r="B1836" s="5" t="n">
        <v>65.5</v>
      </c>
      <c r="C1836" s="5" t="n">
        <v>17.6</v>
      </c>
      <c r="D1836" s="5" t="n">
        <v>16.88</v>
      </c>
      <c r="E1836" s="5" t="n">
        <v>0.02</v>
      </c>
      <c r="F1836" s="0" t="n">
        <v>1066</v>
      </c>
      <c r="G1836" s="0" t="n">
        <v>1710</v>
      </c>
      <c r="H1836" s="0" t="n">
        <v>3.61</v>
      </c>
      <c r="I1836" s="0" t="s">
        <v>187</v>
      </c>
    </row>
    <row r="1837" customFormat="false" ht="15" hidden="false" customHeight="false" outlineLevel="0" collapsed="false">
      <c r="A1837" s="1" t="s">
        <v>193</v>
      </c>
      <c r="B1837" s="5" t="n">
        <v>65.5</v>
      </c>
      <c r="C1837" s="5" t="n">
        <v>17.6</v>
      </c>
      <c r="D1837" s="5" t="n">
        <v>16.88</v>
      </c>
      <c r="E1837" s="5" t="n">
        <v>0.02</v>
      </c>
      <c r="F1837" s="0" t="n">
        <v>1066</v>
      </c>
      <c r="G1837" s="0" t="n">
        <v>1742</v>
      </c>
      <c r="H1837" s="0" t="n">
        <v>3.39</v>
      </c>
      <c r="I1837" s="0" t="s">
        <v>187</v>
      </c>
    </row>
    <row r="1838" customFormat="false" ht="15" hidden="false" customHeight="false" outlineLevel="0" collapsed="false">
      <c r="A1838" s="1" t="s">
        <v>193</v>
      </c>
      <c r="B1838" s="5" t="n">
        <v>65.5</v>
      </c>
      <c r="C1838" s="5" t="n">
        <v>17.6</v>
      </c>
      <c r="D1838" s="5" t="n">
        <v>16.88</v>
      </c>
      <c r="E1838" s="5" t="n">
        <v>0.02</v>
      </c>
      <c r="F1838" s="0" t="n">
        <v>1066</v>
      </c>
      <c r="G1838" s="0" t="n">
        <v>1763</v>
      </c>
      <c r="H1838" s="0" t="n">
        <v>3.25</v>
      </c>
      <c r="I1838" s="0" t="s">
        <v>187</v>
      </c>
    </row>
    <row r="1839" customFormat="false" ht="15" hidden="false" customHeight="false" outlineLevel="0" collapsed="false">
      <c r="A1839" s="1" t="s">
        <v>193</v>
      </c>
      <c r="B1839" s="5" t="n">
        <v>65.5</v>
      </c>
      <c r="C1839" s="5" t="n">
        <v>17.6</v>
      </c>
      <c r="D1839" s="5" t="n">
        <v>16.88</v>
      </c>
      <c r="E1839" s="5" t="n">
        <v>0.02</v>
      </c>
      <c r="F1839" s="0" t="n">
        <v>1066</v>
      </c>
      <c r="G1839" s="0" t="n">
        <v>1783</v>
      </c>
      <c r="H1839" s="0" t="n">
        <v>3.12</v>
      </c>
      <c r="I1839" s="0" t="s">
        <v>187</v>
      </c>
    </row>
    <row r="1840" customFormat="false" ht="15" hidden="false" customHeight="false" outlineLevel="0" collapsed="false">
      <c r="A1840" s="1" t="s">
        <v>193</v>
      </c>
      <c r="B1840" s="5" t="n">
        <v>65.5</v>
      </c>
      <c r="C1840" s="5" t="n">
        <v>17.6</v>
      </c>
      <c r="D1840" s="5" t="n">
        <v>16.88</v>
      </c>
      <c r="E1840" s="5" t="n">
        <v>0.02</v>
      </c>
      <c r="F1840" s="0" t="n">
        <v>1066</v>
      </c>
      <c r="G1840" s="0" t="n">
        <v>1803</v>
      </c>
      <c r="H1840" s="0" t="n">
        <v>2.99</v>
      </c>
      <c r="I1840" s="0" t="s">
        <v>187</v>
      </c>
    </row>
    <row r="1841" customFormat="false" ht="15" hidden="false" customHeight="false" outlineLevel="0" collapsed="false">
      <c r="A1841" s="1" t="s">
        <v>193</v>
      </c>
      <c r="B1841" s="5" t="n">
        <v>65.5</v>
      </c>
      <c r="C1841" s="5" t="n">
        <v>17.6</v>
      </c>
      <c r="D1841" s="5" t="n">
        <v>16.88</v>
      </c>
      <c r="E1841" s="5" t="n">
        <v>0.02</v>
      </c>
      <c r="F1841" s="0" t="n">
        <v>1066</v>
      </c>
      <c r="G1841" s="0" t="n">
        <v>1824</v>
      </c>
      <c r="H1841" s="0" t="n">
        <v>2.87</v>
      </c>
      <c r="I1841" s="0" t="s">
        <v>187</v>
      </c>
    </row>
    <row r="1842" customFormat="false" ht="15" hidden="false" customHeight="false" outlineLevel="0" collapsed="false">
      <c r="A1842" s="1" t="s">
        <v>193</v>
      </c>
      <c r="B1842" s="5" t="n">
        <v>65.5</v>
      </c>
      <c r="C1842" s="5" t="n">
        <v>17.6</v>
      </c>
      <c r="D1842" s="5" t="n">
        <v>16.88</v>
      </c>
      <c r="E1842" s="5" t="n">
        <v>0.02</v>
      </c>
      <c r="F1842" s="0" t="n">
        <v>1066</v>
      </c>
      <c r="G1842" s="0" t="n">
        <v>1841</v>
      </c>
      <c r="H1842" s="0" t="n">
        <v>2.77</v>
      </c>
      <c r="I1842" s="0" t="s">
        <v>187</v>
      </c>
    </row>
    <row r="1843" customFormat="false" ht="15" hidden="false" customHeight="false" outlineLevel="0" collapsed="false">
      <c r="A1843" s="1" t="s">
        <v>193</v>
      </c>
      <c r="B1843" s="5" t="n">
        <v>65.5</v>
      </c>
      <c r="C1843" s="5" t="n">
        <v>17.6</v>
      </c>
      <c r="D1843" s="5" t="n">
        <v>16.88</v>
      </c>
      <c r="E1843" s="5" t="n">
        <v>0.02</v>
      </c>
      <c r="F1843" s="0" t="n">
        <v>1066</v>
      </c>
      <c r="G1843" s="0" t="n">
        <v>1854</v>
      </c>
      <c r="H1843" s="0" t="n">
        <v>2.68</v>
      </c>
      <c r="I1843" s="0" t="s">
        <v>187</v>
      </c>
    </row>
    <row r="1844" customFormat="false" ht="15" hidden="false" customHeight="false" outlineLevel="0" collapsed="false">
      <c r="A1844" s="1" t="s">
        <v>193</v>
      </c>
      <c r="B1844" s="5" t="n">
        <v>65.5</v>
      </c>
      <c r="C1844" s="5" t="n">
        <v>17.6</v>
      </c>
      <c r="D1844" s="5" t="n">
        <v>16.88</v>
      </c>
      <c r="E1844" s="5" t="n">
        <v>0.02</v>
      </c>
      <c r="F1844" s="0" t="n">
        <v>1066</v>
      </c>
      <c r="G1844" s="0" t="n">
        <v>1864</v>
      </c>
      <c r="H1844" s="0" t="n">
        <v>2.64</v>
      </c>
      <c r="I1844" s="0" t="s">
        <v>187</v>
      </c>
    </row>
    <row r="1845" customFormat="false" ht="15" hidden="false" customHeight="false" outlineLevel="0" collapsed="false">
      <c r="A1845" s="1" t="s">
        <v>194</v>
      </c>
      <c r="B1845" s="5" t="n">
        <v>65.26</v>
      </c>
      <c r="C1845" s="5" t="n">
        <v>17.51</v>
      </c>
      <c r="D1845" s="5" t="n">
        <v>12.82</v>
      </c>
      <c r="E1845" s="5" t="n">
        <v>4.4</v>
      </c>
      <c r="F1845" s="0" t="n">
        <v>1063</v>
      </c>
      <c r="G1845" s="0" t="n">
        <v>1057</v>
      </c>
      <c r="H1845" s="0" t="n">
        <v>12.07</v>
      </c>
      <c r="I1845" s="0" t="s">
        <v>187</v>
      </c>
    </row>
    <row r="1846" customFormat="false" ht="15" hidden="false" customHeight="false" outlineLevel="0" collapsed="false">
      <c r="A1846" s="1" t="s">
        <v>194</v>
      </c>
      <c r="B1846" s="5" t="n">
        <v>65.26</v>
      </c>
      <c r="C1846" s="5" t="n">
        <v>17.51</v>
      </c>
      <c r="D1846" s="5" t="n">
        <v>12.82</v>
      </c>
      <c r="E1846" s="5" t="n">
        <v>4.4</v>
      </c>
      <c r="F1846" s="0" t="n">
        <v>1063</v>
      </c>
      <c r="G1846" s="0" t="n">
        <v>1072</v>
      </c>
      <c r="H1846" s="0" t="n">
        <v>11.8</v>
      </c>
      <c r="I1846" s="0" t="s">
        <v>187</v>
      </c>
    </row>
    <row r="1847" customFormat="false" ht="15" hidden="false" customHeight="false" outlineLevel="0" collapsed="false">
      <c r="A1847" s="1" t="s">
        <v>194</v>
      </c>
      <c r="B1847" s="5" t="n">
        <v>65.26</v>
      </c>
      <c r="C1847" s="5" t="n">
        <v>17.51</v>
      </c>
      <c r="D1847" s="5" t="n">
        <v>12.82</v>
      </c>
      <c r="E1847" s="5" t="n">
        <v>4.4</v>
      </c>
      <c r="F1847" s="0" t="n">
        <v>1063</v>
      </c>
      <c r="G1847" s="0" t="n">
        <v>1088</v>
      </c>
      <c r="H1847" s="0" t="n">
        <v>11.44</v>
      </c>
      <c r="I1847" s="0" t="s">
        <v>187</v>
      </c>
    </row>
    <row r="1848" customFormat="false" ht="15" hidden="false" customHeight="false" outlineLevel="0" collapsed="false">
      <c r="A1848" s="1" t="s">
        <v>194</v>
      </c>
      <c r="B1848" s="5" t="n">
        <v>65.26</v>
      </c>
      <c r="C1848" s="5" t="n">
        <v>17.51</v>
      </c>
      <c r="D1848" s="5" t="n">
        <v>12.82</v>
      </c>
      <c r="E1848" s="5" t="n">
        <v>4.4</v>
      </c>
      <c r="F1848" s="0" t="n">
        <v>1063</v>
      </c>
      <c r="G1848" s="0" t="n">
        <v>1103</v>
      </c>
      <c r="H1848" s="0" t="n">
        <v>11.13</v>
      </c>
      <c r="I1848" s="0" t="s">
        <v>187</v>
      </c>
    </row>
    <row r="1849" customFormat="false" ht="15" hidden="false" customHeight="false" outlineLevel="0" collapsed="false">
      <c r="A1849" s="1" t="s">
        <v>194</v>
      </c>
      <c r="B1849" s="5" t="n">
        <v>65.26</v>
      </c>
      <c r="C1849" s="5" t="n">
        <v>17.51</v>
      </c>
      <c r="D1849" s="5" t="n">
        <v>12.82</v>
      </c>
      <c r="E1849" s="5" t="n">
        <v>4.4</v>
      </c>
      <c r="F1849" s="0" t="n">
        <v>1063</v>
      </c>
      <c r="G1849" s="0" t="n">
        <v>1107</v>
      </c>
      <c r="H1849" s="0" t="n">
        <v>10.96</v>
      </c>
      <c r="I1849" s="0" t="s">
        <v>187</v>
      </c>
    </row>
    <row r="1850" customFormat="false" ht="15" hidden="false" customHeight="false" outlineLevel="0" collapsed="false">
      <c r="A1850" s="1" t="s">
        <v>194</v>
      </c>
      <c r="B1850" s="5" t="n">
        <v>65.26</v>
      </c>
      <c r="C1850" s="5" t="n">
        <v>17.51</v>
      </c>
      <c r="D1850" s="5" t="n">
        <v>12.82</v>
      </c>
      <c r="E1850" s="5" t="n">
        <v>4.4</v>
      </c>
      <c r="F1850" s="0" t="n">
        <v>1063</v>
      </c>
      <c r="G1850" s="0" t="n">
        <v>1113</v>
      </c>
      <c r="H1850" s="0" t="n">
        <v>10.78</v>
      </c>
      <c r="I1850" s="0" t="s">
        <v>187</v>
      </c>
    </row>
    <row r="1851" customFormat="false" ht="15" hidden="false" customHeight="false" outlineLevel="0" collapsed="false">
      <c r="A1851" s="1" t="s">
        <v>194</v>
      </c>
      <c r="B1851" s="5" t="n">
        <v>65.26</v>
      </c>
      <c r="C1851" s="5" t="n">
        <v>17.51</v>
      </c>
      <c r="D1851" s="5" t="n">
        <v>12.82</v>
      </c>
      <c r="E1851" s="5" t="n">
        <v>4.4</v>
      </c>
      <c r="F1851" s="0" t="n">
        <v>1063</v>
      </c>
      <c r="G1851" s="0" t="n">
        <v>1122</v>
      </c>
      <c r="H1851" s="0" t="n">
        <v>10.7</v>
      </c>
      <c r="I1851" s="0" t="s">
        <v>187</v>
      </c>
    </row>
    <row r="1852" customFormat="false" ht="15" hidden="false" customHeight="false" outlineLevel="0" collapsed="false">
      <c r="A1852" s="1" t="s">
        <v>194</v>
      </c>
      <c r="B1852" s="5" t="n">
        <v>65.26</v>
      </c>
      <c r="C1852" s="5" t="n">
        <v>17.51</v>
      </c>
      <c r="D1852" s="5" t="n">
        <v>12.82</v>
      </c>
      <c r="E1852" s="5" t="n">
        <v>4.4</v>
      </c>
      <c r="F1852" s="0" t="n">
        <v>1063</v>
      </c>
      <c r="G1852" s="0" t="n">
        <v>1134</v>
      </c>
      <c r="H1852" s="0" t="n">
        <v>10.48</v>
      </c>
      <c r="I1852" s="0" t="s">
        <v>187</v>
      </c>
    </row>
    <row r="1853" customFormat="false" ht="15" hidden="false" customHeight="false" outlineLevel="0" collapsed="false">
      <c r="A1853" s="1" t="s">
        <v>194</v>
      </c>
      <c r="B1853" s="5" t="n">
        <v>65.26</v>
      </c>
      <c r="C1853" s="5" t="n">
        <v>17.51</v>
      </c>
      <c r="D1853" s="5" t="n">
        <v>12.82</v>
      </c>
      <c r="E1853" s="5" t="n">
        <v>4.4</v>
      </c>
      <c r="F1853" s="0" t="n">
        <v>1063</v>
      </c>
      <c r="G1853" s="0" t="n">
        <v>1136</v>
      </c>
      <c r="H1853" s="0" t="n">
        <v>10.42</v>
      </c>
      <c r="I1853" s="0" t="s">
        <v>187</v>
      </c>
    </row>
    <row r="1854" customFormat="false" ht="15" hidden="false" customHeight="false" outlineLevel="0" collapsed="false">
      <c r="A1854" s="1" t="s">
        <v>194</v>
      </c>
      <c r="B1854" s="5" t="n">
        <v>65.26</v>
      </c>
      <c r="C1854" s="5" t="n">
        <v>17.51</v>
      </c>
      <c r="D1854" s="5" t="n">
        <v>12.82</v>
      </c>
      <c r="E1854" s="5" t="n">
        <v>4.4</v>
      </c>
      <c r="F1854" s="0" t="n">
        <v>1063</v>
      </c>
      <c r="G1854" s="0" t="n">
        <v>1146</v>
      </c>
      <c r="H1854" s="0" t="n">
        <v>10.18</v>
      </c>
      <c r="I1854" s="0" t="s">
        <v>187</v>
      </c>
    </row>
    <row r="1855" customFormat="false" ht="15" hidden="false" customHeight="false" outlineLevel="0" collapsed="false">
      <c r="A1855" s="1" t="s">
        <v>194</v>
      </c>
      <c r="B1855" s="5" t="n">
        <v>65.26</v>
      </c>
      <c r="C1855" s="5" t="n">
        <v>17.51</v>
      </c>
      <c r="D1855" s="5" t="n">
        <v>12.82</v>
      </c>
      <c r="E1855" s="5" t="n">
        <v>4.4</v>
      </c>
      <c r="F1855" s="0" t="n">
        <v>1063</v>
      </c>
      <c r="G1855" s="0" t="n">
        <v>1151</v>
      </c>
      <c r="H1855" s="0" t="n">
        <v>10.01</v>
      </c>
      <c r="I1855" s="0" t="s">
        <v>187</v>
      </c>
    </row>
    <row r="1856" customFormat="false" ht="15" hidden="false" customHeight="false" outlineLevel="0" collapsed="false">
      <c r="A1856" s="1" t="s">
        <v>194</v>
      </c>
      <c r="B1856" s="5" t="n">
        <v>65.26</v>
      </c>
      <c r="C1856" s="5" t="n">
        <v>17.51</v>
      </c>
      <c r="D1856" s="5" t="n">
        <v>12.82</v>
      </c>
      <c r="E1856" s="5" t="n">
        <v>4.4</v>
      </c>
      <c r="F1856" s="0" t="n">
        <v>1063</v>
      </c>
      <c r="G1856" s="0" t="n">
        <v>1159</v>
      </c>
      <c r="H1856" s="0" t="n">
        <v>9.85</v>
      </c>
      <c r="I1856" s="0" t="s">
        <v>187</v>
      </c>
    </row>
    <row r="1857" customFormat="false" ht="15" hidden="false" customHeight="false" outlineLevel="0" collapsed="false">
      <c r="A1857" s="1" t="s">
        <v>194</v>
      </c>
      <c r="B1857" s="5" t="n">
        <v>65.26</v>
      </c>
      <c r="C1857" s="5" t="n">
        <v>17.51</v>
      </c>
      <c r="D1857" s="5" t="n">
        <v>12.82</v>
      </c>
      <c r="E1857" s="5" t="n">
        <v>4.4</v>
      </c>
      <c r="F1857" s="0" t="n">
        <v>1063</v>
      </c>
      <c r="G1857" s="0" t="n">
        <v>1163</v>
      </c>
      <c r="H1857" s="0" t="n">
        <v>9.79</v>
      </c>
      <c r="I1857" s="0" t="s">
        <v>187</v>
      </c>
    </row>
    <row r="1858" customFormat="false" ht="15" hidden="false" customHeight="false" outlineLevel="0" collapsed="false">
      <c r="A1858" s="1" t="s">
        <v>194</v>
      </c>
      <c r="B1858" s="5" t="n">
        <v>65.26</v>
      </c>
      <c r="C1858" s="5" t="n">
        <v>17.51</v>
      </c>
      <c r="D1858" s="5" t="n">
        <v>12.82</v>
      </c>
      <c r="E1858" s="5" t="n">
        <v>4.4</v>
      </c>
      <c r="F1858" s="0" t="n">
        <v>1063</v>
      </c>
      <c r="G1858" s="0" t="n">
        <v>1186</v>
      </c>
      <c r="H1858" s="0" t="n">
        <v>9.33</v>
      </c>
      <c r="I1858" s="0" t="s">
        <v>187</v>
      </c>
    </row>
    <row r="1859" customFormat="false" ht="15" hidden="false" customHeight="false" outlineLevel="0" collapsed="false">
      <c r="A1859" s="1" t="s">
        <v>194</v>
      </c>
      <c r="B1859" s="5" t="n">
        <v>65.26</v>
      </c>
      <c r="C1859" s="5" t="n">
        <v>17.51</v>
      </c>
      <c r="D1859" s="5" t="n">
        <v>12.82</v>
      </c>
      <c r="E1859" s="5" t="n">
        <v>4.4</v>
      </c>
      <c r="F1859" s="0" t="n">
        <v>1063</v>
      </c>
      <c r="G1859" s="0" t="n">
        <v>1198</v>
      </c>
      <c r="H1859" s="0" t="n">
        <v>9.12</v>
      </c>
      <c r="I1859" s="0" t="s">
        <v>187</v>
      </c>
    </row>
    <row r="1860" customFormat="false" ht="15" hidden="false" customHeight="false" outlineLevel="0" collapsed="false">
      <c r="A1860" s="1" t="s">
        <v>194</v>
      </c>
      <c r="B1860" s="5" t="n">
        <v>65.26</v>
      </c>
      <c r="C1860" s="5" t="n">
        <v>17.51</v>
      </c>
      <c r="D1860" s="5" t="n">
        <v>12.82</v>
      </c>
      <c r="E1860" s="5" t="n">
        <v>4.4</v>
      </c>
      <c r="F1860" s="0" t="n">
        <v>1063</v>
      </c>
      <c r="G1860" s="0" t="n">
        <v>1745</v>
      </c>
      <c r="H1860" s="0" t="n">
        <v>3.55</v>
      </c>
      <c r="I1860" s="0" t="s">
        <v>187</v>
      </c>
    </row>
    <row r="1861" customFormat="false" ht="15" hidden="false" customHeight="false" outlineLevel="0" collapsed="false">
      <c r="A1861" s="1" t="s">
        <v>194</v>
      </c>
      <c r="B1861" s="5" t="n">
        <v>65.26</v>
      </c>
      <c r="C1861" s="5" t="n">
        <v>17.51</v>
      </c>
      <c r="D1861" s="5" t="n">
        <v>12.82</v>
      </c>
      <c r="E1861" s="5" t="n">
        <v>4.4</v>
      </c>
      <c r="F1861" s="0" t="n">
        <v>1063</v>
      </c>
      <c r="G1861" s="0" t="n">
        <v>1771</v>
      </c>
      <c r="H1861" s="0" t="n">
        <v>3.38</v>
      </c>
      <c r="I1861" s="0" t="s">
        <v>187</v>
      </c>
    </row>
    <row r="1862" customFormat="false" ht="15" hidden="false" customHeight="false" outlineLevel="0" collapsed="false">
      <c r="A1862" s="1" t="s">
        <v>194</v>
      </c>
      <c r="B1862" s="5" t="n">
        <v>65.26</v>
      </c>
      <c r="C1862" s="5" t="n">
        <v>17.51</v>
      </c>
      <c r="D1862" s="5" t="n">
        <v>12.82</v>
      </c>
      <c r="E1862" s="5" t="n">
        <v>4.4</v>
      </c>
      <c r="F1862" s="0" t="n">
        <v>1063</v>
      </c>
      <c r="G1862" s="0" t="n">
        <v>1796</v>
      </c>
      <c r="H1862" s="0" t="n">
        <v>3.21</v>
      </c>
      <c r="I1862" s="0" t="s">
        <v>187</v>
      </c>
    </row>
    <row r="1863" customFormat="false" ht="15" hidden="false" customHeight="false" outlineLevel="0" collapsed="false">
      <c r="A1863" s="1" t="s">
        <v>194</v>
      </c>
      <c r="B1863" s="5" t="n">
        <v>65.26</v>
      </c>
      <c r="C1863" s="5" t="n">
        <v>17.51</v>
      </c>
      <c r="D1863" s="5" t="n">
        <v>12.82</v>
      </c>
      <c r="E1863" s="5" t="n">
        <v>4.4</v>
      </c>
      <c r="F1863" s="0" t="n">
        <v>1063</v>
      </c>
      <c r="G1863" s="0" t="n">
        <v>1822</v>
      </c>
      <c r="H1863" s="0" t="n">
        <v>3.05</v>
      </c>
      <c r="I1863" s="0" t="s">
        <v>187</v>
      </c>
    </row>
    <row r="1864" customFormat="false" ht="15" hidden="false" customHeight="false" outlineLevel="0" collapsed="false">
      <c r="A1864" s="1" t="s">
        <v>194</v>
      </c>
      <c r="B1864" s="5" t="n">
        <v>65.26</v>
      </c>
      <c r="C1864" s="5" t="n">
        <v>17.51</v>
      </c>
      <c r="D1864" s="5" t="n">
        <v>12.82</v>
      </c>
      <c r="E1864" s="5" t="n">
        <v>4.4</v>
      </c>
      <c r="F1864" s="0" t="n">
        <v>1063</v>
      </c>
      <c r="G1864" s="0" t="n">
        <v>1847</v>
      </c>
      <c r="H1864" s="0" t="n">
        <v>2.89</v>
      </c>
      <c r="I1864" s="0" t="s">
        <v>187</v>
      </c>
    </row>
    <row r="1865" customFormat="false" ht="15" hidden="false" customHeight="false" outlineLevel="0" collapsed="false">
      <c r="A1865" s="1" t="s">
        <v>194</v>
      </c>
      <c r="B1865" s="5" t="n">
        <v>65.26</v>
      </c>
      <c r="C1865" s="5" t="n">
        <v>17.51</v>
      </c>
      <c r="D1865" s="5" t="n">
        <v>12.82</v>
      </c>
      <c r="E1865" s="5" t="n">
        <v>4.4</v>
      </c>
      <c r="F1865" s="0" t="n">
        <v>1063</v>
      </c>
      <c r="G1865" s="0" t="n">
        <v>1864</v>
      </c>
      <c r="H1865" s="0" t="n">
        <v>2.8</v>
      </c>
      <c r="I1865" s="0" t="s">
        <v>187</v>
      </c>
    </row>
    <row r="1866" customFormat="false" ht="15" hidden="false" customHeight="false" outlineLevel="0" collapsed="false">
      <c r="A1866" s="1" t="s">
        <v>194</v>
      </c>
      <c r="B1866" s="5" t="n">
        <v>65.26</v>
      </c>
      <c r="C1866" s="5" t="n">
        <v>17.51</v>
      </c>
      <c r="D1866" s="5" t="n">
        <v>12.82</v>
      </c>
      <c r="E1866" s="5" t="n">
        <v>4.4</v>
      </c>
      <c r="F1866" s="0" t="n">
        <v>1063</v>
      </c>
      <c r="G1866" s="0" t="n">
        <v>1864</v>
      </c>
      <c r="H1866" s="0" t="n">
        <v>2.78</v>
      </c>
      <c r="I1866" s="0" t="s">
        <v>187</v>
      </c>
    </row>
    <row r="1867" customFormat="false" ht="15" hidden="false" customHeight="false" outlineLevel="0" collapsed="false">
      <c r="A1867" s="1" t="s">
        <v>195</v>
      </c>
      <c r="B1867" s="5" t="n">
        <v>66.28</v>
      </c>
      <c r="C1867" s="5" t="n">
        <v>16.86</v>
      </c>
      <c r="D1867" s="5" t="n">
        <v>10.39</v>
      </c>
      <c r="E1867" s="5" t="n">
        <v>6.43</v>
      </c>
      <c r="F1867" s="0" t="n">
        <v>1074</v>
      </c>
      <c r="G1867" s="0" t="n">
        <v>1082</v>
      </c>
      <c r="H1867" s="0" t="n">
        <v>11.76</v>
      </c>
      <c r="I1867" s="0" t="s">
        <v>187</v>
      </c>
    </row>
    <row r="1868" customFormat="false" ht="15" hidden="false" customHeight="false" outlineLevel="0" collapsed="false">
      <c r="A1868" s="1" t="s">
        <v>195</v>
      </c>
      <c r="B1868" s="5" t="n">
        <v>66.28</v>
      </c>
      <c r="C1868" s="5" t="n">
        <v>16.86</v>
      </c>
      <c r="D1868" s="5" t="n">
        <v>10.39</v>
      </c>
      <c r="E1868" s="5" t="n">
        <v>6.43</v>
      </c>
      <c r="F1868" s="0" t="n">
        <v>1074</v>
      </c>
      <c r="G1868" s="0" t="n">
        <v>1142</v>
      </c>
      <c r="H1868" s="0" t="n">
        <v>10.51</v>
      </c>
      <c r="I1868" s="0" t="s">
        <v>187</v>
      </c>
    </row>
    <row r="1869" customFormat="false" ht="15" hidden="false" customHeight="false" outlineLevel="0" collapsed="false">
      <c r="A1869" s="1" t="s">
        <v>195</v>
      </c>
      <c r="B1869" s="5" t="n">
        <v>66.28</v>
      </c>
      <c r="C1869" s="5" t="n">
        <v>16.86</v>
      </c>
      <c r="D1869" s="5" t="n">
        <v>10.39</v>
      </c>
      <c r="E1869" s="5" t="n">
        <v>6.43</v>
      </c>
      <c r="F1869" s="0" t="n">
        <v>1074</v>
      </c>
      <c r="G1869" s="0" t="n">
        <v>1161</v>
      </c>
      <c r="H1869" s="0" t="n">
        <v>10.16</v>
      </c>
      <c r="I1869" s="0" t="s">
        <v>187</v>
      </c>
    </row>
    <row r="1870" customFormat="false" ht="15" hidden="false" customHeight="false" outlineLevel="0" collapsed="false">
      <c r="A1870" s="1" t="s">
        <v>195</v>
      </c>
      <c r="B1870" s="5" t="n">
        <v>66.28</v>
      </c>
      <c r="C1870" s="5" t="n">
        <v>16.86</v>
      </c>
      <c r="D1870" s="5" t="n">
        <v>10.39</v>
      </c>
      <c r="E1870" s="5" t="n">
        <v>6.43</v>
      </c>
      <c r="F1870" s="0" t="n">
        <v>1074</v>
      </c>
      <c r="G1870" s="0" t="n">
        <v>1179</v>
      </c>
      <c r="H1870" s="0" t="n">
        <v>9.84</v>
      </c>
      <c r="I1870" s="0" t="s">
        <v>187</v>
      </c>
    </row>
    <row r="1871" customFormat="false" ht="15" hidden="false" customHeight="false" outlineLevel="0" collapsed="false">
      <c r="A1871" s="1" t="s">
        <v>195</v>
      </c>
      <c r="B1871" s="5" t="n">
        <v>66.28</v>
      </c>
      <c r="C1871" s="5" t="n">
        <v>16.86</v>
      </c>
      <c r="D1871" s="5" t="n">
        <v>10.39</v>
      </c>
      <c r="E1871" s="5" t="n">
        <v>6.43</v>
      </c>
      <c r="F1871" s="0" t="n">
        <v>1074</v>
      </c>
      <c r="G1871" s="0" t="n">
        <v>1191</v>
      </c>
      <c r="H1871" s="0" t="n">
        <v>9.6</v>
      </c>
      <c r="I1871" s="0" t="s">
        <v>187</v>
      </c>
    </row>
    <row r="1872" customFormat="false" ht="15" hidden="false" customHeight="false" outlineLevel="0" collapsed="false">
      <c r="A1872" s="1" t="s">
        <v>195</v>
      </c>
      <c r="B1872" s="5" t="n">
        <v>66.28</v>
      </c>
      <c r="C1872" s="5" t="n">
        <v>16.86</v>
      </c>
      <c r="D1872" s="5" t="n">
        <v>10.39</v>
      </c>
      <c r="E1872" s="5" t="n">
        <v>6.43</v>
      </c>
      <c r="F1872" s="0" t="n">
        <v>1074</v>
      </c>
      <c r="G1872" s="0" t="n">
        <v>1217</v>
      </c>
      <c r="H1872" s="0" t="n">
        <v>9.16</v>
      </c>
      <c r="I1872" s="0" t="s">
        <v>187</v>
      </c>
    </row>
    <row r="1873" customFormat="false" ht="15" hidden="false" customHeight="false" outlineLevel="0" collapsed="false">
      <c r="A1873" s="1" t="s">
        <v>195</v>
      </c>
      <c r="B1873" s="5" t="n">
        <v>66.28</v>
      </c>
      <c r="C1873" s="5" t="n">
        <v>16.86</v>
      </c>
      <c r="D1873" s="5" t="n">
        <v>10.39</v>
      </c>
      <c r="E1873" s="5" t="n">
        <v>6.43</v>
      </c>
      <c r="F1873" s="0" t="n">
        <v>1074</v>
      </c>
      <c r="G1873" s="0" t="n">
        <v>1774</v>
      </c>
      <c r="H1873" s="0" t="n">
        <v>3.59</v>
      </c>
      <c r="I1873" s="0" t="s">
        <v>187</v>
      </c>
    </row>
    <row r="1874" customFormat="false" ht="15" hidden="false" customHeight="false" outlineLevel="0" collapsed="false">
      <c r="A1874" s="1" t="s">
        <v>195</v>
      </c>
      <c r="B1874" s="5" t="n">
        <v>66.28</v>
      </c>
      <c r="C1874" s="5" t="n">
        <v>16.86</v>
      </c>
      <c r="D1874" s="5" t="n">
        <v>10.39</v>
      </c>
      <c r="E1874" s="5" t="n">
        <v>6.43</v>
      </c>
      <c r="F1874" s="0" t="n">
        <v>1074</v>
      </c>
      <c r="G1874" s="0" t="n">
        <v>1799</v>
      </c>
      <c r="H1874" s="0" t="n">
        <v>3.42</v>
      </c>
      <c r="I1874" s="0" t="s">
        <v>187</v>
      </c>
    </row>
    <row r="1875" customFormat="false" ht="15" hidden="false" customHeight="false" outlineLevel="0" collapsed="false">
      <c r="A1875" s="1" t="s">
        <v>195</v>
      </c>
      <c r="B1875" s="5" t="n">
        <v>66.28</v>
      </c>
      <c r="C1875" s="5" t="n">
        <v>16.86</v>
      </c>
      <c r="D1875" s="5" t="n">
        <v>10.39</v>
      </c>
      <c r="E1875" s="5" t="n">
        <v>6.43</v>
      </c>
      <c r="F1875" s="0" t="n">
        <v>1074</v>
      </c>
      <c r="G1875" s="0" t="n">
        <v>1824</v>
      </c>
      <c r="H1875" s="0" t="n">
        <v>3.25</v>
      </c>
      <c r="I1875" s="0" t="s">
        <v>187</v>
      </c>
    </row>
    <row r="1876" customFormat="false" ht="15" hidden="false" customHeight="false" outlineLevel="0" collapsed="false">
      <c r="A1876" s="1" t="s">
        <v>195</v>
      </c>
      <c r="B1876" s="5" t="n">
        <v>66.28</v>
      </c>
      <c r="C1876" s="5" t="n">
        <v>16.86</v>
      </c>
      <c r="D1876" s="5" t="n">
        <v>10.39</v>
      </c>
      <c r="E1876" s="5" t="n">
        <v>6.43</v>
      </c>
      <c r="F1876" s="0" t="n">
        <v>1074</v>
      </c>
      <c r="G1876" s="0" t="n">
        <v>1849</v>
      </c>
      <c r="H1876" s="0" t="n">
        <v>3.09</v>
      </c>
      <c r="I1876" s="0" t="s">
        <v>187</v>
      </c>
    </row>
    <row r="1877" customFormat="false" ht="15" hidden="false" customHeight="false" outlineLevel="0" collapsed="false">
      <c r="A1877" s="1" t="s">
        <v>195</v>
      </c>
      <c r="B1877" s="5" t="n">
        <v>66.28</v>
      </c>
      <c r="C1877" s="5" t="n">
        <v>16.86</v>
      </c>
      <c r="D1877" s="5" t="n">
        <v>10.39</v>
      </c>
      <c r="E1877" s="5" t="n">
        <v>6.43</v>
      </c>
      <c r="F1877" s="0" t="n">
        <v>1074</v>
      </c>
      <c r="G1877" s="0" t="n">
        <v>1866</v>
      </c>
      <c r="H1877" s="0" t="n">
        <v>2.98</v>
      </c>
      <c r="I1877" s="0" t="s">
        <v>187</v>
      </c>
    </row>
    <row r="1878" customFormat="false" ht="15" hidden="false" customHeight="false" outlineLevel="0" collapsed="false">
      <c r="A1878" s="1" t="s">
        <v>195</v>
      </c>
      <c r="B1878" s="5" t="n">
        <v>66.28</v>
      </c>
      <c r="C1878" s="5" t="n">
        <v>16.86</v>
      </c>
      <c r="D1878" s="5" t="n">
        <v>10.39</v>
      </c>
      <c r="E1878" s="5" t="n">
        <v>6.43</v>
      </c>
      <c r="F1878" s="0" t="n">
        <v>1074</v>
      </c>
      <c r="G1878" s="0" t="n">
        <v>1866</v>
      </c>
      <c r="H1878" s="0" t="n">
        <v>2.99</v>
      </c>
      <c r="I1878" s="0" t="s">
        <v>187</v>
      </c>
    </row>
    <row r="1879" customFormat="false" ht="15" hidden="false" customHeight="false" outlineLevel="0" collapsed="false">
      <c r="A1879" s="1" t="s">
        <v>196</v>
      </c>
      <c r="B1879" s="5" t="n">
        <v>65.41</v>
      </c>
      <c r="C1879" s="5" t="n">
        <v>17.42</v>
      </c>
      <c r="D1879" s="5" t="n">
        <v>8.4</v>
      </c>
      <c r="E1879" s="5" t="n">
        <v>8.77</v>
      </c>
      <c r="F1879" s="0" t="n">
        <v>1094</v>
      </c>
      <c r="G1879" s="0" t="n">
        <v>1087</v>
      </c>
      <c r="H1879" s="0" t="n">
        <v>12.09</v>
      </c>
      <c r="I1879" s="0" t="s">
        <v>187</v>
      </c>
    </row>
    <row r="1880" customFormat="false" ht="15" hidden="false" customHeight="false" outlineLevel="0" collapsed="false">
      <c r="A1880" s="1" t="s">
        <v>196</v>
      </c>
      <c r="B1880" s="5" t="n">
        <v>65.41</v>
      </c>
      <c r="C1880" s="5" t="n">
        <v>17.42</v>
      </c>
      <c r="D1880" s="5" t="n">
        <v>8.4</v>
      </c>
      <c r="E1880" s="5" t="n">
        <v>8.77</v>
      </c>
      <c r="F1880" s="0" t="n">
        <v>1094</v>
      </c>
      <c r="G1880" s="0" t="n">
        <v>1102</v>
      </c>
      <c r="H1880" s="0" t="n">
        <v>11.67</v>
      </c>
      <c r="I1880" s="0" t="s">
        <v>187</v>
      </c>
    </row>
    <row r="1881" customFormat="false" ht="15" hidden="false" customHeight="false" outlineLevel="0" collapsed="false">
      <c r="A1881" s="1" t="s">
        <v>196</v>
      </c>
      <c r="B1881" s="5" t="n">
        <v>65.41</v>
      </c>
      <c r="C1881" s="5" t="n">
        <v>17.42</v>
      </c>
      <c r="D1881" s="5" t="n">
        <v>8.4</v>
      </c>
      <c r="E1881" s="5" t="n">
        <v>8.77</v>
      </c>
      <c r="F1881" s="0" t="n">
        <v>1094</v>
      </c>
      <c r="G1881" s="0" t="n">
        <v>1132</v>
      </c>
      <c r="H1881" s="0" t="n">
        <v>11.15</v>
      </c>
      <c r="I1881" s="0" t="s">
        <v>187</v>
      </c>
    </row>
    <row r="1882" customFormat="false" ht="15" hidden="false" customHeight="false" outlineLevel="0" collapsed="false">
      <c r="A1882" s="1" t="s">
        <v>196</v>
      </c>
      <c r="B1882" s="5" t="n">
        <v>65.41</v>
      </c>
      <c r="C1882" s="5" t="n">
        <v>17.42</v>
      </c>
      <c r="D1882" s="5" t="n">
        <v>8.4</v>
      </c>
      <c r="E1882" s="5" t="n">
        <v>8.77</v>
      </c>
      <c r="F1882" s="0" t="n">
        <v>1094</v>
      </c>
      <c r="G1882" s="0" t="n">
        <v>1153</v>
      </c>
      <c r="H1882" s="0" t="n">
        <v>10.74</v>
      </c>
      <c r="I1882" s="0" t="s">
        <v>187</v>
      </c>
    </row>
    <row r="1883" customFormat="false" ht="15" hidden="false" customHeight="false" outlineLevel="0" collapsed="false">
      <c r="A1883" s="1" t="s">
        <v>196</v>
      </c>
      <c r="B1883" s="5" t="n">
        <v>65.41</v>
      </c>
      <c r="C1883" s="5" t="n">
        <v>17.42</v>
      </c>
      <c r="D1883" s="5" t="n">
        <v>8.4</v>
      </c>
      <c r="E1883" s="5" t="n">
        <v>8.77</v>
      </c>
      <c r="F1883" s="0" t="n">
        <v>1094</v>
      </c>
      <c r="G1883" s="0" t="n">
        <v>1156</v>
      </c>
      <c r="H1883" s="0" t="n">
        <v>10.62</v>
      </c>
      <c r="I1883" s="0" t="s">
        <v>187</v>
      </c>
    </row>
    <row r="1884" customFormat="false" ht="15" hidden="false" customHeight="false" outlineLevel="0" collapsed="false">
      <c r="A1884" s="1" t="s">
        <v>196</v>
      </c>
      <c r="B1884" s="5" t="n">
        <v>65.41</v>
      </c>
      <c r="C1884" s="5" t="n">
        <v>17.42</v>
      </c>
      <c r="D1884" s="5" t="n">
        <v>8.4</v>
      </c>
      <c r="E1884" s="5" t="n">
        <v>8.77</v>
      </c>
      <c r="F1884" s="0" t="n">
        <v>1094</v>
      </c>
      <c r="G1884" s="0" t="n">
        <v>1166</v>
      </c>
      <c r="H1884" s="0" t="n">
        <v>10.34</v>
      </c>
      <c r="I1884" s="0" t="s">
        <v>187</v>
      </c>
    </row>
    <row r="1885" customFormat="false" ht="15" hidden="false" customHeight="false" outlineLevel="0" collapsed="false">
      <c r="A1885" s="1" t="s">
        <v>196</v>
      </c>
      <c r="B1885" s="5" t="n">
        <v>65.41</v>
      </c>
      <c r="C1885" s="5" t="n">
        <v>17.42</v>
      </c>
      <c r="D1885" s="5" t="n">
        <v>8.4</v>
      </c>
      <c r="E1885" s="5" t="n">
        <v>8.77</v>
      </c>
      <c r="F1885" s="0" t="n">
        <v>1094</v>
      </c>
      <c r="G1885" s="0" t="n">
        <v>1166</v>
      </c>
      <c r="H1885" s="0" t="n">
        <v>10.3</v>
      </c>
      <c r="I1885" s="0" t="s">
        <v>187</v>
      </c>
    </row>
    <row r="1886" customFormat="false" ht="15" hidden="false" customHeight="false" outlineLevel="0" collapsed="false">
      <c r="A1886" s="1" t="s">
        <v>196</v>
      </c>
      <c r="B1886" s="5" t="n">
        <v>65.41</v>
      </c>
      <c r="C1886" s="5" t="n">
        <v>17.42</v>
      </c>
      <c r="D1886" s="5" t="n">
        <v>8.4</v>
      </c>
      <c r="E1886" s="5" t="n">
        <v>8.77</v>
      </c>
      <c r="F1886" s="0" t="n">
        <v>1094</v>
      </c>
      <c r="G1886" s="0" t="n">
        <v>1175</v>
      </c>
      <c r="H1886" s="0" t="n">
        <v>10.21</v>
      </c>
      <c r="I1886" s="0" t="s">
        <v>187</v>
      </c>
    </row>
    <row r="1887" customFormat="false" ht="15" hidden="false" customHeight="false" outlineLevel="0" collapsed="false">
      <c r="A1887" s="1" t="s">
        <v>196</v>
      </c>
      <c r="B1887" s="5" t="n">
        <v>65.41</v>
      </c>
      <c r="C1887" s="5" t="n">
        <v>17.42</v>
      </c>
      <c r="D1887" s="5" t="n">
        <v>8.4</v>
      </c>
      <c r="E1887" s="5" t="n">
        <v>8.77</v>
      </c>
      <c r="F1887" s="0" t="n">
        <v>1094</v>
      </c>
      <c r="G1887" s="0" t="n">
        <v>1192</v>
      </c>
      <c r="H1887" s="0" t="n">
        <v>9.92</v>
      </c>
      <c r="I1887" s="0" t="s">
        <v>187</v>
      </c>
    </row>
    <row r="1888" customFormat="false" ht="15" hidden="false" customHeight="false" outlineLevel="0" collapsed="false">
      <c r="A1888" s="1" t="s">
        <v>196</v>
      </c>
      <c r="B1888" s="5" t="n">
        <v>65.41</v>
      </c>
      <c r="C1888" s="5" t="n">
        <v>17.42</v>
      </c>
      <c r="D1888" s="5" t="n">
        <v>8.4</v>
      </c>
      <c r="E1888" s="5" t="n">
        <v>8.77</v>
      </c>
      <c r="F1888" s="0" t="n">
        <v>1094</v>
      </c>
      <c r="G1888" s="0" t="n">
        <v>1200</v>
      </c>
      <c r="H1888" s="0" t="n">
        <v>9.74</v>
      </c>
      <c r="I1888" s="0" t="s">
        <v>187</v>
      </c>
    </row>
    <row r="1889" customFormat="false" ht="15" hidden="false" customHeight="false" outlineLevel="0" collapsed="false">
      <c r="A1889" s="1" t="s">
        <v>196</v>
      </c>
      <c r="B1889" s="5" t="n">
        <v>65.41</v>
      </c>
      <c r="C1889" s="5" t="n">
        <v>17.42</v>
      </c>
      <c r="D1889" s="5" t="n">
        <v>8.4</v>
      </c>
      <c r="E1889" s="5" t="n">
        <v>8.77</v>
      </c>
      <c r="F1889" s="0" t="n">
        <v>1094</v>
      </c>
      <c r="G1889" s="0" t="n">
        <v>1202</v>
      </c>
      <c r="H1889" s="0" t="n">
        <v>9.65</v>
      </c>
      <c r="I1889" s="0" t="s">
        <v>187</v>
      </c>
    </row>
    <row r="1890" customFormat="false" ht="15" hidden="false" customHeight="false" outlineLevel="0" collapsed="false">
      <c r="A1890" s="1" t="s">
        <v>196</v>
      </c>
      <c r="B1890" s="5" t="n">
        <v>65.41</v>
      </c>
      <c r="C1890" s="5" t="n">
        <v>17.42</v>
      </c>
      <c r="D1890" s="5" t="n">
        <v>8.4</v>
      </c>
      <c r="E1890" s="5" t="n">
        <v>8.77</v>
      </c>
      <c r="F1890" s="0" t="n">
        <v>1094</v>
      </c>
      <c r="G1890" s="0" t="n">
        <v>1213</v>
      </c>
      <c r="H1890" s="0" t="n">
        <v>9.44</v>
      </c>
      <c r="I1890" s="0" t="s">
        <v>187</v>
      </c>
    </row>
    <row r="1891" customFormat="false" ht="15" hidden="false" customHeight="false" outlineLevel="0" collapsed="false">
      <c r="A1891" s="1" t="s">
        <v>196</v>
      </c>
      <c r="B1891" s="5" t="n">
        <v>65.41</v>
      </c>
      <c r="C1891" s="5" t="n">
        <v>17.42</v>
      </c>
      <c r="D1891" s="5" t="n">
        <v>8.4</v>
      </c>
      <c r="E1891" s="5" t="n">
        <v>8.77</v>
      </c>
      <c r="F1891" s="0" t="n">
        <v>1094</v>
      </c>
      <c r="G1891" s="0" t="n">
        <v>1216</v>
      </c>
      <c r="H1891" s="0" t="n">
        <v>9.43</v>
      </c>
      <c r="I1891" s="0" t="s">
        <v>187</v>
      </c>
    </row>
    <row r="1892" customFormat="false" ht="15" hidden="false" customHeight="false" outlineLevel="0" collapsed="false">
      <c r="A1892" s="1" t="s">
        <v>196</v>
      </c>
      <c r="B1892" s="5" t="n">
        <v>65.41</v>
      </c>
      <c r="C1892" s="5" t="n">
        <v>17.42</v>
      </c>
      <c r="D1892" s="5" t="n">
        <v>8.4</v>
      </c>
      <c r="E1892" s="5" t="n">
        <v>8.77</v>
      </c>
      <c r="F1892" s="0" t="n">
        <v>1094</v>
      </c>
      <c r="G1892" s="0" t="n">
        <v>1225</v>
      </c>
      <c r="H1892" s="0" t="n">
        <v>9.3</v>
      </c>
      <c r="I1892" s="0" t="s">
        <v>187</v>
      </c>
    </row>
    <row r="1893" customFormat="false" ht="15" hidden="false" customHeight="false" outlineLevel="0" collapsed="false">
      <c r="A1893" s="1" t="s">
        <v>196</v>
      </c>
      <c r="B1893" s="5" t="n">
        <v>65.41</v>
      </c>
      <c r="C1893" s="5" t="n">
        <v>17.42</v>
      </c>
      <c r="D1893" s="5" t="n">
        <v>8.4</v>
      </c>
      <c r="E1893" s="5" t="n">
        <v>8.77</v>
      </c>
      <c r="F1893" s="0" t="n">
        <v>1094</v>
      </c>
      <c r="G1893" s="0" t="n">
        <v>1240</v>
      </c>
      <c r="H1893" s="0" t="n">
        <v>9.02</v>
      </c>
      <c r="I1893" s="0" t="s">
        <v>187</v>
      </c>
    </row>
    <row r="1894" customFormat="false" ht="15" hidden="false" customHeight="false" outlineLevel="0" collapsed="false">
      <c r="A1894" s="1" t="s">
        <v>196</v>
      </c>
      <c r="B1894" s="5" t="n">
        <v>65.41</v>
      </c>
      <c r="C1894" s="5" t="n">
        <v>17.42</v>
      </c>
      <c r="D1894" s="5" t="n">
        <v>8.4</v>
      </c>
      <c r="E1894" s="5" t="n">
        <v>8.77</v>
      </c>
      <c r="F1894" s="0" t="n">
        <v>1094</v>
      </c>
      <c r="G1894" s="0" t="n">
        <v>1711</v>
      </c>
      <c r="H1894" s="0" t="n">
        <v>3.95</v>
      </c>
      <c r="I1894" s="0" t="s">
        <v>187</v>
      </c>
    </row>
    <row r="1895" customFormat="false" ht="15" hidden="false" customHeight="false" outlineLevel="0" collapsed="false">
      <c r="A1895" s="1" t="s">
        <v>196</v>
      </c>
      <c r="B1895" s="5" t="n">
        <v>65.41</v>
      </c>
      <c r="C1895" s="5" t="n">
        <v>17.42</v>
      </c>
      <c r="D1895" s="5" t="n">
        <v>8.4</v>
      </c>
      <c r="E1895" s="5" t="n">
        <v>8.77</v>
      </c>
      <c r="F1895" s="0" t="n">
        <v>1094</v>
      </c>
      <c r="G1895" s="0" t="n">
        <v>1735</v>
      </c>
      <c r="H1895" s="0" t="n">
        <v>3.76</v>
      </c>
      <c r="I1895" s="0" t="s">
        <v>187</v>
      </c>
    </row>
    <row r="1896" customFormat="false" ht="15" hidden="false" customHeight="false" outlineLevel="0" collapsed="false">
      <c r="A1896" s="1" t="s">
        <v>196</v>
      </c>
      <c r="B1896" s="5" t="n">
        <v>65.41</v>
      </c>
      <c r="C1896" s="5" t="n">
        <v>17.42</v>
      </c>
      <c r="D1896" s="5" t="n">
        <v>8.4</v>
      </c>
      <c r="E1896" s="5" t="n">
        <v>8.77</v>
      </c>
      <c r="F1896" s="0" t="n">
        <v>1094</v>
      </c>
      <c r="G1896" s="0" t="n">
        <v>1758</v>
      </c>
      <c r="H1896" s="0" t="n">
        <v>3.6</v>
      </c>
      <c r="I1896" s="0" t="s">
        <v>187</v>
      </c>
    </row>
    <row r="1897" customFormat="false" ht="15" hidden="false" customHeight="false" outlineLevel="0" collapsed="false">
      <c r="A1897" s="1" t="s">
        <v>196</v>
      </c>
      <c r="B1897" s="5" t="n">
        <v>65.41</v>
      </c>
      <c r="C1897" s="5" t="n">
        <v>17.42</v>
      </c>
      <c r="D1897" s="5" t="n">
        <v>8.4</v>
      </c>
      <c r="E1897" s="5" t="n">
        <v>8.77</v>
      </c>
      <c r="F1897" s="0" t="n">
        <v>1094</v>
      </c>
      <c r="G1897" s="0" t="n">
        <v>1782</v>
      </c>
      <c r="H1897" s="0" t="n">
        <v>3.44</v>
      </c>
      <c r="I1897" s="0" t="s">
        <v>187</v>
      </c>
    </row>
    <row r="1898" customFormat="false" ht="15" hidden="false" customHeight="false" outlineLevel="0" collapsed="false">
      <c r="A1898" s="1" t="s">
        <v>196</v>
      </c>
      <c r="B1898" s="5" t="n">
        <v>65.41</v>
      </c>
      <c r="C1898" s="5" t="n">
        <v>17.42</v>
      </c>
      <c r="D1898" s="5" t="n">
        <v>8.4</v>
      </c>
      <c r="E1898" s="5" t="n">
        <v>8.77</v>
      </c>
      <c r="F1898" s="0" t="n">
        <v>1094</v>
      </c>
      <c r="G1898" s="0" t="n">
        <v>1807</v>
      </c>
      <c r="H1898" s="0" t="n">
        <v>3.26</v>
      </c>
      <c r="I1898" s="0" t="s">
        <v>187</v>
      </c>
    </row>
    <row r="1899" customFormat="false" ht="15" hidden="false" customHeight="false" outlineLevel="0" collapsed="false">
      <c r="A1899" s="1" t="s">
        <v>196</v>
      </c>
      <c r="B1899" s="5" t="n">
        <v>65.41</v>
      </c>
      <c r="C1899" s="5" t="n">
        <v>17.42</v>
      </c>
      <c r="D1899" s="5" t="n">
        <v>8.4</v>
      </c>
      <c r="E1899" s="5" t="n">
        <v>8.77</v>
      </c>
      <c r="F1899" s="0" t="n">
        <v>1094</v>
      </c>
      <c r="G1899" s="0" t="n">
        <v>1826</v>
      </c>
      <c r="H1899" s="0" t="n">
        <v>3.16</v>
      </c>
      <c r="I1899" s="0" t="s">
        <v>187</v>
      </c>
    </row>
    <row r="1900" customFormat="false" ht="15" hidden="false" customHeight="false" outlineLevel="0" collapsed="false">
      <c r="A1900" s="1" t="s">
        <v>196</v>
      </c>
      <c r="B1900" s="5" t="n">
        <v>65.41</v>
      </c>
      <c r="C1900" s="5" t="n">
        <v>17.42</v>
      </c>
      <c r="D1900" s="5" t="n">
        <v>8.4</v>
      </c>
      <c r="E1900" s="5" t="n">
        <v>8.77</v>
      </c>
      <c r="F1900" s="0" t="n">
        <v>1094</v>
      </c>
      <c r="G1900" s="0" t="n">
        <v>1833</v>
      </c>
      <c r="H1900" s="0" t="n">
        <v>3.1</v>
      </c>
      <c r="I1900" s="0" t="s">
        <v>187</v>
      </c>
    </row>
    <row r="1901" customFormat="false" ht="15" hidden="false" customHeight="false" outlineLevel="0" collapsed="false">
      <c r="A1901" s="1" t="s">
        <v>196</v>
      </c>
      <c r="B1901" s="5" t="n">
        <v>65.41</v>
      </c>
      <c r="C1901" s="5" t="n">
        <v>17.42</v>
      </c>
      <c r="D1901" s="5" t="n">
        <v>8.4</v>
      </c>
      <c r="E1901" s="5" t="n">
        <v>8.77</v>
      </c>
      <c r="F1901" s="0" t="n">
        <v>1094</v>
      </c>
      <c r="G1901" s="0" t="n">
        <v>1833</v>
      </c>
      <c r="H1901" s="0" t="n">
        <v>3.09</v>
      </c>
      <c r="I1901" s="0" t="s">
        <v>187</v>
      </c>
    </row>
    <row r="1902" customFormat="false" ht="15" hidden="false" customHeight="false" outlineLevel="0" collapsed="false">
      <c r="A1902" s="1" t="s">
        <v>196</v>
      </c>
      <c r="B1902" s="5" t="n">
        <v>65.41</v>
      </c>
      <c r="C1902" s="5" t="n">
        <v>17.42</v>
      </c>
      <c r="D1902" s="5" t="n">
        <v>8.4</v>
      </c>
      <c r="E1902" s="5" t="n">
        <v>8.77</v>
      </c>
      <c r="F1902" s="0" t="n">
        <v>1094</v>
      </c>
      <c r="G1902" s="0" t="n">
        <v>1850</v>
      </c>
      <c r="H1902" s="0" t="n">
        <v>2.99</v>
      </c>
      <c r="I1902" s="0" t="s">
        <v>187</v>
      </c>
    </row>
    <row r="1903" customFormat="false" ht="15" hidden="false" customHeight="false" outlineLevel="0" collapsed="false">
      <c r="A1903" s="1" t="s">
        <v>197</v>
      </c>
      <c r="B1903" s="5" t="n">
        <v>66.24</v>
      </c>
      <c r="C1903" s="5" t="n">
        <v>16.61</v>
      </c>
      <c r="D1903" s="5" t="n">
        <v>6.41</v>
      </c>
      <c r="E1903" s="5" t="n">
        <v>10.75</v>
      </c>
      <c r="F1903" s="0" t="n">
        <v>1122</v>
      </c>
      <c r="G1903" s="0" t="n">
        <v>1123</v>
      </c>
      <c r="H1903" s="0" t="n">
        <v>12.08</v>
      </c>
      <c r="I1903" s="0" t="s">
        <v>187</v>
      </c>
    </row>
    <row r="1904" customFormat="false" ht="15" hidden="false" customHeight="false" outlineLevel="0" collapsed="false">
      <c r="A1904" s="1" t="s">
        <v>197</v>
      </c>
      <c r="B1904" s="5" t="n">
        <v>66.24</v>
      </c>
      <c r="C1904" s="5" t="n">
        <v>16.61</v>
      </c>
      <c r="D1904" s="5" t="n">
        <v>6.41</v>
      </c>
      <c r="E1904" s="5" t="n">
        <v>10.75</v>
      </c>
      <c r="F1904" s="0" t="n">
        <v>1122</v>
      </c>
      <c r="G1904" s="0" t="n">
        <v>1148</v>
      </c>
      <c r="H1904" s="0" t="n">
        <v>11.36</v>
      </c>
      <c r="I1904" s="0" t="s">
        <v>187</v>
      </c>
    </row>
    <row r="1905" customFormat="false" ht="15" hidden="false" customHeight="false" outlineLevel="0" collapsed="false">
      <c r="A1905" s="1" t="s">
        <v>197</v>
      </c>
      <c r="B1905" s="5" t="n">
        <v>66.24</v>
      </c>
      <c r="C1905" s="5" t="n">
        <v>16.61</v>
      </c>
      <c r="D1905" s="5" t="n">
        <v>6.41</v>
      </c>
      <c r="E1905" s="5" t="n">
        <v>10.75</v>
      </c>
      <c r="F1905" s="0" t="n">
        <v>1122</v>
      </c>
      <c r="G1905" s="0" t="n">
        <v>1162</v>
      </c>
      <c r="H1905" s="0" t="n">
        <v>11.13</v>
      </c>
      <c r="I1905" s="0" t="s">
        <v>187</v>
      </c>
    </row>
    <row r="1906" customFormat="false" ht="15" hidden="false" customHeight="false" outlineLevel="0" collapsed="false">
      <c r="A1906" s="1" t="s">
        <v>197</v>
      </c>
      <c r="B1906" s="5" t="n">
        <v>66.24</v>
      </c>
      <c r="C1906" s="5" t="n">
        <v>16.61</v>
      </c>
      <c r="D1906" s="5" t="n">
        <v>6.41</v>
      </c>
      <c r="E1906" s="5" t="n">
        <v>10.75</v>
      </c>
      <c r="F1906" s="0" t="n">
        <v>1122</v>
      </c>
      <c r="G1906" s="0" t="n">
        <v>1173</v>
      </c>
      <c r="H1906" s="0" t="n">
        <v>10.85</v>
      </c>
      <c r="I1906" s="0" t="s">
        <v>187</v>
      </c>
    </row>
    <row r="1907" customFormat="false" ht="15" hidden="false" customHeight="false" outlineLevel="0" collapsed="false">
      <c r="A1907" s="1" t="s">
        <v>197</v>
      </c>
      <c r="B1907" s="5" t="n">
        <v>66.24</v>
      </c>
      <c r="C1907" s="5" t="n">
        <v>16.61</v>
      </c>
      <c r="D1907" s="5" t="n">
        <v>6.41</v>
      </c>
      <c r="E1907" s="5" t="n">
        <v>10.75</v>
      </c>
      <c r="F1907" s="0" t="n">
        <v>1122</v>
      </c>
      <c r="G1907" s="0" t="n">
        <v>1191</v>
      </c>
      <c r="H1907" s="0" t="n">
        <v>10.43</v>
      </c>
      <c r="I1907" s="0" t="s">
        <v>187</v>
      </c>
    </row>
    <row r="1908" customFormat="false" ht="15" hidden="false" customHeight="false" outlineLevel="0" collapsed="false">
      <c r="A1908" s="1" t="s">
        <v>197</v>
      </c>
      <c r="B1908" s="5" t="n">
        <v>66.24</v>
      </c>
      <c r="C1908" s="5" t="n">
        <v>16.61</v>
      </c>
      <c r="D1908" s="5" t="n">
        <v>6.41</v>
      </c>
      <c r="E1908" s="5" t="n">
        <v>10.75</v>
      </c>
      <c r="F1908" s="0" t="n">
        <v>1122</v>
      </c>
      <c r="G1908" s="0" t="n">
        <v>1198</v>
      </c>
      <c r="H1908" s="0" t="n">
        <v>10.3</v>
      </c>
      <c r="I1908" s="0" t="s">
        <v>187</v>
      </c>
    </row>
    <row r="1909" customFormat="false" ht="15" hidden="false" customHeight="false" outlineLevel="0" collapsed="false">
      <c r="A1909" s="1" t="s">
        <v>197</v>
      </c>
      <c r="B1909" s="5" t="n">
        <v>66.24</v>
      </c>
      <c r="C1909" s="5" t="n">
        <v>16.61</v>
      </c>
      <c r="D1909" s="5" t="n">
        <v>6.41</v>
      </c>
      <c r="E1909" s="5" t="n">
        <v>10.75</v>
      </c>
      <c r="F1909" s="0" t="n">
        <v>1122</v>
      </c>
      <c r="G1909" s="0" t="n">
        <v>1222</v>
      </c>
      <c r="H1909" s="0" t="n">
        <v>9.84</v>
      </c>
      <c r="I1909" s="0" t="s">
        <v>187</v>
      </c>
    </row>
    <row r="1910" customFormat="false" ht="15" hidden="false" customHeight="false" outlineLevel="0" collapsed="false">
      <c r="A1910" s="1" t="s">
        <v>197</v>
      </c>
      <c r="B1910" s="5" t="n">
        <v>66.24</v>
      </c>
      <c r="C1910" s="5" t="n">
        <v>16.61</v>
      </c>
      <c r="D1910" s="5" t="n">
        <v>6.41</v>
      </c>
      <c r="E1910" s="5" t="n">
        <v>10.75</v>
      </c>
      <c r="F1910" s="0" t="n">
        <v>1122</v>
      </c>
      <c r="G1910" s="0" t="n">
        <v>1230</v>
      </c>
      <c r="H1910" s="0" t="n">
        <v>9.72</v>
      </c>
      <c r="I1910" s="0" t="s">
        <v>187</v>
      </c>
    </row>
    <row r="1911" customFormat="false" ht="15" hidden="false" customHeight="false" outlineLevel="0" collapsed="false">
      <c r="A1911" s="1" t="s">
        <v>197</v>
      </c>
      <c r="B1911" s="5" t="n">
        <v>66.24</v>
      </c>
      <c r="C1911" s="5" t="n">
        <v>16.61</v>
      </c>
      <c r="D1911" s="5" t="n">
        <v>6.41</v>
      </c>
      <c r="E1911" s="5" t="n">
        <v>10.75</v>
      </c>
      <c r="F1911" s="0" t="n">
        <v>1122</v>
      </c>
      <c r="G1911" s="0" t="n">
        <v>1244</v>
      </c>
      <c r="H1911" s="0" t="n">
        <v>9.51</v>
      </c>
      <c r="I1911" s="0" t="s">
        <v>187</v>
      </c>
    </row>
    <row r="1912" customFormat="false" ht="15" hidden="false" customHeight="false" outlineLevel="0" collapsed="false">
      <c r="A1912" s="1" t="s">
        <v>197</v>
      </c>
      <c r="B1912" s="5" t="n">
        <v>66.24</v>
      </c>
      <c r="C1912" s="5" t="n">
        <v>16.61</v>
      </c>
      <c r="D1912" s="5" t="n">
        <v>6.41</v>
      </c>
      <c r="E1912" s="5" t="n">
        <v>10.75</v>
      </c>
      <c r="F1912" s="0" t="n">
        <v>1122</v>
      </c>
      <c r="G1912" s="0" t="n">
        <v>1819</v>
      </c>
      <c r="H1912" s="0" t="n">
        <v>3.61</v>
      </c>
      <c r="I1912" s="0" t="s">
        <v>187</v>
      </c>
    </row>
    <row r="1913" customFormat="false" ht="15" hidden="false" customHeight="false" outlineLevel="0" collapsed="false">
      <c r="A1913" s="1" t="s">
        <v>197</v>
      </c>
      <c r="B1913" s="5" t="n">
        <v>66.24</v>
      </c>
      <c r="C1913" s="5" t="n">
        <v>16.61</v>
      </c>
      <c r="D1913" s="5" t="n">
        <v>6.41</v>
      </c>
      <c r="E1913" s="5" t="n">
        <v>10.75</v>
      </c>
      <c r="F1913" s="0" t="n">
        <v>1122</v>
      </c>
      <c r="G1913" s="0" t="n">
        <v>1840</v>
      </c>
      <c r="H1913" s="0" t="n">
        <v>3.47</v>
      </c>
      <c r="I1913" s="0" t="s">
        <v>187</v>
      </c>
    </row>
    <row r="1914" customFormat="false" ht="15" hidden="false" customHeight="false" outlineLevel="0" collapsed="false">
      <c r="A1914" s="1" t="s">
        <v>197</v>
      </c>
      <c r="B1914" s="5" t="n">
        <v>66.24</v>
      </c>
      <c r="C1914" s="5" t="n">
        <v>16.61</v>
      </c>
      <c r="D1914" s="5" t="n">
        <v>6.41</v>
      </c>
      <c r="E1914" s="5" t="n">
        <v>10.75</v>
      </c>
      <c r="F1914" s="0" t="n">
        <v>1122</v>
      </c>
      <c r="G1914" s="0" t="n">
        <v>1854</v>
      </c>
      <c r="H1914" s="0" t="n">
        <v>3.37</v>
      </c>
      <c r="I1914" s="0" t="s">
        <v>187</v>
      </c>
    </row>
    <row r="1915" customFormat="false" ht="15" hidden="false" customHeight="false" outlineLevel="0" collapsed="false">
      <c r="A1915" s="1" t="s">
        <v>197</v>
      </c>
      <c r="B1915" s="5" t="n">
        <v>66.24</v>
      </c>
      <c r="C1915" s="5" t="n">
        <v>16.61</v>
      </c>
      <c r="D1915" s="5" t="n">
        <v>6.41</v>
      </c>
      <c r="E1915" s="5" t="n">
        <v>10.75</v>
      </c>
      <c r="F1915" s="0" t="n">
        <v>1122</v>
      </c>
      <c r="G1915" s="0" t="n">
        <v>1860</v>
      </c>
      <c r="H1915" s="0" t="n">
        <v>3.34</v>
      </c>
      <c r="I1915" s="0" t="s">
        <v>187</v>
      </c>
    </row>
    <row r="1916" customFormat="false" ht="15" hidden="false" customHeight="false" outlineLevel="0" collapsed="false">
      <c r="A1916" s="1" t="s">
        <v>197</v>
      </c>
      <c r="B1916" s="5" t="n">
        <v>66.24</v>
      </c>
      <c r="C1916" s="5" t="n">
        <v>16.61</v>
      </c>
      <c r="D1916" s="5" t="n">
        <v>6.41</v>
      </c>
      <c r="E1916" s="5" t="n">
        <v>10.75</v>
      </c>
      <c r="F1916" s="0" t="n">
        <v>1122</v>
      </c>
      <c r="G1916" s="0" t="n">
        <v>1864</v>
      </c>
      <c r="H1916" s="0" t="n">
        <v>3.3</v>
      </c>
      <c r="I1916" s="0" t="s">
        <v>187</v>
      </c>
    </row>
    <row r="1917" customFormat="false" ht="15" hidden="false" customHeight="false" outlineLevel="0" collapsed="false">
      <c r="A1917" s="1" t="s">
        <v>197</v>
      </c>
      <c r="B1917" s="5" t="n">
        <v>66.24</v>
      </c>
      <c r="C1917" s="5" t="n">
        <v>16.61</v>
      </c>
      <c r="D1917" s="5" t="n">
        <v>6.41</v>
      </c>
      <c r="E1917" s="5" t="n">
        <v>10.75</v>
      </c>
      <c r="F1917" s="0" t="n">
        <v>1122</v>
      </c>
      <c r="G1917" s="0" t="n">
        <v>1869</v>
      </c>
      <c r="H1917" s="0" t="n">
        <v>3.28</v>
      </c>
      <c r="I1917" s="0" t="s">
        <v>187</v>
      </c>
    </row>
    <row r="1918" customFormat="false" ht="15" hidden="false" customHeight="false" outlineLevel="0" collapsed="false">
      <c r="A1918" s="1" t="s">
        <v>197</v>
      </c>
      <c r="B1918" s="5" t="n">
        <v>66.24</v>
      </c>
      <c r="C1918" s="5" t="n">
        <v>16.61</v>
      </c>
      <c r="D1918" s="5" t="n">
        <v>6.41</v>
      </c>
      <c r="E1918" s="5" t="n">
        <v>10.75</v>
      </c>
      <c r="F1918" s="0" t="n">
        <v>1122</v>
      </c>
      <c r="G1918" s="0" t="n">
        <v>1870</v>
      </c>
      <c r="H1918" s="0" t="n">
        <v>3.26</v>
      </c>
      <c r="I1918" s="0" t="s">
        <v>187</v>
      </c>
    </row>
    <row r="1919" customFormat="false" ht="15" hidden="false" customHeight="false" outlineLevel="0" collapsed="false">
      <c r="A1919" s="1" t="s">
        <v>198</v>
      </c>
      <c r="B1919" s="5" t="n">
        <v>64.75</v>
      </c>
      <c r="C1919" s="5" t="n">
        <v>17.79</v>
      </c>
      <c r="D1919" s="5" t="n">
        <v>4.16</v>
      </c>
      <c r="E1919" s="5" t="n">
        <v>13.31</v>
      </c>
      <c r="F1919" s="0" t="n">
        <v>1141</v>
      </c>
      <c r="G1919" s="0" t="n">
        <v>1163</v>
      </c>
      <c r="H1919" s="0" t="n">
        <v>11.66</v>
      </c>
      <c r="I1919" s="0" t="s">
        <v>187</v>
      </c>
    </row>
    <row r="1920" customFormat="false" ht="15" hidden="false" customHeight="false" outlineLevel="0" collapsed="false">
      <c r="A1920" s="1" t="s">
        <v>198</v>
      </c>
      <c r="B1920" s="5" t="n">
        <v>64.75</v>
      </c>
      <c r="C1920" s="5" t="n">
        <v>17.79</v>
      </c>
      <c r="D1920" s="5" t="n">
        <v>4.16</v>
      </c>
      <c r="E1920" s="5" t="n">
        <v>13.31</v>
      </c>
      <c r="F1920" s="0" t="n">
        <v>1141</v>
      </c>
      <c r="G1920" s="0" t="n">
        <v>1186</v>
      </c>
      <c r="H1920" s="0" t="n">
        <v>11</v>
      </c>
      <c r="I1920" s="0" t="s">
        <v>187</v>
      </c>
    </row>
    <row r="1921" customFormat="false" ht="15" hidden="false" customHeight="false" outlineLevel="0" collapsed="false">
      <c r="A1921" s="1" t="s">
        <v>198</v>
      </c>
      <c r="B1921" s="5" t="n">
        <v>64.75</v>
      </c>
      <c r="C1921" s="5" t="n">
        <v>17.79</v>
      </c>
      <c r="D1921" s="5" t="n">
        <v>4.16</v>
      </c>
      <c r="E1921" s="5" t="n">
        <v>13.31</v>
      </c>
      <c r="F1921" s="0" t="n">
        <v>1141</v>
      </c>
      <c r="G1921" s="0" t="n">
        <v>1195</v>
      </c>
      <c r="H1921" s="0" t="n">
        <v>10.75</v>
      </c>
      <c r="I1921" s="0" t="s">
        <v>187</v>
      </c>
    </row>
    <row r="1922" customFormat="false" ht="15" hidden="false" customHeight="false" outlineLevel="0" collapsed="false">
      <c r="A1922" s="1" t="s">
        <v>198</v>
      </c>
      <c r="B1922" s="5" t="n">
        <v>64.75</v>
      </c>
      <c r="C1922" s="5" t="n">
        <v>17.79</v>
      </c>
      <c r="D1922" s="5" t="n">
        <v>4.16</v>
      </c>
      <c r="E1922" s="5" t="n">
        <v>13.31</v>
      </c>
      <c r="F1922" s="0" t="n">
        <v>1141</v>
      </c>
      <c r="G1922" s="0" t="n">
        <v>1205</v>
      </c>
      <c r="H1922" s="0" t="n">
        <v>10.58</v>
      </c>
      <c r="I1922" s="0" t="s">
        <v>187</v>
      </c>
    </row>
    <row r="1923" customFormat="false" ht="15" hidden="false" customHeight="false" outlineLevel="0" collapsed="false">
      <c r="A1923" s="1" t="s">
        <v>198</v>
      </c>
      <c r="B1923" s="5" t="n">
        <v>64.75</v>
      </c>
      <c r="C1923" s="5" t="n">
        <v>17.79</v>
      </c>
      <c r="D1923" s="5" t="n">
        <v>4.16</v>
      </c>
      <c r="E1923" s="5" t="n">
        <v>13.31</v>
      </c>
      <c r="F1923" s="0" t="n">
        <v>1141</v>
      </c>
      <c r="G1923" s="0" t="n">
        <v>1227</v>
      </c>
      <c r="H1923" s="0" t="n">
        <v>10.04</v>
      </c>
      <c r="I1923" s="0" t="s">
        <v>187</v>
      </c>
    </row>
    <row r="1924" customFormat="false" ht="15" hidden="false" customHeight="false" outlineLevel="0" collapsed="false">
      <c r="A1924" s="1" t="s">
        <v>198</v>
      </c>
      <c r="B1924" s="5" t="n">
        <v>64.75</v>
      </c>
      <c r="C1924" s="5" t="n">
        <v>17.79</v>
      </c>
      <c r="D1924" s="5" t="n">
        <v>4.16</v>
      </c>
      <c r="E1924" s="5" t="n">
        <v>13.31</v>
      </c>
      <c r="F1924" s="0" t="n">
        <v>1141</v>
      </c>
      <c r="G1924" s="0" t="n">
        <v>1252</v>
      </c>
      <c r="H1924" s="0" t="n">
        <v>9.73</v>
      </c>
      <c r="I1924" s="0" t="s">
        <v>187</v>
      </c>
    </row>
    <row r="1925" customFormat="false" ht="15" hidden="false" customHeight="false" outlineLevel="0" collapsed="false">
      <c r="A1925" s="1" t="s">
        <v>198</v>
      </c>
      <c r="B1925" s="5" t="n">
        <v>64.75</v>
      </c>
      <c r="C1925" s="5" t="n">
        <v>17.79</v>
      </c>
      <c r="D1925" s="5" t="n">
        <v>4.16</v>
      </c>
      <c r="E1925" s="5" t="n">
        <v>13.31</v>
      </c>
      <c r="F1925" s="0" t="n">
        <v>1141</v>
      </c>
      <c r="G1925" s="0" t="n">
        <v>1256</v>
      </c>
      <c r="H1925" s="0" t="n">
        <v>9.74</v>
      </c>
      <c r="I1925" s="0" t="s">
        <v>187</v>
      </c>
    </row>
    <row r="1926" customFormat="false" ht="15" hidden="false" customHeight="false" outlineLevel="0" collapsed="false">
      <c r="A1926" s="1" t="s">
        <v>198</v>
      </c>
      <c r="B1926" s="5" t="n">
        <v>64.75</v>
      </c>
      <c r="C1926" s="5" t="n">
        <v>17.79</v>
      </c>
      <c r="D1926" s="5" t="n">
        <v>4.16</v>
      </c>
      <c r="E1926" s="5" t="n">
        <v>13.31</v>
      </c>
      <c r="F1926" s="0" t="n">
        <v>1141</v>
      </c>
      <c r="G1926" s="0" t="n">
        <v>1852</v>
      </c>
      <c r="H1926" s="0" t="n">
        <v>3.62</v>
      </c>
      <c r="I1926" s="0" t="s">
        <v>187</v>
      </c>
    </row>
    <row r="1927" customFormat="false" ht="15" hidden="false" customHeight="false" outlineLevel="0" collapsed="false">
      <c r="A1927" s="1" t="s">
        <v>198</v>
      </c>
      <c r="B1927" s="5" t="n">
        <v>64.75</v>
      </c>
      <c r="C1927" s="5" t="n">
        <v>17.79</v>
      </c>
      <c r="D1927" s="5" t="n">
        <v>4.16</v>
      </c>
      <c r="E1927" s="5" t="n">
        <v>13.31</v>
      </c>
      <c r="F1927" s="0" t="n">
        <v>1141</v>
      </c>
      <c r="G1927" s="0" t="n">
        <v>1865</v>
      </c>
      <c r="H1927" s="0" t="n">
        <v>3.49</v>
      </c>
      <c r="I1927" s="0" t="s">
        <v>187</v>
      </c>
    </row>
    <row r="1928" customFormat="false" ht="15" hidden="false" customHeight="false" outlineLevel="0" collapsed="false">
      <c r="A1928" s="1" t="s">
        <v>198</v>
      </c>
      <c r="B1928" s="5" t="n">
        <v>64.75</v>
      </c>
      <c r="C1928" s="5" t="n">
        <v>17.79</v>
      </c>
      <c r="D1928" s="5" t="n">
        <v>4.16</v>
      </c>
      <c r="E1928" s="5" t="n">
        <v>13.31</v>
      </c>
      <c r="F1928" s="0" t="n">
        <v>1141</v>
      </c>
      <c r="G1928" s="0" t="n">
        <v>1867</v>
      </c>
      <c r="H1928" s="0" t="n">
        <v>3.49</v>
      </c>
      <c r="I1928" s="0" t="s">
        <v>187</v>
      </c>
    </row>
    <row r="1929" customFormat="false" ht="15" hidden="false" customHeight="false" outlineLevel="0" collapsed="false">
      <c r="A1929" s="1" t="s">
        <v>199</v>
      </c>
      <c r="B1929" s="5" t="n">
        <v>65.6</v>
      </c>
      <c r="C1929" s="5" t="n">
        <v>17.76</v>
      </c>
      <c r="D1929" s="5" t="n">
        <v>0.08</v>
      </c>
      <c r="E1929" s="5" t="n">
        <v>16.56</v>
      </c>
      <c r="F1929" s="0" t="n">
        <v>1233</v>
      </c>
      <c r="G1929" s="0" t="n">
        <v>1195</v>
      </c>
      <c r="H1929" s="0" t="n">
        <v>13.02</v>
      </c>
      <c r="I1929" s="0" t="s">
        <v>187</v>
      </c>
    </row>
    <row r="1930" customFormat="false" ht="15" hidden="false" customHeight="false" outlineLevel="0" collapsed="false">
      <c r="A1930" s="1" t="s">
        <v>199</v>
      </c>
      <c r="B1930" s="5" t="n">
        <v>65.6</v>
      </c>
      <c r="C1930" s="5" t="n">
        <v>17.76</v>
      </c>
      <c r="D1930" s="5" t="n">
        <v>0.08</v>
      </c>
      <c r="E1930" s="5" t="n">
        <v>16.56</v>
      </c>
      <c r="F1930" s="0" t="n">
        <v>1233</v>
      </c>
      <c r="G1930" s="0" t="n">
        <v>1204</v>
      </c>
      <c r="H1930" s="0" t="n">
        <v>12.73</v>
      </c>
      <c r="I1930" s="0" t="s">
        <v>187</v>
      </c>
    </row>
    <row r="1931" customFormat="false" ht="15" hidden="false" customHeight="false" outlineLevel="0" collapsed="false">
      <c r="A1931" s="1" t="s">
        <v>199</v>
      </c>
      <c r="B1931" s="5" t="n">
        <v>65.6</v>
      </c>
      <c r="C1931" s="5" t="n">
        <v>17.76</v>
      </c>
      <c r="D1931" s="5" t="n">
        <v>0.08</v>
      </c>
      <c r="E1931" s="5" t="n">
        <v>16.56</v>
      </c>
      <c r="F1931" s="0" t="n">
        <v>1233</v>
      </c>
      <c r="G1931" s="0" t="n">
        <v>1214</v>
      </c>
      <c r="H1931" s="0" t="n">
        <v>12.45</v>
      </c>
      <c r="I1931" s="0" t="s">
        <v>187</v>
      </c>
    </row>
    <row r="1932" customFormat="false" ht="15" hidden="false" customHeight="false" outlineLevel="0" collapsed="false">
      <c r="A1932" s="1" t="s">
        <v>199</v>
      </c>
      <c r="B1932" s="5" t="n">
        <v>65.6</v>
      </c>
      <c r="C1932" s="5" t="n">
        <v>17.76</v>
      </c>
      <c r="D1932" s="5" t="n">
        <v>0.08</v>
      </c>
      <c r="E1932" s="5" t="n">
        <v>16.56</v>
      </c>
      <c r="F1932" s="0" t="n">
        <v>1233</v>
      </c>
      <c r="G1932" s="0" t="n">
        <v>1219</v>
      </c>
      <c r="H1932" s="0" t="n">
        <v>12.3</v>
      </c>
      <c r="I1932" s="0" t="s">
        <v>187</v>
      </c>
    </row>
    <row r="1933" customFormat="false" ht="15" hidden="false" customHeight="false" outlineLevel="0" collapsed="false">
      <c r="A1933" s="1" t="s">
        <v>199</v>
      </c>
      <c r="B1933" s="5" t="n">
        <v>65.6</v>
      </c>
      <c r="C1933" s="5" t="n">
        <v>17.76</v>
      </c>
      <c r="D1933" s="5" t="n">
        <v>0.08</v>
      </c>
      <c r="E1933" s="5" t="n">
        <v>16.56</v>
      </c>
      <c r="F1933" s="0" t="n">
        <v>1233</v>
      </c>
      <c r="G1933" s="0" t="n">
        <v>1224</v>
      </c>
      <c r="H1933" s="0" t="n">
        <v>12.28</v>
      </c>
      <c r="I1933" s="0" t="s">
        <v>187</v>
      </c>
    </row>
    <row r="1934" customFormat="false" ht="15" hidden="false" customHeight="false" outlineLevel="0" collapsed="false">
      <c r="A1934" s="1" t="s">
        <v>199</v>
      </c>
      <c r="B1934" s="5" t="n">
        <v>65.6</v>
      </c>
      <c r="C1934" s="5" t="n">
        <v>17.76</v>
      </c>
      <c r="D1934" s="5" t="n">
        <v>0.08</v>
      </c>
      <c r="E1934" s="5" t="n">
        <v>16.56</v>
      </c>
      <c r="F1934" s="0" t="n">
        <v>1233</v>
      </c>
      <c r="G1934" s="0" t="n">
        <v>1229</v>
      </c>
      <c r="H1934" s="0" t="n">
        <v>12.07</v>
      </c>
      <c r="I1934" s="0" t="s">
        <v>187</v>
      </c>
    </row>
    <row r="1935" customFormat="false" ht="15" hidden="false" customHeight="false" outlineLevel="0" collapsed="false">
      <c r="A1935" s="1" t="s">
        <v>199</v>
      </c>
      <c r="B1935" s="5" t="n">
        <v>65.6</v>
      </c>
      <c r="C1935" s="5" t="n">
        <v>17.76</v>
      </c>
      <c r="D1935" s="5" t="n">
        <v>0.08</v>
      </c>
      <c r="E1935" s="5" t="n">
        <v>16.56</v>
      </c>
      <c r="F1935" s="0" t="n">
        <v>1233</v>
      </c>
      <c r="G1935" s="0" t="n">
        <v>1234</v>
      </c>
      <c r="H1935" s="0" t="n">
        <v>12.02</v>
      </c>
      <c r="I1935" s="0" t="s">
        <v>187</v>
      </c>
    </row>
    <row r="1936" customFormat="false" ht="15" hidden="false" customHeight="false" outlineLevel="0" collapsed="false">
      <c r="A1936" s="1" t="s">
        <v>199</v>
      </c>
      <c r="B1936" s="5" t="n">
        <v>65.6</v>
      </c>
      <c r="C1936" s="5" t="n">
        <v>17.76</v>
      </c>
      <c r="D1936" s="5" t="n">
        <v>0.08</v>
      </c>
      <c r="E1936" s="5" t="n">
        <v>16.56</v>
      </c>
      <c r="F1936" s="0" t="n">
        <v>1233</v>
      </c>
      <c r="G1936" s="0" t="n">
        <v>1238</v>
      </c>
      <c r="H1936" s="0" t="n">
        <v>11.86</v>
      </c>
      <c r="I1936" s="0" t="s">
        <v>187</v>
      </c>
    </row>
    <row r="1937" customFormat="false" ht="15" hidden="false" customHeight="false" outlineLevel="0" collapsed="false">
      <c r="A1937" s="1" t="s">
        <v>199</v>
      </c>
      <c r="B1937" s="5" t="n">
        <v>65.6</v>
      </c>
      <c r="C1937" s="5" t="n">
        <v>17.76</v>
      </c>
      <c r="D1937" s="5" t="n">
        <v>0.08</v>
      </c>
      <c r="E1937" s="5" t="n">
        <v>16.56</v>
      </c>
      <c r="F1937" s="0" t="n">
        <v>1233</v>
      </c>
      <c r="G1937" s="0" t="n">
        <v>1244</v>
      </c>
      <c r="H1937" s="0" t="n">
        <v>11.79</v>
      </c>
      <c r="I1937" s="0" t="s">
        <v>187</v>
      </c>
    </row>
    <row r="1938" customFormat="false" ht="15" hidden="false" customHeight="false" outlineLevel="0" collapsed="false">
      <c r="A1938" s="1" t="s">
        <v>199</v>
      </c>
      <c r="B1938" s="5" t="n">
        <v>65.6</v>
      </c>
      <c r="C1938" s="5" t="n">
        <v>17.76</v>
      </c>
      <c r="D1938" s="5" t="n">
        <v>0.08</v>
      </c>
      <c r="E1938" s="5" t="n">
        <v>16.56</v>
      </c>
      <c r="F1938" s="0" t="n">
        <v>1233</v>
      </c>
      <c r="G1938" s="0" t="n">
        <v>1249</v>
      </c>
      <c r="H1938" s="0" t="n">
        <v>11.6</v>
      </c>
      <c r="I1938" s="0" t="s">
        <v>187</v>
      </c>
    </row>
    <row r="1939" customFormat="false" ht="15" hidden="false" customHeight="false" outlineLevel="0" collapsed="false">
      <c r="A1939" s="1" t="s">
        <v>199</v>
      </c>
      <c r="B1939" s="5" t="n">
        <v>65.6</v>
      </c>
      <c r="C1939" s="5" t="n">
        <v>17.76</v>
      </c>
      <c r="D1939" s="5" t="n">
        <v>0.08</v>
      </c>
      <c r="E1939" s="5" t="n">
        <v>16.56</v>
      </c>
      <c r="F1939" s="0" t="n">
        <v>1233</v>
      </c>
      <c r="G1939" s="0" t="n">
        <v>1254</v>
      </c>
      <c r="H1939" s="0" t="n">
        <v>11.47</v>
      </c>
      <c r="I1939" s="0" t="s">
        <v>187</v>
      </c>
    </row>
    <row r="1940" customFormat="false" ht="15" hidden="false" customHeight="false" outlineLevel="0" collapsed="false">
      <c r="A1940" s="1" t="s">
        <v>199</v>
      </c>
      <c r="B1940" s="5" t="n">
        <v>65.6</v>
      </c>
      <c r="C1940" s="5" t="n">
        <v>17.76</v>
      </c>
      <c r="D1940" s="5" t="n">
        <v>0.08</v>
      </c>
      <c r="E1940" s="5" t="n">
        <v>16.56</v>
      </c>
      <c r="F1940" s="0" t="n">
        <v>1233</v>
      </c>
      <c r="G1940" s="0" t="n">
        <v>1257</v>
      </c>
      <c r="H1940" s="0" t="n">
        <v>11.54</v>
      </c>
      <c r="I1940" s="0" t="s">
        <v>187</v>
      </c>
    </row>
    <row r="1941" customFormat="false" ht="15" hidden="false" customHeight="false" outlineLevel="0" collapsed="false">
      <c r="A1941" s="1" t="s">
        <v>199</v>
      </c>
      <c r="B1941" s="5" t="n">
        <v>65.6</v>
      </c>
      <c r="C1941" s="5" t="n">
        <v>17.76</v>
      </c>
      <c r="D1941" s="5" t="n">
        <v>0.08</v>
      </c>
      <c r="E1941" s="5" t="n">
        <v>16.56</v>
      </c>
      <c r="F1941" s="0" t="n">
        <v>1233</v>
      </c>
      <c r="G1941" s="0" t="n">
        <v>1263</v>
      </c>
      <c r="H1941" s="0" t="n">
        <v>11.29</v>
      </c>
      <c r="I1941" s="0" t="s">
        <v>187</v>
      </c>
    </row>
    <row r="1942" customFormat="false" ht="15" hidden="false" customHeight="false" outlineLevel="0" collapsed="false">
      <c r="A1942" s="1" t="s">
        <v>199</v>
      </c>
      <c r="B1942" s="5" t="n">
        <v>65.6</v>
      </c>
      <c r="C1942" s="5" t="n">
        <v>17.76</v>
      </c>
      <c r="D1942" s="5" t="n">
        <v>0.08</v>
      </c>
      <c r="E1942" s="5" t="n">
        <v>16.56</v>
      </c>
      <c r="F1942" s="0" t="n">
        <v>1233</v>
      </c>
      <c r="G1942" s="0" t="n">
        <v>1266</v>
      </c>
      <c r="H1942" s="0" t="n">
        <v>11.24</v>
      </c>
      <c r="I1942" s="0" t="s">
        <v>187</v>
      </c>
    </row>
    <row r="1943" customFormat="false" ht="15" hidden="false" customHeight="false" outlineLevel="0" collapsed="false">
      <c r="A1943" s="1" t="s">
        <v>199</v>
      </c>
      <c r="B1943" s="5" t="n">
        <v>65.6</v>
      </c>
      <c r="C1943" s="5" t="n">
        <v>17.76</v>
      </c>
      <c r="D1943" s="5" t="n">
        <v>0.08</v>
      </c>
      <c r="E1943" s="5" t="n">
        <v>16.56</v>
      </c>
      <c r="F1943" s="0" t="n">
        <v>1233</v>
      </c>
      <c r="G1943" s="0" t="n">
        <v>1269</v>
      </c>
      <c r="H1943" s="0" t="n">
        <v>11.28</v>
      </c>
      <c r="I1943" s="0" t="s">
        <v>187</v>
      </c>
    </row>
    <row r="1944" customFormat="false" ht="15" hidden="false" customHeight="false" outlineLevel="0" collapsed="false">
      <c r="A1944" s="1" t="s">
        <v>199</v>
      </c>
      <c r="B1944" s="5" t="n">
        <v>65.6</v>
      </c>
      <c r="C1944" s="5" t="n">
        <v>17.76</v>
      </c>
      <c r="D1944" s="5" t="n">
        <v>0.08</v>
      </c>
      <c r="E1944" s="5" t="n">
        <v>16.56</v>
      </c>
      <c r="F1944" s="0" t="n">
        <v>1233</v>
      </c>
      <c r="G1944" s="0" t="n">
        <v>1270</v>
      </c>
      <c r="H1944" s="0" t="n">
        <v>11.17</v>
      </c>
      <c r="I1944" s="0" t="s">
        <v>187</v>
      </c>
    </row>
    <row r="1945" customFormat="false" ht="15" hidden="false" customHeight="false" outlineLevel="0" collapsed="false">
      <c r="A1945" s="1" t="s">
        <v>200</v>
      </c>
      <c r="B1945" s="5" t="n">
        <v>77.95</v>
      </c>
      <c r="C1945" s="5" t="n">
        <v>11.31</v>
      </c>
      <c r="D1945" s="5" t="n">
        <v>0.06</v>
      </c>
      <c r="E1945" s="5" t="n">
        <v>10.68</v>
      </c>
      <c r="F1945" s="0" t="n">
        <v>1216</v>
      </c>
      <c r="G1945" s="0" t="n">
        <v>1189</v>
      </c>
      <c r="H1945" s="0" t="n">
        <v>12.45</v>
      </c>
      <c r="I1945" s="0" t="s">
        <v>187</v>
      </c>
    </row>
    <row r="1946" customFormat="false" ht="15" hidden="false" customHeight="false" outlineLevel="0" collapsed="false">
      <c r="A1946" s="1" t="s">
        <v>200</v>
      </c>
      <c r="B1946" s="5" t="n">
        <v>77.95</v>
      </c>
      <c r="C1946" s="5" t="n">
        <v>11.31</v>
      </c>
      <c r="D1946" s="5" t="n">
        <v>0.06</v>
      </c>
      <c r="E1946" s="5" t="n">
        <v>10.68</v>
      </c>
      <c r="F1946" s="0" t="n">
        <v>1216</v>
      </c>
      <c r="G1946" s="0" t="n">
        <v>1199</v>
      </c>
      <c r="H1946" s="0" t="n">
        <v>12.31</v>
      </c>
      <c r="I1946" s="0" t="s">
        <v>187</v>
      </c>
    </row>
    <row r="1947" customFormat="false" ht="15" hidden="false" customHeight="false" outlineLevel="0" collapsed="false">
      <c r="A1947" s="1" t="s">
        <v>200</v>
      </c>
      <c r="B1947" s="5" t="n">
        <v>77.95</v>
      </c>
      <c r="C1947" s="5" t="n">
        <v>11.31</v>
      </c>
      <c r="D1947" s="5" t="n">
        <v>0.06</v>
      </c>
      <c r="E1947" s="5" t="n">
        <v>10.68</v>
      </c>
      <c r="F1947" s="0" t="n">
        <v>1216</v>
      </c>
      <c r="G1947" s="0" t="n">
        <v>1214</v>
      </c>
      <c r="H1947" s="0" t="n">
        <v>12.02</v>
      </c>
      <c r="I1947" s="0" t="s">
        <v>187</v>
      </c>
    </row>
    <row r="1948" customFormat="false" ht="15" hidden="false" customHeight="false" outlineLevel="0" collapsed="false">
      <c r="A1948" s="1" t="s">
        <v>200</v>
      </c>
      <c r="B1948" s="5" t="n">
        <v>77.95</v>
      </c>
      <c r="C1948" s="5" t="n">
        <v>11.31</v>
      </c>
      <c r="D1948" s="5" t="n">
        <v>0.06</v>
      </c>
      <c r="E1948" s="5" t="n">
        <v>10.68</v>
      </c>
      <c r="F1948" s="0" t="n">
        <v>1216</v>
      </c>
      <c r="G1948" s="0" t="n">
        <v>1223</v>
      </c>
      <c r="H1948" s="0" t="n">
        <v>11.93</v>
      </c>
      <c r="I1948" s="0" t="s">
        <v>187</v>
      </c>
    </row>
    <row r="1949" customFormat="false" ht="15" hidden="false" customHeight="false" outlineLevel="0" collapsed="false">
      <c r="A1949" s="1" t="s">
        <v>200</v>
      </c>
      <c r="B1949" s="5" t="n">
        <v>77.95</v>
      </c>
      <c r="C1949" s="5" t="n">
        <v>11.31</v>
      </c>
      <c r="D1949" s="5" t="n">
        <v>0.06</v>
      </c>
      <c r="E1949" s="5" t="n">
        <v>10.68</v>
      </c>
      <c r="F1949" s="0" t="n">
        <v>1216</v>
      </c>
      <c r="G1949" s="0" t="n">
        <v>1229</v>
      </c>
      <c r="H1949" s="0" t="n">
        <v>11.73</v>
      </c>
      <c r="I1949" s="0" t="s">
        <v>187</v>
      </c>
    </row>
    <row r="1950" customFormat="false" ht="15" hidden="false" customHeight="false" outlineLevel="0" collapsed="false">
      <c r="A1950" s="1" t="s">
        <v>200</v>
      </c>
      <c r="B1950" s="5" t="n">
        <v>77.95</v>
      </c>
      <c r="C1950" s="5" t="n">
        <v>11.31</v>
      </c>
      <c r="D1950" s="5" t="n">
        <v>0.06</v>
      </c>
      <c r="E1950" s="5" t="n">
        <v>10.68</v>
      </c>
      <c r="F1950" s="0" t="n">
        <v>1216</v>
      </c>
      <c r="G1950" s="0" t="n">
        <v>1244</v>
      </c>
      <c r="H1950" s="0" t="n">
        <v>11.47</v>
      </c>
      <c r="I1950" s="0" t="s">
        <v>187</v>
      </c>
    </row>
    <row r="1951" customFormat="false" ht="15" hidden="false" customHeight="false" outlineLevel="0" collapsed="false">
      <c r="A1951" s="1" t="s">
        <v>200</v>
      </c>
      <c r="B1951" s="5" t="n">
        <v>77.95</v>
      </c>
      <c r="C1951" s="5" t="n">
        <v>11.31</v>
      </c>
      <c r="D1951" s="5" t="n">
        <v>0.06</v>
      </c>
      <c r="E1951" s="5" t="n">
        <v>10.68</v>
      </c>
      <c r="F1951" s="0" t="n">
        <v>1216</v>
      </c>
      <c r="G1951" s="0" t="n">
        <v>1252</v>
      </c>
      <c r="H1951" s="0" t="n">
        <v>11.33</v>
      </c>
      <c r="I1951" s="0" t="s">
        <v>187</v>
      </c>
    </row>
    <row r="1952" customFormat="false" ht="15" hidden="false" customHeight="false" outlineLevel="0" collapsed="false">
      <c r="A1952" s="1" t="s">
        <v>200</v>
      </c>
      <c r="B1952" s="5" t="n">
        <v>77.95</v>
      </c>
      <c r="C1952" s="5" t="n">
        <v>11.31</v>
      </c>
      <c r="D1952" s="5" t="n">
        <v>0.06</v>
      </c>
      <c r="E1952" s="5" t="n">
        <v>10.68</v>
      </c>
      <c r="F1952" s="0" t="n">
        <v>1216</v>
      </c>
      <c r="G1952" s="0" t="n">
        <v>1254</v>
      </c>
      <c r="H1952" s="0" t="n">
        <v>11.25</v>
      </c>
      <c r="I1952" s="0" t="s">
        <v>187</v>
      </c>
    </row>
    <row r="1953" customFormat="false" ht="15" hidden="false" customHeight="false" outlineLevel="0" collapsed="false">
      <c r="A1953" s="1" t="s">
        <v>200</v>
      </c>
      <c r="B1953" s="5" t="n">
        <v>77.95</v>
      </c>
      <c r="C1953" s="5" t="n">
        <v>11.31</v>
      </c>
      <c r="D1953" s="5" t="n">
        <v>0.06</v>
      </c>
      <c r="E1953" s="5" t="n">
        <v>10.68</v>
      </c>
      <c r="F1953" s="0" t="n">
        <v>1216</v>
      </c>
      <c r="G1953" s="0" t="n">
        <v>1262</v>
      </c>
      <c r="H1953" s="0" t="n">
        <v>11.13</v>
      </c>
      <c r="I1953" s="0" t="s">
        <v>187</v>
      </c>
    </row>
    <row r="1954" customFormat="false" ht="15" hidden="false" customHeight="false" outlineLevel="0" collapsed="false">
      <c r="A1954" s="1" t="s">
        <v>200</v>
      </c>
      <c r="B1954" s="5" t="n">
        <v>77.95</v>
      </c>
      <c r="C1954" s="5" t="n">
        <v>11.31</v>
      </c>
      <c r="D1954" s="5" t="n">
        <v>0.06</v>
      </c>
      <c r="E1954" s="5" t="n">
        <v>10.68</v>
      </c>
      <c r="F1954" s="0" t="n">
        <v>1216</v>
      </c>
      <c r="G1954" s="0" t="n">
        <v>1265</v>
      </c>
      <c r="H1954" s="0" t="n">
        <v>11.02</v>
      </c>
      <c r="I1954" s="0" t="s">
        <v>187</v>
      </c>
    </row>
    <row r="1955" customFormat="false" ht="15" hidden="false" customHeight="false" outlineLevel="0" collapsed="false">
      <c r="A1955" s="1" t="s">
        <v>200</v>
      </c>
      <c r="B1955" s="5" t="n">
        <v>77.95</v>
      </c>
      <c r="C1955" s="5" t="n">
        <v>11.31</v>
      </c>
      <c r="D1955" s="5" t="n">
        <v>0.06</v>
      </c>
      <c r="E1955" s="5" t="n">
        <v>10.68</v>
      </c>
      <c r="F1955" s="0" t="n">
        <v>1216</v>
      </c>
      <c r="G1955" s="0" t="n">
        <v>1268</v>
      </c>
      <c r="H1955" s="0" t="n">
        <v>11.07</v>
      </c>
      <c r="I1955" s="0" t="s">
        <v>187</v>
      </c>
    </row>
    <row r="1956" customFormat="false" ht="15" hidden="false" customHeight="false" outlineLevel="0" collapsed="false">
      <c r="A1956" s="1" t="s">
        <v>200</v>
      </c>
      <c r="B1956" s="5" t="n">
        <v>77.95</v>
      </c>
      <c r="C1956" s="5" t="n">
        <v>11.31</v>
      </c>
      <c r="D1956" s="5" t="n">
        <v>0.06</v>
      </c>
      <c r="E1956" s="5" t="n">
        <v>10.68</v>
      </c>
      <c r="F1956" s="0" t="n">
        <v>1216</v>
      </c>
      <c r="G1956" s="0" t="n">
        <v>1269</v>
      </c>
      <c r="H1956" s="0" t="n">
        <v>11.04</v>
      </c>
      <c r="I1956" s="0" t="s">
        <v>187</v>
      </c>
    </row>
    <row r="1957" customFormat="false" ht="15" hidden="false" customHeight="false" outlineLevel="0" collapsed="false">
      <c r="A1957" s="1" t="s">
        <v>200</v>
      </c>
      <c r="B1957" s="5" t="n">
        <v>77.95</v>
      </c>
      <c r="C1957" s="5" t="n">
        <v>11.31</v>
      </c>
      <c r="D1957" s="5" t="n">
        <v>0.06</v>
      </c>
      <c r="E1957" s="5" t="n">
        <v>10.68</v>
      </c>
      <c r="F1957" s="0" t="n">
        <v>1216</v>
      </c>
      <c r="G1957" s="0" t="n">
        <v>1274</v>
      </c>
      <c r="H1957" s="0" t="n">
        <v>11.03</v>
      </c>
      <c r="I1957" s="0" t="s">
        <v>187</v>
      </c>
    </row>
    <row r="1958" customFormat="false" ht="15" hidden="false" customHeight="false" outlineLevel="0" collapsed="false">
      <c r="A1958" s="1" t="s">
        <v>200</v>
      </c>
      <c r="B1958" s="5" t="n">
        <v>77.95</v>
      </c>
      <c r="C1958" s="5" t="n">
        <v>11.31</v>
      </c>
      <c r="D1958" s="5" t="n">
        <v>0.06</v>
      </c>
      <c r="E1958" s="5" t="n">
        <v>10.68</v>
      </c>
      <c r="F1958" s="0" t="n">
        <v>1216</v>
      </c>
      <c r="G1958" s="0" t="n">
        <v>1274</v>
      </c>
      <c r="H1958" s="0" t="n">
        <v>10.92</v>
      </c>
      <c r="I1958" s="0" t="s">
        <v>187</v>
      </c>
    </row>
    <row r="1959" customFormat="false" ht="15" hidden="false" customHeight="false" outlineLevel="0" collapsed="false">
      <c r="A1959" s="1" t="s">
        <v>200</v>
      </c>
      <c r="B1959" s="5" t="n">
        <v>77.95</v>
      </c>
      <c r="C1959" s="5" t="n">
        <v>11.31</v>
      </c>
      <c r="D1959" s="5" t="n">
        <v>0.06</v>
      </c>
      <c r="E1959" s="5" t="n">
        <v>10.68</v>
      </c>
      <c r="F1959" s="0" t="n">
        <v>1216</v>
      </c>
      <c r="G1959" s="0" t="n">
        <v>1279</v>
      </c>
      <c r="H1959" s="0" t="n">
        <v>10.86</v>
      </c>
      <c r="I1959" s="0" t="s">
        <v>187</v>
      </c>
    </row>
    <row r="1960" customFormat="false" ht="15" hidden="false" customHeight="false" outlineLevel="0" collapsed="false">
      <c r="A1960" s="1" t="s">
        <v>200</v>
      </c>
      <c r="B1960" s="5" t="n">
        <v>77.95</v>
      </c>
      <c r="C1960" s="5" t="n">
        <v>11.31</v>
      </c>
      <c r="D1960" s="5" t="n">
        <v>0.06</v>
      </c>
      <c r="E1960" s="5" t="n">
        <v>10.68</v>
      </c>
      <c r="F1960" s="0" t="n">
        <v>1216</v>
      </c>
      <c r="G1960" s="0" t="n">
        <v>1287</v>
      </c>
      <c r="H1960" s="0" t="n">
        <v>10.67</v>
      </c>
      <c r="I1960" s="0" t="s">
        <v>187</v>
      </c>
    </row>
    <row r="1961" customFormat="false" ht="15" hidden="false" customHeight="false" outlineLevel="0" collapsed="false">
      <c r="A1961" s="1" t="s">
        <v>200</v>
      </c>
      <c r="B1961" s="5" t="n">
        <v>77.95</v>
      </c>
      <c r="C1961" s="5" t="n">
        <v>11.31</v>
      </c>
      <c r="D1961" s="5" t="n">
        <v>0.06</v>
      </c>
      <c r="E1961" s="5" t="n">
        <v>10.68</v>
      </c>
      <c r="F1961" s="0" t="n">
        <v>1216</v>
      </c>
      <c r="G1961" s="0" t="n">
        <v>1289</v>
      </c>
      <c r="H1961" s="0" t="n">
        <v>10.67</v>
      </c>
      <c r="I1961" s="0" t="s">
        <v>187</v>
      </c>
    </row>
    <row r="1962" customFormat="false" ht="15" hidden="false" customHeight="false" outlineLevel="0" collapsed="false">
      <c r="A1962" s="1" t="s">
        <v>201</v>
      </c>
      <c r="B1962" s="11" t="n">
        <v>0</v>
      </c>
      <c r="C1962" s="11" t="n">
        <v>100</v>
      </c>
      <c r="D1962" s="11" t="n">
        <v>0</v>
      </c>
      <c r="E1962" s="11" t="n">
        <v>0</v>
      </c>
      <c r="F1962" s="11" t="n">
        <v>0</v>
      </c>
      <c r="G1962" s="12" t="n">
        <v>2774.95567024929</v>
      </c>
      <c r="H1962" s="9" t="n">
        <v>-1.69379551324252</v>
      </c>
      <c r="I1962" s="0" t="s">
        <v>202</v>
      </c>
    </row>
    <row r="1963" customFormat="false" ht="15" hidden="false" customHeight="false" outlineLevel="0" collapsed="false">
      <c r="A1963" s="1" t="s">
        <v>201</v>
      </c>
      <c r="B1963" s="11" t="n">
        <v>0</v>
      </c>
      <c r="C1963" s="11" t="n">
        <v>100</v>
      </c>
      <c r="D1963" s="11" t="n">
        <v>0</v>
      </c>
      <c r="E1963" s="11" t="n">
        <v>0</v>
      </c>
      <c r="F1963" s="11" t="n">
        <v>0</v>
      </c>
      <c r="G1963" s="12" t="n">
        <v>2724.51738855041</v>
      </c>
      <c r="H1963" s="9" t="n">
        <v>-1.66983035397782</v>
      </c>
      <c r="I1963" s="0" t="s">
        <v>202</v>
      </c>
    </row>
    <row r="1964" customFormat="false" ht="15" hidden="false" customHeight="false" outlineLevel="0" collapsed="false">
      <c r="A1964" s="1" t="s">
        <v>201</v>
      </c>
      <c r="B1964" s="11" t="n">
        <v>0</v>
      </c>
      <c r="C1964" s="11" t="n">
        <v>100</v>
      </c>
      <c r="D1964" s="11" t="n">
        <v>0</v>
      </c>
      <c r="E1964" s="11" t="n">
        <v>0</v>
      </c>
      <c r="F1964" s="11" t="n">
        <v>0</v>
      </c>
      <c r="G1964" s="12" t="n">
        <v>2624.69708387835</v>
      </c>
      <c r="H1964" s="9" t="n">
        <v>-1.61635894059857</v>
      </c>
      <c r="I1964" s="0" t="s">
        <v>202</v>
      </c>
    </row>
    <row r="1965" customFormat="false" ht="15" hidden="false" customHeight="false" outlineLevel="0" collapsed="false">
      <c r="A1965" s="1" t="s">
        <v>201</v>
      </c>
      <c r="B1965" s="11" t="n">
        <v>0</v>
      </c>
      <c r="C1965" s="11" t="n">
        <v>100</v>
      </c>
      <c r="D1965" s="11" t="n">
        <v>0</v>
      </c>
      <c r="E1965" s="11" t="n">
        <v>0</v>
      </c>
      <c r="F1965" s="11" t="n">
        <v>0</v>
      </c>
      <c r="G1965" s="12" t="n">
        <v>2525.12723459758</v>
      </c>
      <c r="H1965" s="9" t="n">
        <v>-1.53700815313719</v>
      </c>
      <c r="I1965" s="0" t="s">
        <v>202</v>
      </c>
    </row>
    <row r="1966" customFormat="false" ht="15" hidden="false" customHeight="false" outlineLevel="0" collapsed="false">
      <c r="A1966" s="1" t="s">
        <v>201</v>
      </c>
      <c r="B1966" s="11" t="n">
        <v>0</v>
      </c>
      <c r="C1966" s="11" t="n">
        <v>100</v>
      </c>
      <c r="D1966" s="11" t="n">
        <v>0</v>
      </c>
      <c r="E1966" s="11" t="n">
        <v>0</v>
      </c>
      <c r="F1966" s="11" t="n">
        <v>0</v>
      </c>
      <c r="G1966" s="12" t="n">
        <v>2425.48242234575</v>
      </c>
      <c r="H1966" s="9" t="n">
        <v>-1.4188342533043</v>
      </c>
      <c r="I1966" s="0" t="s">
        <v>202</v>
      </c>
    </row>
    <row r="1967" customFormat="false" ht="15" hidden="false" customHeight="false" outlineLevel="0" collapsed="false">
      <c r="A1967" s="1" t="s">
        <v>201</v>
      </c>
      <c r="B1967" s="11" t="n">
        <v>0</v>
      </c>
      <c r="C1967" s="11" t="n">
        <v>100</v>
      </c>
      <c r="D1967" s="11" t="n">
        <v>0</v>
      </c>
      <c r="E1967" s="11" t="n">
        <v>0</v>
      </c>
      <c r="F1967" s="11" t="n">
        <v>0</v>
      </c>
      <c r="G1967" s="12" t="n">
        <v>2326.10854017669</v>
      </c>
      <c r="H1967" s="9" t="n">
        <v>-1.24149491061933</v>
      </c>
      <c r="I1967" s="0" t="s">
        <v>202</v>
      </c>
    </row>
    <row r="1968" customFormat="false" ht="15" hidden="false" customHeight="false" outlineLevel="0" collapsed="false">
      <c r="A1968" s="1" t="s">
        <v>201</v>
      </c>
      <c r="B1968" s="11" t="n">
        <v>0</v>
      </c>
      <c r="C1968" s="11" t="n">
        <v>100</v>
      </c>
      <c r="D1968" s="11" t="n">
        <v>0</v>
      </c>
      <c r="E1968" s="11" t="n">
        <v>0</v>
      </c>
      <c r="F1968" s="11" t="n">
        <v>0</v>
      </c>
      <c r="G1968" s="12" t="n">
        <v>2329.12336843921</v>
      </c>
      <c r="H1968" s="9" t="n">
        <v>-1.39036562515825</v>
      </c>
      <c r="I1968" s="0" t="s">
        <v>203</v>
      </c>
    </row>
    <row r="1969" customFormat="false" ht="15" hidden="false" customHeight="false" outlineLevel="0" collapsed="false">
      <c r="A1969" s="1" t="s">
        <v>201</v>
      </c>
      <c r="B1969" s="11" t="n">
        <v>0</v>
      </c>
      <c r="C1969" s="11" t="n">
        <v>100</v>
      </c>
      <c r="D1969" s="11" t="n">
        <v>0</v>
      </c>
      <c r="E1969" s="11" t="n">
        <v>0</v>
      </c>
      <c r="F1969" s="11" t="n">
        <v>0</v>
      </c>
      <c r="G1969" s="12" t="n">
        <v>2348.95959862221</v>
      </c>
      <c r="H1969" s="9" t="n">
        <v>-1.36905555274219</v>
      </c>
      <c r="I1969" s="0" t="s">
        <v>203</v>
      </c>
    </row>
    <row r="1970" customFormat="false" ht="15" hidden="false" customHeight="false" outlineLevel="0" collapsed="false">
      <c r="A1970" s="1" t="s">
        <v>201</v>
      </c>
      <c r="B1970" s="11" t="n">
        <v>0</v>
      </c>
      <c r="C1970" s="11" t="n">
        <v>100</v>
      </c>
      <c r="D1970" s="11" t="n">
        <v>0</v>
      </c>
      <c r="E1970" s="11" t="n">
        <v>0</v>
      </c>
      <c r="F1970" s="11" t="n">
        <v>0</v>
      </c>
      <c r="G1970" s="12" t="n">
        <v>2367.9985845697</v>
      </c>
      <c r="H1970" s="9" t="n">
        <v>-1.38011242214007</v>
      </c>
      <c r="I1970" s="0" t="s">
        <v>203</v>
      </c>
    </row>
    <row r="1971" customFormat="false" ht="15" hidden="false" customHeight="false" outlineLevel="0" collapsed="false">
      <c r="A1971" s="1" t="s">
        <v>201</v>
      </c>
      <c r="B1971" s="11" t="n">
        <v>0</v>
      </c>
      <c r="C1971" s="11" t="n">
        <v>100</v>
      </c>
      <c r="D1971" s="11" t="n">
        <v>0</v>
      </c>
      <c r="E1971" s="11" t="n">
        <v>0</v>
      </c>
      <c r="F1971" s="11" t="n">
        <v>0</v>
      </c>
      <c r="G1971" s="12" t="n">
        <v>2379.8785366494</v>
      </c>
      <c r="H1971" s="9" t="n">
        <v>-1.39025978629665</v>
      </c>
      <c r="I1971" s="0" t="s">
        <v>203</v>
      </c>
    </row>
    <row r="1972" customFormat="false" ht="15" hidden="false" customHeight="false" outlineLevel="0" collapsed="false">
      <c r="A1972" s="1" t="s">
        <v>201</v>
      </c>
      <c r="B1972" s="11" t="n">
        <v>0</v>
      </c>
      <c r="C1972" s="11" t="n">
        <v>100</v>
      </c>
      <c r="D1972" s="11" t="n">
        <v>0</v>
      </c>
      <c r="E1972" s="11" t="n">
        <v>0</v>
      </c>
      <c r="F1972" s="11" t="n">
        <v>0</v>
      </c>
      <c r="G1972" s="12" t="n">
        <v>2382.48998012917</v>
      </c>
      <c r="H1972" s="9" t="n">
        <v>-1.43510254722236</v>
      </c>
      <c r="I1972" s="0" t="s">
        <v>203</v>
      </c>
    </row>
    <row r="1973" customFormat="false" ht="15" hidden="false" customHeight="false" outlineLevel="0" collapsed="false">
      <c r="A1973" s="1" t="s">
        <v>201</v>
      </c>
      <c r="B1973" s="11" t="n">
        <v>0</v>
      </c>
      <c r="C1973" s="11" t="n">
        <v>100</v>
      </c>
      <c r="D1973" s="11" t="n">
        <v>0</v>
      </c>
      <c r="E1973" s="11" t="n">
        <v>0</v>
      </c>
      <c r="F1973" s="11" t="n">
        <v>0</v>
      </c>
      <c r="G1973" s="12" t="n">
        <v>2400.46282049875</v>
      </c>
      <c r="H1973" s="9" t="n">
        <v>-1.41148630171672</v>
      </c>
      <c r="I1973" s="0" t="s">
        <v>203</v>
      </c>
    </row>
    <row r="1974" customFormat="false" ht="15" hidden="false" customHeight="false" outlineLevel="0" collapsed="false">
      <c r="A1974" s="1" t="s">
        <v>201</v>
      </c>
      <c r="B1974" s="11" t="n">
        <v>0</v>
      </c>
      <c r="C1974" s="11" t="n">
        <v>100</v>
      </c>
      <c r="D1974" s="11" t="n">
        <v>0</v>
      </c>
      <c r="E1974" s="11" t="n">
        <v>0</v>
      </c>
      <c r="F1974" s="11" t="n">
        <v>0</v>
      </c>
      <c r="G1974" s="12" t="n">
        <v>2409.61784575573</v>
      </c>
      <c r="H1974" s="9" t="n">
        <v>-1.42256444016813</v>
      </c>
      <c r="I1974" s="0" t="s">
        <v>203</v>
      </c>
    </row>
    <row r="1975" customFormat="false" ht="15" hidden="false" customHeight="false" outlineLevel="0" collapsed="false">
      <c r="A1975" s="1" t="s">
        <v>201</v>
      </c>
      <c r="B1975" s="11" t="n">
        <v>0</v>
      </c>
      <c r="C1975" s="11" t="n">
        <v>100</v>
      </c>
      <c r="D1975" s="11" t="n">
        <v>0</v>
      </c>
      <c r="E1975" s="11" t="n">
        <v>0</v>
      </c>
      <c r="F1975" s="11" t="n">
        <v>0</v>
      </c>
      <c r="G1975" s="12" t="n">
        <v>2410.67211901408</v>
      </c>
      <c r="H1975" s="9" t="n">
        <v>-1.43504582974629</v>
      </c>
      <c r="I1975" s="0" t="s">
        <v>203</v>
      </c>
    </row>
    <row r="1976" customFormat="false" ht="15" hidden="false" customHeight="false" outlineLevel="0" collapsed="false">
      <c r="A1976" s="1" t="s">
        <v>201</v>
      </c>
      <c r="B1976" s="11" t="n">
        <v>0</v>
      </c>
      <c r="C1976" s="11" t="n">
        <v>100</v>
      </c>
      <c r="D1976" s="11" t="n">
        <v>0</v>
      </c>
      <c r="E1976" s="11" t="n">
        <v>0</v>
      </c>
      <c r="F1976" s="11" t="n">
        <v>0</v>
      </c>
      <c r="G1976" s="12" t="n">
        <v>2427.04348953472</v>
      </c>
      <c r="H1976" s="9" t="n">
        <v>-1.42345470198005</v>
      </c>
      <c r="I1976" s="0" t="s">
        <v>203</v>
      </c>
    </row>
    <row r="1977" customFormat="false" ht="15" hidden="false" customHeight="false" outlineLevel="0" collapsed="false">
      <c r="A1977" s="1" t="s">
        <v>201</v>
      </c>
      <c r="B1977" s="11" t="n">
        <v>0</v>
      </c>
      <c r="C1977" s="11" t="n">
        <v>100</v>
      </c>
      <c r="D1977" s="11" t="n">
        <v>0</v>
      </c>
      <c r="E1977" s="11" t="n">
        <v>0</v>
      </c>
      <c r="F1977" s="11" t="n">
        <v>0</v>
      </c>
      <c r="G1977" s="12" t="n">
        <v>2445.47002900264</v>
      </c>
      <c r="H1977" s="9" t="n">
        <v>-1.41139768066035</v>
      </c>
      <c r="I1977" s="0" t="s">
        <v>203</v>
      </c>
    </row>
    <row r="1978" customFormat="false" ht="15" hidden="false" customHeight="false" outlineLevel="0" collapsed="false">
      <c r="A1978" s="1" t="s">
        <v>201</v>
      </c>
      <c r="B1978" s="11" t="n">
        <v>0</v>
      </c>
      <c r="C1978" s="11" t="n">
        <v>100</v>
      </c>
      <c r="D1978" s="11" t="n">
        <v>0</v>
      </c>
      <c r="E1978" s="11" t="n">
        <v>0</v>
      </c>
      <c r="F1978" s="11" t="n">
        <v>0</v>
      </c>
      <c r="G1978" s="12" t="n">
        <v>2482.58781524226</v>
      </c>
      <c r="H1978" s="9" t="n">
        <v>-1.45941155618575</v>
      </c>
      <c r="I1978" s="0" t="s">
        <v>203</v>
      </c>
    </row>
    <row r="1979" customFormat="false" ht="15" hidden="false" customHeight="false" outlineLevel="0" collapsed="false">
      <c r="A1979" s="1" t="s">
        <v>201</v>
      </c>
      <c r="B1979" s="11" t="n">
        <v>0</v>
      </c>
      <c r="C1979" s="11" t="n">
        <v>100</v>
      </c>
      <c r="D1979" s="11" t="n">
        <v>0</v>
      </c>
      <c r="E1979" s="11" t="n">
        <v>0</v>
      </c>
      <c r="F1979" s="11" t="n">
        <v>0</v>
      </c>
      <c r="G1979" s="12" t="n">
        <v>2486.17745122359</v>
      </c>
      <c r="H1979" s="9" t="n">
        <v>-1.4834471058895</v>
      </c>
      <c r="I1979" s="0" t="s">
        <v>203</v>
      </c>
    </row>
    <row r="1980" customFormat="false" ht="15" hidden="false" customHeight="false" outlineLevel="0" collapsed="false">
      <c r="A1980" s="1" t="s">
        <v>201</v>
      </c>
      <c r="B1980" s="11" t="n">
        <v>0</v>
      </c>
      <c r="C1980" s="11" t="n">
        <v>100</v>
      </c>
      <c r="D1980" s="11" t="n">
        <v>0</v>
      </c>
      <c r="E1980" s="11" t="n">
        <v>0</v>
      </c>
      <c r="F1980" s="11" t="n">
        <v>0</v>
      </c>
      <c r="G1980" s="12" t="n">
        <v>2527.7951585652</v>
      </c>
      <c r="H1980" s="9" t="n">
        <v>-1.49677875120271</v>
      </c>
      <c r="I1980" s="0" t="s">
        <v>203</v>
      </c>
    </row>
    <row r="1981" customFormat="false" ht="15" hidden="false" customHeight="false" outlineLevel="0" collapsed="false">
      <c r="A1981" s="1" t="s">
        <v>201</v>
      </c>
      <c r="B1981" s="11" t="n">
        <v>0</v>
      </c>
      <c r="C1981" s="11" t="n">
        <v>100</v>
      </c>
      <c r="D1981" s="11" t="n">
        <v>0</v>
      </c>
      <c r="E1981" s="11" t="n">
        <v>0</v>
      </c>
      <c r="F1981" s="11" t="n">
        <v>0</v>
      </c>
      <c r="G1981" s="12" t="n">
        <v>2552.71638467592</v>
      </c>
      <c r="H1981" s="9" t="n">
        <v>-1.51014230009622</v>
      </c>
      <c r="I1981" s="0" t="s">
        <v>203</v>
      </c>
    </row>
    <row r="1982" customFormat="false" ht="15" hidden="false" customHeight="false" outlineLevel="0" collapsed="false">
      <c r="A1982" s="1" t="s">
        <v>201</v>
      </c>
      <c r="B1982" s="11" t="n">
        <v>0</v>
      </c>
      <c r="C1982" s="11" t="n">
        <v>100</v>
      </c>
      <c r="D1982" s="11" t="n">
        <v>0</v>
      </c>
      <c r="E1982" s="11" t="n">
        <v>0</v>
      </c>
      <c r="F1982" s="11" t="n">
        <v>0</v>
      </c>
      <c r="G1982" s="12" t="n">
        <v>2557.72283565086</v>
      </c>
      <c r="H1982" s="9" t="n">
        <v>-1.55405681875728</v>
      </c>
      <c r="I1982" s="0" t="s">
        <v>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796" topLeftCell="A196" activePane="bottomLeft" state="split"/>
      <selection pane="topLeft" activeCell="A1" activeCellId="0" sqref="A1"/>
      <selection pane="bottomLeft" activeCell="H223" activeCellId="0" sqref="H223"/>
    </sheetView>
  </sheetViews>
  <sheetFormatPr defaultColWidth="8.3046875" defaultRowHeight="15" zeroHeight="false" outlineLevelRow="0" outlineLevelCol="0"/>
  <cols>
    <col collapsed="false" customWidth="true" hidden="false" outlineLevel="0" max="1" min="1" style="13" width="15.52"/>
    <col collapsed="false" customWidth="false" hidden="false" outlineLevel="0" max="7" min="2" style="14" width="8.33"/>
    <col collapsed="false" customWidth="true" hidden="false" outlineLevel="0" max="8" min="8" style="14" width="12.03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204</v>
      </c>
      <c r="G1" s="13" t="s">
        <v>205</v>
      </c>
      <c r="H1" s="13" t="s">
        <v>206</v>
      </c>
      <c r="AMI1" s="0"/>
      <c r="AMJ1" s="0"/>
    </row>
    <row r="2" customFormat="false" ht="17" hidden="false" customHeight="false" outlineLevel="0" collapsed="false">
      <c r="A2" s="13" t="s">
        <v>207</v>
      </c>
      <c r="B2" s="15" t="n">
        <v>83.9026344786137</v>
      </c>
      <c r="C2" s="16" t="n">
        <v>8.74486627266353</v>
      </c>
      <c r="D2" s="16" t="n">
        <v>7.35249924872283</v>
      </c>
      <c r="E2" s="16" t="n">
        <v>0</v>
      </c>
      <c r="F2" s="17" t="n">
        <v>2.317</v>
      </c>
      <c r="G2" s="17" t="n">
        <v>0.005</v>
      </c>
      <c r="H2" s="14" t="s">
        <v>42</v>
      </c>
    </row>
    <row r="3" customFormat="false" ht="17" hidden="false" customHeight="false" outlineLevel="0" collapsed="false">
      <c r="A3" s="13" t="s">
        <v>208</v>
      </c>
      <c r="B3" s="15" t="n">
        <v>83.4</v>
      </c>
      <c r="C3" s="16" t="n">
        <v>8.33</v>
      </c>
      <c r="D3" s="16" t="n">
        <v>6.21</v>
      </c>
      <c r="E3" s="16" t="n">
        <v>2.06</v>
      </c>
      <c r="F3" s="17" t="n">
        <v>2.318</v>
      </c>
      <c r="G3" s="17" t="n">
        <v>0.007</v>
      </c>
      <c r="H3" s="14" t="s">
        <v>42</v>
      </c>
    </row>
    <row r="4" customFormat="false" ht="17" hidden="false" customHeight="false" outlineLevel="0" collapsed="false">
      <c r="A4" s="13" t="s">
        <v>209</v>
      </c>
      <c r="B4" s="15" t="n">
        <v>83.23</v>
      </c>
      <c r="C4" s="16" t="n">
        <v>8.42</v>
      </c>
      <c r="D4" s="16" t="n">
        <v>4.21</v>
      </c>
      <c r="E4" s="16" t="n">
        <v>4.14</v>
      </c>
      <c r="F4" s="17" t="n">
        <v>2.317</v>
      </c>
      <c r="G4" s="17" t="n">
        <v>0.004</v>
      </c>
      <c r="H4" s="14" t="s">
        <v>42</v>
      </c>
    </row>
    <row r="5" customFormat="false" ht="17" hidden="false" customHeight="false" outlineLevel="0" collapsed="false">
      <c r="A5" s="13" t="s">
        <v>210</v>
      </c>
      <c r="B5" s="15" t="n">
        <v>83.27</v>
      </c>
      <c r="C5" s="16" t="n">
        <v>8.48</v>
      </c>
      <c r="D5" s="16" t="n">
        <v>2.19</v>
      </c>
      <c r="E5" s="16" t="n">
        <v>6.06</v>
      </c>
      <c r="F5" s="17" t="n">
        <v>2.323</v>
      </c>
      <c r="G5" s="17" t="n">
        <v>0.006</v>
      </c>
      <c r="H5" s="14" t="s">
        <v>42</v>
      </c>
    </row>
    <row r="6" customFormat="false" ht="17" hidden="false" customHeight="false" outlineLevel="0" collapsed="false">
      <c r="A6" s="13" t="s">
        <v>211</v>
      </c>
      <c r="B6" s="15" t="n">
        <v>83.1031031031031</v>
      </c>
      <c r="C6" s="16" t="n">
        <v>8.5985985985986</v>
      </c>
      <c r="D6" s="16" t="n">
        <v>0.12012012012012</v>
      </c>
      <c r="E6" s="16" t="n">
        <v>8.17817817817818</v>
      </c>
      <c r="F6" s="17" t="n">
        <v>2.313</v>
      </c>
      <c r="G6" s="18" t="n">
        <v>0.007</v>
      </c>
      <c r="H6" s="14" t="s">
        <v>42</v>
      </c>
    </row>
    <row r="7" customFormat="false" ht="15" hidden="false" customHeight="false" outlineLevel="0" collapsed="false">
      <c r="A7" s="13" t="s">
        <v>212</v>
      </c>
      <c r="B7" s="16" t="n">
        <v>84.1493708175591</v>
      </c>
      <c r="C7" s="16" t="n">
        <v>5.00855956687123</v>
      </c>
      <c r="D7" s="16" t="n">
        <v>0</v>
      </c>
      <c r="E7" s="16" t="n">
        <v>10.8420696155697</v>
      </c>
      <c r="F7" s="17" t="n">
        <v>2.345</v>
      </c>
      <c r="G7" s="17" t="n">
        <v>0.001</v>
      </c>
      <c r="H7" s="14" t="s">
        <v>71</v>
      </c>
    </row>
    <row r="8" customFormat="false" ht="15" hidden="false" customHeight="false" outlineLevel="0" collapsed="false">
      <c r="A8" s="13" t="s">
        <v>213</v>
      </c>
      <c r="B8" s="16" t="n">
        <v>75</v>
      </c>
      <c r="C8" s="16" t="n">
        <v>0</v>
      </c>
      <c r="D8" s="16" t="n">
        <v>0</v>
      </c>
      <c r="E8" s="16" t="n">
        <v>25</v>
      </c>
      <c r="F8" s="17" t="n">
        <v>2.4256</v>
      </c>
      <c r="G8" s="17" t="n">
        <v>0.005</v>
      </c>
      <c r="H8" s="14" t="s">
        <v>214</v>
      </c>
    </row>
    <row r="9" customFormat="false" ht="15" hidden="false" customHeight="false" outlineLevel="0" collapsed="false">
      <c r="A9" s="13" t="s">
        <v>215</v>
      </c>
      <c r="B9" s="16" t="n">
        <v>75</v>
      </c>
      <c r="C9" s="16" t="n">
        <v>0</v>
      </c>
      <c r="D9" s="16" t="n">
        <v>25</v>
      </c>
      <c r="E9" s="16" t="n">
        <v>0</v>
      </c>
      <c r="F9" s="17" t="n">
        <v>2.4299</v>
      </c>
      <c r="G9" s="17" t="n">
        <v>0.004</v>
      </c>
      <c r="H9" s="14" t="s">
        <v>66</v>
      </c>
    </row>
    <row r="10" customFormat="false" ht="15" hidden="false" customHeight="false" outlineLevel="0" collapsed="false">
      <c r="A10" s="13" t="s">
        <v>216</v>
      </c>
      <c r="B10" s="16" t="n">
        <v>76.54</v>
      </c>
      <c r="C10" s="16" t="n">
        <v>2.07</v>
      </c>
      <c r="D10" s="16" t="n">
        <v>21.39</v>
      </c>
      <c r="E10" s="16" t="n">
        <v>0</v>
      </c>
      <c r="F10" s="17" t="n">
        <v>2.4156</v>
      </c>
      <c r="G10" s="17" t="n">
        <v>0.008</v>
      </c>
      <c r="H10" s="14" t="s">
        <v>66</v>
      </c>
    </row>
    <row r="11" customFormat="false" ht="15" hidden="false" customHeight="false" outlineLevel="0" collapsed="false">
      <c r="A11" s="13" t="s">
        <v>217</v>
      </c>
      <c r="B11" s="16" t="n">
        <v>75.22</v>
      </c>
      <c r="C11" s="16" t="n">
        <v>6.41</v>
      </c>
      <c r="D11" s="16" t="n">
        <v>18.38</v>
      </c>
      <c r="E11" s="16" t="n">
        <v>0</v>
      </c>
      <c r="F11" s="17" t="n">
        <v>2.4021</v>
      </c>
      <c r="G11" s="17" t="n">
        <v>0.001</v>
      </c>
      <c r="H11" s="14" t="s">
        <v>66</v>
      </c>
    </row>
    <row r="12" customFormat="false" ht="15" hidden="false" customHeight="false" outlineLevel="0" collapsed="false">
      <c r="A12" s="13" t="s">
        <v>218</v>
      </c>
      <c r="B12" s="16" t="n">
        <v>75.05</v>
      </c>
      <c r="C12" s="16" t="n">
        <v>9.22</v>
      </c>
      <c r="D12" s="16" t="n">
        <v>15.73</v>
      </c>
      <c r="E12" s="16" t="n">
        <v>0</v>
      </c>
      <c r="F12" s="17" t="n">
        <v>2.393</v>
      </c>
      <c r="G12" s="17" t="n">
        <v>0.003</v>
      </c>
      <c r="H12" s="14" t="s">
        <v>66</v>
      </c>
    </row>
    <row r="13" customFormat="false" ht="17" hidden="false" customHeight="false" outlineLevel="0" collapsed="false">
      <c r="A13" s="13" t="s">
        <v>219</v>
      </c>
      <c r="B13" s="15" t="n">
        <v>74.9745426640969</v>
      </c>
      <c r="C13" s="16" t="n">
        <v>12.5324994764899</v>
      </c>
      <c r="D13" s="16" t="n">
        <v>12.4929578594132</v>
      </c>
      <c r="E13" s="16" t="n">
        <v>0</v>
      </c>
      <c r="F13" s="17" t="n">
        <v>2.3685</v>
      </c>
      <c r="G13" s="17" t="n">
        <v>0.001</v>
      </c>
      <c r="H13" s="14" t="s">
        <v>42</v>
      </c>
    </row>
    <row r="14" customFormat="false" ht="17" hidden="false" customHeight="false" outlineLevel="0" collapsed="false">
      <c r="A14" s="13" t="s">
        <v>220</v>
      </c>
      <c r="B14" s="15" t="n">
        <v>75.3671748325506</v>
      </c>
      <c r="C14" s="16" t="n">
        <v>12.5101810960938</v>
      </c>
      <c r="D14" s="16" t="n">
        <v>9.74972150865375</v>
      </c>
      <c r="E14" s="16" t="n">
        <v>2.37292256270181</v>
      </c>
      <c r="F14" s="17" t="n">
        <v>2.374</v>
      </c>
      <c r="G14" s="17" t="n">
        <v>0.003</v>
      </c>
      <c r="H14" s="14" t="s">
        <v>42</v>
      </c>
    </row>
    <row r="15" customFormat="false" ht="17" hidden="false" customHeight="false" outlineLevel="0" collapsed="false">
      <c r="A15" s="13" t="s">
        <v>221</v>
      </c>
      <c r="B15" s="15" t="n">
        <v>75.3325352579704</v>
      </c>
      <c r="C15" s="16" t="n">
        <v>12.440304702182</v>
      </c>
      <c r="D15" s="16" t="n">
        <v>7.43508173818021</v>
      </c>
      <c r="E15" s="16" t="n">
        <v>4.79207830166733</v>
      </c>
      <c r="F15" s="17" t="n">
        <v>2.368</v>
      </c>
      <c r="G15" s="17" t="n">
        <v>0.003</v>
      </c>
      <c r="H15" s="14" t="s">
        <v>42</v>
      </c>
    </row>
    <row r="16" customFormat="false" ht="17" hidden="false" customHeight="false" outlineLevel="0" collapsed="false">
      <c r="A16" s="13" t="s">
        <v>222</v>
      </c>
      <c r="B16" s="15" t="n">
        <v>75.1585036363751</v>
      </c>
      <c r="C16" s="16" t="n">
        <v>12.5039020562326</v>
      </c>
      <c r="D16" s="16" t="n">
        <v>6.14811933249659</v>
      </c>
      <c r="E16" s="16" t="n">
        <v>6.18947497489577</v>
      </c>
      <c r="F16" s="17" t="n">
        <v>2.371</v>
      </c>
      <c r="G16" s="17" t="n">
        <v>0.003</v>
      </c>
      <c r="H16" s="14" t="s">
        <v>42</v>
      </c>
    </row>
    <row r="17" customFormat="false" ht="17" hidden="false" customHeight="false" outlineLevel="0" collapsed="false">
      <c r="A17" s="13" t="s">
        <v>223</v>
      </c>
      <c r="B17" s="15" t="n">
        <v>75.5348273464621</v>
      </c>
      <c r="C17" s="16" t="n">
        <v>12.304676320589</v>
      </c>
      <c r="D17" s="16" t="n">
        <v>5.00862797129772</v>
      </c>
      <c r="E17" s="16" t="n">
        <v>7.15186836165118</v>
      </c>
      <c r="F17" s="17" t="n">
        <v>2.372</v>
      </c>
      <c r="G17" s="17" t="n">
        <v>0.001</v>
      </c>
      <c r="H17" s="14" t="s">
        <v>42</v>
      </c>
    </row>
    <row r="18" customFormat="false" ht="17" hidden="false" customHeight="false" outlineLevel="0" collapsed="false">
      <c r="A18" s="13" t="s">
        <v>224</v>
      </c>
      <c r="B18" s="15" t="n">
        <v>75.1517851484335</v>
      </c>
      <c r="C18" s="16" t="n">
        <v>12.4271601120841</v>
      </c>
      <c r="D18" s="16" t="n">
        <v>2.65935482146804</v>
      </c>
      <c r="E18" s="16" t="n">
        <v>9.76169991801431</v>
      </c>
      <c r="F18" s="17" t="n">
        <v>2.37</v>
      </c>
      <c r="G18" s="17" t="n">
        <v>0.004</v>
      </c>
      <c r="H18" s="14" t="s">
        <v>42</v>
      </c>
    </row>
    <row r="19" customFormat="false" ht="17" hidden="false" customHeight="false" outlineLevel="0" collapsed="false">
      <c r="A19" s="13" t="s">
        <v>225</v>
      </c>
      <c r="B19" s="15" t="n">
        <v>75.0616299962015</v>
      </c>
      <c r="C19" s="16" t="n">
        <v>12.7521452301599</v>
      </c>
      <c r="D19" s="16" t="n">
        <v>0.0897952692747758</v>
      </c>
      <c r="E19" s="16" t="n">
        <v>12.0964295043637</v>
      </c>
      <c r="F19" s="17" t="n">
        <v>2.357</v>
      </c>
      <c r="G19" s="17" t="n">
        <v>0.008</v>
      </c>
      <c r="H19" s="14" t="s">
        <v>42</v>
      </c>
    </row>
    <row r="20" customFormat="false" ht="15" hidden="false" customHeight="false" outlineLevel="0" collapsed="false">
      <c r="A20" s="19" t="s">
        <v>226</v>
      </c>
      <c r="B20" s="16" t="n">
        <v>75.16</v>
      </c>
      <c r="C20" s="16" t="n">
        <v>16.08</v>
      </c>
      <c r="D20" s="16" t="n">
        <v>8.76</v>
      </c>
      <c r="E20" s="16" t="n">
        <v>0</v>
      </c>
      <c r="F20" s="17" t="n">
        <v>2.3746</v>
      </c>
      <c r="G20" s="17" t="n">
        <v>0.004</v>
      </c>
      <c r="H20" s="14" t="s">
        <v>66</v>
      </c>
    </row>
    <row r="21" customFormat="false" ht="15" hidden="false" customHeight="false" outlineLevel="0" collapsed="false">
      <c r="A21" s="19" t="s">
        <v>227</v>
      </c>
      <c r="B21" s="16" t="n">
        <v>72.3387395465758</v>
      </c>
      <c r="C21" s="16" t="n">
        <v>7.05967603606605</v>
      </c>
      <c r="D21" s="16" t="n">
        <v>0</v>
      </c>
      <c r="E21" s="16" t="n">
        <v>20.6015844173581</v>
      </c>
      <c r="F21" s="17" t="n">
        <v>2.408</v>
      </c>
      <c r="G21" s="17" t="n">
        <v>0.001</v>
      </c>
      <c r="H21" s="14" t="s">
        <v>71</v>
      </c>
    </row>
    <row r="22" customFormat="false" ht="15" hidden="false" customHeight="false" outlineLevel="0" collapsed="false">
      <c r="A22" s="13" t="s">
        <v>228</v>
      </c>
      <c r="B22" s="16" t="n">
        <f aca="false">100-(C22+D22)</f>
        <v>66.6666666666667</v>
      </c>
      <c r="C22" s="16" t="n">
        <f aca="false">100/6</f>
        <v>16.6666666666667</v>
      </c>
      <c r="D22" s="16" t="n">
        <f aca="false">100/6</f>
        <v>16.6666666666667</v>
      </c>
      <c r="E22" s="16" t="n">
        <v>0</v>
      </c>
      <c r="F22" s="17" t="n">
        <v>2.422</v>
      </c>
      <c r="G22" s="17" t="n">
        <v>0.006</v>
      </c>
      <c r="H22" s="14" t="s">
        <v>55</v>
      </c>
    </row>
    <row r="23" customFormat="false" ht="15" hidden="false" customHeight="false" outlineLevel="0" collapsed="false">
      <c r="A23" s="13" t="s">
        <v>229</v>
      </c>
      <c r="B23" s="16" t="n">
        <v>66.6666</v>
      </c>
      <c r="C23" s="16" t="n">
        <v>16.666</v>
      </c>
      <c r="D23" s="16" t="n">
        <v>0</v>
      </c>
      <c r="E23" s="16" t="n">
        <v>16.666</v>
      </c>
      <c r="F23" s="17" t="n">
        <v>2.401</v>
      </c>
      <c r="G23" s="17" t="n">
        <v>0.005</v>
      </c>
      <c r="H23" s="14" t="s">
        <v>55</v>
      </c>
    </row>
    <row r="24" customFormat="false" ht="15" hidden="false" customHeight="false" outlineLevel="0" collapsed="false">
      <c r="A24" s="13" t="s">
        <v>20</v>
      </c>
      <c r="B24" s="16" t="n">
        <v>66.666</v>
      </c>
      <c r="C24" s="16" t="n">
        <v>0</v>
      </c>
      <c r="D24" s="16" t="n">
        <v>33.333</v>
      </c>
      <c r="E24" s="16" t="n">
        <v>0</v>
      </c>
      <c r="F24" s="17" t="n">
        <v>2.483</v>
      </c>
      <c r="G24" s="17" t="n">
        <v>0.001</v>
      </c>
      <c r="H24" s="14" t="s">
        <v>23</v>
      </c>
    </row>
    <row r="25" customFormat="false" ht="15" hidden="false" customHeight="false" outlineLevel="0" collapsed="false">
      <c r="A25" s="19" t="s">
        <v>230</v>
      </c>
      <c r="B25" s="16" t="n">
        <v>65.9480832631872</v>
      </c>
      <c r="C25" s="16" t="n">
        <v>8.60331272456661</v>
      </c>
      <c r="D25" s="16" t="n">
        <v>25.4281683930042</v>
      </c>
      <c r="E25" s="16" t="n">
        <v>0.0204356192419598</v>
      </c>
      <c r="F25" s="17" t="n">
        <v>2.472</v>
      </c>
      <c r="G25" s="17" t="n">
        <v>0.004</v>
      </c>
      <c r="H25" s="14" t="s">
        <v>71</v>
      </c>
    </row>
    <row r="26" customFormat="false" ht="15" hidden="false" customHeight="false" outlineLevel="0" collapsed="false">
      <c r="A26" s="19" t="s">
        <v>231</v>
      </c>
      <c r="B26" s="16" t="n">
        <v>65.9194739574317</v>
      </c>
      <c r="C26" s="16" t="n">
        <v>9.09951006913949</v>
      </c>
      <c r="D26" s="16" t="n">
        <v>0</v>
      </c>
      <c r="E26" s="16" t="n">
        <v>24.9810159734288</v>
      </c>
      <c r="F26" s="17" t="n">
        <v>2.451</v>
      </c>
      <c r="G26" s="17" t="n">
        <v>0.01</v>
      </c>
      <c r="H26" s="14" t="s">
        <v>71</v>
      </c>
    </row>
    <row r="27" customFormat="false" ht="15" hidden="false" customHeight="false" outlineLevel="0" collapsed="false">
      <c r="A27" s="13" t="s">
        <v>22</v>
      </c>
      <c r="B27" s="16" t="n">
        <v>60</v>
      </c>
      <c r="C27" s="16" t="n">
        <v>0</v>
      </c>
      <c r="D27" s="16" t="n">
        <v>40</v>
      </c>
      <c r="E27" s="16" t="n">
        <v>0</v>
      </c>
      <c r="F27" s="17" t="n">
        <v>2.519</v>
      </c>
      <c r="G27" s="17" t="n">
        <v>0.001</v>
      </c>
      <c r="H27" s="14" t="s">
        <v>23</v>
      </c>
    </row>
    <row r="28" customFormat="false" ht="15" hidden="false" customHeight="false" outlineLevel="0" collapsed="false">
      <c r="A28" s="13" t="s">
        <v>232</v>
      </c>
      <c r="B28" s="16" t="n">
        <v>57.6891482939637</v>
      </c>
      <c r="C28" s="16" t="n">
        <v>21.3664969347854</v>
      </c>
      <c r="D28" s="16" t="n">
        <v>20.9443547712508</v>
      </c>
      <c r="E28" s="16" t="n">
        <v>0</v>
      </c>
      <c r="F28" s="17" t="n">
        <v>2.465</v>
      </c>
      <c r="G28" s="17" t="n">
        <v>0.001</v>
      </c>
      <c r="H28" s="14" t="s">
        <v>55</v>
      </c>
    </row>
    <row r="29" customFormat="false" ht="15" hidden="false" customHeight="false" outlineLevel="0" collapsed="false">
      <c r="A29" s="13" t="s">
        <v>233</v>
      </c>
      <c r="B29" s="16" t="n">
        <v>58.5377715517326</v>
      </c>
      <c r="C29" s="16" t="n">
        <v>21.3603096830021</v>
      </c>
      <c r="D29" s="16" t="n">
        <v>15.3627792895328</v>
      </c>
      <c r="E29" s="16" t="n">
        <v>4.73913947573246</v>
      </c>
      <c r="F29" s="17" t="n">
        <v>2.462</v>
      </c>
      <c r="G29" s="17" t="n">
        <v>0.003</v>
      </c>
      <c r="H29" s="14" t="s">
        <v>55</v>
      </c>
    </row>
    <row r="30" customFormat="false" ht="15" hidden="false" customHeight="false" outlineLevel="0" collapsed="false">
      <c r="A30" s="13" t="s">
        <v>234</v>
      </c>
      <c r="B30" s="16" t="n">
        <v>58.4523540638361</v>
      </c>
      <c r="C30" s="16" t="n">
        <v>21.341540402852</v>
      </c>
      <c r="D30" s="16" t="n">
        <v>10.6550679701065</v>
      </c>
      <c r="E30" s="16" t="n">
        <v>9.55103756320545</v>
      </c>
      <c r="F30" s="17" t="n">
        <v>2.46</v>
      </c>
      <c r="G30" s="17" t="n">
        <v>0.004</v>
      </c>
      <c r="H30" s="14" t="s">
        <v>55</v>
      </c>
    </row>
    <row r="31" customFormat="false" ht="15" hidden="false" customHeight="false" outlineLevel="0" collapsed="false">
      <c r="A31" s="13" t="s">
        <v>235</v>
      </c>
      <c r="B31" s="16" t="n">
        <v>59.2940077982645</v>
      </c>
      <c r="C31" s="16" t="n">
        <v>21.6350327650869</v>
      </c>
      <c r="D31" s="16" t="n">
        <v>5.07936294901351</v>
      </c>
      <c r="E31" s="16" t="n">
        <v>13.9915964876351</v>
      </c>
      <c r="F31" s="17" t="n">
        <v>2.452</v>
      </c>
      <c r="G31" s="17" t="n">
        <v>0.002</v>
      </c>
      <c r="H31" s="14" t="s">
        <v>55</v>
      </c>
    </row>
    <row r="32" customFormat="false" ht="15" hidden="false" customHeight="false" outlineLevel="0" collapsed="false">
      <c r="A32" s="13" t="s">
        <v>236</v>
      </c>
      <c r="B32" s="16" t="n">
        <v>58.61</v>
      </c>
      <c r="C32" s="16" t="n">
        <v>21.1367656899605</v>
      </c>
      <c r="D32" s="16" t="n">
        <v>0.159167013206216</v>
      </c>
      <c r="E32" s="16" t="n">
        <v>20.0902802416884</v>
      </c>
      <c r="F32" s="17" t="n">
        <v>2.442</v>
      </c>
      <c r="G32" s="17" t="n">
        <v>0.002</v>
      </c>
      <c r="H32" s="14" t="s">
        <v>55</v>
      </c>
    </row>
    <row r="33" customFormat="false" ht="15" hidden="false" customHeight="false" outlineLevel="0" collapsed="false">
      <c r="A33" s="13" t="s">
        <v>237</v>
      </c>
      <c r="B33" s="16" t="n">
        <v>59.130952063236</v>
      </c>
      <c r="C33" s="16" t="n">
        <v>10.4772625518391</v>
      </c>
      <c r="D33" s="16" t="n">
        <v>30.3572539972431</v>
      </c>
      <c r="E33" s="16" t="n">
        <v>0.0345313876817963</v>
      </c>
      <c r="F33" s="17" t="n">
        <v>2.5018</v>
      </c>
      <c r="G33" s="17" t="n">
        <v>0.005</v>
      </c>
      <c r="H33" s="14" t="s">
        <v>71</v>
      </c>
    </row>
    <row r="34" customFormat="false" ht="15" hidden="false" customHeight="false" outlineLevel="0" collapsed="false">
      <c r="A34" s="13" t="s">
        <v>238</v>
      </c>
      <c r="B34" s="16" t="n">
        <v>49.5351126840182</v>
      </c>
      <c r="C34" s="16" t="n">
        <v>25.351517221385</v>
      </c>
      <c r="D34" s="16" t="n">
        <v>25.1133700945968</v>
      </c>
      <c r="E34" s="16" t="n">
        <v>0</v>
      </c>
      <c r="F34" s="17" t="n">
        <v>2.494</v>
      </c>
      <c r="G34" s="17" t="n">
        <v>0.002</v>
      </c>
      <c r="H34" s="14" t="s">
        <v>55</v>
      </c>
    </row>
    <row r="35" customFormat="false" ht="15" hidden="false" customHeight="false" outlineLevel="0" collapsed="false">
      <c r="A35" s="13" t="s">
        <v>239</v>
      </c>
      <c r="B35" s="16" t="n">
        <v>49.8365673823099</v>
      </c>
      <c r="C35" s="16" t="n">
        <v>25.076690904922</v>
      </c>
      <c r="D35" s="16" t="n">
        <v>18.9294172775522</v>
      </c>
      <c r="E35" s="16" t="n">
        <v>6.15732443521592</v>
      </c>
      <c r="F35" s="17" t="n">
        <v>2.499</v>
      </c>
      <c r="G35" s="17" t="n">
        <v>0.005</v>
      </c>
      <c r="H35" s="14" t="s">
        <v>55</v>
      </c>
    </row>
    <row r="36" customFormat="false" ht="15" hidden="false" customHeight="false" outlineLevel="0" collapsed="false">
      <c r="A36" s="13" t="s">
        <v>240</v>
      </c>
      <c r="B36" s="16" t="n">
        <v>50.2816953713749</v>
      </c>
      <c r="C36" s="16" t="n">
        <v>24.9827459316393</v>
      </c>
      <c r="D36" s="16" t="n">
        <v>12.4373329464256</v>
      </c>
      <c r="E36" s="16" t="n">
        <v>12.2982257505602</v>
      </c>
      <c r="F36" s="17" t="n">
        <v>2.494</v>
      </c>
      <c r="G36" s="17" t="n">
        <v>0.004</v>
      </c>
      <c r="H36" s="14" t="s">
        <v>55</v>
      </c>
    </row>
    <row r="37" customFormat="false" ht="15" hidden="false" customHeight="false" outlineLevel="0" collapsed="false">
      <c r="A37" s="13" t="s">
        <v>241</v>
      </c>
      <c r="B37" s="16" t="n">
        <v>50.1987616960338</v>
      </c>
      <c r="C37" s="16" t="n">
        <v>25.411398769499</v>
      </c>
      <c r="D37" s="16" t="n">
        <v>5.41834340002872</v>
      </c>
      <c r="E37" s="16" t="n">
        <v>18.9714961344385</v>
      </c>
      <c r="F37" s="17" t="n">
        <v>2.489</v>
      </c>
      <c r="G37" s="17" t="n">
        <v>0.004</v>
      </c>
      <c r="H37" s="14" t="s">
        <v>55</v>
      </c>
    </row>
    <row r="38" customFormat="false" ht="15" hidden="false" customHeight="false" outlineLevel="0" collapsed="false">
      <c r="A38" s="13" t="s">
        <v>242</v>
      </c>
      <c r="B38" s="16" t="n">
        <v>50.449172331372</v>
      </c>
      <c r="C38" s="16" t="n">
        <v>24.8581255948624</v>
      </c>
      <c r="D38" s="16" t="n">
        <v>0.126999504830165</v>
      </c>
      <c r="E38" s="16" t="n">
        <v>24.5657025689355</v>
      </c>
      <c r="F38" s="17" t="n">
        <v>2.463</v>
      </c>
      <c r="G38" s="17" t="n">
        <v>0.006</v>
      </c>
      <c r="H38" s="14" t="s">
        <v>55</v>
      </c>
    </row>
    <row r="39" customFormat="false" ht="15" hidden="false" customHeight="false" outlineLevel="0" collapsed="false">
      <c r="A39" s="13" t="s">
        <v>243</v>
      </c>
      <c r="B39" s="16" t="n">
        <v>52.5</v>
      </c>
      <c r="C39" s="16" t="n">
        <v>0</v>
      </c>
      <c r="D39" s="16" t="n">
        <f aca="false">100-B39</f>
        <v>47.5</v>
      </c>
      <c r="E39" s="16" t="n">
        <v>0</v>
      </c>
      <c r="F39" s="14" t="n">
        <v>2.553</v>
      </c>
      <c r="H39" s="14" t="s">
        <v>244</v>
      </c>
    </row>
    <row r="40" customFormat="false" ht="15" hidden="false" customHeight="false" outlineLevel="0" collapsed="false">
      <c r="A40" s="13" t="s">
        <v>243</v>
      </c>
      <c r="B40" s="16" t="n">
        <v>55</v>
      </c>
      <c r="C40" s="16" t="n">
        <v>0</v>
      </c>
      <c r="D40" s="16" t="n">
        <f aca="false">100-B40</f>
        <v>45</v>
      </c>
      <c r="E40" s="16" t="n">
        <v>0</v>
      </c>
      <c r="F40" s="14" t="n">
        <v>2.545</v>
      </c>
      <c r="H40" s="14" t="s">
        <v>244</v>
      </c>
    </row>
    <row r="41" customFormat="false" ht="15" hidden="false" customHeight="false" outlineLevel="0" collapsed="false">
      <c r="A41" s="13" t="s">
        <v>243</v>
      </c>
      <c r="B41" s="16" t="n">
        <v>60</v>
      </c>
      <c r="C41" s="16" t="n">
        <v>0</v>
      </c>
      <c r="D41" s="16" t="n">
        <f aca="false">100-B41</f>
        <v>40</v>
      </c>
      <c r="E41" s="16" t="n">
        <v>0</v>
      </c>
      <c r="F41" s="14" t="n">
        <v>2.519</v>
      </c>
      <c r="H41" s="14" t="s">
        <v>244</v>
      </c>
    </row>
    <row r="42" customFormat="false" ht="15" hidden="false" customHeight="false" outlineLevel="0" collapsed="false">
      <c r="A42" s="13" t="s">
        <v>243</v>
      </c>
      <c r="B42" s="16" t="n">
        <v>66</v>
      </c>
      <c r="C42" s="16" t="n">
        <v>0</v>
      </c>
      <c r="D42" s="16" t="n">
        <f aca="false">100-B42</f>
        <v>34</v>
      </c>
      <c r="E42" s="16" t="n">
        <v>0</v>
      </c>
      <c r="F42" s="14" t="n">
        <v>2.483</v>
      </c>
      <c r="H42" s="14" t="s">
        <v>244</v>
      </c>
    </row>
    <row r="43" customFormat="false" ht="15" hidden="false" customHeight="false" outlineLevel="0" collapsed="false">
      <c r="A43" s="13" t="s">
        <v>243</v>
      </c>
      <c r="B43" s="16" t="n">
        <v>70</v>
      </c>
      <c r="C43" s="16" t="n">
        <v>0</v>
      </c>
      <c r="D43" s="16" t="n">
        <f aca="false">100-B43</f>
        <v>30</v>
      </c>
      <c r="E43" s="16" t="n">
        <v>0</v>
      </c>
      <c r="F43" s="14" t="n">
        <v>2.465</v>
      </c>
      <c r="H43" s="14" t="s">
        <v>244</v>
      </c>
    </row>
    <row r="44" customFormat="false" ht="15" hidden="false" customHeight="false" outlineLevel="0" collapsed="false">
      <c r="A44" s="13" t="s">
        <v>243</v>
      </c>
      <c r="B44" s="16" t="n">
        <v>75</v>
      </c>
      <c r="C44" s="16" t="n">
        <v>0</v>
      </c>
      <c r="D44" s="16" t="n">
        <f aca="false">100-B44</f>
        <v>25</v>
      </c>
      <c r="E44" s="16" t="n">
        <v>0</v>
      </c>
      <c r="F44" s="14" t="n">
        <v>2.43</v>
      </c>
      <c r="H44" s="14" t="s">
        <v>244</v>
      </c>
    </row>
    <row r="45" customFormat="false" ht="15" hidden="false" customHeight="false" outlineLevel="0" collapsed="false">
      <c r="A45" s="13" t="s">
        <v>243</v>
      </c>
      <c r="B45" s="16" t="n">
        <v>80</v>
      </c>
      <c r="C45" s="16" t="n">
        <v>0</v>
      </c>
      <c r="D45" s="16" t="n">
        <f aca="false">100-B45</f>
        <v>20</v>
      </c>
      <c r="E45" s="16" t="n">
        <v>0</v>
      </c>
      <c r="F45" s="14" t="n">
        <v>2.38</v>
      </c>
      <c r="H45" s="14" t="s">
        <v>244</v>
      </c>
    </row>
    <row r="46" customFormat="false" ht="15" hidden="false" customHeight="false" outlineLevel="0" collapsed="false">
      <c r="A46" s="13" t="s">
        <v>243</v>
      </c>
      <c r="B46" s="16" t="n">
        <v>85</v>
      </c>
      <c r="C46" s="16" t="n">
        <v>0</v>
      </c>
      <c r="D46" s="16" t="n">
        <f aca="false">100-B46</f>
        <v>15</v>
      </c>
      <c r="E46" s="16" t="n">
        <v>0</v>
      </c>
      <c r="F46" s="14" t="n">
        <v>2.332</v>
      </c>
      <c r="H46" s="14" t="s">
        <v>244</v>
      </c>
    </row>
    <row r="47" customFormat="false" ht="15" hidden="false" customHeight="false" outlineLevel="0" collapsed="false">
      <c r="A47" s="13" t="s">
        <v>243</v>
      </c>
      <c r="B47" s="16" t="n">
        <v>90</v>
      </c>
      <c r="C47" s="16" t="n">
        <v>0</v>
      </c>
      <c r="D47" s="16" t="n">
        <f aca="false">100-B47</f>
        <v>10</v>
      </c>
      <c r="E47" s="16" t="n">
        <v>0</v>
      </c>
      <c r="F47" s="14" t="n">
        <v>2.285</v>
      </c>
      <c r="H47" s="14" t="s">
        <v>244</v>
      </c>
    </row>
    <row r="48" customFormat="false" ht="15" hidden="false" customHeight="false" outlineLevel="0" collapsed="false">
      <c r="A48" s="13" t="s">
        <v>245</v>
      </c>
      <c r="B48" s="16" t="n">
        <v>57.5</v>
      </c>
      <c r="C48" s="16" t="n">
        <v>0</v>
      </c>
      <c r="D48" s="16" t="n">
        <v>0</v>
      </c>
      <c r="E48" s="16" t="n">
        <f aca="false">100-B48</f>
        <v>42.5</v>
      </c>
      <c r="F48" s="14" t="n">
        <v>2.5</v>
      </c>
      <c r="H48" s="14" t="s">
        <v>244</v>
      </c>
    </row>
    <row r="49" customFormat="false" ht="15" hidden="false" customHeight="false" outlineLevel="0" collapsed="false">
      <c r="A49" s="13" t="s">
        <v>245</v>
      </c>
      <c r="B49" s="16" t="n">
        <v>60</v>
      </c>
      <c r="C49" s="16" t="n">
        <v>0</v>
      </c>
      <c r="D49" s="16" t="n">
        <v>0</v>
      </c>
      <c r="E49" s="16" t="n">
        <f aca="false">100-B49</f>
        <v>40</v>
      </c>
      <c r="F49" s="14" t="n">
        <v>2.496</v>
      </c>
      <c r="H49" s="14" t="s">
        <v>244</v>
      </c>
    </row>
    <row r="50" customFormat="false" ht="15" hidden="false" customHeight="false" outlineLevel="0" collapsed="false">
      <c r="A50" s="13" t="s">
        <v>245</v>
      </c>
      <c r="B50" s="16" t="n">
        <v>62.5</v>
      </c>
      <c r="C50" s="16" t="n">
        <v>0</v>
      </c>
      <c r="D50" s="16" t="n">
        <v>0</v>
      </c>
      <c r="E50" s="16" t="n">
        <f aca="false">100-B50</f>
        <v>37.5</v>
      </c>
      <c r="F50" s="14" t="n">
        <v>2.492</v>
      </c>
      <c r="H50" s="14" t="s">
        <v>244</v>
      </c>
    </row>
    <row r="51" customFormat="false" ht="15" hidden="false" customHeight="false" outlineLevel="0" collapsed="false">
      <c r="A51" s="13" t="s">
        <v>245</v>
      </c>
      <c r="B51" s="16" t="n">
        <v>65</v>
      </c>
      <c r="C51" s="16" t="n">
        <v>0</v>
      </c>
      <c r="D51" s="16" t="n">
        <v>0</v>
      </c>
      <c r="E51" s="16" t="n">
        <f aca="false">100-B51</f>
        <v>35</v>
      </c>
      <c r="F51" s="14" t="n">
        <v>2.482</v>
      </c>
      <c r="H51" s="14" t="s">
        <v>244</v>
      </c>
    </row>
    <row r="52" customFormat="false" ht="15" hidden="false" customHeight="false" outlineLevel="0" collapsed="false">
      <c r="A52" s="13" t="s">
        <v>245</v>
      </c>
      <c r="B52" s="16" t="n">
        <v>67.5</v>
      </c>
      <c r="C52" s="16" t="n">
        <v>0</v>
      </c>
      <c r="D52" s="16" t="n">
        <v>0</v>
      </c>
      <c r="E52" s="16" t="n">
        <f aca="false">100-B52</f>
        <v>32.5</v>
      </c>
      <c r="F52" s="14" t="n">
        <v>2.471</v>
      </c>
      <c r="H52" s="14" t="s">
        <v>244</v>
      </c>
    </row>
    <row r="53" customFormat="false" ht="15" hidden="false" customHeight="false" outlineLevel="0" collapsed="false">
      <c r="A53" s="13" t="s">
        <v>245</v>
      </c>
      <c r="B53" s="16" t="n">
        <v>70</v>
      </c>
      <c r="C53" s="16" t="n">
        <v>0</v>
      </c>
      <c r="D53" s="16" t="n">
        <v>0</v>
      </c>
      <c r="E53" s="16" t="n">
        <f aca="false">100-B53</f>
        <v>30</v>
      </c>
      <c r="F53" s="14" t="n">
        <v>2.456</v>
      </c>
      <c r="H53" s="14" t="s">
        <v>244</v>
      </c>
    </row>
    <row r="54" customFormat="false" ht="15" hidden="false" customHeight="false" outlineLevel="0" collapsed="false">
      <c r="A54" s="13" t="s">
        <v>245</v>
      </c>
      <c r="B54" s="16" t="n">
        <v>72.5</v>
      </c>
      <c r="C54" s="16" t="n">
        <v>0</v>
      </c>
      <c r="D54" s="16" t="n">
        <v>0</v>
      </c>
      <c r="E54" s="16" t="n">
        <f aca="false">100-B54</f>
        <v>27.5</v>
      </c>
      <c r="F54" s="14" t="n">
        <v>2.435</v>
      </c>
      <c r="H54" s="14" t="s">
        <v>244</v>
      </c>
    </row>
    <row r="55" customFormat="false" ht="15" hidden="false" customHeight="false" outlineLevel="0" collapsed="false">
      <c r="A55" s="13" t="s">
        <v>245</v>
      </c>
      <c r="B55" s="16" t="n">
        <v>75</v>
      </c>
      <c r="C55" s="16" t="n">
        <v>0</v>
      </c>
      <c r="D55" s="16" t="n">
        <v>0</v>
      </c>
      <c r="E55" s="16" t="n">
        <f aca="false">100-B55</f>
        <v>25</v>
      </c>
      <c r="F55" s="14" t="n">
        <v>2.426</v>
      </c>
      <c r="H55" s="14" t="s">
        <v>244</v>
      </c>
    </row>
    <row r="56" customFormat="false" ht="15" hidden="false" customHeight="false" outlineLevel="0" collapsed="false">
      <c r="A56" s="13" t="s">
        <v>245</v>
      </c>
      <c r="B56" s="16" t="n">
        <v>77.5</v>
      </c>
      <c r="C56" s="16" t="n">
        <v>0</v>
      </c>
      <c r="D56" s="16" t="n">
        <v>0</v>
      </c>
      <c r="E56" s="16" t="n">
        <f aca="false">100-B56</f>
        <v>22.5</v>
      </c>
      <c r="F56" s="14" t="n">
        <v>2.395</v>
      </c>
      <c r="H56" s="14" t="s">
        <v>244</v>
      </c>
    </row>
    <row r="57" customFormat="false" ht="15" hidden="false" customHeight="false" outlineLevel="0" collapsed="false">
      <c r="A57" s="13" t="s">
        <v>245</v>
      </c>
      <c r="B57" s="16" t="n">
        <v>80</v>
      </c>
      <c r="C57" s="16" t="n">
        <v>0</v>
      </c>
      <c r="D57" s="16" t="n">
        <v>0</v>
      </c>
      <c r="E57" s="16" t="n">
        <f aca="false">100-B57</f>
        <v>20</v>
      </c>
      <c r="F57" s="14" t="n">
        <v>2.374</v>
      </c>
      <c r="H57" s="14" t="s">
        <v>244</v>
      </c>
    </row>
    <row r="58" customFormat="false" ht="15" hidden="false" customHeight="false" outlineLevel="0" collapsed="false">
      <c r="A58" s="13" t="s">
        <v>245</v>
      </c>
      <c r="B58" s="16" t="n">
        <v>82.5</v>
      </c>
      <c r="C58" s="16" t="n">
        <v>0</v>
      </c>
      <c r="D58" s="16" t="n">
        <v>0</v>
      </c>
      <c r="E58" s="16" t="n">
        <f aca="false">100-B58</f>
        <v>17.5</v>
      </c>
      <c r="F58" s="14" t="n">
        <v>2.352</v>
      </c>
      <c r="H58" s="14" t="s">
        <v>244</v>
      </c>
    </row>
    <row r="59" customFormat="false" ht="15" hidden="false" customHeight="false" outlineLevel="0" collapsed="false">
      <c r="A59" s="13" t="s">
        <v>245</v>
      </c>
      <c r="B59" s="16" t="n">
        <v>85</v>
      </c>
      <c r="C59" s="16" t="n">
        <v>0</v>
      </c>
      <c r="D59" s="16" t="n">
        <v>0</v>
      </c>
      <c r="E59" s="16" t="n">
        <f aca="false">100-B59</f>
        <v>15</v>
      </c>
      <c r="F59" s="14" t="n">
        <v>2.332</v>
      </c>
      <c r="H59" s="14" t="s">
        <v>244</v>
      </c>
    </row>
    <row r="60" customFormat="false" ht="15" hidden="false" customHeight="false" outlineLevel="0" collapsed="false">
      <c r="A60" s="13" t="s">
        <v>245</v>
      </c>
      <c r="B60" s="16" t="n">
        <v>87.5</v>
      </c>
      <c r="C60" s="16" t="n">
        <v>0</v>
      </c>
      <c r="D60" s="16" t="n">
        <v>0</v>
      </c>
      <c r="E60" s="16" t="n">
        <f aca="false">100-B60</f>
        <v>12.5</v>
      </c>
      <c r="F60" s="14" t="n">
        <v>2.311</v>
      </c>
      <c r="H60" s="14" t="s">
        <v>244</v>
      </c>
    </row>
    <row r="61" customFormat="false" ht="15" hidden="false" customHeight="false" outlineLevel="0" collapsed="false">
      <c r="A61" s="13" t="s">
        <v>245</v>
      </c>
      <c r="B61" s="16" t="n">
        <v>90</v>
      </c>
      <c r="C61" s="16" t="n">
        <v>0</v>
      </c>
      <c r="D61" s="16" t="n">
        <v>0</v>
      </c>
      <c r="E61" s="16" t="n">
        <f aca="false">100-B61</f>
        <v>10</v>
      </c>
      <c r="F61" s="14" t="n">
        <v>2.287</v>
      </c>
      <c r="H61" s="14" t="s">
        <v>244</v>
      </c>
    </row>
    <row r="62" customFormat="false" ht="15" hidden="false" customHeight="false" outlineLevel="0" collapsed="false">
      <c r="A62" s="13" t="s">
        <v>246</v>
      </c>
      <c r="B62" s="20" t="n">
        <v>51.66</v>
      </c>
      <c r="C62" s="20" t="n">
        <v>1.73</v>
      </c>
      <c r="D62" s="20" t="n">
        <v>46.61</v>
      </c>
      <c r="E62" s="16" t="n">
        <v>0</v>
      </c>
      <c r="F62" s="21" t="n">
        <v>2.561</v>
      </c>
      <c r="H62" s="14" t="s">
        <v>247</v>
      </c>
      <c r="I62" s="8"/>
      <c r="J62" s="8"/>
    </row>
    <row r="63" customFormat="false" ht="15" hidden="false" customHeight="false" outlineLevel="0" collapsed="false">
      <c r="A63" s="13" t="s">
        <v>246</v>
      </c>
      <c r="B63" s="20" t="n">
        <v>52.77</v>
      </c>
      <c r="C63" s="20" t="n">
        <v>4.3</v>
      </c>
      <c r="D63" s="20" t="n">
        <v>42.93</v>
      </c>
      <c r="E63" s="16" t="n">
        <v>0</v>
      </c>
      <c r="F63" s="21" t="n">
        <v>2.55</v>
      </c>
      <c r="H63" s="14" t="s">
        <v>247</v>
      </c>
      <c r="I63" s="8"/>
      <c r="J63" s="8"/>
    </row>
    <row r="64" customFormat="false" ht="15" hidden="false" customHeight="false" outlineLevel="0" collapsed="false">
      <c r="A64" s="13" t="s">
        <v>246</v>
      </c>
      <c r="B64" s="20" t="n">
        <v>53.01</v>
      </c>
      <c r="C64" s="20" t="n">
        <v>4.12</v>
      </c>
      <c r="D64" s="20" t="n">
        <v>42.87</v>
      </c>
      <c r="E64" s="16" t="n">
        <v>0</v>
      </c>
      <c r="F64" s="21" t="n">
        <v>2.548</v>
      </c>
      <c r="H64" s="14" t="s">
        <v>247</v>
      </c>
      <c r="I64" s="8"/>
      <c r="J64" s="8"/>
    </row>
    <row r="65" customFormat="false" ht="15" hidden="false" customHeight="false" outlineLevel="0" collapsed="false">
      <c r="A65" s="13" t="s">
        <v>246</v>
      </c>
      <c r="B65" s="20" t="n">
        <v>53.64</v>
      </c>
      <c r="C65" s="20" t="n">
        <v>5.95</v>
      </c>
      <c r="D65" s="20" t="n">
        <v>40.41</v>
      </c>
      <c r="E65" s="16" t="n">
        <v>0</v>
      </c>
      <c r="F65" s="21" t="n">
        <v>2.541</v>
      </c>
      <c r="H65" s="14" t="s">
        <v>247</v>
      </c>
      <c r="I65" s="8"/>
      <c r="J65" s="8"/>
    </row>
    <row r="66" customFormat="false" ht="15" hidden="false" customHeight="false" outlineLevel="0" collapsed="false">
      <c r="A66" s="13" t="s">
        <v>246</v>
      </c>
      <c r="B66" s="20" t="n">
        <v>52.72</v>
      </c>
      <c r="C66" s="20" t="n">
        <v>2.98</v>
      </c>
      <c r="D66" s="20" t="n">
        <v>44.31</v>
      </c>
      <c r="E66" s="16" t="n">
        <v>0</v>
      </c>
      <c r="F66" s="21" t="n">
        <v>2.553</v>
      </c>
      <c r="H66" s="14" t="s">
        <v>247</v>
      </c>
      <c r="I66" s="8"/>
      <c r="J66" s="8"/>
    </row>
    <row r="67" customFormat="false" ht="15" hidden="false" customHeight="false" outlineLevel="0" collapsed="false">
      <c r="A67" s="13" t="s">
        <v>246</v>
      </c>
      <c r="B67" s="20" t="n">
        <v>58.22</v>
      </c>
      <c r="C67" s="20" t="n">
        <v>6.1</v>
      </c>
      <c r="D67" s="20" t="n">
        <v>35.68</v>
      </c>
      <c r="E67" s="16" t="n">
        <v>0</v>
      </c>
      <c r="F67" s="21" t="n">
        <v>2.518</v>
      </c>
      <c r="H67" s="14" t="s">
        <v>247</v>
      </c>
      <c r="I67" s="8"/>
      <c r="J67" s="8"/>
    </row>
    <row r="68" customFormat="false" ht="15" hidden="false" customHeight="false" outlineLevel="0" collapsed="false">
      <c r="A68" s="13" t="s">
        <v>246</v>
      </c>
      <c r="B68" s="20" t="n">
        <v>57.87</v>
      </c>
      <c r="C68" s="20" t="n">
        <v>4.26</v>
      </c>
      <c r="D68" s="20" t="n">
        <v>37.87</v>
      </c>
      <c r="E68" s="16" t="n">
        <v>0</v>
      </c>
      <c r="F68" s="21" t="n">
        <v>2.526</v>
      </c>
      <c r="H68" s="14" t="s">
        <v>247</v>
      </c>
      <c r="I68" s="8"/>
      <c r="J68" s="8"/>
    </row>
    <row r="69" customFormat="false" ht="15" hidden="false" customHeight="false" outlineLevel="0" collapsed="false">
      <c r="A69" s="13" t="s">
        <v>246</v>
      </c>
      <c r="B69" s="20" t="n">
        <v>58.61</v>
      </c>
      <c r="C69" s="20" t="n">
        <v>6.01</v>
      </c>
      <c r="D69" s="20" t="n">
        <v>35.38</v>
      </c>
      <c r="E69" s="16" t="n">
        <v>0</v>
      </c>
      <c r="F69" s="21" t="n">
        <v>2.516</v>
      </c>
      <c r="H69" s="14" t="s">
        <v>247</v>
      </c>
      <c r="I69" s="8"/>
      <c r="J69" s="8"/>
    </row>
    <row r="70" customFormat="false" ht="15" hidden="false" customHeight="false" outlineLevel="0" collapsed="false">
      <c r="A70" s="13" t="s">
        <v>246</v>
      </c>
      <c r="B70" s="20" t="n">
        <v>57.72</v>
      </c>
      <c r="C70" s="20" t="n">
        <v>2.94</v>
      </c>
      <c r="D70" s="20" t="n">
        <v>39.34</v>
      </c>
      <c r="E70" s="16" t="n">
        <v>0</v>
      </c>
      <c r="F70" s="21" t="n">
        <v>2.532</v>
      </c>
      <c r="H70" s="14" t="s">
        <v>247</v>
      </c>
      <c r="I70" s="8"/>
      <c r="J70" s="8"/>
    </row>
    <row r="71" customFormat="false" ht="15" hidden="false" customHeight="false" outlineLevel="0" collapsed="false">
      <c r="A71" s="13" t="s">
        <v>246</v>
      </c>
      <c r="B71" s="20" t="n">
        <v>57.74</v>
      </c>
      <c r="C71" s="20" t="n">
        <v>2.94</v>
      </c>
      <c r="D71" s="20" t="n">
        <v>39.32</v>
      </c>
      <c r="E71" s="16" t="n">
        <v>0</v>
      </c>
      <c r="F71" s="21" t="n">
        <v>2.53</v>
      </c>
      <c r="H71" s="14" t="s">
        <v>247</v>
      </c>
      <c r="I71" s="8"/>
      <c r="J71" s="8"/>
    </row>
    <row r="72" customFormat="false" ht="15" hidden="false" customHeight="false" outlineLevel="0" collapsed="false">
      <c r="A72" s="13" t="s">
        <v>246</v>
      </c>
      <c r="B72" s="20" t="n">
        <v>63.6</v>
      </c>
      <c r="C72" s="20" t="n">
        <v>6.1</v>
      </c>
      <c r="D72" s="20" t="n">
        <v>30.3</v>
      </c>
      <c r="E72" s="16" t="n">
        <v>0</v>
      </c>
      <c r="F72" s="21" t="n">
        <v>2.49</v>
      </c>
      <c r="H72" s="14" t="s">
        <v>247</v>
      </c>
      <c r="I72" s="8"/>
      <c r="J72" s="8"/>
    </row>
    <row r="73" customFormat="false" ht="15" hidden="false" customHeight="false" outlineLevel="0" collapsed="false">
      <c r="A73" s="13" t="s">
        <v>246</v>
      </c>
      <c r="B73" s="20" t="n">
        <v>62.59</v>
      </c>
      <c r="C73" s="20" t="n">
        <v>2.95</v>
      </c>
      <c r="D73" s="20" t="n">
        <v>34.46</v>
      </c>
      <c r="E73" s="16" t="n">
        <v>0</v>
      </c>
      <c r="F73" s="21" t="n">
        <v>2.503</v>
      </c>
      <c r="H73" s="14" t="s">
        <v>247</v>
      </c>
      <c r="I73" s="8"/>
      <c r="J73" s="8"/>
    </row>
    <row r="74" customFormat="false" ht="15" hidden="false" customHeight="false" outlineLevel="0" collapsed="false">
      <c r="A74" s="13" t="s">
        <v>246</v>
      </c>
      <c r="B74" s="20" t="n">
        <v>67.63</v>
      </c>
      <c r="C74" s="20" t="n">
        <v>2.88</v>
      </c>
      <c r="D74" s="20" t="n">
        <v>29.49</v>
      </c>
      <c r="E74" s="16" t="n">
        <v>0</v>
      </c>
      <c r="F74" s="21" t="n">
        <v>2.475</v>
      </c>
      <c r="H74" s="14" t="s">
        <v>247</v>
      </c>
      <c r="I74" s="8"/>
      <c r="J74" s="8"/>
    </row>
    <row r="75" customFormat="false" ht="15" hidden="false" customHeight="false" outlineLevel="0" collapsed="false">
      <c r="A75" s="13" t="s">
        <v>246</v>
      </c>
      <c r="B75" s="20" t="n">
        <v>69.07</v>
      </c>
      <c r="C75" s="20" t="n">
        <v>5.83</v>
      </c>
      <c r="D75" s="20" t="n">
        <v>25.1</v>
      </c>
      <c r="E75" s="16" t="n">
        <v>0</v>
      </c>
      <c r="F75" s="21" t="n">
        <v>2.458</v>
      </c>
      <c r="H75" s="14" t="s">
        <v>247</v>
      </c>
      <c r="I75" s="8"/>
      <c r="J75" s="8"/>
    </row>
    <row r="76" customFormat="false" ht="15" hidden="false" customHeight="false" outlineLevel="0" collapsed="false">
      <c r="A76" s="13" t="s">
        <v>246</v>
      </c>
      <c r="B76" s="20" t="n">
        <v>67.33</v>
      </c>
      <c r="C76" s="20" t="n">
        <v>1.73</v>
      </c>
      <c r="D76" s="20" t="n">
        <v>30.94</v>
      </c>
      <c r="E76" s="16" t="n">
        <v>0</v>
      </c>
      <c r="F76" s="21" t="n">
        <v>2.483</v>
      </c>
      <c r="H76" s="14" t="s">
        <v>247</v>
      </c>
      <c r="I76" s="8"/>
      <c r="J76" s="8"/>
    </row>
    <row r="77" customFormat="false" ht="15" hidden="false" customHeight="false" outlineLevel="0" collapsed="false">
      <c r="A77" s="13" t="s">
        <v>246</v>
      </c>
      <c r="B77" s="20" t="n">
        <v>67.23</v>
      </c>
      <c r="C77" s="20" t="n">
        <v>1.45</v>
      </c>
      <c r="D77" s="20" t="n">
        <v>31.32</v>
      </c>
      <c r="E77" s="16" t="n">
        <v>0</v>
      </c>
      <c r="F77" s="21" t="n">
        <v>2.481</v>
      </c>
      <c r="H77" s="14" t="s">
        <v>247</v>
      </c>
      <c r="I77" s="8"/>
      <c r="J77" s="8"/>
    </row>
    <row r="78" customFormat="false" ht="15" hidden="false" customHeight="false" outlineLevel="0" collapsed="false">
      <c r="A78" s="13" t="s">
        <v>246</v>
      </c>
      <c r="B78" s="20" t="n">
        <v>67.57</v>
      </c>
      <c r="C78" s="20" t="n">
        <v>1.22</v>
      </c>
      <c r="D78" s="20" t="n">
        <v>31.21</v>
      </c>
      <c r="E78" s="16" t="n">
        <v>0</v>
      </c>
      <c r="F78" s="21" t="n">
        <v>2.481</v>
      </c>
      <c r="H78" s="14" t="s">
        <v>247</v>
      </c>
      <c r="I78" s="8"/>
      <c r="J78" s="8"/>
    </row>
    <row r="79" customFormat="false" ht="15" hidden="false" customHeight="false" outlineLevel="0" collapsed="false">
      <c r="A79" s="13" t="s">
        <v>246</v>
      </c>
      <c r="B79" s="20" t="n">
        <v>69.14</v>
      </c>
      <c r="C79" s="20" t="n">
        <v>2.69</v>
      </c>
      <c r="D79" s="20" t="n">
        <v>28.18</v>
      </c>
      <c r="E79" s="16" t="n">
        <v>0</v>
      </c>
      <c r="F79" s="21" t="n">
        <v>2.465</v>
      </c>
      <c r="H79" s="14" t="s">
        <v>247</v>
      </c>
      <c r="I79" s="8"/>
      <c r="J79" s="8"/>
    </row>
    <row r="80" customFormat="false" ht="15" hidden="false" customHeight="false" outlineLevel="0" collapsed="false">
      <c r="A80" s="13" t="s">
        <v>246</v>
      </c>
      <c r="B80" s="20" t="n">
        <v>69.21</v>
      </c>
      <c r="C80" s="20" t="n">
        <v>1.78</v>
      </c>
      <c r="D80" s="20" t="n">
        <v>29.02</v>
      </c>
      <c r="E80" s="16" t="n">
        <v>0</v>
      </c>
      <c r="F80" s="21" t="n">
        <v>2.468</v>
      </c>
      <c r="H80" s="14" t="s">
        <v>247</v>
      </c>
      <c r="I80" s="8"/>
      <c r="J80" s="8"/>
    </row>
    <row r="81" customFormat="false" ht="15" hidden="false" customHeight="false" outlineLevel="0" collapsed="false">
      <c r="A81" s="13" t="s">
        <v>246</v>
      </c>
      <c r="B81" s="20" t="n">
        <v>70.6</v>
      </c>
      <c r="C81" s="20" t="n">
        <v>4.12</v>
      </c>
      <c r="D81" s="20" t="n">
        <v>25.28</v>
      </c>
      <c r="E81" s="16" t="n">
        <v>0</v>
      </c>
      <c r="F81" s="21" t="n">
        <v>2.454</v>
      </c>
      <c r="H81" s="14" t="s">
        <v>247</v>
      </c>
      <c r="I81" s="8"/>
      <c r="J81" s="8"/>
    </row>
    <row r="82" customFormat="false" ht="15" hidden="false" customHeight="false" outlineLevel="0" collapsed="false">
      <c r="A82" s="13" t="s">
        <v>246</v>
      </c>
      <c r="B82" s="20" t="n">
        <v>71.01</v>
      </c>
      <c r="C82" s="20" t="n">
        <v>3.51</v>
      </c>
      <c r="D82" s="20" t="n">
        <v>25.48</v>
      </c>
      <c r="E82" s="16" t="n">
        <v>0</v>
      </c>
      <c r="F82" s="21" t="n">
        <v>2.453</v>
      </c>
      <c r="H82" s="14" t="s">
        <v>247</v>
      </c>
      <c r="I82" s="8"/>
      <c r="J82" s="8"/>
    </row>
    <row r="83" customFormat="false" ht="15" hidden="false" customHeight="false" outlineLevel="0" collapsed="false">
      <c r="A83" s="13" t="s">
        <v>246</v>
      </c>
      <c r="B83" s="20" t="n">
        <v>70.9</v>
      </c>
      <c r="C83" s="20" t="n">
        <v>0.58</v>
      </c>
      <c r="D83" s="20" t="n">
        <v>28.52</v>
      </c>
      <c r="E83" s="16" t="n">
        <v>0</v>
      </c>
      <c r="F83" s="21" t="n">
        <v>2.461</v>
      </c>
      <c r="H83" s="14" t="s">
        <v>247</v>
      </c>
      <c r="I83" s="8"/>
      <c r="J83" s="8"/>
    </row>
    <row r="84" customFormat="false" ht="15" hidden="false" customHeight="false" outlineLevel="0" collapsed="false">
      <c r="A84" s="13" t="s">
        <v>246</v>
      </c>
      <c r="B84" s="20" t="n">
        <v>71.31</v>
      </c>
      <c r="C84" s="20" t="n">
        <v>1.22</v>
      </c>
      <c r="D84" s="20" t="n">
        <v>27.47</v>
      </c>
      <c r="E84" s="16" t="n">
        <v>0</v>
      </c>
      <c r="F84" s="21" t="n">
        <v>2.457</v>
      </c>
      <c r="H84" s="14" t="s">
        <v>247</v>
      </c>
      <c r="I84" s="8"/>
      <c r="J84" s="8"/>
    </row>
    <row r="85" customFormat="false" ht="15" hidden="false" customHeight="false" outlineLevel="0" collapsed="false">
      <c r="A85" s="13" t="s">
        <v>246</v>
      </c>
      <c r="B85" s="20" t="n">
        <v>72.29</v>
      </c>
      <c r="C85" s="20" t="n">
        <v>2.95</v>
      </c>
      <c r="D85" s="20" t="n">
        <v>27.76</v>
      </c>
      <c r="E85" s="16" t="n">
        <v>0</v>
      </c>
      <c r="F85" s="21" t="n">
        <v>2.445</v>
      </c>
      <c r="H85" s="14" t="s">
        <v>247</v>
      </c>
      <c r="I85" s="8"/>
      <c r="J85" s="8"/>
    </row>
    <row r="86" customFormat="false" ht="15" hidden="false" customHeight="false" outlineLevel="0" collapsed="false">
      <c r="A86" s="13" t="s">
        <v>248</v>
      </c>
      <c r="B86" s="20" t="n">
        <v>62.17</v>
      </c>
      <c r="C86" s="20" t="n">
        <v>1.7</v>
      </c>
      <c r="D86" s="20" t="n">
        <v>36.13</v>
      </c>
      <c r="E86" s="16" t="n">
        <v>0</v>
      </c>
      <c r="F86" s="21" t="n">
        <v>2.511</v>
      </c>
      <c r="H86" s="14" t="s">
        <v>247</v>
      </c>
      <c r="I86" s="8"/>
      <c r="J86" s="8"/>
    </row>
    <row r="87" customFormat="false" ht="15" hidden="false" customHeight="false" outlineLevel="0" collapsed="false">
      <c r="A87" s="13" t="s">
        <v>248</v>
      </c>
      <c r="B87" s="20" t="n">
        <v>61.77</v>
      </c>
      <c r="C87" s="20" t="n">
        <v>0.65</v>
      </c>
      <c r="D87" s="20" t="n">
        <v>37.57</v>
      </c>
      <c r="E87" s="16" t="n">
        <v>0</v>
      </c>
      <c r="F87" s="21" t="n">
        <v>2.517</v>
      </c>
      <c r="H87" s="14" t="s">
        <v>247</v>
      </c>
      <c r="I87" s="8"/>
      <c r="J87" s="8"/>
    </row>
    <row r="88" customFormat="false" ht="15" hidden="false" customHeight="false" outlineLevel="0" collapsed="false">
      <c r="A88" s="13" t="s">
        <v>248</v>
      </c>
      <c r="B88" s="20" t="n">
        <v>63.98</v>
      </c>
      <c r="C88" s="20" t="n">
        <v>5.94</v>
      </c>
      <c r="D88" s="20" t="n">
        <v>30.09</v>
      </c>
      <c r="E88" s="16" t="n">
        <v>0</v>
      </c>
      <c r="F88" s="21" t="n">
        <v>2.489</v>
      </c>
      <c r="H88" s="14" t="s">
        <v>247</v>
      </c>
      <c r="I88" s="8"/>
      <c r="J88" s="8"/>
    </row>
    <row r="89" customFormat="false" ht="15" hidden="false" customHeight="false" outlineLevel="0" collapsed="false">
      <c r="A89" s="13" t="s">
        <v>248</v>
      </c>
      <c r="B89" s="20" t="n">
        <v>63.3</v>
      </c>
      <c r="C89" s="20" t="n">
        <v>4.02</v>
      </c>
      <c r="D89" s="20" t="n">
        <v>32.68</v>
      </c>
      <c r="E89" s="16" t="n">
        <v>0</v>
      </c>
      <c r="F89" s="21" t="n">
        <v>2.498</v>
      </c>
      <c r="H89" s="14" t="s">
        <v>247</v>
      </c>
      <c r="I89" s="8"/>
      <c r="J89" s="8"/>
    </row>
    <row r="90" customFormat="false" ht="15" hidden="false" customHeight="false" outlineLevel="0" collapsed="false">
      <c r="A90" s="13" t="s">
        <v>248</v>
      </c>
      <c r="B90" s="20" t="n">
        <v>65.74</v>
      </c>
      <c r="C90" s="20" t="n">
        <v>0.61</v>
      </c>
      <c r="D90" s="20" t="n">
        <v>33.65</v>
      </c>
      <c r="E90" s="16" t="n">
        <v>0</v>
      </c>
      <c r="F90" s="21" t="n">
        <v>2.492</v>
      </c>
      <c r="H90" s="14" t="s">
        <v>247</v>
      </c>
      <c r="I90" s="8"/>
      <c r="J90" s="8"/>
    </row>
    <row r="91" customFormat="false" ht="15" hidden="false" customHeight="false" outlineLevel="0" collapsed="false">
      <c r="A91" s="13" t="s">
        <v>248</v>
      </c>
      <c r="B91" s="20" t="n">
        <v>68.42</v>
      </c>
      <c r="C91" s="20" t="n">
        <v>6.17</v>
      </c>
      <c r="D91" s="20" t="n">
        <v>25.41</v>
      </c>
      <c r="E91" s="16" t="n">
        <v>0</v>
      </c>
      <c r="F91" s="21" t="n">
        <v>2.462</v>
      </c>
      <c r="H91" s="14" t="s">
        <v>247</v>
      </c>
      <c r="I91" s="8"/>
      <c r="J91" s="8"/>
    </row>
    <row r="92" customFormat="false" ht="15" hidden="false" customHeight="false" outlineLevel="0" collapsed="false">
      <c r="A92" s="13" t="s">
        <v>248</v>
      </c>
      <c r="B92" s="20" t="n">
        <v>77.3</v>
      </c>
      <c r="C92" s="20" t="n">
        <v>3.1</v>
      </c>
      <c r="D92" s="20" t="n">
        <v>19.6</v>
      </c>
      <c r="E92" s="16" t="n">
        <v>0</v>
      </c>
      <c r="F92" s="21" t="n">
        <v>2.403</v>
      </c>
      <c r="H92" s="14" t="s">
        <v>247</v>
      </c>
      <c r="I92" s="8"/>
      <c r="J92" s="8"/>
    </row>
    <row r="93" customFormat="false" ht="15" hidden="false" customHeight="false" outlineLevel="0" collapsed="false">
      <c r="A93" s="13" t="s">
        <v>248</v>
      </c>
      <c r="B93" s="20" t="n">
        <v>77.48</v>
      </c>
      <c r="C93" s="20" t="n">
        <v>2.92</v>
      </c>
      <c r="D93" s="20" t="n">
        <v>19.61</v>
      </c>
      <c r="E93" s="16" t="n">
        <v>0</v>
      </c>
      <c r="F93" s="21" t="n">
        <v>2.402</v>
      </c>
      <c r="H93" s="14" t="s">
        <v>247</v>
      </c>
      <c r="I93" s="8"/>
      <c r="J93" s="8"/>
    </row>
    <row r="94" customFormat="false" ht="15" hidden="false" customHeight="false" outlineLevel="0" collapsed="false">
      <c r="A94" s="13" t="s">
        <v>248</v>
      </c>
      <c r="B94" s="20" t="n">
        <v>77.02</v>
      </c>
      <c r="C94" s="20" t="n">
        <v>1.71</v>
      </c>
      <c r="D94" s="20" t="n">
        <v>21.27</v>
      </c>
      <c r="E94" s="16" t="n">
        <v>0</v>
      </c>
      <c r="F94" s="21" t="n">
        <v>2.402</v>
      </c>
      <c r="H94" s="14" t="s">
        <v>247</v>
      </c>
      <c r="I94" s="8"/>
      <c r="J94" s="8"/>
    </row>
    <row r="95" customFormat="false" ht="15" hidden="false" customHeight="false" outlineLevel="0" collapsed="false">
      <c r="A95" s="13" t="s">
        <v>248</v>
      </c>
      <c r="B95" s="20" t="n">
        <v>78.52</v>
      </c>
      <c r="C95" s="20" t="n">
        <v>0.55</v>
      </c>
      <c r="D95" s="20" t="n">
        <v>20.93</v>
      </c>
      <c r="E95" s="16" t="n">
        <v>0</v>
      </c>
      <c r="F95" s="21" t="n">
        <v>2.401</v>
      </c>
      <c r="H95" s="14" t="s">
        <v>247</v>
      </c>
      <c r="I95" s="8"/>
      <c r="J95" s="8"/>
    </row>
    <row r="96" customFormat="false" ht="15" hidden="false" customHeight="false" outlineLevel="0" collapsed="false">
      <c r="A96" s="13" t="s">
        <v>248</v>
      </c>
      <c r="B96" s="20" t="n">
        <v>72.64</v>
      </c>
      <c r="C96" s="20" t="n">
        <v>2.98</v>
      </c>
      <c r="D96" s="20" t="n">
        <v>24.38</v>
      </c>
      <c r="E96" s="16" t="n">
        <v>0</v>
      </c>
      <c r="F96" s="21" t="n">
        <v>2.443</v>
      </c>
      <c r="H96" s="14" t="s">
        <v>247</v>
      </c>
      <c r="I96" s="8"/>
      <c r="J96" s="8"/>
    </row>
    <row r="97" customFormat="false" ht="15" hidden="false" customHeight="false" outlineLevel="0" collapsed="false">
      <c r="A97" s="13" t="s">
        <v>248</v>
      </c>
      <c r="B97" s="20" t="n">
        <v>72.27</v>
      </c>
      <c r="C97" s="20" t="n">
        <v>1.71</v>
      </c>
      <c r="D97" s="20" t="n">
        <v>26.02</v>
      </c>
      <c r="E97" s="16" t="n">
        <v>0</v>
      </c>
      <c r="F97" s="21" t="n">
        <v>2.451</v>
      </c>
      <c r="H97" s="14" t="s">
        <v>247</v>
      </c>
      <c r="I97" s="8"/>
      <c r="J97" s="8"/>
    </row>
    <row r="98" customFormat="false" ht="15" hidden="false" customHeight="false" outlineLevel="0" collapsed="false">
      <c r="A98" s="13" t="s">
        <v>248</v>
      </c>
      <c r="B98" s="20" t="n">
        <v>73.34</v>
      </c>
      <c r="C98" s="20" t="n">
        <v>3.96</v>
      </c>
      <c r="D98" s="20" t="n">
        <v>22.7</v>
      </c>
      <c r="E98" s="16" t="n">
        <v>0</v>
      </c>
      <c r="F98" s="21" t="n">
        <v>2.434</v>
      </c>
      <c r="H98" s="14" t="s">
        <v>247</v>
      </c>
      <c r="I98" s="8"/>
      <c r="J98" s="8"/>
    </row>
    <row r="99" customFormat="false" ht="15" hidden="false" customHeight="false" outlineLevel="0" collapsed="false">
      <c r="A99" s="13" t="s">
        <v>248</v>
      </c>
      <c r="B99" s="20" t="n">
        <v>74.37</v>
      </c>
      <c r="C99" s="20" t="n">
        <v>5.75</v>
      </c>
      <c r="D99" s="20" t="n">
        <v>19.88</v>
      </c>
      <c r="E99" s="16" t="n">
        <v>0</v>
      </c>
      <c r="F99" s="21" t="n">
        <v>2.421</v>
      </c>
      <c r="H99" s="14" t="s">
        <v>247</v>
      </c>
      <c r="I99" s="8"/>
      <c r="J99" s="8"/>
    </row>
    <row r="100" customFormat="false" ht="15" hidden="false" customHeight="false" outlineLevel="0" collapsed="false">
      <c r="A100" s="13" t="s">
        <v>248</v>
      </c>
      <c r="B100" s="20" t="n">
        <v>74.03</v>
      </c>
      <c r="C100" s="20" t="n">
        <v>0.58</v>
      </c>
      <c r="D100" s="20" t="n">
        <v>25.38</v>
      </c>
      <c r="E100" s="16" t="n">
        <v>0</v>
      </c>
      <c r="F100" s="21" t="n">
        <v>2.44</v>
      </c>
      <c r="H100" s="14" t="s">
        <v>247</v>
      </c>
      <c r="I100" s="8"/>
      <c r="J100" s="8"/>
    </row>
    <row r="101" customFormat="false" ht="15" hidden="false" customHeight="false" outlineLevel="0" collapsed="false">
      <c r="A101" s="13" t="s">
        <v>248</v>
      </c>
      <c r="B101" s="20" t="n">
        <v>75.77</v>
      </c>
      <c r="C101" s="20" t="n">
        <v>2.84</v>
      </c>
      <c r="D101" s="20" t="n">
        <v>21.4</v>
      </c>
      <c r="E101" s="16" t="n">
        <v>0</v>
      </c>
      <c r="F101" s="21" t="n">
        <v>2.418</v>
      </c>
      <c r="H101" s="14" t="s">
        <v>247</v>
      </c>
      <c r="I101" s="8"/>
      <c r="J101" s="8"/>
    </row>
    <row r="102" customFormat="false" ht="15" hidden="false" customHeight="false" outlineLevel="0" collapsed="false">
      <c r="A102" s="13" t="s">
        <v>248</v>
      </c>
      <c r="B102" s="20" t="n">
        <v>75.61</v>
      </c>
      <c r="C102" s="20" t="n">
        <v>0.58</v>
      </c>
      <c r="D102" s="20" t="n">
        <v>23.8</v>
      </c>
      <c r="E102" s="16" t="n">
        <v>0</v>
      </c>
      <c r="F102" s="21" t="n">
        <v>2.428</v>
      </c>
      <c r="H102" s="14" t="s">
        <v>247</v>
      </c>
      <c r="I102" s="8"/>
      <c r="J102" s="8"/>
    </row>
    <row r="103" customFormat="false" ht="15" hidden="false" customHeight="false" outlineLevel="0" collapsed="false">
      <c r="A103" s="13" t="s">
        <v>248</v>
      </c>
      <c r="B103" s="20" t="n">
        <v>76.34</v>
      </c>
      <c r="C103" s="20" t="n">
        <v>1.8</v>
      </c>
      <c r="D103" s="20" t="n">
        <v>21.86</v>
      </c>
      <c r="E103" s="16" t="n">
        <v>0</v>
      </c>
      <c r="F103" s="21" t="n">
        <v>2.416</v>
      </c>
      <c r="H103" s="14" t="s">
        <v>247</v>
      </c>
      <c r="I103" s="8"/>
      <c r="J103" s="8"/>
    </row>
    <row r="104" customFormat="false" ht="15" hidden="false" customHeight="false" outlineLevel="0" collapsed="false">
      <c r="A104" s="13" t="s">
        <v>248</v>
      </c>
      <c r="B104" s="20" t="n">
        <v>75.84</v>
      </c>
      <c r="C104" s="20" t="n">
        <v>0.64</v>
      </c>
      <c r="D104" s="20" t="n">
        <v>23.52</v>
      </c>
      <c r="E104" s="16" t="n">
        <v>0</v>
      </c>
      <c r="F104" s="21" t="n">
        <v>2.424</v>
      </c>
      <c r="H104" s="14" t="s">
        <v>247</v>
      </c>
      <c r="I104" s="8"/>
      <c r="J104" s="8"/>
    </row>
    <row r="105" customFormat="false" ht="15" hidden="false" customHeight="false" outlineLevel="0" collapsed="false">
      <c r="A105" s="13" t="s">
        <v>248</v>
      </c>
      <c r="B105" s="20" t="n">
        <v>76.14</v>
      </c>
      <c r="C105" s="20" t="n">
        <v>1.2</v>
      </c>
      <c r="D105" s="20" t="n">
        <v>22.66</v>
      </c>
      <c r="E105" s="16" t="n">
        <v>0</v>
      </c>
      <c r="F105" s="21" t="n">
        <v>2.419</v>
      </c>
      <c r="H105" s="14" t="s">
        <v>247</v>
      </c>
      <c r="I105" s="8"/>
      <c r="J105" s="8"/>
    </row>
    <row r="106" customFormat="false" ht="15" hidden="false" customHeight="false" outlineLevel="0" collapsed="false">
      <c r="A106" s="13" t="s">
        <v>249</v>
      </c>
      <c r="B106" s="20" t="n">
        <v>75.9</v>
      </c>
      <c r="C106" s="20" t="n">
        <v>1.64</v>
      </c>
      <c r="D106" s="20" t="n">
        <v>22.46</v>
      </c>
      <c r="E106" s="16" t="n">
        <v>0</v>
      </c>
      <c r="F106" s="21" t="n">
        <v>2.429</v>
      </c>
      <c r="H106" s="14" t="s">
        <v>247</v>
      </c>
      <c r="I106" s="8"/>
      <c r="J106" s="8"/>
    </row>
    <row r="107" customFormat="false" ht="15" hidden="false" customHeight="false" outlineLevel="0" collapsed="false">
      <c r="A107" s="13" t="s">
        <v>249</v>
      </c>
      <c r="B107" s="20" t="n">
        <v>75.31</v>
      </c>
      <c r="C107" s="20" t="n">
        <v>2.57</v>
      </c>
      <c r="D107" s="20" t="n">
        <v>22.11</v>
      </c>
      <c r="E107" s="16" t="n">
        <v>0</v>
      </c>
      <c r="F107" s="21" t="n">
        <v>2.425</v>
      </c>
      <c r="H107" s="14" t="s">
        <v>247</v>
      </c>
      <c r="I107" s="8"/>
      <c r="J107" s="8"/>
    </row>
    <row r="108" customFormat="false" ht="15" hidden="false" customHeight="false" outlineLevel="0" collapsed="false">
      <c r="A108" s="13" t="s">
        <v>249</v>
      </c>
      <c r="B108" s="20" t="n">
        <v>74.99</v>
      </c>
      <c r="C108" s="20" t="n">
        <v>4.2</v>
      </c>
      <c r="D108" s="20" t="n">
        <v>20.81</v>
      </c>
      <c r="E108" s="16" t="n">
        <v>0</v>
      </c>
      <c r="F108" s="21" t="n">
        <v>2.418</v>
      </c>
      <c r="H108" s="14" t="s">
        <v>247</v>
      </c>
      <c r="I108" s="8"/>
      <c r="J108" s="8"/>
    </row>
    <row r="109" customFormat="false" ht="15" hidden="false" customHeight="false" outlineLevel="0" collapsed="false">
      <c r="A109" s="13" t="s">
        <v>249</v>
      </c>
      <c r="B109" s="20" t="n">
        <v>75.44</v>
      </c>
      <c r="C109" s="20" t="n">
        <v>5.52</v>
      </c>
      <c r="D109" s="20" t="n">
        <v>19.04</v>
      </c>
      <c r="E109" s="16" t="n">
        <v>0</v>
      </c>
      <c r="F109" s="21" t="n">
        <v>2.41</v>
      </c>
      <c r="H109" s="14" t="s">
        <v>247</v>
      </c>
      <c r="I109" s="8"/>
      <c r="J109" s="8"/>
    </row>
    <row r="110" customFormat="false" ht="15" hidden="false" customHeight="false" outlineLevel="0" collapsed="false">
      <c r="A110" s="13" t="s">
        <v>249</v>
      </c>
      <c r="B110" s="20" t="n">
        <v>76.25</v>
      </c>
      <c r="C110" s="20" t="n">
        <v>7.97</v>
      </c>
      <c r="D110" s="20" t="n">
        <v>15.78</v>
      </c>
      <c r="E110" s="16" t="n">
        <v>0</v>
      </c>
      <c r="F110" s="21" t="n">
        <v>2.401</v>
      </c>
      <c r="H110" s="14" t="s">
        <v>247</v>
      </c>
      <c r="I110" s="8"/>
      <c r="J110" s="8"/>
    </row>
    <row r="111" customFormat="false" ht="15" hidden="false" customHeight="false" outlineLevel="0" collapsed="false">
      <c r="A111" s="13" t="s">
        <v>250</v>
      </c>
      <c r="B111" s="20" t="n">
        <v>75</v>
      </c>
      <c r="C111" s="20" t="n">
        <v>0</v>
      </c>
      <c r="D111" s="20" t="n">
        <v>25</v>
      </c>
      <c r="E111" s="16" t="n">
        <v>0</v>
      </c>
      <c r="F111" s="21" t="n">
        <v>2.443</v>
      </c>
      <c r="H111" s="14" t="s">
        <v>247</v>
      </c>
      <c r="I111" s="8"/>
      <c r="J111" s="8"/>
    </row>
    <row r="112" customFormat="false" ht="15" hidden="false" customHeight="false" outlineLevel="0" collapsed="false">
      <c r="A112" s="13" t="s">
        <v>250</v>
      </c>
      <c r="B112" s="20" t="n">
        <v>70</v>
      </c>
      <c r="C112" s="20" t="n">
        <v>5</v>
      </c>
      <c r="D112" s="20" t="n">
        <v>25</v>
      </c>
      <c r="E112" s="16" t="n">
        <v>0</v>
      </c>
      <c r="F112" s="21" t="n">
        <v>2.453</v>
      </c>
      <c r="H112" s="14" t="s">
        <v>247</v>
      </c>
    </row>
    <row r="113" customFormat="false" ht="15" hidden="false" customHeight="false" outlineLevel="0" collapsed="false">
      <c r="A113" s="13" t="s">
        <v>250</v>
      </c>
      <c r="B113" s="20" t="n">
        <v>65</v>
      </c>
      <c r="C113" s="20" t="n">
        <v>10</v>
      </c>
      <c r="D113" s="20" t="n">
        <v>25</v>
      </c>
      <c r="E113" s="16" t="n">
        <v>0</v>
      </c>
      <c r="F113" s="21" t="n">
        <v>2.476</v>
      </c>
      <c r="H113" s="14" t="s">
        <v>247</v>
      </c>
    </row>
    <row r="114" customFormat="false" ht="15" hidden="false" customHeight="false" outlineLevel="0" collapsed="false">
      <c r="A114" s="13" t="s">
        <v>250</v>
      </c>
      <c r="B114" s="20" t="n">
        <v>55</v>
      </c>
      <c r="C114" s="20" t="n">
        <v>20</v>
      </c>
      <c r="D114" s="20" t="n">
        <v>25</v>
      </c>
      <c r="E114" s="16" t="n">
        <v>0</v>
      </c>
      <c r="F114" s="21" t="n">
        <v>2.493</v>
      </c>
      <c r="H114" s="14" t="s">
        <v>247</v>
      </c>
    </row>
    <row r="115" customFormat="false" ht="15" hidden="false" customHeight="false" outlineLevel="0" collapsed="false">
      <c r="A115" s="13" t="s">
        <v>250</v>
      </c>
      <c r="B115" s="20" t="n">
        <v>50</v>
      </c>
      <c r="C115" s="20" t="n">
        <v>25</v>
      </c>
      <c r="D115" s="20" t="n">
        <v>25</v>
      </c>
      <c r="E115" s="16" t="n">
        <v>0</v>
      </c>
      <c r="F115" s="21" t="n">
        <v>2.495</v>
      </c>
      <c r="H115" s="14" t="s">
        <v>247</v>
      </c>
    </row>
    <row r="116" customFormat="false" ht="15" hidden="false" customHeight="false" outlineLevel="0" collapsed="false">
      <c r="A116" s="22" t="s">
        <v>251</v>
      </c>
      <c r="B116" s="20" t="n">
        <v>75</v>
      </c>
      <c r="C116" s="20" t="n">
        <v>3.12</v>
      </c>
      <c r="D116" s="20" t="n">
        <v>21.88</v>
      </c>
      <c r="E116" s="16" t="n">
        <v>0</v>
      </c>
      <c r="F116" s="21" t="n">
        <v>2.431</v>
      </c>
      <c r="H116" s="14" t="s">
        <v>247</v>
      </c>
    </row>
    <row r="117" customFormat="false" ht="15" hidden="false" customHeight="false" outlineLevel="0" collapsed="false">
      <c r="A117" s="22" t="s">
        <v>251</v>
      </c>
      <c r="B117" s="20" t="n">
        <v>75</v>
      </c>
      <c r="C117" s="20" t="n">
        <v>6.25</v>
      </c>
      <c r="D117" s="20" t="n">
        <v>18.75</v>
      </c>
      <c r="E117" s="16" t="n">
        <v>0</v>
      </c>
      <c r="F117" s="21" t="n">
        <v>2.425</v>
      </c>
      <c r="H117" s="14" t="s">
        <v>247</v>
      </c>
    </row>
    <row r="118" customFormat="false" ht="15" hidden="false" customHeight="false" outlineLevel="0" collapsed="false">
      <c r="A118" s="22" t="s">
        <v>251</v>
      </c>
      <c r="B118" s="20" t="n">
        <v>75</v>
      </c>
      <c r="C118" s="20" t="n">
        <v>6.37</v>
      </c>
      <c r="D118" s="20" t="n">
        <v>15.63</v>
      </c>
      <c r="E118" s="16" t="n">
        <v>0</v>
      </c>
      <c r="F118" s="21" t="n">
        <v>2.402</v>
      </c>
      <c r="H118" s="14" t="s">
        <v>247</v>
      </c>
    </row>
    <row r="119" customFormat="false" ht="15" hidden="false" customHeight="false" outlineLevel="0" collapsed="false">
      <c r="A119" s="22" t="s">
        <v>251</v>
      </c>
      <c r="B119" s="20" t="n">
        <v>75</v>
      </c>
      <c r="C119" s="20" t="n">
        <v>12.5</v>
      </c>
      <c r="D119" s="20" t="n">
        <v>12.5</v>
      </c>
      <c r="E119" s="16" t="n">
        <v>0</v>
      </c>
      <c r="F119" s="21" t="n">
        <v>2.37</v>
      </c>
      <c r="H119" s="14" t="s">
        <v>247</v>
      </c>
    </row>
    <row r="120" customFormat="false" ht="15" hidden="false" customHeight="false" outlineLevel="0" collapsed="false">
      <c r="A120" s="22" t="s">
        <v>252</v>
      </c>
      <c r="B120" s="20" t="n">
        <v>50</v>
      </c>
      <c r="C120" s="20" t="n">
        <v>25</v>
      </c>
      <c r="D120" s="20" t="n">
        <v>25</v>
      </c>
      <c r="E120" s="16" t="n">
        <v>0</v>
      </c>
      <c r="F120" s="21" t="n">
        <v>2.492</v>
      </c>
      <c r="H120" s="14" t="s">
        <v>247</v>
      </c>
    </row>
    <row r="121" customFormat="false" ht="15" hidden="false" customHeight="false" outlineLevel="0" collapsed="false">
      <c r="A121" s="22" t="s">
        <v>252</v>
      </c>
      <c r="B121" s="20" t="n">
        <v>63.64</v>
      </c>
      <c r="C121" s="20" t="n">
        <v>18.18</v>
      </c>
      <c r="D121" s="20" t="n">
        <v>18.18</v>
      </c>
      <c r="E121" s="16" t="n">
        <v>0</v>
      </c>
      <c r="F121" s="21" t="n">
        <v>2.44</v>
      </c>
      <c r="H121" s="14" t="s">
        <v>247</v>
      </c>
    </row>
    <row r="122" customFormat="false" ht="15" hidden="false" customHeight="false" outlineLevel="0" collapsed="false">
      <c r="A122" s="22" t="s">
        <v>252</v>
      </c>
      <c r="B122" s="20" t="n">
        <v>66.66</v>
      </c>
      <c r="C122" s="20" t="n">
        <v>16.67</v>
      </c>
      <c r="D122" s="20" t="n">
        <v>16.67</v>
      </c>
      <c r="E122" s="16" t="n">
        <v>0</v>
      </c>
      <c r="F122" s="21" t="n">
        <v>2.42</v>
      </c>
      <c r="H122" s="14" t="s">
        <v>247</v>
      </c>
    </row>
    <row r="123" customFormat="false" ht="15" hidden="false" customHeight="false" outlineLevel="0" collapsed="false">
      <c r="A123" s="22" t="s">
        <v>252</v>
      </c>
      <c r="B123" s="20" t="n">
        <v>75</v>
      </c>
      <c r="C123" s="20" t="n">
        <v>12.5</v>
      </c>
      <c r="D123" s="20" t="n">
        <v>12.5</v>
      </c>
      <c r="E123" s="16" t="n">
        <v>0</v>
      </c>
      <c r="F123" s="21" t="n">
        <v>2.37</v>
      </c>
      <c r="H123" s="14" t="s">
        <v>247</v>
      </c>
    </row>
    <row r="124" customFormat="false" ht="15" hidden="false" customHeight="false" outlineLevel="0" collapsed="false">
      <c r="A124" s="22" t="s">
        <v>252</v>
      </c>
      <c r="B124" s="20" t="n">
        <v>78.94</v>
      </c>
      <c r="C124" s="20" t="n">
        <v>10.53</v>
      </c>
      <c r="D124" s="20" t="n">
        <v>10.53</v>
      </c>
      <c r="E124" s="16" t="n">
        <v>0</v>
      </c>
      <c r="F124" s="21" t="n">
        <v>2.346</v>
      </c>
      <c r="H124" s="14" t="s">
        <v>247</v>
      </c>
    </row>
    <row r="125" customFormat="false" ht="15" hidden="false" customHeight="false" outlineLevel="0" collapsed="false">
      <c r="A125" s="22" t="s">
        <v>252</v>
      </c>
      <c r="B125" s="20" t="n">
        <v>81.82</v>
      </c>
      <c r="C125" s="20" t="n">
        <v>9.09</v>
      </c>
      <c r="D125" s="20" t="n">
        <v>9.09</v>
      </c>
      <c r="E125" s="16" t="n">
        <v>0</v>
      </c>
      <c r="F125" s="21" t="n">
        <v>2.332</v>
      </c>
      <c r="H125" s="14" t="s">
        <v>247</v>
      </c>
    </row>
    <row r="126" customFormat="false" ht="15" hidden="false" customHeight="false" outlineLevel="0" collapsed="false">
      <c r="A126" s="22" t="s">
        <v>252</v>
      </c>
      <c r="B126" s="20" t="n">
        <v>84.62</v>
      </c>
      <c r="C126" s="20" t="n">
        <v>7.69</v>
      </c>
      <c r="D126" s="20" t="n">
        <v>7.69</v>
      </c>
      <c r="E126" s="16" t="n">
        <v>0</v>
      </c>
      <c r="F126" s="21" t="n">
        <v>2.312</v>
      </c>
      <c r="H126" s="14" t="s">
        <v>247</v>
      </c>
    </row>
    <row r="127" customFormat="false" ht="15" hidden="false" customHeight="false" outlineLevel="0" collapsed="false">
      <c r="A127" s="22" t="s">
        <v>253</v>
      </c>
      <c r="B127" s="20" t="n">
        <v>75</v>
      </c>
      <c r="C127" s="20" t="n">
        <v>0</v>
      </c>
      <c r="D127" s="20" t="n">
        <v>25</v>
      </c>
      <c r="E127" s="16" t="n">
        <v>0</v>
      </c>
      <c r="F127" s="21" t="n">
        <v>2.4273</v>
      </c>
      <c r="H127" s="14" t="s">
        <v>254</v>
      </c>
    </row>
    <row r="128" customFormat="false" ht="15" hidden="false" customHeight="false" outlineLevel="0" collapsed="false">
      <c r="A128" s="22" t="s">
        <v>253</v>
      </c>
      <c r="B128" s="20" t="n">
        <v>70</v>
      </c>
      <c r="C128" s="20" t="n">
        <v>5</v>
      </c>
      <c r="D128" s="20" t="n">
        <v>25</v>
      </c>
      <c r="E128" s="16" t="n">
        <v>0</v>
      </c>
      <c r="F128" s="21" t="n">
        <v>2.4534</v>
      </c>
      <c r="H128" s="14" t="s">
        <v>254</v>
      </c>
    </row>
    <row r="129" customFormat="false" ht="15" hidden="false" customHeight="false" outlineLevel="0" collapsed="false">
      <c r="A129" s="22" t="s">
        <v>253</v>
      </c>
      <c r="B129" s="20" t="n">
        <v>65</v>
      </c>
      <c r="C129" s="20" t="n">
        <v>10</v>
      </c>
      <c r="D129" s="20" t="n">
        <v>25</v>
      </c>
      <c r="E129" s="16" t="n">
        <v>0</v>
      </c>
      <c r="F129" s="21" t="n">
        <v>2.4649</v>
      </c>
      <c r="H129" s="14" t="s">
        <v>254</v>
      </c>
    </row>
    <row r="130" customFormat="false" ht="15" hidden="false" customHeight="false" outlineLevel="0" collapsed="false">
      <c r="A130" s="22" t="s">
        <v>255</v>
      </c>
      <c r="B130" s="20" t="n">
        <v>67</v>
      </c>
      <c r="C130" s="20" t="n">
        <v>0</v>
      </c>
      <c r="D130" s="20" t="n">
        <v>33</v>
      </c>
      <c r="E130" s="16" t="n">
        <v>0</v>
      </c>
      <c r="F130" s="21" t="n">
        <v>2.4825</v>
      </c>
      <c r="H130" s="14" t="s">
        <v>254</v>
      </c>
    </row>
    <row r="131" customFormat="false" ht="15" hidden="false" customHeight="false" outlineLevel="0" collapsed="false">
      <c r="A131" s="22" t="s">
        <v>255</v>
      </c>
      <c r="B131" s="20" t="n">
        <v>62</v>
      </c>
      <c r="C131" s="20" t="n">
        <v>5</v>
      </c>
      <c r="D131" s="20" t="n">
        <v>33</v>
      </c>
      <c r="E131" s="16" t="n">
        <v>0</v>
      </c>
      <c r="F131" s="21" t="n">
        <v>2.5012</v>
      </c>
      <c r="H131" s="14" t="s">
        <v>254</v>
      </c>
    </row>
    <row r="132" customFormat="false" ht="15" hidden="false" customHeight="false" outlineLevel="0" collapsed="false">
      <c r="A132" s="22" t="s">
        <v>255</v>
      </c>
      <c r="B132" s="20" t="n">
        <v>57</v>
      </c>
      <c r="C132" s="20" t="n">
        <v>10</v>
      </c>
      <c r="D132" s="20" t="n">
        <v>33</v>
      </c>
      <c r="E132" s="16" t="n">
        <v>0</v>
      </c>
      <c r="F132" s="21" t="n">
        <v>2.5127</v>
      </c>
      <c r="H132" s="14" t="s">
        <v>254</v>
      </c>
    </row>
    <row r="133" customFormat="false" ht="15" hidden="false" customHeight="false" outlineLevel="0" collapsed="false">
      <c r="A133" s="22" t="s">
        <v>255</v>
      </c>
      <c r="B133" s="20" t="n">
        <v>52</v>
      </c>
      <c r="C133" s="20" t="n">
        <v>15</v>
      </c>
      <c r="D133" s="20" t="n">
        <v>33</v>
      </c>
      <c r="E133" s="16" t="n">
        <v>0</v>
      </c>
      <c r="F133" s="21" t="n">
        <v>2.5224</v>
      </c>
      <c r="H133" s="14" t="s">
        <v>254</v>
      </c>
    </row>
    <row r="134" customFormat="false" ht="15" hidden="false" customHeight="false" outlineLevel="0" collapsed="false">
      <c r="A134" s="22" t="s">
        <v>256</v>
      </c>
      <c r="B134" s="20" t="n">
        <v>60</v>
      </c>
      <c r="C134" s="20" t="n">
        <v>0</v>
      </c>
      <c r="D134" s="20" t="n">
        <v>40</v>
      </c>
      <c r="E134" s="16" t="n">
        <v>0</v>
      </c>
      <c r="F134" s="21" t="n">
        <v>2.5213</v>
      </c>
      <c r="H134" s="14" t="s">
        <v>254</v>
      </c>
    </row>
    <row r="135" customFormat="false" ht="15" hidden="false" customHeight="false" outlineLevel="0" collapsed="false">
      <c r="A135" s="22" t="s">
        <v>256</v>
      </c>
      <c r="B135" s="20" t="n">
        <v>55</v>
      </c>
      <c r="C135" s="20" t="n">
        <v>5</v>
      </c>
      <c r="D135" s="20" t="n">
        <v>40</v>
      </c>
      <c r="E135" s="16" t="n">
        <v>0</v>
      </c>
      <c r="F135" s="21" t="n">
        <v>2.5363</v>
      </c>
      <c r="H135" s="14" t="s">
        <v>254</v>
      </c>
    </row>
    <row r="136" customFormat="false" ht="15" hidden="false" customHeight="false" outlineLevel="0" collapsed="false">
      <c r="A136" s="22" t="s">
        <v>256</v>
      </c>
      <c r="B136" s="20" t="n">
        <v>50</v>
      </c>
      <c r="C136" s="20" t="n">
        <v>10</v>
      </c>
      <c r="D136" s="20" t="n">
        <v>40</v>
      </c>
      <c r="E136" s="16" t="n">
        <v>0</v>
      </c>
      <c r="F136" s="21" t="n">
        <v>2.5454</v>
      </c>
      <c r="H136" s="14" t="s">
        <v>254</v>
      </c>
    </row>
    <row r="137" customFormat="false" ht="15" hidden="false" customHeight="false" outlineLevel="0" collapsed="false">
      <c r="A137" s="22" t="s">
        <v>256</v>
      </c>
      <c r="B137" s="20" t="n">
        <v>45</v>
      </c>
      <c r="C137" s="20" t="n">
        <v>15</v>
      </c>
      <c r="D137" s="20" t="n">
        <v>40</v>
      </c>
      <c r="E137" s="16" t="n">
        <v>0</v>
      </c>
      <c r="F137" s="21" t="n">
        <v>2.5507</v>
      </c>
      <c r="H137" s="14" t="s">
        <v>254</v>
      </c>
    </row>
    <row r="138" customFormat="false" ht="15" hidden="false" customHeight="false" outlineLevel="0" collapsed="false">
      <c r="A138" s="22" t="s">
        <v>256</v>
      </c>
      <c r="B138" s="20" t="n">
        <v>40</v>
      </c>
      <c r="C138" s="20" t="n">
        <v>20</v>
      </c>
      <c r="D138" s="20" t="n">
        <v>40</v>
      </c>
      <c r="E138" s="16" t="n">
        <v>0</v>
      </c>
      <c r="F138" s="21" t="n">
        <v>2.5527</v>
      </c>
      <c r="H138" s="14" t="s">
        <v>254</v>
      </c>
    </row>
    <row r="139" customFormat="false" ht="15" hidden="false" customHeight="false" outlineLevel="0" collapsed="false">
      <c r="A139" s="22" t="s">
        <v>257</v>
      </c>
      <c r="B139" s="20" t="n">
        <v>78.3</v>
      </c>
      <c r="C139" s="20" t="n">
        <v>4.3</v>
      </c>
      <c r="D139" s="20" t="n">
        <v>17.4</v>
      </c>
      <c r="E139" s="16" t="n">
        <v>0</v>
      </c>
      <c r="F139" s="21" t="n">
        <v>2.39</v>
      </c>
      <c r="H139" s="14" t="s">
        <v>247</v>
      </c>
    </row>
    <row r="140" customFormat="false" ht="15" hidden="false" customHeight="false" outlineLevel="0" collapsed="false">
      <c r="A140" s="22" t="s">
        <v>257</v>
      </c>
      <c r="B140" s="20" t="n">
        <v>66.7</v>
      </c>
      <c r="C140" s="20" t="n">
        <v>14.3</v>
      </c>
      <c r="D140" s="20" t="n">
        <v>19</v>
      </c>
      <c r="E140" s="16" t="n">
        <v>0</v>
      </c>
      <c r="F140" s="21" t="n">
        <v>2.42</v>
      </c>
      <c r="H140" s="14" t="s">
        <v>247</v>
      </c>
    </row>
    <row r="141" customFormat="false" ht="15" hidden="false" customHeight="false" outlineLevel="0" collapsed="false">
      <c r="A141" s="22" t="s">
        <v>257</v>
      </c>
      <c r="B141" s="20" t="n">
        <v>60</v>
      </c>
      <c r="C141" s="20" t="n">
        <v>20</v>
      </c>
      <c r="D141" s="20" t="n">
        <v>20</v>
      </c>
      <c r="E141" s="16" t="n">
        <v>0</v>
      </c>
      <c r="F141" s="21" t="n">
        <v>2.41</v>
      </c>
      <c r="H141" s="14" t="s">
        <v>247</v>
      </c>
    </row>
    <row r="142" customFormat="false" ht="15" hidden="false" customHeight="false" outlineLevel="0" collapsed="false">
      <c r="A142" s="13" t="s">
        <v>258</v>
      </c>
      <c r="B142" s="16" t="n">
        <v>75</v>
      </c>
      <c r="C142" s="16" t="n">
        <v>0</v>
      </c>
      <c r="D142" s="16" t="n">
        <v>0</v>
      </c>
      <c r="E142" s="16" t="n">
        <v>25</v>
      </c>
      <c r="F142" s="14" t="n">
        <v>2.4119</v>
      </c>
      <c r="H142" s="14" t="s">
        <v>254</v>
      </c>
    </row>
    <row r="143" customFormat="false" ht="15" hidden="false" customHeight="false" outlineLevel="0" collapsed="false">
      <c r="A143" s="13" t="s">
        <v>258</v>
      </c>
      <c r="B143" s="16" t="n">
        <v>70</v>
      </c>
      <c r="C143" s="16" t="n">
        <v>5</v>
      </c>
      <c r="D143" s="16" t="n">
        <v>0</v>
      </c>
      <c r="E143" s="16" t="n">
        <v>25</v>
      </c>
      <c r="F143" s="14" t="n">
        <v>2.4388</v>
      </c>
      <c r="H143" s="14" t="s">
        <v>254</v>
      </c>
    </row>
    <row r="144" customFormat="false" ht="15" hidden="false" customHeight="false" outlineLevel="0" collapsed="false">
      <c r="A144" s="13" t="s">
        <v>258</v>
      </c>
      <c r="B144" s="16" t="n">
        <v>65</v>
      </c>
      <c r="C144" s="16" t="n">
        <v>10</v>
      </c>
      <c r="D144" s="16" t="n">
        <v>0</v>
      </c>
      <c r="E144" s="16" t="n">
        <v>25</v>
      </c>
      <c r="F144" s="14" t="n">
        <v>2.4537</v>
      </c>
      <c r="H144" s="14" t="s">
        <v>254</v>
      </c>
    </row>
    <row r="145" customFormat="false" ht="15" hidden="false" customHeight="false" outlineLevel="0" collapsed="false">
      <c r="A145" s="13" t="s">
        <v>258</v>
      </c>
      <c r="B145" s="16" t="n">
        <v>60</v>
      </c>
      <c r="C145" s="16" t="n">
        <v>15</v>
      </c>
      <c r="D145" s="16" t="n">
        <v>0</v>
      </c>
      <c r="E145" s="16" t="n">
        <v>25</v>
      </c>
      <c r="F145" s="14" t="n">
        <v>2.4632</v>
      </c>
      <c r="H145" s="14" t="s">
        <v>254</v>
      </c>
    </row>
    <row r="146" customFormat="false" ht="15" hidden="false" customHeight="false" outlineLevel="0" collapsed="false">
      <c r="A146" s="13" t="s">
        <v>258</v>
      </c>
      <c r="B146" s="16" t="n">
        <v>67</v>
      </c>
      <c r="C146" s="16" t="n">
        <v>0</v>
      </c>
      <c r="D146" s="16" t="n">
        <v>0</v>
      </c>
      <c r="E146" s="16" t="n">
        <v>33</v>
      </c>
      <c r="F146" s="14" t="n">
        <v>2.4644</v>
      </c>
      <c r="H146" s="14" t="s">
        <v>254</v>
      </c>
    </row>
    <row r="147" customFormat="false" ht="15" hidden="false" customHeight="false" outlineLevel="0" collapsed="false">
      <c r="A147" s="13" t="s">
        <v>258</v>
      </c>
      <c r="B147" s="16" t="n">
        <v>62</v>
      </c>
      <c r="C147" s="16" t="n">
        <v>5</v>
      </c>
      <c r="D147" s="16" t="n">
        <v>0</v>
      </c>
      <c r="E147" s="16" t="n">
        <v>33</v>
      </c>
      <c r="F147" s="14" t="n">
        <v>2.474</v>
      </c>
      <c r="H147" s="14" t="s">
        <v>254</v>
      </c>
    </row>
    <row r="148" customFormat="false" ht="15" hidden="false" customHeight="false" outlineLevel="0" collapsed="false">
      <c r="A148" s="13" t="s">
        <v>258</v>
      </c>
      <c r="B148" s="16" t="n">
        <v>57</v>
      </c>
      <c r="C148" s="16" t="n">
        <v>10</v>
      </c>
      <c r="D148" s="16" t="n">
        <v>0</v>
      </c>
      <c r="E148" s="16" t="n">
        <v>33</v>
      </c>
      <c r="F148" s="14" t="n">
        <v>2.4898</v>
      </c>
      <c r="H148" s="14" t="s">
        <v>254</v>
      </c>
    </row>
    <row r="149" customFormat="false" ht="15" hidden="false" customHeight="false" outlineLevel="0" collapsed="false">
      <c r="A149" s="13" t="s">
        <v>258</v>
      </c>
      <c r="B149" s="16" t="n">
        <v>52</v>
      </c>
      <c r="C149" s="16" t="n">
        <v>15</v>
      </c>
      <c r="D149" s="16" t="n">
        <v>0</v>
      </c>
      <c r="E149" s="16" t="n">
        <v>33</v>
      </c>
      <c r="F149" s="14" t="n">
        <v>2.5049</v>
      </c>
      <c r="H149" s="14" t="s">
        <v>254</v>
      </c>
    </row>
    <row r="150" customFormat="false" ht="15" hidden="false" customHeight="false" outlineLevel="0" collapsed="false">
      <c r="A150" s="13" t="s">
        <v>258</v>
      </c>
      <c r="B150" s="16" t="n">
        <v>50</v>
      </c>
      <c r="C150" s="16" t="n">
        <v>10</v>
      </c>
      <c r="D150" s="16" t="n">
        <v>0</v>
      </c>
      <c r="E150" s="16" t="n">
        <v>40</v>
      </c>
      <c r="F150" s="14" t="n">
        <v>2.5176</v>
      </c>
      <c r="H150" s="14" t="s">
        <v>254</v>
      </c>
    </row>
    <row r="151" customFormat="false" ht="15" hidden="false" customHeight="false" outlineLevel="0" collapsed="false">
      <c r="A151" s="13" t="s">
        <v>259</v>
      </c>
      <c r="B151" s="16" t="n">
        <v>75</v>
      </c>
      <c r="C151" s="16" t="n">
        <v>0</v>
      </c>
      <c r="D151" s="16" t="n">
        <v>0</v>
      </c>
      <c r="E151" s="16" t="n">
        <v>25</v>
      </c>
      <c r="F151" s="14" t="n">
        <v>2.4119</v>
      </c>
      <c r="H151" s="14" t="s">
        <v>254</v>
      </c>
    </row>
    <row r="152" customFormat="false" ht="15" hidden="false" customHeight="false" outlineLevel="0" collapsed="false">
      <c r="A152" s="13" t="s">
        <v>259</v>
      </c>
      <c r="B152" s="16" t="n">
        <v>75</v>
      </c>
      <c r="C152" s="16" t="n">
        <v>0</v>
      </c>
      <c r="D152" s="16" t="n">
        <v>1.5</v>
      </c>
      <c r="E152" s="16" t="n">
        <v>23.5</v>
      </c>
      <c r="F152" s="14" t="n">
        <v>2.4084</v>
      </c>
      <c r="H152" s="14" t="s">
        <v>254</v>
      </c>
    </row>
    <row r="153" customFormat="false" ht="15" hidden="false" customHeight="false" outlineLevel="0" collapsed="false">
      <c r="A153" s="13" t="s">
        <v>259</v>
      </c>
      <c r="B153" s="16" t="n">
        <v>75</v>
      </c>
      <c r="C153" s="16" t="n">
        <v>0</v>
      </c>
      <c r="D153" s="16" t="n">
        <v>2.5</v>
      </c>
      <c r="E153" s="16" t="n">
        <v>22.5</v>
      </c>
      <c r="F153" s="14" t="n">
        <v>2.4289</v>
      </c>
      <c r="H153" s="14" t="s">
        <v>254</v>
      </c>
    </row>
    <row r="154" customFormat="false" ht="15" hidden="false" customHeight="false" outlineLevel="0" collapsed="false">
      <c r="A154" s="13" t="s">
        <v>259</v>
      </c>
      <c r="B154" s="16" t="n">
        <v>75</v>
      </c>
      <c r="C154" s="16" t="n">
        <v>0</v>
      </c>
      <c r="D154" s="16" t="n">
        <v>6.25</v>
      </c>
      <c r="E154" s="16" t="n">
        <v>18.75</v>
      </c>
      <c r="F154" s="14" t="n">
        <v>2.4344</v>
      </c>
      <c r="H154" s="14" t="s">
        <v>254</v>
      </c>
    </row>
    <row r="155" customFormat="false" ht="15" hidden="false" customHeight="false" outlineLevel="0" collapsed="false">
      <c r="A155" s="13" t="s">
        <v>259</v>
      </c>
      <c r="B155" s="16" t="n">
        <v>75</v>
      </c>
      <c r="C155" s="16" t="n">
        <v>0</v>
      </c>
      <c r="D155" s="16" t="n">
        <v>9</v>
      </c>
      <c r="E155" s="16" t="n">
        <v>16</v>
      </c>
      <c r="F155" s="14" t="n">
        <v>2.4284</v>
      </c>
      <c r="H155" s="14" t="s">
        <v>254</v>
      </c>
    </row>
    <row r="156" customFormat="false" ht="15" hidden="false" customHeight="false" outlineLevel="0" collapsed="false">
      <c r="A156" s="13" t="s">
        <v>259</v>
      </c>
      <c r="B156" s="16" t="n">
        <v>75</v>
      </c>
      <c r="C156" s="16" t="n">
        <v>0</v>
      </c>
      <c r="D156" s="16" t="n">
        <v>12.5</v>
      </c>
      <c r="E156" s="16" t="n">
        <v>12.5</v>
      </c>
      <c r="F156" s="14" t="n">
        <v>2.4303</v>
      </c>
      <c r="H156" s="14" t="s">
        <v>254</v>
      </c>
    </row>
    <row r="157" customFormat="false" ht="15" hidden="false" customHeight="false" outlineLevel="0" collapsed="false">
      <c r="A157" s="13" t="s">
        <v>259</v>
      </c>
      <c r="B157" s="16" t="n">
        <v>75</v>
      </c>
      <c r="C157" s="16" t="n">
        <v>0</v>
      </c>
      <c r="D157" s="16" t="n">
        <v>18.75</v>
      </c>
      <c r="E157" s="16" t="n">
        <v>6.25</v>
      </c>
      <c r="F157" s="14" t="n">
        <v>2.4335</v>
      </c>
      <c r="H157" s="14" t="s">
        <v>254</v>
      </c>
    </row>
    <row r="158" customFormat="false" ht="15" hidden="false" customHeight="false" outlineLevel="0" collapsed="false">
      <c r="A158" s="13" t="s">
        <v>259</v>
      </c>
      <c r="B158" s="16" t="n">
        <v>75</v>
      </c>
      <c r="C158" s="16" t="n">
        <v>0</v>
      </c>
      <c r="D158" s="16" t="n">
        <v>20</v>
      </c>
      <c r="E158" s="16" t="n">
        <v>5</v>
      </c>
      <c r="F158" s="14" t="n">
        <v>2.4312</v>
      </c>
      <c r="H158" s="14" t="s">
        <v>254</v>
      </c>
    </row>
    <row r="159" customFormat="false" ht="15" hidden="false" customHeight="false" outlineLevel="0" collapsed="false">
      <c r="A159" s="13" t="s">
        <v>259</v>
      </c>
      <c r="B159" s="16" t="n">
        <v>75</v>
      </c>
      <c r="C159" s="16" t="n">
        <v>0</v>
      </c>
      <c r="D159" s="16" t="n">
        <v>25</v>
      </c>
      <c r="E159" s="16" t="n">
        <v>0</v>
      </c>
      <c r="F159" s="14" t="n">
        <v>2.4273</v>
      </c>
      <c r="H159" s="14" t="s">
        <v>254</v>
      </c>
    </row>
    <row r="160" customFormat="false" ht="15" hidden="false" customHeight="false" outlineLevel="0" collapsed="false">
      <c r="A160" s="13" t="s">
        <v>10</v>
      </c>
      <c r="B160" s="16" t="n">
        <v>100</v>
      </c>
      <c r="C160" s="16" t="n">
        <v>0</v>
      </c>
      <c r="D160" s="16" t="n">
        <v>0</v>
      </c>
      <c r="E160" s="16" t="n">
        <v>0</v>
      </c>
      <c r="F160" s="14" t="n">
        <v>2.2035</v>
      </c>
      <c r="H160" s="14" t="s">
        <v>254</v>
      </c>
    </row>
    <row r="161" customFormat="false" ht="15" hidden="false" customHeight="false" outlineLevel="0" collapsed="false">
      <c r="A161" s="13" t="s">
        <v>245</v>
      </c>
      <c r="B161" s="16" t="n">
        <v>94</v>
      </c>
      <c r="C161" s="16" t="n">
        <v>0</v>
      </c>
      <c r="D161" s="16" t="n">
        <v>0</v>
      </c>
      <c r="E161" s="16" t="n">
        <v>6</v>
      </c>
      <c r="F161" s="14" t="n">
        <v>2.2472</v>
      </c>
      <c r="H161" s="14" t="s">
        <v>254</v>
      </c>
    </row>
    <row r="162" customFormat="false" ht="15" hidden="false" customHeight="false" outlineLevel="0" collapsed="false">
      <c r="A162" s="13" t="s">
        <v>245</v>
      </c>
      <c r="B162" s="16" t="n">
        <v>92</v>
      </c>
      <c r="C162" s="16" t="n">
        <v>0</v>
      </c>
      <c r="D162" s="16" t="n">
        <v>0</v>
      </c>
      <c r="E162" s="16" t="n">
        <v>8</v>
      </c>
      <c r="F162" s="14" t="n">
        <v>2.2713</v>
      </c>
      <c r="H162" s="14" t="s">
        <v>254</v>
      </c>
    </row>
    <row r="163" customFormat="false" ht="15" hidden="false" customHeight="false" outlineLevel="0" collapsed="false">
      <c r="A163" s="13" t="s">
        <v>245</v>
      </c>
      <c r="B163" s="16" t="n">
        <v>90</v>
      </c>
      <c r="C163" s="16" t="n">
        <v>0</v>
      </c>
      <c r="D163" s="16" t="n">
        <v>0</v>
      </c>
      <c r="E163" s="16" t="n">
        <v>10</v>
      </c>
      <c r="F163" s="14" t="n">
        <v>2.3005</v>
      </c>
      <c r="H163" s="14" t="s">
        <v>254</v>
      </c>
    </row>
    <row r="164" customFormat="false" ht="15" hidden="false" customHeight="false" outlineLevel="0" collapsed="false">
      <c r="A164" s="13" t="s">
        <v>245</v>
      </c>
      <c r="B164" s="16" t="n">
        <v>85</v>
      </c>
      <c r="C164" s="16" t="n">
        <v>0</v>
      </c>
      <c r="D164" s="16" t="n">
        <v>0</v>
      </c>
      <c r="E164" s="16" t="n">
        <v>15</v>
      </c>
      <c r="F164" s="14" t="n">
        <v>2.3371</v>
      </c>
      <c r="H164" s="14" t="s">
        <v>254</v>
      </c>
    </row>
    <row r="165" customFormat="false" ht="15" hidden="false" customHeight="false" outlineLevel="0" collapsed="false">
      <c r="A165" s="13" t="s">
        <v>245</v>
      </c>
      <c r="B165" s="16" t="n">
        <v>80</v>
      </c>
      <c r="C165" s="16" t="n">
        <v>0</v>
      </c>
      <c r="D165" s="16" t="n">
        <v>0</v>
      </c>
      <c r="E165" s="16" t="n">
        <v>20</v>
      </c>
      <c r="F165" s="14" t="n">
        <v>2.3814</v>
      </c>
      <c r="H165" s="14" t="s">
        <v>254</v>
      </c>
    </row>
    <row r="166" customFormat="false" ht="15" hidden="false" customHeight="false" outlineLevel="0" collapsed="false">
      <c r="A166" s="13" t="s">
        <v>245</v>
      </c>
      <c r="B166" s="16" t="n">
        <v>75</v>
      </c>
      <c r="C166" s="16" t="n">
        <v>0</v>
      </c>
      <c r="D166" s="16" t="n">
        <v>0</v>
      </c>
      <c r="E166" s="16" t="n">
        <v>25</v>
      </c>
      <c r="F166" s="14" t="n">
        <v>2.4119</v>
      </c>
      <c r="H166" s="14" t="s">
        <v>254</v>
      </c>
    </row>
    <row r="167" customFormat="false" ht="15" hidden="false" customHeight="false" outlineLevel="0" collapsed="false">
      <c r="A167" s="13" t="s">
        <v>245</v>
      </c>
      <c r="B167" s="16" t="n">
        <v>67</v>
      </c>
      <c r="C167" s="16" t="n">
        <v>0</v>
      </c>
      <c r="D167" s="16" t="n">
        <v>0</v>
      </c>
      <c r="E167" s="16" t="n">
        <v>33</v>
      </c>
      <c r="F167" s="14" t="n">
        <v>2.4644</v>
      </c>
      <c r="H167" s="14" t="s">
        <v>254</v>
      </c>
    </row>
    <row r="168" customFormat="false" ht="15" hidden="false" customHeight="false" outlineLevel="0" collapsed="false">
      <c r="A168" s="13" t="s">
        <v>245</v>
      </c>
      <c r="B168" s="16" t="n">
        <v>62</v>
      </c>
      <c r="C168" s="16" t="n">
        <v>0</v>
      </c>
      <c r="D168" s="16" t="n">
        <v>0</v>
      </c>
      <c r="E168" s="16" t="n">
        <v>38</v>
      </c>
      <c r="F168" s="14" t="n">
        <v>2.4805</v>
      </c>
      <c r="H168" s="14" t="s">
        <v>254</v>
      </c>
    </row>
    <row r="169" customFormat="false" ht="15" hidden="false" customHeight="false" outlineLevel="0" collapsed="false">
      <c r="A169" s="13" t="s">
        <v>245</v>
      </c>
      <c r="B169" s="16" t="n">
        <v>60</v>
      </c>
      <c r="C169" s="16" t="n">
        <v>0</v>
      </c>
      <c r="D169" s="16" t="n">
        <v>0</v>
      </c>
      <c r="E169" s="16" t="n">
        <v>40</v>
      </c>
      <c r="F169" s="14" t="n">
        <v>2.4912</v>
      </c>
      <c r="H169" s="14" t="s">
        <v>254</v>
      </c>
    </row>
    <row r="170" customFormat="false" ht="15" hidden="false" customHeight="false" outlineLevel="0" collapsed="false">
      <c r="A170" s="13" t="s">
        <v>243</v>
      </c>
      <c r="B170" s="16" t="n">
        <v>90</v>
      </c>
      <c r="C170" s="16" t="n">
        <v>0</v>
      </c>
      <c r="D170" s="16" t="n">
        <v>10</v>
      </c>
      <c r="E170" s="16" t="n">
        <v>0</v>
      </c>
      <c r="F170" s="14" t="n">
        <v>2.2867</v>
      </c>
      <c r="H170" s="14" t="s">
        <v>254</v>
      </c>
    </row>
    <row r="171" customFormat="false" ht="15" hidden="false" customHeight="false" outlineLevel="0" collapsed="false">
      <c r="A171" s="13" t="s">
        <v>243</v>
      </c>
      <c r="B171" s="16" t="n">
        <v>85</v>
      </c>
      <c r="C171" s="16" t="n">
        <v>0</v>
      </c>
      <c r="D171" s="16" t="n">
        <f aca="false">100-B171</f>
        <v>15</v>
      </c>
      <c r="E171" s="16" t="n">
        <v>0</v>
      </c>
      <c r="F171" s="14" t="n">
        <v>2.3309</v>
      </c>
      <c r="H171" s="14" t="s">
        <v>254</v>
      </c>
    </row>
    <row r="172" customFormat="false" ht="15" hidden="false" customHeight="false" outlineLevel="0" collapsed="false">
      <c r="A172" s="13" t="s">
        <v>243</v>
      </c>
      <c r="B172" s="16" t="n">
        <v>80</v>
      </c>
      <c r="C172" s="16" t="n">
        <v>0</v>
      </c>
      <c r="D172" s="16" t="n">
        <f aca="false">100-B172</f>
        <v>20</v>
      </c>
      <c r="E172" s="16" t="n">
        <v>0</v>
      </c>
      <c r="F172" s="14" t="n">
        <v>2.3776</v>
      </c>
      <c r="H172" s="14" t="s">
        <v>254</v>
      </c>
    </row>
    <row r="173" customFormat="false" ht="15" hidden="false" customHeight="false" outlineLevel="0" collapsed="false">
      <c r="A173" s="13" t="s">
        <v>243</v>
      </c>
      <c r="B173" s="16" t="n">
        <v>77</v>
      </c>
      <c r="C173" s="16" t="n">
        <v>0</v>
      </c>
      <c r="D173" s="16" t="n">
        <f aca="false">100-B173</f>
        <v>23</v>
      </c>
      <c r="E173" s="16" t="n">
        <v>0</v>
      </c>
      <c r="F173" s="14" t="n">
        <v>2.4121</v>
      </c>
      <c r="H173" s="14" t="s">
        <v>254</v>
      </c>
    </row>
    <row r="174" customFormat="false" ht="15" hidden="false" customHeight="false" outlineLevel="0" collapsed="false">
      <c r="A174" s="13" t="s">
        <v>243</v>
      </c>
      <c r="B174" s="16" t="n">
        <v>75</v>
      </c>
      <c r="C174" s="16" t="n">
        <v>0</v>
      </c>
      <c r="D174" s="16" t="n">
        <f aca="false">100-B174</f>
        <v>25</v>
      </c>
      <c r="E174" s="16" t="n">
        <v>0</v>
      </c>
      <c r="F174" s="14" t="n">
        <v>2.4273</v>
      </c>
      <c r="H174" s="14" t="s">
        <v>254</v>
      </c>
    </row>
    <row r="175" customFormat="false" ht="15" hidden="false" customHeight="false" outlineLevel="0" collapsed="false">
      <c r="A175" s="13" t="s">
        <v>243</v>
      </c>
      <c r="B175" s="16" t="n">
        <v>73</v>
      </c>
      <c r="C175" s="16" t="n">
        <v>0</v>
      </c>
      <c r="D175" s="16" t="n">
        <f aca="false">100-B175</f>
        <v>27</v>
      </c>
      <c r="E175" s="16" t="n">
        <v>0</v>
      </c>
      <c r="F175" s="14" t="n">
        <v>2.4423</v>
      </c>
      <c r="H175" s="14" t="s">
        <v>254</v>
      </c>
    </row>
    <row r="176" customFormat="false" ht="15" hidden="false" customHeight="false" outlineLevel="0" collapsed="false">
      <c r="A176" s="13" t="s">
        <v>243</v>
      </c>
      <c r="B176" s="16" t="n">
        <v>67</v>
      </c>
      <c r="C176" s="16" t="n">
        <v>0</v>
      </c>
      <c r="D176" s="16" t="n">
        <f aca="false">100-B176</f>
        <v>33</v>
      </c>
      <c r="E176" s="16" t="n">
        <v>0</v>
      </c>
      <c r="F176" s="14" t="n">
        <v>2.4825</v>
      </c>
      <c r="H176" s="14" t="s">
        <v>254</v>
      </c>
    </row>
    <row r="177" customFormat="false" ht="15" hidden="false" customHeight="false" outlineLevel="0" collapsed="false">
      <c r="A177" s="13" t="s">
        <v>243</v>
      </c>
      <c r="B177" s="16" t="n">
        <v>60</v>
      </c>
      <c r="C177" s="16" t="n">
        <v>0</v>
      </c>
      <c r="D177" s="16" t="n">
        <f aca="false">100-B177</f>
        <v>40</v>
      </c>
      <c r="E177" s="16" t="n">
        <v>0</v>
      </c>
      <c r="F177" s="14" t="n">
        <v>2.5213</v>
      </c>
      <c r="H177" s="14" t="s">
        <v>254</v>
      </c>
    </row>
    <row r="178" customFormat="false" ht="15" hidden="false" customHeight="false" outlineLevel="0" collapsed="false">
      <c r="A178" s="13" t="s">
        <v>243</v>
      </c>
      <c r="B178" s="16" t="n">
        <v>56</v>
      </c>
      <c r="C178" s="16" t="n">
        <v>0</v>
      </c>
      <c r="D178" s="16" t="n">
        <f aca="false">100-B178</f>
        <v>44</v>
      </c>
      <c r="E178" s="16" t="n">
        <v>0</v>
      </c>
      <c r="F178" s="14" t="n">
        <v>2.544</v>
      </c>
      <c r="H178" s="14" t="s">
        <v>254</v>
      </c>
    </row>
    <row r="179" customFormat="false" ht="15" hidden="false" customHeight="false" outlineLevel="0" collapsed="false">
      <c r="A179" s="13" t="s">
        <v>243</v>
      </c>
      <c r="B179" s="16" t="n">
        <v>54</v>
      </c>
      <c r="C179" s="16" t="n">
        <v>0</v>
      </c>
      <c r="D179" s="16" t="n">
        <f aca="false">100-B179</f>
        <v>46</v>
      </c>
      <c r="E179" s="16" t="n">
        <v>0</v>
      </c>
      <c r="F179" s="14" t="n">
        <v>2.5517</v>
      </c>
      <c r="H179" s="14" t="s">
        <v>254</v>
      </c>
    </row>
    <row r="180" customFormat="false" ht="15" hidden="false" customHeight="false" outlineLevel="0" collapsed="false">
      <c r="A180" s="13" t="s">
        <v>170</v>
      </c>
      <c r="B180" s="16" t="n">
        <v>82.1</v>
      </c>
      <c r="C180" s="16" t="n">
        <v>8.9</v>
      </c>
      <c r="D180" s="16" t="n">
        <v>7.4</v>
      </c>
      <c r="E180" s="16" t="n">
        <v>1.5</v>
      </c>
      <c r="F180" s="14" t="n">
        <v>2.342</v>
      </c>
      <c r="H180" s="14" t="s">
        <v>171</v>
      </c>
    </row>
    <row r="181" customFormat="false" ht="15" hidden="false" customHeight="false" outlineLevel="0" collapsed="false">
      <c r="A181" s="13" t="s">
        <v>172</v>
      </c>
      <c r="B181" s="16" t="n">
        <v>82.2</v>
      </c>
      <c r="C181" s="16" t="n">
        <v>8.8</v>
      </c>
      <c r="D181" s="16" t="n">
        <v>6.2</v>
      </c>
      <c r="E181" s="16" t="n">
        <v>2.7</v>
      </c>
      <c r="F181" s="14" t="n">
        <v>2.332</v>
      </c>
      <c r="H181" s="14" t="s">
        <v>171</v>
      </c>
    </row>
    <row r="182" customFormat="false" ht="15" hidden="false" customHeight="false" outlineLevel="0" collapsed="false">
      <c r="A182" s="13" t="s">
        <v>173</v>
      </c>
      <c r="B182" s="16" t="n">
        <v>82.2</v>
      </c>
      <c r="C182" s="16" t="n">
        <v>8.9</v>
      </c>
      <c r="D182" s="16" t="n">
        <v>5</v>
      </c>
      <c r="E182" s="16" t="n">
        <v>3.8</v>
      </c>
      <c r="F182" s="14" t="n">
        <v>2.351</v>
      </c>
      <c r="H182" s="14" t="s">
        <v>171</v>
      </c>
    </row>
    <row r="183" customFormat="false" ht="15" hidden="false" customHeight="false" outlineLevel="0" collapsed="false">
      <c r="A183" s="13" t="s">
        <v>174</v>
      </c>
      <c r="B183" s="16" t="n">
        <v>82.3</v>
      </c>
      <c r="C183" s="16" t="n">
        <v>8.8</v>
      </c>
      <c r="D183" s="16" t="n">
        <v>3.9</v>
      </c>
      <c r="E183" s="16" t="n">
        <v>5.1</v>
      </c>
      <c r="F183" s="14" t="n">
        <v>2.336</v>
      </c>
      <c r="H183" s="14" t="s">
        <v>171</v>
      </c>
    </row>
    <row r="184" customFormat="false" ht="15" hidden="false" customHeight="false" outlineLevel="0" collapsed="false">
      <c r="A184" s="13" t="s">
        <v>175</v>
      </c>
      <c r="B184" s="16" t="n">
        <v>82.2</v>
      </c>
      <c r="C184" s="16" t="n">
        <v>8.7</v>
      </c>
      <c r="D184" s="16" t="n">
        <v>2.6</v>
      </c>
      <c r="E184" s="16" t="n">
        <v>6.4</v>
      </c>
      <c r="F184" s="14" t="n">
        <v>2.318</v>
      </c>
      <c r="H184" s="14" t="s">
        <v>171</v>
      </c>
    </row>
    <row r="185" customFormat="false" ht="15" hidden="false" customHeight="false" outlineLevel="0" collapsed="false">
      <c r="A185" s="13" t="s">
        <v>176</v>
      </c>
      <c r="B185" s="16" t="n">
        <v>84.6</v>
      </c>
      <c r="C185" s="16" t="n">
        <v>7.6</v>
      </c>
      <c r="D185" s="16" t="n">
        <v>7.3</v>
      </c>
      <c r="E185" s="16" t="n">
        <v>0.4</v>
      </c>
      <c r="F185" s="14" t="n">
        <v>2.311</v>
      </c>
      <c r="H185" s="14" t="s">
        <v>171</v>
      </c>
    </row>
    <row r="186" customFormat="false" ht="15" hidden="false" customHeight="false" outlineLevel="0" collapsed="false">
      <c r="A186" s="13" t="s">
        <v>177</v>
      </c>
      <c r="B186" s="16" t="n">
        <v>84.6</v>
      </c>
      <c r="C186" s="16" t="n">
        <v>7.6</v>
      </c>
      <c r="D186" s="16" t="n">
        <v>6.2</v>
      </c>
      <c r="E186" s="16" t="n">
        <v>1.5</v>
      </c>
      <c r="F186" s="14" t="n">
        <v>2.326</v>
      </c>
      <c r="H186" s="14" t="s">
        <v>171</v>
      </c>
    </row>
    <row r="187" customFormat="false" ht="15" hidden="false" customHeight="false" outlineLevel="0" collapsed="false">
      <c r="A187" s="13" t="s">
        <v>178</v>
      </c>
      <c r="B187" s="16" t="n">
        <v>84.7</v>
      </c>
      <c r="C187" s="16" t="n">
        <v>7.4</v>
      </c>
      <c r="D187" s="16" t="n">
        <v>3.9</v>
      </c>
      <c r="E187" s="16" t="n">
        <v>3.9</v>
      </c>
      <c r="F187" s="14" t="n">
        <v>2.326</v>
      </c>
      <c r="H187" s="14" t="s">
        <v>171</v>
      </c>
    </row>
    <row r="188" customFormat="false" ht="15" hidden="false" customHeight="false" outlineLevel="0" collapsed="false">
      <c r="A188" s="13" t="s">
        <v>179</v>
      </c>
      <c r="B188" s="16" t="n">
        <v>84.8</v>
      </c>
      <c r="C188" s="16" t="n">
        <v>7.5</v>
      </c>
      <c r="D188" s="16" t="n">
        <v>2.5</v>
      </c>
      <c r="E188" s="16" t="n">
        <v>5.1</v>
      </c>
      <c r="F188" s="14" t="n">
        <v>2.307</v>
      </c>
      <c r="H188" s="14" t="s">
        <v>171</v>
      </c>
    </row>
    <row r="189" customFormat="false" ht="15" hidden="false" customHeight="false" outlineLevel="0" collapsed="false">
      <c r="A189" s="13" t="s">
        <v>180</v>
      </c>
      <c r="B189" s="16" t="n">
        <v>84.8</v>
      </c>
      <c r="C189" s="16" t="n">
        <v>7.5</v>
      </c>
      <c r="D189" s="16" t="n">
        <v>1.3</v>
      </c>
      <c r="E189" s="16" t="n">
        <v>6.3</v>
      </c>
      <c r="F189" s="14" t="n">
        <v>2.305</v>
      </c>
      <c r="H189" s="14" t="s">
        <v>171</v>
      </c>
    </row>
    <row r="190" customFormat="false" ht="15" hidden="false" customHeight="false" outlineLevel="0" collapsed="false">
      <c r="A190" s="13" t="s">
        <v>181</v>
      </c>
      <c r="B190" s="16" t="n">
        <v>87.1</v>
      </c>
      <c r="C190" s="16" t="n">
        <v>6.3</v>
      </c>
      <c r="D190" s="16" t="n">
        <v>6</v>
      </c>
      <c r="E190" s="16" t="n">
        <v>0.5</v>
      </c>
      <c r="F190" s="14" t="n">
        <v>2.292</v>
      </c>
      <c r="H190" s="14" t="s">
        <v>171</v>
      </c>
    </row>
    <row r="191" customFormat="false" ht="15" hidden="false" customHeight="false" outlineLevel="0" collapsed="false">
      <c r="A191" s="13" t="s">
        <v>182</v>
      </c>
      <c r="B191" s="16" t="n">
        <v>87.2</v>
      </c>
      <c r="C191" s="16" t="n">
        <v>6.4</v>
      </c>
      <c r="D191" s="16" t="n">
        <v>4.8</v>
      </c>
      <c r="E191" s="16" t="n">
        <v>1.6</v>
      </c>
      <c r="F191" s="14" t="n">
        <v>2.291</v>
      </c>
      <c r="H191" s="14" t="s">
        <v>171</v>
      </c>
    </row>
    <row r="192" customFormat="false" ht="15" hidden="false" customHeight="false" outlineLevel="0" collapsed="false">
      <c r="A192" s="13" t="s">
        <v>183</v>
      </c>
      <c r="B192" s="16" t="n">
        <v>87.2</v>
      </c>
      <c r="C192" s="16" t="n">
        <v>6.4</v>
      </c>
      <c r="D192" s="16" t="n">
        <v>3.8</v>
      </c>
      <c r="E192" s="16" t="n">
        <v>2.6</v>
      </c>
      <c r="F192" s="14" t="n">
        <v>2.287</v>
      </c>
      <c r="H192" s="14" t="s">
        <v>171</v>
      </c>
    </row>
    <row r="193" customFormat="false" ht="15" hidden="false" customHeight="false" outlineLevel="0" collapsed="false">
      <c r="A193" s="13" t="s">
        <v>184</v>
      </c>
      <c r="B193" s="16" t="n">
        <v>87.2</v>
      </c>
      <c r="C193" s="16" t="n">
        <v>6.3</v>
      </c>
      <c r="D193" s="16" t="n">
        <v>2.6</v>
      </c>
      <c r="E193" s="16" t="n">
        <v>3.9</v>
      </c>
      <c r="F193" s="14" t="n">
        <v>2.279</v>
      </c>
      <c r="H193" s="14" t="s">
        <v>171</v>
      </c>
    </row>
    <row r="194" customFormat="false" ht="15" hidden="false" customHeight="false" outlineLevel="0" collapsed="false">
      <c r="A194" s="13" t="s">
        <v>185</v>
      </c>
      <c r="B194" s="16" t="n">
        <v>87.3</v>
      </c>
      <c r="C194" s="16" t="n">
        <v>6.3</v>
      </c>
      <c r="D194" s="16" t="n">
        <v>1.3</v>
      </c>
      <c r="E194" s="16" t="n">
        <v>5.1</v>
      </c>
      <c r="F194" s="14" t="n">
        <v>2.284</v>
      </c>
      <c r="H194" s="14" t="s">
        <v>171</v>
      </c>
    </row>
    <row r="195" customFormat="false" ht="15" hidden="false" customHeight="false" outlineLevel="0" collapsed="false">
      <c r="A195" s="13" t="s">
        <v>193</v>
      </c>
      <c r="B195" s="14" t="n">
        <v>65.5</v>
      </c>
      <c r="C195" s="14" t="n">
        <v>17.6</v>
      </c>
      <c r="D195" s="14" t="n">
        <v>16.88</v>
      </c>
      <c r="E195" s="14" t="n">
        <v>0.02</v>
      </c>
      <c r="F195" s="14" t="n">
        <v>2.411</v>
      </c>
      <c r="G195" s="14" t="n">
        <v>0.002</v>
      </c>
      <c r="H195" s="14" t="s">
        <v>187</v>
      </c>
    </row>
    <row r="196" customFormat="false" ht="15" hidden="false" customHeight="false" outlineLevel="0" collapsed="false">
      <c r="A196" s="13" t="s">
        <v>194</v>
      </c>
      <c r="B196" s="14" t="n">
        <v>65.26</v>
      </c>
      <c r="C196" s="14" t="n">
        <v>17.51</v>
      </c>
      <c r="D196" s="14" t="n">
        <v>12.82</v>
      </c>
      <c r="E196" s="14" t="n">
        <v>4.4</v>
      </c>
      <c r="F196" s="14" t="n">
        <v>2.412</v>
      </c>
      <c r="G196" s="14" t="n">
        <v>0.003</v>
      </c>
      <c r="H196" s="14" t="s">
        <v>187</v>
      </c>
    </row>
    <row r="197" customFormat="false" ht="15" hidden="false" customHeight="false" outlineLevel="0" collapsed="false">
      <c r="A197" s="13" t="s">
        <v>195</v>
      </c>
      <c r="B197" s="14" t="n">
        <v>66.28</v>
      </c>
      <c r="C197" s="14" t="n">
        <v>16.86</v>
      </c>
      <c r="D197" s="14" t="n">
        <v>10.39</v>
      </c>
      <c r="E197" s="14" t="n">
        <v>6.43</v>
      </c>
      <c r="F197" s="14" t="n">
        <v>2.411</v>
      </c>
      <c r="G197" s="14" t="n">
        <v>0.002</v>
      </c>
      <c r="H197" s="14" t="s">
        <v>187</v>
      </c>
    </row>
    <row r="198" customFormat="false" ht="15" hidden="false" customHeight="false" outlineLevel="0" collapsed="false">
      <c r="A198" s="13" t="s">
        <v>196</v>
      </c>
      <c r="B198" s="14" t="n">
        <v>65.41</v>
      </c>
      <c r="C198" s="14" t="n">
        <v>17.42</v>
      </c>
      <c r="D198" s="14" t="n">
        <v>8.4</v>
      </c>
      <c r="E198" s="14" t="n">
        <v>8.77</v>
      </c>
      <c r="F198" s="14" t="n">
        <v>2.409</v>
      </c>
      <c r="G198" s="14" t="n">
        <v>0.002</v>
      </c>
      <c r="H198" s="14" t="s">
        <v>187</v>
      </c>
    </row>
    <row r="199" customFormat="false" ht="15" hidden="false" customHeight="false" outlineLevel="0" collapsed="false">
      <c r="A199" s="13" t="s">
        <v>260</v>
      </c>
      <c r="B199" s="14" t="n">
        <v>66.24</v>
      </c>
      <c r="C199" s="14" t="n">
        <v>16.61</v>
      </c>
      <c r="D199" s="14" t="n">
        <v>6.41</v>
      </c>
      <c r="E199" s="14" t="n">
        <v>10.75</v>
      </c>
      <c r="F199" s="14" t="n">
        <v>2.408</v>
      </c>
      <c r="G199" s="14" t="n">
        <v>0.002</v>
      </c>
      <c r="H199" s="14" t="s">
        <v>187</v>
      </c>
    </row>
    <row r="200" customFormat="false" ht="15" hidden="false" customHeight="false" outlineLevel="0" collapsed="false">
      <c r="A200" s="13" t="s">
        <v>198</v>
      </c>
      <c r="B200" s="14" t="n">
        <v>64.75</v>
      </c>
      <c r="C200" s="14" t="n">
        <v>17.79</v>
      </c>
      <c r="D200" s="14" t="n">
        <v>4.16</v>
      </c>
      <c r="E200" s="14" t="n">
        <v>13.31</v>
      </c>
      <c r="F200" s="14" t="n">
        <v>2.396</v>
      </c>
      <c r="G200" s="14" t="n">
        <v>0.002</v>
      </c>
      <c r="H200" s="14" t="s">
        <v>187</v>
      </c>
    </row>
    <row r="201" customFormat="false" ht="15" hidden="false" customHeight="false" outlineLevel="0" collapsed="false">
      <c r="A201" s="13" t="s">
        <v>199</v>
      </c>
      <c r="B201" s="14" t="n">
        <v>65.6</v>
      </c>
      <c r="C201" s="14" t="n">
        <v>17.76</v>
      </c>
      <c r="D201" s="14" t="n">
        <v>0.08</v>
      </c>
      <c r="E201" s="14" t="n">
        <v>16.56</v>
      </c>
      <c r="F201" s="14" t="n">
        <v>2.333</v>
      </c>
      <c r="H201" s="14" t="s">
        <v>187</v>
      </c>
    </row>
    <row r="202" customFormat="false" ht="15" hidden="false" customHeight="false" outlineLevel="0" collapsed="false">
      <c r="A202" s="13" t="s">
        <v>261</v>
      </c>
      <c r="B202" s="14" t="n">
        <v>77.95</v>
      </c>
      <c r="C202" s="14" t="n">
        <v>11.31</v>
      </c>
      <c r="D202" s="14" t="n">
        <v>0.06</v>
      </c>
      <c r="E202" s="14" t="n">
        <v>10.68</v>
      </c>
      <c r="F202" s="14" t="n">
        <v>2.333</v>
      </c>
      <c r="H202" s="14" t="s">
        <v>187</v>
      </c>
    </row>
    <row r="203" customFormat="false" ht="15" hidden="false" customHeight="false" outlineLevel="0" collapsed="false">
      <c r="A203" s="13" t="s">
        <v>186</v>
      </c>
      <c r="B203" s="14" t="n">
        <v>48.61</v>
      </c>
      <c r="C203" s="14" t="n">
        <v>26.24</v>
      </c>
      <c r="D203" s="14" t="n">
        <v>25.14</v>
      </c>
      <c r="E203" s="14" t="n">
        <v>0.02</v>
      </c>
      <c r="F203" s="14" t="n">
        <v>2.487</v>
      </c>
      <c r="G203" s="14" t="n">
        <v>0.002</v>
      </c>
      <c r="H203" s="14" t="s">
        <v>187</v>
      </c>
    </row>
    <row r="204" customFormat="false" ht="15" hidden="false" customHeight="false" outlineLevel="0" collapsed="false">
      <c r="A204" s="13" t="s">
        <v>189</v>
      </c>
      <c r="B204" s="14" t="n">
        <v>48.6</v>
      </c>
      <c r="C204" s="14" t="n">
        <v>26.06</v>
      </c>
      <c r="D204" s="14" t="n">
        <v>18.81</v>
      </c>
      <c r="E204" s="14" t="n">
        <v>6.52</v>
      </c>
      <c r="F204" s="14" t="n">
        <v>2.489</v>
      </c>
      <c r="G204" s="14" t="n">
        <v>0.002</v>
      </c>
      <c r="H204" s="14" t="s">
        <v>187</v>
      </c>
    </row>
    <row r="205" customFormat="false" ht="15" hidden="false" customHeight="false" outlineLevel="0" collapsed="false">
      <c r="A205" s="13" t="s">
        <v>188</v>
      </c>
      <c r="B205" s="14" t="n">
        <v>49.39</v>
      </c>
      <c r="C205" s="14" t="n">
        <v>25.26</v>
      </c>
      <c r="D205" s="14" t="n">
        <v>15.77</v>
      </c>
      <c r="E205" s="14" t="n">
        <v>9.57</v>
      </c>
      <c r="F205" s="14" t="n">
        <v>2.492</v>
      </c>
      <c r="G205" s="14" t="n">
        <v>0.002</v>
      </c>
      <c r="H205" s="14" t="s">
        <v>187</v>
      </c>
    </row>
    <row r="206" customFormat="false" ht="15" hidden="false" customHeight="false" outlineLevel="0" collapsed="false">
      <c r="A206" s="13" t="s">
        <v>190</v>
      </c>
      <c r="B206" s="14" t="n">
        <v>48.27</v>
      </c>
      <c r="C206" s="14" t="n">
        <v>26.17</v>
      </c>
      <c r="D206" s="14" t="n">
        <v>12.5</v>
      </c>
      <c r="E206" s="14" t="n">
        <v>13.06</v>
      </c>
      <c r="F206" s="14" t="n">
        <v>2.487</v>
      </c>
      <c r="G206" s="14" t="n">
        <v>0.001</v>
      </c>
      <c r="H206" s="14" t="s">
        <v>187</v>
      </c>
    </row>
    <row r="207" customFormat="false" ht="15" hidden="false" customHeight="false" outlineLevel="0" collapsed="false">
      <c r="A207" s="13" t="s">
        <v>191</v>
      </c>
      <c r="B207" s="14" t="n">
        <v>49.77</v>
      </c>
      <c r="C207" s="14" t="n">
        <v>25.2</v>
      </c>
      <c r="D207" s="14" t="n">
        <v>9.28</v>
      </c>
      <c r="E207" s="14" t="n">
        <v>15.75</v>
      </c>
      <c r="F207" s="14" t="n">
        <v>2.481</v>
      </c>
      <c r="G207" s="14" t="n">
        <v>0.002</v>
      </c>
      <c r="H207" s="14" t="s">
        <v>187</v>
      </c>
    </row>
    <row r="208" customFormat="false" ht="15" hidden="false" customHeight="false" outlineLevel="0" collapsed="false">
      <c r="A208" s="13" t="s">
        <v>192</v>
      </c>
      <c r="B208" s="14" t="n">
        <v>48.68</v>
      </c>
      <c r="C208" s="14" t="n">
        <v>26.29</v>
      </c>
      <c r="D208" s="14" t="n">
        <v>6.19</v>
      </c>
      <c r="E208" s="14" t="n">
        <v>18.84</v>
      </c>
      <c r="F208" s="14" t="n">
        <v>2.411</v>
      </c>
      <c r="G208" s="14" t="n">
        <v>0.002</v>
      </c>
      <c r="H208" s="14" t="s">
        <v>187</v>
      </c>
    </row>
    <row r="209" customFormat="false" ht="15" hidden="false" customHeight="false" outlineLevel="0" collapsed="false">
      <c r="A209" s="13" t="s">
        <v>262</v>
      </c>
      <c r="B209" s="14" t="n">
        <v>75</v>
      </c>
      <c r="C209" s="14" t="n">
        <v>25</v>
      </c>
      <c r="D209" s="0" t="n">
        <v>0</v>
      </c>
      <c r="E209" s="0" t="n">
        <v>0</v>
      </c>
      <c r="F209" s="14" t="n">
        <v>2.43</v>
      </c>
      <c r="G209" s="14" t="n">
        <v>0.01</v>
      </c>
      <c r="H209" s="14" t="s">
        <v>263</v>
      </c>
    </row>
    <row r="210" customFormat="false" ht="15" hidden="false" customHeight="false" outlineLevel="0" collapsed="false">
      <c r="A210" s="13" t="s">
        <v>264</v>
      </c>
      <c r="B210" s="14" t="n">
        <v>62</v>
      </c>
      <c r="C210" s="14" t="n">
        <v>38</v>
      </c>
      <c r="D210" s="14" t="n">
        <v>0</v>
      </c>
      <c r="E210" s="14" t="n">
        <v>0</v>
      </c>
      <c r="F210" s="14" t="n">
        <v>2.53</v>
      </c>
      <c r="G210" s="14" t="n">
        <v>0.01</v>
      </c>
      <c r="H210" s="14" t="s">
        <v>263</v>
      </c>
    </row>
    <row r="211" customFormat="false" ht="15" hidden="false" customHeight="false" outlineLevel="0" collapsed="false">
      <c r="A211" s="13" t="s">
        <v>265</v>
      </c>
      <c r="B211" s="14" t="n">
        <v>47</v>
      </c>
      <c r="C211" s="14" t="n">
        <v>53</v>
      </c>
      <c r="D211" s="14" t="n">
        <v>0</v>
      </c>
      <c r="E211" s="14" t="n">
        <v>0</v>
      </c>
      <c r="F211" s="14" t="n">
        <v>2.74</v>
      </c>
      <c r="G211" s="14" t="n">
        <v>0.01</v>
      </c>
      <c r="H211" s="14" t="s">
        <v>263</v>
      </c>
    </row>
    <row r="212" customFormat="false" ht="15" hidden="false" customHeight="false" outlineLevel="0" collapsed="false">
      <c r="A212" s="13" t="s">
        <v>266</v>
      </c>
      <c r="B212" s="14" t="n">
        <v>40</v>
      </c>
      <c r="C212" s="14" t="n">
        <v>60</v>
      </c>
      <c r="D212" s="14" t="n">
        <v>0</v>
      </c>
      <c r="E212" s="14" t="n">
        <v>0</v>
      </c>
      <c r="F212" s="14" t="n">
        <v>2.81</v>
      </c>
      <c r="G212" s="14" t="n">
        <v>0.02</v>
      </c>
      <c r="H212" s="14" t="s">
        <v>263</v>
      </c>
    </row>
    <row r="213" customFormat="false" ht="15" hidden="false" customHeight="false" outlineLevel="0" collapsed="false">
      <c r="A213" s="13" t="s">
        <v>267</v>
      </c>
      <c r="B213" s="14" t="n">
        <v>70</v>
      </c>
      <c r="C213" s="14" t="n">
        <v>30</v>
      </c>
      <c r="D213" s="14" t="n">
        <v>0</v>
      </c>
      <c r="E213" s="14" t="n">
        <v>0</v>
      </c>
      <c r="F213" s="14" t="n">
        <v>2.55</v>
      </c>
      <c r="G213" s="14" t="n">
        <v>0.01</v>
      </c>
      <c r="H213" s="14" t="s">
        <v>268</v>
      </c>
    </row>
    <row r="214" customFormat="false" ht="15" hidden="false" customHeight="false" outlineLevel="0" collapsed="false">
      <c r="A214" s="13" t="s">
        <v>269</v>
      </c>
      <c r="B214" s="14" t="n">
        <v>60</v>
      </c>
      <c r="C214" s="14" t="n">
        <v>40</v>
      </c>
      <c r="D214" s="14" t="n">
        <v>0</v>
      </c>
      <c r="E214" s="14" t="n">
        <v>0</v>
      </c>
      <c r="F214" s="14" t="n">
        <v>2.65</v>
      </c>
      <c r="G214" s="14" t="n">
        <v>0.01</v>
      </c>
      <c r="H214" s="14" t="s">
        <v>268</v>
      </c>
    </row>
    <row r="215" customFormat="false" ht="15" hidden="false" customHeight="false" outlineLevel="0" collapsed="false">
      <c r="A215" s="13" t="s">
        <v>270</v>
      </c>
      <c r="B215" s="14" t="n">
        <v>55</v>
      </c>
      <c r="C215" s="14" t="n">
        <v>45</v>
      </c>
      <c r="D215" s="14" t="n">
        <v>0</v>
      </c>
      <c r="E215" s="14" t="n">
        <v>0</v>
      </c>
      <c r="F215" s="14" t="n">
        <v>2.68</v>
      </c>
      <c r="G215" s="14" t="n">
        <v>0.01</v>
      </c>
      <c r="H215" s="14" t="s">
        <v>268</v>
      </c>
    </row>
    <row r="216" customFormat="false" ht="15" hidden="false" customHeight="false" outlineLevel="0" collapsed="false">
      <c r="A216" s="13" t="s">
        <v>271</v>
      </c>
      <c r="B216" s="14" t="n">
        <v>50</v>
      </c>
      <c r="C216" s="14" t="n">
        <v>50</v>
      </c>
      <c r="D216" s="14" t="n">
        <v>0</v>
      </c>
      <c r="E216" s="14" t="n">
        <v>0</v>
      </c>
      <c r="F216" s="14" t="n">
        <v>2.74</v>
      </c>
      <c r="G216" s="14" t="n">
        <v>0.01</v>
      </c>
      <c r="H216" s="14" t="s">
        <v>268</v>
      </c>
    </row>
    <row r="217" customFormat="false" ht="15" hidden="false" customHeight="false" outlineLevel="0" collapsed="false">
      <c r="A217" s="13" t="s">
        <v>272</v>
      </c>
      <c r="B217" s="14" t="n">
        <v>45</v>
      </c>
      <c r="C217" s="14" t="n">
        <v>55</v>
      </c>
      <c r="D217" s="14" t="n">
        <v>0</v>
      </c>
      <c r="E217" s="14" t="n">
        <v>0</v>
      </c>
      <c r="F217" s="14" t="n">
        <v>2.79</v>
      </c>
      <c r="G217" s="14" t="n">
        <v>0.01</v>
      </c>
      <c r="H217" s="14" t="s">
        <v>268</v>
      </c>
    </row>
    <row r="218" customFormat="false" ht="15" hidden="false" customHeight="false" outlineLevel="0" collapsed="false">
      <c r="A218" s="13" t="s">
        <v>266</v>
      </c>
      <c r="B218" s="14" t="n">
        <v>40</v>
      </c>
      <c r="C218" s="14" t="n">
        <v>60</v>
      </c>
      <c r="D218" s="14" t="n">
        <v>0</v>
      </c>
      <c r="E218" s="14" t="n">
        <v>0</v>
      </c>
      <c r="F218" s="14" t="n">
        <v>2.85</v>
      </c>
      <c r="G218" s="14" t="n">
        <v>0.01</v>
      </c>
      <c r="H218" s="14" t="s">
        <v>268</v>
      </c>
    </row>
    <row r="219" customFormat="false" ht="15" hidden="false" customHeight="false" outlineLevel="0" collapsed="false">
      <c r="A219" s="13" t="s">
        <v>273</v>
      </c>
      <c r="B219" s="14" t="n">
        <v>100</v>
      </c>
      <c r="C219" s="14" t="n">
        <v>0</v>
      </c>
      <c r="D219" s="14" t="n">
        <v>0</v>
      </c>
      <c r="E219" s="14" t="n">
        <v>0</v>
      </c>
      <c r="F219" s="14" t="n">
        <v>2.2</v>
      </c>
      <c r="G219" s="14" t="n">
        <v>0.01</v>
      </c>
      <c r="H219" s="14" t="s">
        <v>274</v>
      </c>
    </row>
    <row r="220" customFormat="false" ht="15" hidden="false" customHeight="false" outlineLevel="0" collapsed="false">
      <c r="A220" s="13" t="s">
        <v>275</v>
      </c>
      <c r="B220" s="14" t="n">
        <v>97.95</v>
      </c>
      <c r="C220" s="14" t="n">
        <v>2.05</v>
      </c>
      <c r="D220" s="14" t="n">
        <v>0</v>
      </c>
      <c r="E220" s="14" t="n">
        <v>0</v>
      </c>
      <c r="F220" s="14" t="n">
        <v>2.21</v>
      </c>
      <c r="G220" s="14" t="n">
        <v>0.01</v>
      </c>
      <c r="H220" s="14" t="s">
        <v>274</v>
      </c>
    </row>
    <row r="221" customFormat="false" ht="15" hidden="false" customHeight="false" outlineLevel="0" collapsed="false">
      <c r="A221" s="13" t="s">
        <v>276</v>
      </c>
      <c r="B221" s="14" t="n">
        <v>96.8</v>
      </c>
      <c r="C221" s="14" t="n">
        <v>3.2</v>
      </c>
      <c r="D221" s="14" t="n">
        <v>0</v>
      </c>
      <c r="E221" s="14" t="n">
        <v>0</v>
      </c>
      <c r="F221" s="14" t="n">
        <v>2.22</v>
      </c>
      <c r="G221" s="14" t="n">
        <v>0.01</v>
      </c>
      <c r="H221" s="14" t="s">
        <v>274</v>
      </c>
    </row>
    <row r="222" customFormat="false" ht="15" hidden="false" customHeight="false" outlineLevel="0" collapsed="false">
      <c r="A222" s="13" t="s">
        <v>277</v>
      </c>
      <c r="B222" s="14" t="n">
        <v>93</v>
      </c>
      <c r="C222" s="14" t="n">
        <v>7</v>
      </c>
      <c r="D222" s="14" t="n">
        <v>0</v>
      </c>
      <c r="E222" s="14" t="n">
        <v>0</v>
      </c>
      <c r="F222" s="14" t="n">
        <v>2.23</v>
      </c>
      <c r="G222" s="14" t="n">
        <v>0.01</v>
      </c>
      <c r="H222" s="14" t="s">
        <v>274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796" topLeftCell="A286" activePane="topLeft" state="split"/>
      <selection pane="topLeft" activeCell="A1" activeCellId="0" sqref="A1"/>
      <selection pane="bottomLeft" activeCell="A286" activeCellId="0" sqref="A286"/>
    </sheetView>
  </sheetViews>
  <sheetFormatPr defaultColWidth="8.3046875" defaultRowHeight="15" zeroHeight="false" outlineLevelRow="0" outlineLevelCol="0"/>
  <cols>
    <col collapsed="false" customWidth="true" hidden="false" outlineLevel="0" max="1" min="1" style="13" width="15.52"/>
    <col collapsed="false" customWidth="false" hidden="false" outlineLevel="0" max="7" min="2" style="14" width="8.33"/>
    <col collapsed="false" customWidth="true" hidden="false" outlineLevel="0" max="8" min="8" style="14" width="12.03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278</v>
      </c>
      <c r="G1" s="13" t="s">
        <v>279</v>
      </c>
      <c r="H1" s="13" t="s">
        <v>206</v>
      </c>
      <c r="AMI1" s="0"/>
      <c r="AMJ1" s="0"/>
    </row>
    <row r="2" customFormat="false" ht="15" hidden="false" customHeight="false" outlineLevel="0" collapsed="false">
      <c r="A2" s="13" t="s">
        <v>10</v>
      </c>
      <c r="B2" s="16" t="n">
        <v>100</v>
      </c>
      <c r="C2" s="16" t="n">
        <v>0</v>
      </c>
      <c r="D2" s="16" t="n">
        <v>0</v>
      </c>
      <c r="E2" s="16" t="n">
        <v>0</v>
      </c>
      <c r="F2" s="16" t="n">
        <v>632.8</v>
      </c>
      <c r="G2" s="23" t="n">
        <v>1.4577</v>
      </c>
      <c r="H2" s="14" t="s">
        <v>280</v>
      </c>
    </row>
    <row r="3" customFormat="false" ht="15" hidden="false" customHeight="false" outlineLevel="0" collapsed="false">
      <c r="A3" s="13" t="s">
        <v>245</v>
      </c>
      <c r="B3" s="16" t="n">
        <v>94</v>
      </c>
      <c r="C3" s="16" t="n">
        <v>0</v>
      </c>
      <c r="D3" s="16" t="n">
        <v>0</v>
      </c>
      <c r="E3" s="16" t="n">
        <v>6</v>
      </c>
      <c r="F3" s="16" t="n">
        <v>632.8</v>
      </c>
      <c r="G3" s="23" t="n">
        <v>1.46783</v>
      </c>
      <c r="H3" s="14" t="s">
        <v>254</v>
      </c>
    </row>
    <row r="4" customFormat="false" ht="15" hidden="false" customHeight="false" outlineLevel="0" collapsed="false">
      <c r="A4" s="13" t="s">
        <v>245</v>
      </c>
      <c r="B4" s="16" t="n">
        <v>92</v>
      </c>
      <c r="C4" s="16" t="n">
        <v>0</v>
      </c>
      <c r="D4" s="16" t="n">
        <v>0</v>
      </c>
      <c r="E4" s="16" t="n">
        <v>8</v>
      </c>
      <c r="F4" s="16" t="n">
        <v>632.8</v>
      </c>
      <c r="G4" s="23" t="n">
        <v>1.47152</v>
      </c>
      <c r="H4" s="14" t="s">
        <v>254</v>
      </c>
    </row>
    <row r="5" customFormat="false" ht="15" hidden="false" customHeight="false" outlineLevel="0" collapsed="false">
      <c r="A5" s="13" t="s">
        <v>245</v>
      </c>
      <c r="B5" s="16" t="n">
        <v>90</v>
      </c>
      <c r="C5" s="16" t="n">
        <v>0</v>
      </c>
      <c r="D5" s="16" t="n">
        <v>0</v>
      </c>
      <c r="E5" s="16" t="n">
        <v>10</v>
      </c>
      <c r="F5" s="16" t="n">
        <v>632.8</v>
      </c>
      <c r="G5" s="23" t="n">
        <v>1.47483</v>
      </c>
      <c r="H5" s="14" t="s">
        <v>254</v>
      </c>
    </row>
    <row r="6" customFormat="false" ht="15" hidden="false" customHeight="false" outlineLevel="0" collapsed="false">
      <c r="A6" s="13" t="s">
        <v>245</v>
      </c>
      <c r="B6" s="16" t="n">
        <v>85</v>
      </c>
      <c r="C6" s="16" t="n">
        <v>0</v>
      </c>
      <c r="D6" s="16" t="n">
        <v>0</v>
      </c>
      <c r="E6" s="16" t="n">
        <v>15</v>
      </c>
      <c r="F6" s="16" t="n">
        <v>632.8</v>
      </c>
      <c r="G6" s="23" t="n">
        <v>1.48423</v>
      </c>
      <c r="H6" s="14" t="s">
        <v>254</v>
      </c>
    </row>
    <row r="7" customFormat="false" ht="15" hidden="false" customHeight="false" outlineLevel="0" collapsed="false">
      <c r="A7" s="13" t="s">
        <v>245</v>
      </c>
      <c r="B7" s="16" t="n">
        <v>80</v>
      </c>
      <c r="C7" s="16" t="n">
        <v>0</v>
      </c>
      <c r="D7" s="16" t="n">
        <v>0</v>
      </c>
      <c r="E7" s="16" t="n">
        <v>20</v>
      </c>
      <c r="F7" s="16" t="n">
        <v>632.8</v>
      </c>
      <c r="G7" s="23" t="n">
        <v>1.49239</v>
      </c>
      <c r="H7" s="14" t="s">
        <v>254</v>
      </c>
    </row>
    <row r="8" customFormat="false" ht="15" hidden="false" customHeight="false" outlineLevel="0" collapsed="false">
      <c r="A8" s="13" t="s">
        <v>245</v>
      </c>
      <c r="B8" s="16" t="n">
        <v>75</v>
      </c>
      <c r="C8" s="16" t="n">
        <v>0</v>
      </c>
      <c r="D8" s="16" t="n">
        <v>0</v>
      </c>
      <c r="E8" s="16" t="n">
        <v>25</v>
      </c>
      <c r="F8" s="16" t="n">
        <v>632.8</v>
      </c>
      <c r="G8" s="23" t="n">
        <v>1.49752</v>
      </c>
      <c r="H8" s="14" t="s">
        <v>254</v>
      </c>
    </row>
    <row r="9" customFormat="false" ht="15" hidden="false" customHeight="false" outlineLevel="0" collapsed="false">
      <c r="A9" s="13" t="s">
        <v>245</v>
      </c>
      <c r="B9" s="16" t="n">
        <v>67</v>
      </c>
      <c r="C9" s="16" t="n">
        <v>0</v>
      </c>
      <c r="D9" s="16" t="n">
        <v>0</v>
      </c>
      <c r="E9" s="16" t="n">
        <v>33</v>
      </c>
      <c r="F9" s="16" t="n">
        <v>632.8</v>
      </c>
      <c r="G9" s="23" t="n">
        <v>1.50498</v>
      </c>
      <c r="H9" s="14" t="s">
        <v>254</v>
      </c>
    </row>
    <row r="10" customFormat="false" ht="15" hidden="false" customHeight="false" outlineLevel="0" collapsed="false">
      <c r="A10" s="13" t="s">
        <v>245</v>
      </c>
      <c r="B10" s="16" t="n">
        <v>62</v>
      </c>
      <c r="C10" s="16" t="n">
        <v>0</v>
      </c>
      <c r="D10" s="16" t="n">
        <v>0</v>
      </c>
      <c r="E10" s="16" t="n">
        <v>38</v>
      </c>
      <c r="F10" s="16" t="n">
        <v>632.8</v>
      </c>
      <c r="G10" s="23" t="n">
        <v>1.51048</v>
      </c>
      <c r="H10" s="14" t="s">
        <v>254</v>
      </c>
    </row>
    <row r="11" customFormat="false" ht="15" hidden="false" customHeight="false" outlineLevel="0" collapsed="false">
      <c r="A11" s="13" t="s">
        <v>245</v>
      </c>
      <c r="B11" s="16" t="n">
        <v>60</v>
      </c>
      <c r="C11" s="16" t="n">
        <v>0</v>
      </c>
      <c r="D11" s="16" t="n">
        <v>0</v>
      </c>
      <c r="E11" s="16" t="n">
        <v>40</v>
      </c>
      <c r="F11" s="16" t="n">
        <v>632.8</v>
      </c>
      <c r="G11" s="23" t="n">
        <v>1.5111</v>
      </c>
      <c r="H11" s="14" t="s">
        <v>254</v>
      </c>
    </row>
    <row r="12" customFormat="false" ht="15" hidden="false" customHeight="false" outlineLevel="0" collapsed="false">
      <c r="A12" s="13" t="s">
        <v>243</v>
      </c>
      <c r="B12" s="16" t="n">
        <v>90</v>
      </c>
      <c r="C12" s="16" t="n">
        <v>0</v>
      </c>
      <c r="D12" s="16" t="n">
        <v>10</v>
      </c>
      <c r="E12" s="16" t="n">
        <v>0</v>
      </c>
      <c r="F12" s="16" t="n">
        <v>632.8</v>
      </c>
      <c r="G12" s="23" t="n">
        <v>1.47374</v>
      </c>
      <c r="H12" s="14" t="s">
        <v>254</v>
      </c>
    </row>
    <row r="13" customFormat="false" ht="15" hidden="false" customHeight="false" outlineLevel="0" collapsed="false">
      <c r="A13" s="13" t="s">
        <v>243</v>
      </c>
      <c r="B13" s="16" t="n">
        <v>85</v>
      </c>
      <c r="C13" s="16" t="n">
        <v>0</v>
      </c>
      <c r="D13" s="16" t="n">
        <v>15</v>
      </c>
      <c r="E13" s="16" t="n">
        <v>0</v>
      </c>
      <c r="F13" s="16" t="n">
        <v>632.8</v>
      </c>
      <c r="G13" s="23" t="n">
        <v>1.48006</v>
      </c>
      <c r="H13" s="14" t="s">
        <v>254</v>
      </c>
    </row>
    <row r="14" customFormat="false" ht="15" hidden="false" customHeight="false" outlineLevel="0" collapsed="false">
      <c r="A14" s="13" t="s">
        <v>243</v>
      </c>
      <c r="B14" s="16" t="n">
        <v>80</v>
      </c>
      <c r="C14" s="16" t="n">
        <v>0</v>
      </c>
      <c r="D14" s="16" t="n">
        <v>20</v>
      </c>
      <c r="E14" s="16" t="n">
        <v>0</v>
      </c>
      <c r="F14" s="16" t="n">
        <v>632.8</v>
      </c>
      <c r="G14" s="23" t="n">
        <v>1.48824</v>
      </c>
      <c r="H14" s="14" t="s">
        <v>254</v>
      </c>
    </row>
    <row r="15" customFormat="false" ht="15" hidden="false" customHeight="false" outlineLevel="0" collapsed="false">
      <c r="A15" s="13" t="s">
        <v>243</v>
      </c>
      <c r="B15" s="16" t="n">
        <v>77</v>
      </c>
      <c r="C15" s="16" t="n">
        <v>0</v>
      </c>
      <c r="D15" s="16" t="n">
        <v>23</v>
      </c>
      <c r="E15" s="16" t="n">
        <v>0</v>
      </c>
      <c r="F15" s="16" t="n">
        <v>632.8</v>
      </c>
      <c r="G15" s="23" t="n">
        <v>1.48275</v>
      </c>
      <c r="H15" s="14" t="s">
        <v>254</v>
      </c>
    </row>
    <row r="16" customFormat="false" ht="15" hidden="false" customHeight="false" outlineLevel="0" collapsed="false">
      <c r="A16" s="13" t="s">
        <v>243</v>
      </c>
      <c r="B16" s="16" t="n">
        <v>75</v>
      </c>
      <c r="C16" s="16" t="n">
        <v>0</v>
      </c>
      <c r="D16" s="16" t="n">
        <v>25</v>
      </c>
      <c r="E16" s="16" t="n">
        <v>0</v>
      </c>
      <c r="F16" s="16" t="n">
        <v>632.8</v>
      </c>
      <c r="G16" s="23" t="n">
        <v>1.4954</v>
      </c>
      <c r="H16" s="14" t="s">
        <v>254</v>
      </c>
    </row>
    <row r="17" customFormat="false" ht="15" hidden="false" customHeight="false" outlineLevel="0" collapsed="false">
      <c r="A17" s="13" t="s">
        <v>243</v>
      </c>
      <c r="B17" s="16" t="n">
        <v>73</v>
      </c>
      <c r="C17" s="16" t="n">
        <v>0</v>
      </c>
      <c r="D17" s="16" t="n">
        <v>27</v>
      </c>
      <c r="E17" s="16" t="n">
        <v>0</v>
      </c>
      <c r="F17" s="16" t="n">
        <v>632.8</v>
      </c>
      <c r="G17" s="23" t="n">
        <v>1.49755</v>
      </c>
      <c r="H17" s="14" t="s">
        <v>254</v>
      </c>
    </row>
    <row r="18" customFormat="false" ht="15" hidden="false" customHeight="false" outlineLevel="0" collapsed="false">
      <c r="A18" s="13" t="s">
        <v>243</v>
      </c>
      <c r="B18" s="16" t="n">
        <v>67</v>
      </c>
      <c r="C18" s="16" t="n">
        <v>0</v>
      </c>
      <c r="D18" s="16" t="n">
        <v>33</v>
      </c>
      <c r="E18" s="16" t="n">
        <v>0</v>
      </c>
      <c r="F18" s="16" t="n">
        <v>632.8</v>
      </c>
      <c r="G18" s="23" t="n">
        <v>1.50285</v>
      </c>
      <c r="H18" s="14" t="s">
        <v>254</v>
      </c>
    </row>
    <row r="19" customFormat="false" ht="15" hidden="false" customHeight="false" outlineLevel="0" collapsed="false">
      <c r="A19" s="13" t="s">
        <v>243</v>
      </c>
      <c r="B19" s="16" t="n">
        <v>60</v>
      </c>
      <c r="C19" s="16" t="n">
        <v>0</v>
      </c>
      <c r="D19" s="16" t="n">
        <v>40</v>
      </c>
      <c r="E19" s="16" t="n">
        <v>0</v>
      </c>
      <c r="F19" s="16" t="n">
        <v>632.8</v>
      </c>
      <c r="G19" s="23" t="n">
        <v>1.5085</v>
      </c>
      <c r="H19" s="14" t="s">
        <v>254</v>
      </c>
    </row>
    <row r="20" customFormat="false" ht="15" hidden="false" customHeight="false" outlineLevel="0" collapsed="false">
      <c r="A20" s="13" t="s">
        <v>243</v>
      </c>
      <c r="B20" s="16" t="n">
        <v>58</v>
      </c>
      <c r="C20" s="16" t="n">
        <v>0</v>
      </c>
      <c r="D20" s="16" t="n">
        <v>42</v>
      </c>
      <c r="E20" s="16" t="n">
        <v>0</v>
      </c>
      <c r="F20" s="16" t="n">
        <v>632.8</v>
      </c>
      <c r="G20" s="23" t="n">
        <v>1.50988</v>
      </c>
      <c r="H20" s="14" t="s">
        <v>254</v>
      </c>
    </row>
    <row r="21" customFormat="false" ht="15" hidden="false" customHeight="false" outlineLevel="0" collapsed="false">
      <c r="A21" s="13" t="s">
        <v>243</v>
      </c>
      <c r="B21" s="16" t="n">
        <v>56</v>
      </c>
      <c r="C21" s="16" t="n">
        <v>0</v>
      </c>
      <c r="D21" s="16" t="n">
        <v>44</v>
      </c>
      <c r="E21" s="16" t="n">
        <v>0</v>
      </c>
      <c r="F21" s="16" t="n">
        <v>632.8</v>
      </c>
      <c r="G21" s="23" t="n">
        <v>1.511</v>
      </c>
      <c r="H21" s="14" t="s">
        <v>254</v>
      </c>
    </row>
    <row r="22" customFormat="false" ht="15" hidden="false" customHeight="false" outlineLevel="0" collapsed="false">
      <c r="A22" s="13" t="s">
        <v>243</v>
      </c>
      <c r="B22" s="16" t="n">
        <v>54</v>
      </c>
      <c r="C22" s="16" t="n">
        <v>0</v>
      </c>
      <c r="D22" s="16" t="n">
        <v>46</v>
      </c>
      <c r="E22" s="16" t="n">
        <v>0</v>
      </c>
      <c r="F22" s="16" t="n">
        <v>632.8</v>
      </c>
      <c r="G22" s="23" t="n">
        <v>1.51253</v>
      </c>
      <c r="H22" s="14" t="s">
        <v>254</v>
      </c>
    </row>
    <row r="23" customFormat="false" ht="15" hidden="false" customHeight="false" outlineLevel="0" collapsed="false">
      <c r="A23" s="13" t="s">
        <v>259</v>
      </c>
      <c r="B23" s="16" t="n">
        <v>75</v>
      </c>
      <c r="C23" s="16" t="n">
        <v>0</v>
      </c>
      <c r="D23" s="16" t="n">
        <v>0</v>
      </c>
      <c r="E23" s="16" t="n">
        <v>25</v>
      </c>
      <c r="F23" s="16" t="n">
        <v>632.8</v>
      </c>
      <c r="G23" s="23" t="n">
        <v>1.49752</v>
      </c>
      <c r="H23" s="14" t="s">
        <v>254</v>
      </c>
    </row>
    <row r="24" customFormat="false" ht="15" hidden="false" customHeight="false" outlineLevel="0" collapsed="false">
      <c r="A24" s="13" t="s">
        <v>259</v>
      </c>
      <c r="B24" s="16" t="n">
        <v>75</v>
      </c>
      <c r="C24" s="16" t="n">
        <v>0</v>
      </c>
      <c r="D24" s="16" t="n">
        <v>0.5</v>
      </c>
      <c r="E24" s="16" t="n">
        <v>23.5</v>
      </c>
      <c r="F24" s="16" t="n">
        <v>632.8</v>
      </c>
      <c r="G24" s="23" t="n">
        <v>1.49761</v>
      </c>
      <c r="H24" s="14" t="s">
        <v>254</v>
      </c>
    </row>
    <row r="25" customFormat="false" ht="15" hidden="false" customHeight="false" outlineLevel="0" collapsed="false">
      <c r="A25" s="13" t="s">
        <v>259</v>
      </c>
      <c r="B25" s="16" t="n">
        <v>75</v>
      </c>
      <c r="C25" s="16" t="n">
        <v>0</v>
      </c>
      <c r="D25" s="16" t="n">
        <v>2.5</v>
      </c>
      <c r="E25" s="16" t="n">
        <v>22.5</v>
      </c>
      <c r="F25" s="16" t="n">
        <v>632.8</v>
      </c>
      <c r="G25" s="23" t="n">
        <v>1.49918</v>
      </c>
      <c r="H25" s="14" t="s">
        <v>254</v>
      </c>
    </row>
    <row r="26" customFormat="false" ht="15" hidden="false" customHeight="false" outlineLevel="0" collapsed="false">
      <c r="A26" s="13" t="s">
        <v>259</v>
      </c>
      <c r="B26" s="16" t="n">
        <v>75</v>
      </c>
      <c r="C26" s="16" t="n">
        <v>0</v>
      </c>
      <c r="D26" s="16" t="n">
        <v>6.25</v>
      </c>
      <c r="E26" s="16" t="n">
        <v>18.75</v>
      </c>
      <c r="F26" s="16" t="n">
        <v>632.8</v>
      </c>
      <c r="G26" s="23" t="n">
        <v>1.49864</v>
      </c>
      <c r="H26" s="14" t="s">
        <v>254</v>
      </c>
    </row>
    <row r="27" customFormat="false" ht="15" hidden="false" customHeight="false" outlineLevel="0" collapsed="false">
      <c r="A27" s="13" t="s">
        <v>259</v>
      </c>
      <c r="B27" s="16" t="n">
        <v>75</v>
      </c>
      <c r="C27" s="16" t="n">
        <v>0</v>
      </c>
      <c r="D27" s="16" t="n">
        <v>9</v>
      </c>
      <c r="E27" s="16" t="n">
        <v>16</v>
      </c>
      <c r="F27" s="16" t="n">
        <v>632.8</v>
      </c>
      <c r="G27" s="23" t="n">
        <v>1.48783</v>
      </c>
      <c r="H27" s="14" t="s">
        <v>254</v>
      </c>
    </row>
    <row r="28" customFormat="false" ht="15" hidden="false" customHeight="false" outlineLevel="0" collapsed="false">
      <c r="A28" s="13" t="s">
        <v>259</v>
      </c>
      <c r="B28" s="16" t="n">
        <v>75</v>
      </c>
      <c r="C28" s="16" t="n">
        <v>0</v>
      </c>
      <c r="D28" s="16" t="n">
        <v>12.5</v>
      </c>
      <c r="E28" s="16" t="n">
        <v>12.5</v>
      </c>
      <c r="F28" s="16" t="n">
        <v>632.8</v>
      </c>
      <c r="G28" s="23" t="n">
        <v>1.49778</v>
      </c>
      <c r="H28" s="14" t="s">
        <v>254</v>
      </c>
    </row>
    <row r="29" customFormat="false" ht="15" hidden="false" customHeight="false" outlineLevel="0" collapsed="false">
      <c r="A29" s="13" t="s">
        <v>259</v>
      </c>
      <c r="B29" s="16" t="n">
        <v>75</v>
      </c>
      <c r="C29" s="16" t="n">
        <v>0</v>
      </c>
      <c r="D29" s="16" t="n">
        <v>18.75</v>
      </c>
      <c r="E29" s="16" t="n">
        <v>6.25</v>
      </c>
      <c r="F29" s="16" t="n">
        <v>632.8</v>
      </c>
      <c r="G29" s="23" t="n">
        <v>1.49711</v>
      </c>
      <c r="H29" s="14" t="s">
        <v>254</v>
      </c>
    </row>
    <row r="30" customFormat="false" ht="15" hidden="false" customHeight="false" outlineLevel="0" collapsed="false">
      <c r="A30" s="13" t="s">
        <v>259</v>
      </c>
      <c r="B30" s="16" t="n">
        <v>75</v>
      </c>
      <c r="C30" s="16" t="n">
        <v>0</v>
      </c>
      <c r="D30" s="16" t="n">
        <v>20</v>
      </c>
      <c r="E30" s="16" t="n">
        <v>5</v>
      </c>
      <c r="F30" s="16" t="n">
        <v>632.8</v>
      </c>
      <c r="G30" s="23" t="n">
        <v>1.49656</v>
      </c>
      <c r="H30" s="14" t="s">
        <v>254</v>
      </c>
    </row>
    <row r="31" customFormat="false" ht="15" hidden="false" customHeight="false" outlineLevel="0" collapsed="false">
      <c r="A31" s="13" t="s">
        <v>259</v>
      </c>
      <c r="B31" s="16" t="n">
        <v>75</v>
      </c>
      <c r="C31" s="16" t="n">
        <v>0</v>
      </c>
      <c r="D31" s="16" t="n">
        <v>25</v>
      </c>
      <c r="E31" s="16" t="n">
        <v>0</v>
      </c>
      <c r="F31" s="16" t="n">
        <v>632.8</v>
      </c>
      <c r="G31" s="23" t="n">
        <v>1.49539</v>
      </c>
      <c r="H31" s="14" t="s">
        <v>254</v>
      </c>
    </row>
    <row r="32" customFormat="false" ht="15" hidden="false" customHeight="false" outlineLevel="0" collapsed="false">
      <c r="A32" s="13" t="s">
        <v>258</v>
      </c>
      <c r="B32" s="16" t="n">
        <v>75</v>
      </c>
      <c r="C32" s="16" t="n">
        <v>0</v>
      </c>
      <c r="D32" s="16" t="n">
        <v>0</v>
      </c>
      <c r="E32" s="16" t="n">
        <v>25</v>
      </c>
      <c r="F32" s="16" t="n">
        <v>632.8</v>
      </c>
      <c r="G32" s="23" t="n">
        <v>1.49752</v>
      </c>
      <c r="H32" s="14" t="s">
        <v>254</v>
      </c>
    </row>
    <row r="33" customFormat="false" ht="15" hidden="false" customHeight="false" outlineLevel="0" collapsed="false">
      <c r="A33" s="13" t="s">
        <v>258</v>
      </c>
      <c r="B33" s="16" t="n">
        <v>70</v>
      </c>
      <c r="C33" s="16" t="n">
        <v>5</v>
      </c>
      <c r="D33" s="16" t="n">
        <v>0</v>
      </c>
      <c r="E33" s="16" t="n">
        <v>25</v>
      </c>
      <c r="F33" s="16" t="n">
        <v>632.8</v>
      </c>
      <c r="G33" s="23" t="n">
        <v>1.49971</v>
      </c>
      <c r="H33" s="14" t="s">
        <v>254</v>
      </c>
    </row>
    <row r="34" customFormat="false" ht="15" hidden="false" customHeight="false" outlineLevel="0" collapsed="false">
      <c r="A34" s="13" t="s">
        <v>258</v>
      </c>
      <c r="B34" s="16" t="n">
        <v>65</v>
      </c>
      <c r="C34" s="16" t="n">
        <v>10</v>
      </c>
      <c r="D34" s="16" t="n">
        <v>0</v>
      </c>
      <c r="E34" s="16" t="n">
        <v>25</v>
      </c>
      <c r="F34" s="16" t="n">
        <v>632.8</v>
      </c>
      <c r="G34" s="23" t="n">
        <v>1.50251</v>
      </c>
      <c r="H34" s="14" t="s">
        <v>254</v>
      </c>
    </row>
    <row r="35" customFormat="false" ht="15" hidden="false" customHeight="false" outlineLevel="0" collapsed="false">
      <c r="A35" s="13" t="s">
        <v>258</v>
      </c>
      <c r="B35" s="16" t="n">
        <v>60</v>
      </c>
      <c r="C35" s="16" t="n">
        <v>15</v>
      </c>
      <c r="D35" s="16" t="n">
        <v>0</v>
      </c>
      <c r="E35" s="16" t="n">
        <v>25</v>
      </c>
      <c r="F35" s="16" t="n">
        <v>632.8</v>
      </c>
      <c r="G35" s="23" t="n">
        <v>1.50445</v>
      </c>
      <c r="H35" s="14" t="s">
        <v>254</v>
      </c>
    </row>
    <row r="36" customFormat="false" ht="15" hidden="false" customHeight="false" outlineLevel="0" collapsed="false">
      <c r="A36" s="13" t="s">
        <v>258</v>
      </c>
      <c r="B36" s="16" t="n">
        <v>67</v>
      </c>
      <c r="C36" s="16" t="n">
        <v>0</v>
      </c>
      <c r="D36" s="16" t="n">
        <v>0</v>
      </c>
      <c r="E36" s="16" t="n">
        <v>33</v>
      </c>
      <c r="F36" s="16" t="n">
        <v>632.8</v>
      </c>
      <c r="G36" s="23" t="n">
        <v>1.50498</v>
      </c>
      <c r="H36" s="14" t="s">
        <v>254</v>
      </c>
    </row>
    <row r="37" customFormat="false" ht="15" hidden="false" customHeight="false" outlineLevel="0" collapsed="false">
      <c r="A37" s="13" t="s">
        <v>258</v>
      </c>
      <c r="B37" s="16" t="n">
        <v>62</v>
      </c>
      <c r="C37" s="16" t="n">
        <v>5</v>
      </c>
      <c r="D37" s="16" t="n">
        <v>0</v>
      </c>
      <c r="E37" s="16" t="n">
        <v>33</v>
      </c>
      <c r="F37" s="16" t="n">
        <v>632.8</v>
      </c>
      <c r="G37" s="23" t="n">
        <v>1.5073</v>
      </c>
      <c r="H37" s="14" t="s">
        <v>254</v>
      </c>
    </row>
    <row r="38" customFormat="false" ht="15" hidden="false" customHeight="false" outlineLevel="0" collapsed="false">
      <c r="A38" s="13" t="s">
        <v>258</v>
      </c>
      <c r="B38" s="16" t="n">
        <v>57</v>
      </c>
      <c r="C38" s="16" t="n">
        <v>10</v>
      </c>
      <c r="D38" s="16" t="n">
        <v>0</v>
      </c>
      <c r="E38" s="16" t="n">
        <v>33</v>
      </c>
      <c r="F38" s="16" t="n">
        <v>632.8</v>
      </c>
      <c r="G38" s="23" t="n">
        <v>1.50991</v>
      </c>
      <c r="H38" s="14" t="s">
        <v>254</v>
      </c>
    </row>
    <row r="39" customFormat="false" ht="15" hidden="false" customHeight="false" outlineLevel="0" collapsed="false">
      <c r="A39" s="13" t="s">
        <v>258</v>
      </c>
      <c r="B39" s="16" t="n">
        <v>52</v>
      </c>
      <c r="C39" s="16" t="n">
        <v>15</v>
      </c>
      <c r="D39" s="16" t="n">
        <v>0</v>
      </c>
      <c r="E39" s="16" t="n">
        <v>33</v>
      </c>
      <c r="F39" s="16" t="n">
        <v>632.8</v>
      </c>
      <c r="G39" s="23" t="n">
        <v>1.5161</v>
      </c>
      <c r="H39" s="14" t="s">
        <v>254</v>
      </c>
    </row>
    <row r="40" customFormat="false" ht="15" hidden="false" customHeight="false" outlineLevel="0" collapsed="false">
      <c r="A40" s="13" t="s">
        <v>258</v>
      </c>
      <c r="B40" s="16" t="n">
        <v>50</v>
      </c>
      <c r="C40" s="16" t="n">
        <v>10</v>
      </c>
      <c r="D40" s="16" t="n">
        <v>0</v>
      </c>
      <c r="E40" s="16" t="n">
        <v>40</v>
      </c>
      <c r="F40" s="16" t="n">
        <v>632.8</v>
      </c>
      <c r="G40" s="23" t="n">
        <v>1.51777</v>
      </c>
      <c r="H40" s="14" t="s">
        <v>254</v>
      </c>
    </row>
    <row r="41" customFormat="false" ht="15" hidden="false" customHeight="false" outlineLevel="0" collapsed="false">
      <c r="A41" s="13" t="s">
        <v>281</v>
      </c>
      <c r="B41" s="16" t="n">
        <v>75</v>
      </c>
      <c r="C41" s="16" t="n">
        <v>0</v>
      </c>
      <c r="D41" s="16" t="n">
        <v>25</v>
      </c>
      <c r="E41" s="16" t="n">
        <v>0</v>
      </c>
      <c r="F41" s="16" t="n">
        <v>632.8</v>
      </c>
      <c r="G41" s="23" t="n">
        <v>1.4954</v>
      </c>
      <c r="H41" s="14" t="s">
        <v>254</v>
      </c>
    </row>
    <row r="42" customFormat="false" ht="15" hidden="false" customHeight="false" outlineLevel="0" collapsed="false">
      <c r="A42" s="13" t="s">
        <v>281</v>
      </c>
      <c r="B42" s="16" t="n">
        <v>70</v>
      </c>
      <c r="C42" s="16" t="n">
        <v>5</v>
      </c>
      <c r="D42" s="16" t="n">
        <v>25</v>
      </c>
      <c r="E42" s="16" t="n">
        <v>0</v>
      </c>
      <c r="F42" s="16" t="n">
        <v>632.8</v>
      </c>
      <c r="G42" s="23" t="n">
        <v>1.49949</v>
      </c>
      <c r="H42" s="14" t="s">
        <v>254</v>
      </c>
    </row>
    <row r="43" customFormat="false" ht="15" hidden="false" customHeight="false" outlineLevel="0" collapsed="false">
      <c r="A43" s="13" t="s">
        <v>281</v>
      </c>
      <c r="B43" s="16" t="n">
        <v>65</v>
      </c>
      <c r="C43" s="16" t="n">
        <v>10</v>
      </c>
      <c r="D43" s="16" t="n">
        <v>25</v>
      </c>
      <c r="E43" s="16" t="n">
        <v>0</v>
      </c>
      <c r="F43" s="16" t="n">
        <v>632.8</v>
      </c>
      <c r="G43" s="23" t="n">
        <v>1.50151</v>
      </c>
      <c r="H43" s="14" t="s">
        <v>254</v>
      </c>
    </row>
    <row r="44" customFormat="false" ht="15" hidden="false" customHeight="false" outlineLevel="0" collapsed="false">
      <c r="A44" s="13" t="s">
        <v>281</v>
      </c>
      <c r="B44" s="16" t="n">
        <v>67</v>
      </c>
      <c r="C44" s="16" t="n">
        <v>0</v>
      </c>
      <c r="D44" s="16" t="n">
        <v>33</v>
      </c>
      <c r="E44" s="16" t="n">
        <v>0</v>
      </c>
      <c r="F44" s="16" t="n">
        <v>632.8</v>
      </c>
      <c r="G44" s="23" t="n">
        <v>1.50285</v>
      </c>
      <c r="H44" s="14" t="s">
        <v>254</v>
      </c>
    </row>
    <row r="45" customFormat="false" ht="15" hidden="false" customHeight="false" outlineLevel="0" collapsed="false">
      <c r="A45" s="13" t="s">
        <v>281</v>
      </c>
      <c r="B45" s="16" t="n">
        <v>62</v>
      </c>
      <c r="C45" s="16" t="n">
        <v>5</v>
      </c>
      <c r="D45" s="16" t="n">
        <v>33</v>
      </c>
      <c r="E45" s="16" t="n">
        <v>0</v>
      </c>
      <c r="F45" s="16" t="n">
        <v>632.8</v>
      </c>
      <c r="G45" s="23" t="n">
        <v>1.50627</v>
      </c>
      <c r="H45" s="14" t="s">
        <v>254</v>
      </c>
    </row>
    <row r="46" customFormat="false" ht="15" hidden="false" customHeight="false" outlineLevel="0" collapsed="false">
      <c r="A46" s="13" t="s">
        <v>281</v>
      </c>
      <c r="B46" s="16" t="n">
        <v>57</v>
      </c>
      <c r="C46" s="16" t="n">
        <v>10</v>
      </c>
      <c r="D46" s="16" t="n">
        <v>33</v>
      </c>
      <c r="E46" s="16" t="n">
        <v>0</v>
      </c>
      <c r="F46" s="16" t="n">
        <v>632.8</v>
      </c>
      <c r="G46" s="23" t="n">
        <v>1.50921</v>
      </c>
      <c r="H46" s="14" t="s">
        <v>254</v>
      </c>
    </row>
    <row r="47" customFormat="false" ht="15" hidden="false" customHeight="false" outlineLevel="0" collapsed="false">
      <c r="A47" s="13" t="s">
        <v>281</v>
      </c>
      <c r="B47" s="16" t="n">
        <v>52</v>
      </c>
      <c r="C47" s="16" t="n">
        <v>15</v>
      </c>
      <c r="D47" s="16" t="n">
        <v>33</v>
      </c>
      <c r="E47" s="16" t="n">
        <v>0</v>
      </c>
      <c r="F47" s="16" t="n">
        <v>632.8</v>
      </c>
      <c r="G47" s="23" t="n">
        <v>1.51229</v>
      </c>
      <c r="H47" s="14" t="s">
        <v>254</v>
      </c>
    </row>
    <row r="48" customFormat="false" ht="15" hidden="false" customHeight="false" outlineLevel="0" collapsed="false">
      <c r="A48" s="13" t="s">
        <v>281</v>
      </c>
      <c r="B48" s="16" t="n">
        <v>60</v>
      </c>
      <c r="C48" s="16" t="n">
        <v>0</v>
      </c>
      <c r="D48" s="16" t="n">
        <v>40</v>
      </c>
      <c r="E48" s="16" t="n">
        <v>0</v>
      </c>
      <c r="F48" s="16" t="n">
        <v>632.8</v>
      </c>
      <c r="G48" s="23" t="n">
        <v>1.5085</v>
      </c>
      <c r="H48" s="14" t="s">
        <v>254</v>
      </c>
    </row>
    <row r="49" customFormat="false" ht="15" hidden="false" customHeight="false" outlineLevel="0" collapsed="false">
      <c r="A49" s="13" t="s">
        <v>281</v>
      </c>
      <c r="B49" s="16" t="n">
        <v>55</v>
      </c>
      <c r="C49" s="16" t="n">
        <v>5</v>
      </c>
      <c r="D49" s="16" t="n">
        <v>40</v>
      </c>
      <c r="E49" s="16" t="n">
        <v>0</v>
      </c>
      <c r="F49" s="16" t="n">
        <v>632.8</v>
      </c>
      <c r="G49" s="23" t="n">
        <v>1.51139</v>
      </c>
      <c r="H49" s="14" t="s">
        <v>254</v>
      </c>
    </row>
    <row r="50" customFormat="false" ht="15" hidden="false" customHeight="false" outlineLevel="0" collapsed="false">
      <c r="A50" s="13" t="s">
        <v>281</v>
      </c>
      <c r="B50" s="16" t="n">
        <v>50</v>
      </c>
      <c r="C50" s="16" t="n">
        <v>10</v>
      </c>
      <c r="D50" s="16" t="n">
        <v>40</v>
      </c>
      <c r="E50" s="16" t="n">
        <v>0</v>
      </c>
      <c r="F50" s="16" t="n">
        <v>632.8</v>
      </c>
      <c r="G50" s="23" t="n">
        <v>1.51456</v>
      </c>
      <c r="H50" s="14" t="s">
        <v>254</v>
      </c>
    </row>
    <row r="51" customFormat="false" ht="15" hidden="false" customHeight="false" outlineLevel="0" collapsed="false">
      <c r="A51" s="13" t="s">
        <v>281</v>
      </c>
      <c r="B51" s="16" t="n">
        <v>45</v>
      </c>
      <c r="C51" s="16" t="n">
        <v>15</v>
      </c>
      <c r="D51" s="16" t="n">
        <v>40</v>
      </c>
      <c r="E51" s="16" t="n">
        <v>0</v>
      </c>
      <c r="F51" s="16" t="n">
        <v>632.8</v>
      </c>
      <c r="G51" s="23" t="n">
        <v>1.51791</v>
      </c>
      <c r="H51" s="14" t="s">
        <v>254</v>
      </c>
    </row>
    <row r="52" customFormat="false" ht="15" hidden="false" customHeight="false" outlineLevel="0" collapsed="false">
      <c r="A52" s="13" t="s">
        <v>281</v>
      </c>
      <c r="B52" s="16" t="n">
        <v>40</v>
      </c>
      <c r="C52" s="16" t="n">
        <v>20</v>
      </c>
      <c r="D52" s="16" t="n">
        <v>40</v>
      </c>
      <c r="E52" s="16" t="n">
        <v>0</v>
      </c>
      <c r="F52" s="16" t="n">
        <v>632.8</v>
      </c>
      <c r="G52" s="23" t="n">
        <v>1.52139</v>
      </c>
      <c r="H52" s="14" t="s">
        <v>254</v>
      </c>
    </row>
    <row r="53" customFormat="false" ht="15" hidden="false" customHeight="false" outlineLevel="0" collapsed="false">
      <c r="A53" s="13" t="s">
        <v>10</v>
      </c>
      <c r="B53" s="16" t="n">
        <v>100</v>
      </c>
      <c r="C53" s="16" t="n">
        <v>0</v>
      </c>
      <c r="D53" s="16" t="n">
        <v>0</v>
      </c>
      <c r="E53" s="16" t="n">
        <v>0</v>
      </c>
      <c r="F53" s="24" t="n">
        <v>230.21</v>
      </c>
      <c r="G53" s="25" t="n">
        <v>1.52034</v>
      </c>
      <c r="H53" s="14" t="s">
        <v>282</v>
      </c>
    </row>
    <row r="54" customFormat="false" ht="15" hidden="false" customHeight="false" outlineLevel="0" collapsed="false">
      <c r="A54" s="13" t="s">
        <v>10</v>
      </c>
      <c r="B54" s="16" t="n">
        <v>100</v>
      </c>
      <c r="C54" s="16" t="n">
        <v>0</v>
      </c>
      <c r="D54" s="16" t="n">
        <v>0</v>
      </c>
      <c r="E54" s="16" t="n">
        <v>0</v>
      </c>
      <c r="F54" s="24" t="n">
        <v>237.83</v>
      </c>
      <c r="G54" s="25" t="n">
        <v>1.51496</v>
      </c>
      <c r="H54" s="14" t="s">
        <v>282</v>
      </c>
    </row>
    <row r="55" customFormat="false" ht="15" hidden="false" customHeight="false" outlineLevel="0" collapsed="false">
      <c r="A55" s="13" t="s">
        <v>10</v>
      </c>
      <c r="B55" s="16" t="n">
        <v>100</v>
      </c>
      <c r="C55" s="16" t="n">
        <v>0</v>
      </c>
      <c r="D55" s="16" t="n">
        <v>0</v>
      </c>
      <c r="E55" s="16" t="n">
        <v>0</v>
      </c>
      <c r="F55" s="24" t="n">
        <v>240.7</v>
      </c>
      <c r="G55" s="25" t="n">
        <v>1.51361</v>
      </c>
      <c r="H55" s="14" t="s">
        <v>282</v>
      </c>
    </row>
    <row r="56" customFormat="false" ht="15" hidden="false" customHeight="false" outlineLevel="0" collapsed="false">
      <c r="A56" s="13" t="s">
        <v>10</v>
      </c>
      <c r="B56" s="16" t="n">
        <v>100</v>
      </c>
      <c r="C56" s="16" t="n">
        <v>0</v>
      </c>
      <c r="D56" s="16" t="n">
        <v>0</v>
      </c>
      <c r="E56" s="16" t="n">
        <v>0</v>
      </c>
      <c r="F56" s="24" t="n">
        <v>246.5</v>
      </c>
      <c r="G56" s="25" t="n">
        <v>1.5097</v>
      </c>
      <c r="H56" s="14" t="s">
        <v>282</v>
      </c>
    </row>
    <row r="57" customFormat="false" ht="15" hidden="false" customHeight="false" outlineLevel="0" collapsed="false">
      <c r="A57" s="13" t="s">
        <v>10</v>
      </c>
      <c r="B57" s="16" t="n">
        <v>100</v>
      </c>
      <c r="C57" s="16" t="n">
        <v>0</v>
      </c>
      <c r="D57" s="16" t="n">
        <v>0</v>
      </c>
      <c r="E57" s="16" t="n">
        <v>0</v>
      </c>
      <c r="F57" s="24" t="n">
        <v>248.27</v>
      </c>
      <c r="G57" s="25" t="n">
        <v>1.50865</v>
      </c>
      <c r="H57" s="14" t="s">
        <v>282</v>
      </c>
    </row>
    <row r="58" customFormat="false" ht="15" hidden="false" customHeight="false" outlineLevel="0" collapsed="false">
      <c r="A58" s="13" t="s">
        <v>10</v>
      </c>
      <c r="B58" s="16" t="n">
        <v>100</v>
      </c>
      <c r="C58" s="16" t="n">
        <v>0</v>
      </c>
      <c r="D58" s="16" t="n">
        <v>0</v>
      </c>
      <c r="E58" s="16" t="n">
        <v>0</v>
      </c>
      <c r="F58" s="24" t="n">
        <v>265.2</v>
      </c>
      <c r="G58" s="25" t="n">
        <v>1.50023</v>
      </c>
      <c r="H58" s="14" t="s">
        <v>282</v>
      </c>
    </row>
    <row r="59" customFormat="false" ht="15" hidden="false" customHeight="false" outlineLevel="0" collapsed="false">
      <c r="A59" s="13" t="s">
        <v>10</v>
      </c>
      <c r="B59" s="16" t="n">
        <v>100</v>
      </c>
      <c r="C59" s="16" t="n">
        <v>0</v>
      </c>
      <c r="D59" s="16" t="n">
        <v>0</v>
      </c>
      <c r="E59" s="16" t="n">
        <v>0</v>
      </c>
      <c r="F59" s="24" t="n">
        <v>275.28</v>
      </c>
      <c r="G59" s="25" t="n">
        <v>1.49615</v>
      </c>
      <c r="H59" s="14" t="s">
        <v>282</v>
      </c>
    </row>
    <row r="60" customFormat="false" ht="15" hidden="false" customHeight="false" outlineLevel="0" collapsed="false">
      <c r="A60" s="13" t="s">
        <v>10</v>
      </c>
      <c r="B60" s="16" t="n">
        <v>100</v>
      </c>
      <c r="C60" s="16" t="n">
        <v>0</v>
      </c>
      <c r="D60" s="16" t="n">
        <v>0</v>
      </c>
      <c r="E60" s="16" t="n">
        <v>0</v>
      </c>
      <c r="F60" s="24" t="n">
        <v>280.35</v>
      </c>
      <c r="G60" s="25" t="n">
        <v>1.49425</v>
      </c>
      <c r="H60" s="14" t="s">
        <v>282</v>
      </c>
    </row>
    <row r="61" customFormat="false" ht="15" hidden="false" customHeight="false" outlineLevel="0" collapsed="false">
      <c r="A61" s="13" t="s">
        <v>10</v>
      </c>
      <c r="B61" s="16" t="n">
        <v>100</v>
      </c>
      <c r="C61" s="16" t="n">
        <v>0</v>
      </c>
      <c r="D61" s="16" t="n">
        <v>0</v>
      </c>
      <c r="E61" s="16" t="n">
        <v>0</v>
      </c>
      <c r="F61" s="24" t="n">
        <v>289.36</v>
      </c>
      <c r="G61" s="25" t="n">
        <v>1.49121</v>
      </c>
      <c r="H61" s="14" t="s">
        <v>282</v>
      </c>
    </row>
    <row r="62" customFormat="false" ht="15" hidden="false" customHeight="false" outlineLevel="0" collapsed="false">
      <c r="A62" s="13" t="s">
        <v>10</v>
      </c>
      <c r="B62" s="16" t="n">
        <v>100</v>
      </c>
      <c r="C62" s="16" t="n">
        <v>0</v>
      </c>
      <c r="D62" s="16" t="n">
        <v>0</v>
      </c>
      <c r="E62" s="16" t="n">
        <v>0</v>
      </c>
      <c r="F62" s="24" t="n">
        <v>296.73</v>
      </c>
      <c r="G62" s="25" t="n">
        <v>1.48892</v>
      </c>
      <c r="H62" s="14" t="s">
        <v>282</v>
      </c>
    </row>
    <row r="63" customFormat="false" ht="15" hidden="false" customHeight="false" outlineLevel="0" collapsed="false">
      <c r="A63" s="13" t="s">
        <v>10</v>
      </c>
      <c r="B63" s="16" t="n">
        <v>100</v>
      </c>
      <c r="C63" s="16" t="n">
        <v>0</v>
      </c>
      <c r="D63" s="16" t="n">
        <v>0</v>
      </c>
      <c r="E63" s="16" t="n">
        <v>0</v>
      </c>
      <c r="F63" s="24" t="n">
        <v>302.15</v>
      </c>
      <c r="G63" s="25" t="n">
        <v>1.48738</v>
      </c>
      <c r="H63" s="14" t="s">
        <v>282</v>
      </c>
    </row>
    <row r="64" customFormat="false" ht="15" hidden="false" customHeight="false" outlineLevel="0" collapsed="false">
      <c r="A64" s="13" t="s">
        <v>10</v>
      </c>
      <c r="B64" s="16" t="n">
        <v>100</v>
      </c>
      <c r="C64" s="16" t="n">
        <v>0</v>
      </c>
      <c r="D64" s="16" t="n">
        <v>0</v>
      </c>
      <c r="E64" s="16" t="n">
        <v>0</v>
      </c>
      <c r="F64" s="24" t="n">
        <v>313</v>
      </c>
      <c r="G64" s="25" t="n">
        <v>1.48462</v>
      </c>
      <c r="H64" s="14" t="s">
        <v>282</v>
      </c>
    </row>
    <row r="65" customFormat="false" ht="15" hidden="false" customHeight="false" outlineLevel="0" collapsed="false">
      <c r="A65" s="13" t="s">
        <v>10</v>
      </c>
      <c r="B65" s="16" t="n">
        <v>100</v>
      </c>
      <c r="C65" s="16" t="n">
        <v>0</v>
      </c>
      <c r="D65" s="16" t="n">
        <v>0</v>
      </c>
      <c r="E65" s="16" t="n">
        <v>0</v>
      </c>
      <c r="F65" s="24" t="n">
        <v>334.15</v>
      </c>
      <c r="G65" s="25" t="n">
        <v>1.48</v>
      </c>
      <c r="H65" s="14" t="s">
        <v>282</v>
      </c>
    </row>
    <row r="66" customFormat="false" ht="15" hidden="false" customHeight="false" outlineLevel="0" collapsed="false">
      <c r="A66" s="13" t="s">
        <v>10</v>
      </c>
      <c r="B66" s="16" t="n">
        <v>100</v>
      </c>
      <c r="C66" s="16" t="n">
        <v>0</v>
      </c>
      <c r="D66" s="16" t="n">
        <v>0</v>
      </c>
      <c r="E66" s="16" t="n">
        <v>0</v>
      </c>
      <c r="F66" s="24" t="n">
        <v>365.02</v>
      </c>
      <c r="G66" s="25" t="n">
        <v>1.47469</v>
      </c>
      <c r="H66" s="14" t="s">
        <v>282</v>
      </c>
    </row>
    <row r="67" customFormat="false" ht="15" hidden="false" customHeight="false" outlineLevel="0" collapsed="false">
      <c r="A67" s="13" t="s">
        <v>10</v>
      </c>
      <c r="B67" s="16" t="n">
        <v>100</v>
      </c>
      <c r="C67" s="16" t="n">
        <v>0</v>
      </c>
      <c r="D67" s="16" t="n">
        <v>0</v>
      </c>
      <c r="E67" s="16" t="n">
        <v>0</v>
      </c>
      <c r="F67" s="24" t="n">
        <v>404.66</v>
      </c>
      <c r="G67" s="25" t="n">
        <v>1.46978</v>
      </c>
      <c r="H67" s="14" t="s">
        <v>282</v>
      </c>
    </row>
    <row r="68" customFormat="false" ht="15" hidden="false" customHeight="false" outlineLevel="0" collapsed="false">
      <c r="A68" s="13" t="s">
        <v>10</v>
      </c>
      <c r="B68" s="16" t="n">
        <v>100</v>
      </c>
      <c r="C68" s="16" t="n">
        <v>0</v>
      </c>
      <c r="D68" s="16" t="n">
        <v>0</v>
      </c>
      <c r="E68" s="16" t="n">
        <v>0</v>
      </c>
      <c r="F68" s="24" t="n">
        <v>435.84</v>
      </c>
      <c r="G68" s="25" t="n">
        <v>1.46685</v>
      </c>
      <c r="H68" s="14" t="s">
        <v>282</v>
      </c>
    </row>
    <row r="69" customFormat="false" ht="15" hidden="false" customHeight="false" outlineLevel="0" collapsed="false">
      <c r="A69" s="13" t="s">
        <v>10</v>
      </c>
      <c r="B69" s="16" t="n">
        <v>100</v>
      </c>
      <c r="C69" s="16" t="n">
        <v>0</v>
      </c>
      <c r="D69" s="16" t="n">
        <v>0</v>
      </c>
      <c r="E69" s="16" t="n">
        <v>0</v>
      </c>
      <c r="F69" s="24" t="n">
        <v>546.07</v>
      </c>
      <c r="G69" s="25" t="n">
        <v>1.46028</v>
      </c>
      <c r="H69" s="14" t="s">
        <v>282</v>
      </c>
    </row>
    <row r="70" customFormat="false" ht="15" hidden="false" customHeight="false" outlineLevel="0" collapsed="false">
      <c r="A70" s="13" t="s">
        <v>10</v>
      </c>
      <c r="B70" s="16" t="n">
        <v>100</v>
      </c>
      <c r="C70" s="16" t="n">
        <v>0</v>
      </c>
      <c r="D70" s="16" t="n">
        <v>0</v>
      </c>
      <c r="E70" s="16" t="n">
        <v>0</v>
      </c>
      <c r="F70" s="24" t="n">
        <v>578</v>
      </c>
      <c r="G70" s="25" t="n">
        <v>1.45899</v>
      </c>
      <c r="H70" s="14" t="s">
        <v>282</v>
      </c>
    </row>
    <row r="71" customFormat="false" ht="15" hidden="false" customHeight="false" outlineLevel="0" collapsed="false">
      <c r="A71" s="13" t="s">
        <v>10</v>
      </c>
      <c r="B71" s="16" t="n">
        <v>100</v>
      </c>
      <c r="C71" s="16" t="n">
        <v>0</v>
      </c>
      <c r="D71" s="16" t="n">
        <v>0</v>
      </c>
      <c r="E71" s="16" t="n">
        <v>0</v>
      </c>
      <c r="F71" s="24" t="n">
        <v>1013.98</v>
      </c>
      <c r="G71" s="25" t="n">
        <v>1.45039</v>
      </c>
      <c r="H71" s="14" t="s">
        <v>282</v>
      </c>
    </row>
    <row r="72" customFormat="false" ht="15" hidden="false" customHeight="false" outlineLevel="0" collapsed="false">
      <c r="A72" s="13" t="s">
        <v>10</v>
      </c>
      <c r="B72" s="16" t="n">
        <v>100</v>
      </c>
      <c r="C72" s="16" t="n">
        <v>0</v>
      </c>
      <c r="D72" s="16" t="n">
        <v>0</v>
      </c>
      <c r="E72" s="16" t="n">
        <v>0</v>
      </c>
      <c r="F72" s="24" t="n">
        <v>1128.66</v>
      </c>
      <c r="G72" s="25" t="n">
        <v>1.44903</v>
      </c>
      <c r="H72" s="14" t="s">
        <v>282</v>
      </c>
    </row>
    <row r="73" customFormat="false" ht="15" hidden="false" customHeight="false" outlineLevel="0" collapsed="false">
      <c r="A73" s="13" t="s">
        <v>10</v>
      </c>
      <c r="B73" s="16" t="n">
        <v>100</v>
      </c>
      <c r="C73" s="16" t="n">
        <v>0</v>
      </c>
      <c r="D73" s="16" t="n">
        <v>0</v>
      </c>
      <c r="E73" s="16" t="n">
        <v>0</v>
      </c>
      <c r="F73" s="24" t="n">
        <v>1254</v>
      </c>
      <c r="G73" s="25" t="n">
        <v>1.44772</v>
      </c>
      <c r="H73" s="14" t="s">
        <v>282</v>
      </c>
    </row>
    <row r="74" customFormat="false" ht="15" hidden="false" customHeight="false" outlineLevel="0" collapsed="false">
      <c r="A74" s="13" t="s">
        <v>10</v>
      </c>
      <c r="B74" s="16" t="n">
        <v>100</v>
      </c>
      <c r="C74" s="16" t="n">
        <v>0</v>
      </c>
      <c r="D74" s="16" t="n">
        <v>0</v>
      </c>
      <c r="E74" s="16" t="n">
        <v>0</v>
      </c>
      <c r="F74" s="24" t="n">
        <v>1367.28</v>
      </c>
      <c r="G74" s="25" t="n">
        <v>1.44635</v>
      </c>
      <c r="H74" s="14" t="s">
        <v>282</v>
      </c>
    </row>
    <row r="75" customFormat="false" ht="15" hidden="false" customHeight="false" outlineLevel="0" collapsed="false">
      <c r="A75" s="13" t="s">
        <v>10</v>
      </c>
      <c r="B75" s="16" t="n">
        <v>100</v>
      </c>
      <c r="C75" s="16" t="n">
        <v>0</v>
      </c>
      <c r="D75" s="16" t="n">
        <v>0</v>
      </c>
      <c r="E75" s="16" t="n">
        <v>0</v>
      </c>
      <c r="F75" s="24" t="n">
        <v>1470</v>
      </c>
      <c r="G75" s="25" t="n">
        <v>1.44524</v>
      </c>
      <c r="H75" s="14" t="s">
        <v>282</v>
      </c>
    </row>
    <row r="76" customFormat="false" ht="15" hidden="false" customHeight="false" outlineLevel="0" collapsed="false">
      <c r="A76" s="13" t="s">
        <v>10</v>
      </c>
      <c r="B76" s="16" t="n">
        <v>100</v>
      </c>
      <c r="C76" s="16" t="n">
        <v>0</v>
      </c>
      <c r="D76" s="16" t="n">
        <v>0</v>
      </c>
      <c r="E76" s="16" t="n">
        <v>0</v>
      </c>
      <c r="F76" s="24" t="n">
        <v>1529.52</v>
      </c>
      <c r="G76" s="25" t="n">
        <v>1.44444</v>
      </c>
      <c r="H76" s="14" t="s">
        <v>282</v>
      </c>
    </row>
    <row r="77" customFormat="false" ht="15" hidden="false" customHeight="false" outlineLevel="0" collapsed="false">
      <c r="A77" s="13" t="s">
        <v>10</v>
      </c>
      <c r="B77" s="16" t="n">
        <v>100</v>
      </c>
      <c r="C77" s="16" t="n">
        <v>0</v>
      </c>
      <c r="D77" s="16" t="n">
        <v>0</v>
      </c>
      <c r="E77" s="16" t="n">
        <v>0</v>
      </c>
      <c r="F77" s="24" t="n">
        <v>1660</v>
      </c>
      <c r="G77" s="25" t="n">
        <v>1.44307</v>
      </c>
      <c r="H77" s="14" t="s">
        <v>282</v>
      </c>
    </row>
    <row r="78" customFormat="false" ht="15" hidden="false" customHeight="false" outlineLevel="0" collapsed="false">
      <c r="A78" s="13" t="s">
        <v>10</v>
      </c>
      <c r="B78" s="16" t="n">
        <v>100</v>
      </c>
      <c r="C78" s="16" t="n">
        <v>0</v>
      </c>
      <c r="D78" s="16" t="n">
        <v>0</v>
      </c>
      <c r="E78" s="16" t="n">
        <v>0</v>
      </c>
      <c r="F78" s="24" t="n">
        <v>667.8</v>
      </c>
      <c r="G78" s="25" t="n">
        <v>1.45607</v>
      </c>
      <c r="H78" s="14" t="s">
        <v>283</v>
      </c>
    </row>
    <row r="79" customFormat="false" ht="15" hidden="false" customHeight="false" outlineLevel="0" collapsed="false">
      <c r="A79" s="13" t="s">
        <v>10</v>
      </c>
      <c r="B79" s="16" t="n">
        <v>100</v>
      </c>
      <c r="C79" s="16" t="n">
        <v>0</v>
      </c>
      <c r="D79" s="16" t="n">
        <v>0</v>
      </c>
      <c r="E79" s="16" t="n">
        <v>0</v>
      </c>
      <c r="F79" s="24" t="n">
        <v>643.8</v>
      </c>
      <c r="G79" s="25" t="n">
        <v>1.4567</v>
      </c>
      <c r="H79" s="14" t="s">
        <v>283</v>
      </c>
    </row>
    <row r="80" customFormat="false" ht="15" hidden="false" customHeight="false" outlineLevel="0" collapsed="false">
      <c r="A80" s="13" t="s">
        <v>10</v>
      </c>
      <c r="B80" s="16" t="n">
        <v>100</v>
      </c>
      <c r="C80" s="16" t="n">
        <v>0</v>
      </c>
      <c r="D80" s="16" t="n">
        <v>0</v>
      </c>
      <c r="E80" s="16" t="n">
        <v>0</v>
      </c>
      <c r="F80" s="24" t="n">
        <v>587.6</v>
      </c>
      <c r="G80" s="25" t="n">
        <v>1.45846</v>
      </c>
      <c r="H80" s="14" t="s">
        <v>283</v>
      </c>
    </row>
    <row r="81" customFormat="false" ht="15" hidden="false" customHeight="false" outlineLevel="0" collapsed="false">
      <c r="A81" s="13" t="s">
        <v>10</v>
      </c>
      <c r="B81" s="16" t="n">
        <v>100</v>
      </c>
      <c r="C81" s="16" t="n">
        <v>0</v>
      </c>
      <c r="D81" s="16" t="n">
        <v>0</v>
      </c>
      <c r="E81" s="16" t="n">
        <v>0</v>
      </c>
      <c r="F81" s="24" t="n">
        <v>508.6</v>
      </c>
      <c r="G81" s="25" t="n">
        <v>1.46186</v>
      </c>
      <c r="H81" s="14" t="s">
        <v>283</v>
      </c>
    </row>
    <row r="82" customFormat="false" ht="15" hidden="false" customHeight="false" outlineLevel="0" collapsed="false">
      <c r="A82" s="13" t="s">
        <v>10</v>
      </c>
      <c r="B82" s="16" t="n">
        <v>100</v>
      </c>
      <c r="C82" s="16" t="n">
        <v>0</v>
      </c>
      <c r="D82" s="16" t="n">
        <v>0</v>
      </c>
      <c r="E82" s="16" t="n">
        <v>0</v>
      </c>
      <c r="F82" s="24" t="n">
        <v>501.6</v>
      </c>
      <c r="G82" s="25" t="n">
        <v>1.46224</v>
      </c>
      <c r="H82" s="14" t="s">
        <v>283</v>
      </c>
    </row>
    <row r="83" customFormat="false" ht="15" hidden="false" customHeight="false" outlineLevel="0" collapsed="false">
      <c r="A83" s="13" t="s">
        <v>10</v>
      </c>
      <c r="B83" s="16" t="n">
        <v>100</v>
      </c>
      <c r="C83" s="16" t="n">
        <v>0</v>
      </c>
      <c r="D83" s="16" t="n">
        <v>0</v>
      </c>
      <c r="E83" s="16" t="n">
        <v>0</v>
      </c>
      <c r="F83" s="24" t="n">
        <v>480</v>
      </c>
      <c r="G83" s="25" t="n">
        <v>1.4635</v>
      </c>
      <c r="H83" s="14" t="s">
        <v>283</v>
      </c>
    </row>
    <row r="84" customFormat="false" ht="15" hidden="false" customHeight="false" outlineLevel="0" collapsed="false">
      <c r="A84" s="13" t="s">
        <v>10</v>
      </c>
      <c r="B84" s="16" t="n">
        <v>100</v>
      </c>
      <c r="C84" s="16" t="n">
        <v>0</v>
      </c>
      <c r="D84" s="16" t="n">
        <v>0</v>
      </c>
      <c r="E84" s="16" t="n">
        <v>0</v>
      </c>
      <c r="F84" s="24" t="n">
        <v>471.3</v>
      </c>
      <c r="G84" s="25" t="n">
        <v>1.46406</v>
      </c>
      <c r="H84" s="14" t="s">
        <v>283</v>
      </c>
    </row>
    <row r="85" customFormat="false" ht="15" hidden="false" customHeight="false" outlineLevel="0" collapsed="false">
      <c r="A85" s="13" t="s">
        <v>10</v>
      </c>
      <c r="B85" s="16" t="n">
        <v>100</v>
      </c>
      <c r="C85" s="16" t="n">
        <v>0</v>
      </c>
      <c r="D85" s="16" t="n">
        <v>0</v>
      </c>
      <c r="E85" s="16" t="n">
        <v>0</v>
      </c>
      <c r="F85" s="24" t="n">
        <v>467.8</v>
      </c>
      <c r="G85" s="25" t="n">
        <v>1.46429</v>
      </c>
      <c r="H85" s="14" t="s">
        <v>283</v>
      </c>
    </row>
    <row r="86" customFormat="false" ht="15" hidden="false" customHeight="false" outlineLevel="0" collapsed="false">
      <c r="A86" s="13" t="s">
        <v>10</v>
      </c>
      <c r="B86" s="16" t="n">
        <v>100</v>
      </c>
      <c r="C86" s="16" t="n">
        <v>0</v>
      </c>
      <c r="D86" s="16" t="n">
        <v>0</v>
      </c>
      <c r="E86" s="16" t="n">
        <v>0</v>
      </c>
      <c r="F86" s="24" t="n">
        <v>435.8</v>
      </c>
      <c r="G86" s="25" t="n">
        <v>1.46669</v>
      </c>
      <c r="H86" s="14" t="s">
        <v>283</v>
      </c>
    </row>
    <row r="87" customFormat="false" ht="15" hidden="false" customHeight="false" outlineLevel="0" collapsed="false">
      <c r="A87" s="13" t="s">
        <v>10</v>
      </c>
      <c r="B87" s="16" t="n">
        <v>100</v>
      </c>
      <c r="C87" s="16" t="n">
        <v>0</v>
      </c>
      <c r="D87" s="16" t="n">
        <v>0</v>
      </c>
      <c r="E87" s="16" t="n">
        <v>0</v>
      </c>
      <c r="F87" s="24" t="n">
        <v>404.7</v>
      </c>
      <c r="G87" s="25" t="n">
        <v>1.46962</v>
      </c>
      <c r="H87" s="14" t="s">
        <v>283</v>
      </c>
    </row>
    <row r="88" customFormat="false" ht="15" hidden="false" customHeight="false" outlineLevel="0" collapsed="false">
      <c r="A88" s="13" t="s">
        <v>281</v>
      </c>
      <c r="B88" s="16" t="n">
        <v>75</v>
      </c>
      <c r="C88" s="16" t="n">
        <v>3</v>
      </c>
      <c r="D88" s="16" t="n">
        <v>22</v>
      </c>
      <c r="E88" s="16" t="n">
        <v>0</v>
      </c>
      <c r="F88" s="16" t="n">
        <v>435.8</v>
      </c>
      <c r="G88" s="23" t="n">
        <v>1.5069</v>
      </c>
      <c r="H88" s="14" t="s">
        <v>284</v>
      </c>
    </row>
    <row r="89" customFormat="false" ht="15" hidden="false" customHeight="false" outlineLevel="0" collapsed="false">
      <c r="A89" s="13" t="s">
        <v>281</v>
      </c>
      <c r="B89" s="16" t="n">
        <v>75</v>
      </c>
      <c r="C89" s="16" t="n">
        <v>3</v>
      </c>
      <c r="D89" s="16" t="n">
        <v>22</v>
      </c>
      <c r="E89" s="16" t="n">
        <v>0</v>
      </c>
      <c r="F89" s="16" t="n">
        <v>447.1</v>
      </c>
      <c r="G89" s="23" t="n">
        <v>1.5058</v>
      </c>
      <c r="H89" s="14" t="s">
        <v>284</v>
      </c>
    </row>
    <row r="90" customFormat="false" ht="15" hidden="false" customHeight="false" outlineLevel="0" collapsed="false">
      <c r="A90" s="13" t="s">
        <v>281</v>
      </c>
      <c r="B90" s="16" t="n">
        <v>75</v>
      </c>
      <c r="C90" s="16" t="n">
        <v>3</v>
      </c>
      <c r="D90" s="16" t="n">
        <v>22</v>
      </c>
      <c r="E90" s="16" t="n">
        <v>0</v>
      </c>
      <c r="F90" s="16" t="n">
        <v>471.3</v>
      </c>
      <c r="G90" s="23" t="n">
        <v>1.5035</v>
      </c>
      <c r="H90" s="14" t="s">
        <v>284</v>
      </c>
    </row>
    <row r="91" customFormat="false" ht="15" hidden="false" customHeight="false" outlineLevel="0" collapsed="false">
      <c r="A91" s="13" t="s">
        <v>281</v>
      </c>
      <c r="B91" s="16" t="n">
        <v>75</v>
      </c>
      <c r="C91" s="16" t="n">
        <v>3</v>
      </c>
      <c r="D91" s="16" t="n">
        <v>22</v>
      </c>
      <c r="E91" s="16" t="n">
        <v>0</v>
      </c>
      <c r="F91" s="16" t="n">
        <v>492.1</v>
      </c>
      <c r="G91" s="23" t="n">
        <v>1.5019</v>
      </c>
      <c r="H91" s="14" t="s">
        <v>284</v>
      </c>
    </row>
    <row r="92" customFormat="false" ht="15" hidden="false" customHeight="false" outlineLevel="0" collapsed="false">
      <c r="A92" s="13" t="s">
        <v>281</v>
      </c>
      <c r="B92" s="16" t="n">
        <v>75</v>
      </c>
      <c r="C92" s="16" t="n">
        <v>3</v>
      </c>
      <c r="D92" s="16" t="n">
        <v>22</v>
      </c>
      <c r="E92" s="16" t="n">
        <v>0</v>
      </c>
      <c r="F92" s="16" t="n">
        <v>501.5</v>
      </c>
      <c r="G92" s="23" t="n">
        <v>1.5012</v>
      </c>
      <c r="H92" s="14" t="s">
        <v>284</v>
      </c>
    </row>
    <row r="93" customFormat="false" ht="15" hidden="false" customHeight="false" outlineLevel="0" collapsed="false">
      <c r="A93" s="13" t="s">
        <v>281</v>
      </c>
      <c r="B93" s="16" t="n">
        <v>75</v>
      </c>
      <c r="C93" s="16" t="n">
        <v>3</v>
      </c>
      <c r="D93" s="16" t="n">
        <v>22</v>
      </c>
      <c r="E93" s="16" t="n">
        <v>0</v>
      </c>
      <c r="F93" s="16" t="n">
        <v>546</v>
      </c>
      <c r="G93" s="23" t="n">
        <v>1.4985</v>
      </c>
      <c r="H93" s="14" t="s">
        <v>284</v>
      </c>
    </row>
    <row r="94" customFormat="false" ht="15" hidden="false" customHeight="false" outlineLevel="0" collapsed="false">
      <c r="A94" s="13" t="s">
        <v>281</v>
      </c>
      <c r="B94" s="16" t="n">
        <v>75</v>
      </c>
      <c r="C94" s="16" t="n">
        <v>3</v>
      </c>
      <c r="D94" s="16" t="n">
        <v>22</v>
      </c>
      <c r="E94" s="16" t="n">
        <v>0</v>
      </c>
      <c r="F94" s="16" t="n">
        <v>579</v>
      </c>
      <c r="G94" s="23" t="n">
        <v>1.497</v>
      </c>
      <c r="H94" s="14" t="s">
        <v>284</v>
      </c>
    </row>
    <row r="95" customFormat="false" ht="15" hidden="false" customHeight="false" outlineLevel="0" collapsed="false">
      <c r="A95" s="13" t="s">
        <v>281</v>
      </c>
      <c r="B95" s="16" t="n">
        <v>75</v>
      </c>
      <c r="C95" s="16" t="n">
        <v>3</v>
      </c>
      <c r="D95" s="16" t="n">
        <v>22</v>
      </c>
      <c r="E95" s="16" t="n">
        <v>0</v>
      </c>
      <c r="F95" s="16" t="n">
        <v>587.5</v>
      </c>
      <c r="G95" s="23" t="n">
        <v>1.4965</v>
      </c>
      <c r="H95" s="14" t="s">
        <v>284</v>
      </c>
    </row>
    <row r="96" customFormat="false" ht="15" hidden="false" customHeight="false" outlineLevel="0" collapsed="false">
      <c r="A96" s="13" t="s">
        <v>281</v>
      </c>
      <c r="B96" s="16" t="n">
        <v>75</v>
      </c>
      <c r="C96" s="16" t="n">
        <v>3</v>
      </c>
      <c r="D96" s="16" t="n">
        <v>22</v>
      </c>
      <c r="E96" s="16" t="n">
        <v>0</v>
      </c>
      <c r="F96" s="16" t="n">
        <v>667.8</v>
      </c>
      <c r="G96" s="23" t="n">
        <v>1.4936</v>
      </c>
      <c r="H96" s="14" t="s">
        <v>284</v>
      </c>
    </row>
    <row r="97" customFormat="false" ht="15" hidden="false" customHeight="false" outlineLevel="0" collapsed="false">
      <c r="A97" s="13" t="s">
        <v>281</v>
      </c>
      <c r="B97" s="16" t="n">
        <v>75</v>
      </c>
      <c r="C97" s="16" t="n">
        <v>12.5</v>
      </c>
      <c r="D97" s="16" t="n">
        <v>12.5</v>
      </c>
      <c r="E97" s="16" t="n">
        <v>0</v>
      </c>
      <c r="F97" s="16" t="n">
        <v>435.8</v>
      </c>
      <c r="G97" s="23" t="n">
        <v>1.499</v>
      </c>
      <c r="H97" s="14" t="s">
        <v>284</v>
      </c>
    </row>
    <row r="98" customFormat="false" ht="15" hidden="false" customHeight="false" outlineLevel="0" collapsed="false">
      <c r="A98" s="13" t="s">
        <v>281</v>
      </c>
      <c r="B98" s="16" t="n">
        <v>75</v>
      </c>
      <c r="C98" s="16" t="n">
        <v>12.5</v>
      </c>
      <c r="D98" s="16" t="n">
        <v>12.5</v>
      </c>
      <c r="E98" s="16" t="n">
        <v>0</v>
      </c>
      <c r="F98" s="16" t="n">
        <v>447.1</v>
      </c>
      <c r="G98" s="23" t="n">
        <v>1.4979</v>
      </c>
      <c r="H98" s="14" t="s">
        <v>284</v>
      </c>
    </row>
    <row r="99" customFormat="false" ht="15" hidden="false" customHeight="false" outlineLevel="0" collapsed="false">
      <c r="A99" s="13" t="s">
        <v>281</v>
      </c>
      <c r="B99" s="16" t="n">
        <v>75</v>
      </c>
      <c r="C99" s="16" t="n">
        <v>12.5</v>
      </c>
      <c r="D99" s="16" t="n">
        <v>12.5</v>
      </c>
      <c r="E99" s="16" t="n">
        <v>0</v>
      </c>
      <c r="F99" s="16" t="n">
        <v>471.3</v>
      </c>
      <c r="G99" s="23" t="n">
        <v>1.4959</v>
      </c>
      <c r="H99" s="14" t="s">
        <v>284</v>
      </c>
    </row>
    <row r="100" customFormat="false" ht="15" hidden="false" customHeight="false" outlineLevel="0" collapsed="false">
      <c r="A100" s="13" t="s">
        <v>281</v>
      </c>
      <c r="B100" s="16" t="n">
        <v>75</v>
      </c>
      <c r="C100" s="16" t="n">
        <v>12.5</v>
      </c>
      <c r="D100" s="16" t="n">
        <v>12.5</v>
      </c>
      <c r="E100" s="16" t="n">
        <v>0</v>
      </c>
      <c r="F100" s="16" t="n">
        <v>492.1</v>
      </c>
      <c r="G100" s="23" t="n">
        <v>1.4944</v>
      </c>
      <c r="H100" s="14" t="s">
        <v>284</v>
      </c>
    </row>
    <row r="101" customFormat="false" ht="15" hidden="false" customHeight="false" outlineLevel="0" collapsed="false">
      <c r="A101" s="13" t="s">
        <v>281</v>
      </c>
      <c r="B101" s="16" t="n">
        <v>75</v>
      </c>
      <c r="C101" s="16" t="n">
        <v>12.5</v>
      </c>
      <c r="D101" s="16" t="n">
        <v>12.5</v>
      </c>
      <c r="E101" s="16" t="n">
        <v>0</v>
      </c>
      <c r="F101" s="16" t="n">
        <v>501.5</v>
      </c>
      <c r="G101" s="23" t="n">
        <v>1.4937</v>
      </c>
      <c r="H101" s="14" t="s">
        <v>284</v>
      </c>
    </row>
    <row r="102" customFormat="false" ht="15" hidden="false" customHeight="false" outlineLevel="0" collapsed="false">
      <c r="A102" s="13" t="s">
        <v>281</v>
      </c>
      <c r="B102" s="16" t="n">
        <v>75</v>
      </c>
      <c r="C102" s="16" t="n">
        <v>12.5</v>
      </c>
      <c r="D102" s="16" t="n">
        <v>12.5</v>
      </c>
      <c r="E102" s="16" t="n">
        <v>0</v>
      </c>
      <c r="F102" s="16" t="n">
        <v>546</v>
      </c>
      <c r="G102" s="23" t="n">
        <v>1.4912</v>
      </c>
      <c r="H102" s="14" t="s">
        <v>284</v>
      </c>
    </row>
    <row r="103" customFormat="false" ht="15" hidden="false" customHeight="false" outlineLevel="0" collapsed="false">
      <c r="A103" s="13" t="s">
        <v>281</v>
      </c>
      <c r="B103" s="16" t="n">
        <v>75</v>
      </c>
      <c r="C103" s="16" t="n">
        <v>12.5</v>
      </c>
      <c r="D103" s="16" t="n">
        <v>12.5</v>
      </c>
      <c r="E103" s="16" t="n">
        <v>0</v>
      </c>
      <c r="F103" s="16" t="n">
        <v>579</v>
      </c>
      <c r="G103" s="23" t="n">
        <v>1.4898</v>
      </c>
      <c r="H103" s="14" t="s">
        <v>284</v>
      </c>
    </row>
    <row r="104" customFormat="false" ht="15" hidden="false" customHeight="false" outlineLevel="0" collapsed="false">
      <c r="A104" s="13" t="s">
        <v>281</v>
      </c>
      <c r="B104" s="16" t="n">
        <v>75</v>
      </c>
      <c r="C104" s="16" t="n">
        <v>12.5</v>
      </c>
      <c r="D104" s="16" t="n">
        <v>12.5</v>
      </c>
      <c r="E104" s="16" t="n">
        <v>0</v>
      </c>
      <c r="F104" s="16" t="n">
        <v>587.5</v>
      </c>
      <c r="G104" s="23" t="n">
        <v>1.4894</v>
      </c>
      <c r="H104" s="14" t="s">
        <v>284</v>
      </c>
    </row>
    <row r="105" customFormat="false" ht="15" hidden="false" customHeight="false" outlineLevel="0" collapsed="false">
      <c r="A105" s="13" t="s">
        <v>281</v>
      </c>
      <c r="B105" s="16" t="n">
        <v>75</v>
      </c>
      <c r="C105" s="16" t="n">
        <v>12.5</v>
      </c>
      <c r="D105" s="16" t="n">
        <v>12.5</v>
      </c>
      <c r="E105" s="16" t="n">
        <v>0</v>
      </c>
      <c r="F105" s="16" t="n">
        <v>667.8</v>
      </c>
      <c r="G105" s="23" t="n">
        <v>1.4866</v>
      </c>
      <c r="H105" s="14" t="s">
        <v>284</v>
      </c>
    </row>
    <row r="106" customFormat="false" ht="15" hidden="false" customHeight="false" outlineLevel="0" collapsed="false">
      <c r="A106" s="13" t="s">
        <v>281</v>
      </c>
      <c r="B106" s="16" t="n">
        <f aca="false">100-31.5</f>
        <v>68.5</v>
      </c>
      <c r="C106" s="16" t="n">
        <v>10</v>
      </c>
      <c r="D106" s="16" t="n">
        <v>21.5</v>
      </c>
      <c r="E106" s="16" t="n">
        <v>0</v>
      </c>
      <c r="F106" s="16" t="n">
        <v>435.8</v>
      </c>
      <c r="G106" s="23" t="n">
        <v>1.5122</v>
      </c>
      <c r="H106" s="14" t="s">
        <v>284</v>
      </c>
    </row>
    <row r="107" customFormat="false" ht="15" hidden="false" customHeight="false" outlineLevel="0" collapsed="false">
      <c r="A107" s="13" t="s">
        <v>281</v>
      </c>
      <c r="B107" s="16" t="n">
        <f aca="false">100-31.5</f>
        <v>68.5</v>
      </c>
      <c r="C107" s="16" t="n">
        <v>10</v>
      </c>
      <c r="D107" s="16" t="n">
        <v>21.5</v>
      </c>
      <c r="E107" s="16" t="n">
        <v>0</v>
      </c>
      <c r="F107" s="16" t="n">
        <v>447.1</v>
      </c>
      <c r="G107" s="23" t="n">
        <v>1.5109</v>
      </c>
      <c r="H107" s="14" t="s">
        <v>284</v>
      </c>
    </row>
    <row r="108" customFormat="false" ht="15" hidden="false" customHeight="false" outlineLevel="0" collapsed="false">
      <c r="A108" s="13" t="s">
        <v>281</v>
      </c>
      <c r="B108" s="16" t="n">
        <f aca="false">100-31.5</f>
        <v>68.5</v>
      </c>
      <c r="C108" s="16" t="n">
        <v>10</v>
      </c>
      <c r="D108" s="16" t="n">
        <v>21.5</v>
      </c>
      <c r="E108" s="16" t="n">
        <v>0</v>
      </c>
      <c r="F108" s="16" t="n">
        <v>471.3</v>
      </c>
      <c r="G108" s="23" t="n">
        <v>1.5087</v>
      </c>
      <c r="H108" s="14" t="s">
        <v>284</v>
      </c>
    </row>
    <row r="109" customFormat="false" ht="15" hidden="false" customHeight="false" outlineLevel="0" collapsed="false">
      <c r="A109" s="13" t="s">
        <v>281</v>
      </c>
      <c r="B109" s="16" t="n">
        <f aca="false">100-31.5</f>
        <v>68.5</v>
      </c>
      <c r="C109" s="16" t="n">
        <v>10</v>
      </c>
      <c r="D109" s="16" t="n">
        <v>21.5</v>
      </c>
      <c r="E109" s="16" t="n">
        <v>0</v>
      </c>
      <c r="F109" s="16" t="n">
        <v>492.1</v>
      </c>
      <c r="G109" s="23" t="n">
        <v>1.5071</v>
      </c>
      <c r="H109" s="14" t="s">
        <v>284</v>
      </c>
    </row>
    <row r="110" customFormat="false" ht="15" hidden="false" customHeight="false" outlineLevel="0" collapsed="false">
      <c r="A110" s="13" t="s">
        <v>281</v>
      </c>
      <c r="B110" s="16" t="n">
        <f aca="false">100-31.5</f>
        <v>68.5</v>
      </c>
      <c r="C110" s="16" t="n">
        <v>10</v>
      </c>
      <c r="D110" s="16" t="n">
        <v>21.5</v>
      </c>
      <c r="E110" s="16" t="n">
        <v>0</v>
      </c>
      <c r="F110" s="16" t="n">
        <v>501.5</v>
      </c>
      <c r="G110" s="23" t="n">
        <v>1.5064</v>
      </c>
      <c r="H110" s="14" t="s">
        <v>284</v>
      </c>
    </row>
    <row r="111" customFormat="false" ht="15" hidden="false" customHeight="false" outlineLevel="0" collapsed="false">
      <c r="A111" s="13" t="s">
        <v>281</v>
      </c>
      <c r="B111" s="16" t="n">
        <f aca="false">100-31.5</f>
        <v>68.5</v>
      </c>
      <c r="C111" s="16" t="n">
        <v>10</v>
      </c>
      <c r="D111" s="16" t="n">
        <v>21.5</v>
      </c>
      <c r="E111" s="16" t="n">
        <v>0</v>
      </c>
      <c r="F111" s="16" t="n">
        <v>546</v>
      </c>
      <c r="G111" s="23" t="n">
        <v>1.5036</v>
      </c>
      <c r="H111" s="14" t="s">
        <v>284</v>
      </c>
    </row>
    <row r="112" customFormat="false" ht="15" hidden="false" customHeight="false" outlineLevel="0" collapsed="false">
      <c r="A112" s="13" t="s">
        <v>281</v>
      </c>
      <c r="B112" s="16" t="n">
        <f aca="false">100-31.5</f>
        <v>68.5</v>
      </c>
      <c r="C112" s="16" t="n">
        <v>10</v>
      </c>
      <c r="D112" s="16" t="n">
        <v>21.5</v>
      </c>
      <c r="E112" s="16" t="n">
        <v>0</v>
      </c>
      <c r="F112" s="16" t="n">
        <v>579</v>
      </c>
      <c r="G112" s="23" t="n">
        <v>1.502</v>
      </c>
      <c r="H112" s="14" t="s">
        <v>284</v>
      </c>
    </row>
    <row r="113" customFormat="false" ht="15" hidden="false" customHeight="false" outlineLevel="0" collapsed="false">
      <c r="A113" s="13" t="s">
        <v>281</v>
      </c>
      <c r="B113" s="16" t="n">
        <f aca="false">100-31.5</f>
        <v>68.5</v>
      </c>
      <c r="C113" s="16" t="n">
        <v>10</v>
      </c>
      <c r="D113" s="16" t="n">
        <v>21.5</v>
      </c>
      <c r="E113" s="16" t="n">
        <v>0</v>
      </c>
      <c r="F113" s="16" t="n">
        <v>587.5</v>
      </c>
      <c r="G113" s="23" t="n">
        <v>1.5016</v>
      </c>
      <c r="H113" s="14" t="s">
        <v>284</v>
      </c>
    </row>
    <row r="114" customFormat="false" ht="15" hidden="false" customHeight="false" outlineLevel="0" collapsed="false">
      <c r="A114" s="13" t="s">
        <v>281</v>
      </c>
      <c r="B114" s="16" t="n">
        <f aca="false">100-31.5</f>
        <v>68.5</v>
      </c>
      <c r="C114" s="16" t="n">
        <v>10</v>
      </c>
      <c r="D114" s="16" t="n">
        <v>21.5</v>
      </c>
      <c r="E114" s="16" t="n">
        <v>0</v>
      </c>
      <c r="F114" s="16" t="n">
        <v>667.8</v>
      </c>
      <c r="G114" s="23" t="n">
        <v>1.4987</v>
      </c>
      <c r="H114" s="14" t="s">
        <v>284</v>
      </c>
    </row>
    <row r="115" customFormat="false" ht="15" hidden="false" customHeight="false" outlineLevel="0" collapsed="false">
      <c r="A115" s="13" t="s">
        <v>281</v>
      </c>
      <c r="B115" s="16" t="n">
        <v>65.7</v>
      </c>
      <c r="C115" s="16" t="n">
        <v>7.5</v>
      </c>
      <c r="D115" s="16" t="n">
        <v>26.8</v>
      </c>
      <c r="E115" s="16" t="n">
        <v>0</v>
      </c>
      <c r="F115" s="16" t="n">
        <v>435.8</v>
      </c>
      <c r="G115" s="23" t="n">
        <v>1.5159</v>
      </c>
      <c r="H115" s="14" t="s">
        <v>284</v>
      </c>
    </row>
    <row r="116" customFormat="false" ht="15" hidden="false" customHeight="false" outlineLevel="0" collapsed="false">
      <c r="A116" s="13" t="s">
        <v>281</v>
      </c>
      <c r="B116" s="16" t="n">
        <v>65.7</v>
      </c>
      <c r="C116" s="16" t="n">
        <v>7.5</v>
      </c>
      <c r="D116" s="16" t="n">
        <v>26.8</v>
      </c>
      <c r="E116" s="16" t="n">
        <v>0</v>
      </c>
      <c r="F116" s="16" t="n">
        <v>447.1</v>
      </c>
      <c r="G116" s="23" t="n">
        <v>1.5147</v>
      </c>
      <c r="H116" s="14" t="s">
        <v>284</v>
      </c>
    </row>
    <row r="117" customFormat="false" ht="15" hidden="false" customHeight="false" outlineLevel="0" collapsed="false">
      <c r="A117" s="13" t="s">
        <v>281</v>
      </c>
      <c r="B117" s="16" t="n">
        <v>65.7</v>
      </c>
      <c r="C117" s="16" t="n">
        <v>7.5</v>
      </c>
      <c r="D117" s="16" t="n">
        <v>26.8</v>
      </c>
      <c r="E117" s="16" t="n">
        <v>0</v>
      </c>
      <c r="F117" s="16" t="n">
        <v>471.3</v>
      </c>
      <c r="G117" s="23" t="n">
        <v>1.5124</v>
      </c>
      <c r="H117" s="14" t="s">
        <v>284</v>
      </c>
    </row>
    <row r="118" customFormat="false" ht="15" hidden="false" customHeight="false" outlineLevel="0" collapsed="false">
      <c r="A118" s="13" t="s">
        <v>281</v>
      </c>
      <c r="B118" s="16" t="n">
        <v>65.7</v>
      </c>
      <c r="C118" s="16" t="n">
        <v>7.5</v>
      </c>
      <c r="D118" s="16" t="n">
        <v>26.8</v>
      </c>
      <c r="E118" s="16" t="n">
        <v>0</v>
      </c>
      <c r="F118" s="16" t="n">
        <v>492.1</v>
      </c>
      <c r="G118" s="23" t="n">
        <v>1.5107</v>
      </c>
      <c r="H118" s="14" t="s">
        <v>284</v>
      </c>
    </row>
    <row r="119" customFormat="false" ht="15" hidden="false" customHeight="false" outlineLevel="0" collapsed="false">
      <c r="A119" s="13" t="s">
        <v>281</v>
      </c>
      <c r="B119" s="16" t="n">
        <v>65.7</v>
      </c>
      <c r="C119" s="16" t="n">
        <v>7.5</v>
      </c>
      <c r="D119" s="16" t="n">
        <v>26.8</v>
      </c>
      <c r="E119" s="16" t="n">
        <v>0</v>
      </c>
      <c r="F119" s="16" t="n">
        <v>501.5</v>
      </c>
      <c r="G119" s="23" t="n">
        <v>1.5099</v>
      </c>
      <c r="H119" s="14" t="s">
        <v>284</v>
      </c>
    </row>
    <row r="120" customFormat="false" ht="15" hidden="false" customHeight="false" outlineLevel="0" collapsed="false">
      <c r="A120" s="13" t="s">
        <v>281</v>
      </c>
      <c r="B120" s="16" t="n">
        <v>65.7</v>
      </c>
      <c r="C120" s="16" t="n">
        <v>7.5</v>
      </c>
      <c r="D120" s="16" t="n">
        <v>26.8</v>
      </c>
      <c r="E120" s="16" t="n">
        <v>0</v>
      </c>
      <c r="F120" s="16" t="n">
        <v>546</v>
      </c>
      <c r="G120" s="23" t="n">
        <v>1.5071</v>
      </c>
      <c r="H120" s="14" t="s">
        <v>284</v>
      </c>
    </row>
    <row r="121" customFormat="false" ht="15" hidden="false" customHeight="false" outlineLevel="0" collapsed="false">
      <c r="A121" s="13" t="s">
        <v>281</v>
      </c>
      <c r="B121" s="16" t="n">
        <v>65.7</v>
      </c>
      <c r="C121" s="16" t="n">
        <v>7.5</v>
      </c>
      <c r="D121" s="16" t="n">
        <v>26.8</v>
      </c>
      <c r="E121" s="16" t="n">
        <v>0</v>
      </c>
      <c r="F121" s="16" t="n">
        <v>579</v>
      </c>
      <c r="G121" s="23" t="n">
        <v>1.5054</v>
      </c>
      <c r="H121" s="14" t="s">
        <v>284</v>
      </c>
    </row>
    <row r="122" customFormat="false" ht="15" hidden="false" customHeight="false" outlineLevel="0" collapsed="false">
      <c r="A122" s="13" t="s">
        <v>281</v>
      </c>
      <c r="B122" s="16" t="n">
        <v>65.7</v>
      </c>
      <c r="C122" s="16" t="n">
        <v>7.5</v>
      </c>
      <c r="D122" s="16" t="n">
        <v>26.8</v>
      </c>
      <c r="E122" s="16" t="n">
        <v>0</v>
      </c>
      <c r="F122" s="16" t="n">
        <v>587.5</v>
      </c>
      <c r="G122" s="23" t="n">
        <v>1.5049</v>
      </c>
      <c r="H122" s="14" t="s">
        <v>284</v>
      </c>
    </row>
    <row r="123" customFormat="false" ht="15" hidden="false" customHeight="false" outlineLevel="0" collapsed="false">
      <c r="A123" s="13" t="s">
        <v>281</v>
      </c>
      <c r="B123" s="16" t="n">
        <v>65.7</v>
      </c>
      <c r="C123" s="16" t="n">
        <v>7.5</v>
      </c>
      <c r="D123" s="16" t="n">
        <v>26.8</v>
      </c>
      <c r="E123" s="16" t="n">
        <v>0</v>
      </c>
      <c r="F123" s="16" t="n">
        <v>667.8</v>
      </c>
      <c r="G123" s="23" t="n">
        <v>1.5019</v>
      </c>
      <c r="H123" s="14" t="s">
        <v>284</v>
      </c>
    </row>
    <row r="124" customFormat="false" ht="15" hidden="false" customHeight="false" outlineLevel="0" collapsed="false">
      <c r="A124" s="13" t="s">
        <v>281</v>
      </c>
      <c r="B124" s="16" t="n">
        <v>62</v>
      </c>
      <c r="C124" s="16" t="n">
        <v>19</v>
      </c>
      <c r="D124" s="16" t="n">
        <v>19</v>
      </c>
      <c r="E124" s="16" t="n">
        <v>0</v>
      </c>
      <c r="F124" s="16" t="n">
        <v>435.8</v>
      </c>
      <c r="G124" s="23" t="n">
        <v>1.522</v>
      </c>
      <c r="H124" s="14" t="s">
        <v>284</v>
      </c>
    </row>
    <row r="125" customFormat="false" ht="15" hidden="false" customHeight="false" outlineLevel="0" collapsed="false">
      <c r="A125" s="13" t="s">
        <v>281</v>
      </c>
      <c r="B125" s="16" t="n">
        <v>62</v>
      </c>
      <c r="C125" s="16" t="n">
        <v>19</v>
      </c>
      <c r="D125" s="16" t="n">
        <v>19</v>
      </c>
      <c r="E125" s="16" t="n">
        <v>0</v>
      </c>
      <c r="F125" s="16" t="n">
        <v>471.3</v>
      </c>
      <c r="G125" s="23" t="n">
        <v>1.5184</v>
      </c>
      <c r="H125" s="14" t="s">
        <v>284</v>
      </c>
    </row>
    <row r="126" customFormat="false" ht="15" hidden="false" customHeight="false" outlineLevel="0" collapsed="false">
      <c r="A126" s="13" t="s">
        <v>281</v>
      </c>
      <c r="B126" s="16" t="n">
        <v>62</v>
      </c>
      <c r="C126" s="16" t="n">
        <v>19</v>
      </c>
      <c r="D126" s="16" t="n">
        <v>19</v>
      </c>
      <c r="E126" s="16" t="n">
        <v>0</v>
      </c>
      <c r="F126" s="16" t="n">
        <v>492.1</v>
      </c>
      <c r="G126" s="23" t="n">
        <v>1.5166</v>
      </c>
      <c r="H126" s="14" t="s">
        <v>284</v>
      </c>
    </row>
    <row r="127" customFormat="false" ht="15" hidden="false" customHeight="false" outlineLevel="0" collapsed="false">
      <c r="A127" s="13" t="s">
        <v>281</v>
      </c>
      <c r="B127" s="16" t="n">
        <v>62</v>
      </c>
      <c r="C127" s="16" t="n">
        <v>19</v>
      </c>
      <c r="D127" s="16" t="n">
        <v>19</v>
      </c>
      <c r="E127" s="16" t="n">
        <v>0</v>
      </c>
      <c r="F127" s="16" t="n">
        <v>501.5</v>
      </c>
      <c r="G127" s="23" t="n">
        <v>1.5159</v>
      </c>
      <c r="H127" s="14" t="s">
        <v>284</v>
      </c>
    </row>
    <row r="128" customFormat="false" ht="15" hidden="false" customHeight="false" outlineLevel="0" collapsed="false">
      <c r="A128" s="13" t="s">
        <v>281</v>
      </c>
      <c r="B128" s="16" t="n">
        <v>62</v>
      </c>
      <c r="C128" s="16" t="n">
        <v>19</v>
      </c>
      <c r="D128" s="16" t="n">
        <v>19</v>
      </c>
      <c r="E128" s="16" t="n">
        <v>0</v>
      </c>
      <c r="F128" s="16" t="n">
        <v>546</v>
      </c>
      <c r="G128" s="23" t="n">
        <v>1.513</v>
      </c>
      <c r="H128" s="14" t="s">
        <v>284</v>
      </c>
    </row>
    <row r="129" customFormat="false" ht="15" hidden="false" customHeight="false" outlineLevel="0" collapsed="false">
      <c r="A129" s="13" t="s">
        <v>281</v>
      </c>
      <c r="B129" s="16" t="n">
        <v>62</v>
      </c>
      <c r="C129" s="16" t="n">
        <v>19</v>
      </c>
      <c r="D129" s="16" t="n">
        <v>19</v>
      </c>
      <c r="E129" s="16" t="n">
        <v>0</v>
      </c>
      <c r="F129" s="16" t="n">
        <v>579</v>
      </c>
      <c r="G129" s="23" t="n">
        <v>1.5113</v>
      </c>
      <c r="H129" s="14" t="s">
        <v>284</v>
      </c>
    </row>
    <row r="130" customFormat="false" ht="15" hidden="false" customHeight="false" outlineLevel="0" collapsed="false">
      <c r="A130" s="13" t="s">
        <v>281</v>
      </c>
      <c r="B130" s="16" t="n">
        <v>62</v>
      </c>
      <c r="C130" s="16" t="n">
        <v>19</v>
      </c>
      <c r="D130" s="16" t="n">
        <v>19</v>
      </c>
      <c r="E130" s="16" t="n">
        <v>0</v>
      </c>
      <c r="F130" s="16" t="n">
        <v>587.5</v>
      </c>
      <c r="G130" s="23" t="n">
        <v>1.5108</v>
      </c>
      <c r="H130" s="14" t="s">
        <v>284</v>
      </c>
    </row>
    <row r="131" customFormat="false" ht="15" hidden="false" customHeight="false" outlineLevel="0" collapsed="false">
      <c r="A131" s="13" t="s">
        <v>281</v>
      </c>
      <c r="B131" s="16" t="n">
        <v>62</v>
      </c>
      <c r="C131" s="16" t="n">
        <v>19</v>
      </c>
      <c r="D131" s="16" t="n">
        <v>19</v>
      </c>
      <c r="E131" s="16" t="n">
        <v>0</v>
      </c>
      <c r="F131" s="16" t="n">
        <v>667.8</v>
      </c>
      <c r="G131" s="23" t="n">
        <v>1.5077</v>
      </c>
      <c r="H131" s="14" t="s">
        <v>284</v>
      </c>
    </row>
    <row r="132" customFormat="false" ht="15" hidden="false" customHeight="false" outlineLevel="0" collapsed="false">
      <c r="A132" s="13" t="s">
        <v>281</v>
      </c>
      <c r="B132" s="16" t="n">
        <v>52</v>
      </c>
      <c r="C132" s="16" t="n">
        <v>15</v>
      </c>
      <c r="D132" s="16" t="n">
        <v>33</v>
      </c>
      <c r="E132" s="16" t="n">
        <v>0</v>
      </c>
      <c r="F132" s="16" t="n">
        <v>435.8</v>
      </c>
      <c r="G132" s="25" t="n">
        <v>1.5263</v>
      </c>
      <c r="H132" s="14" t="s">
        <v>284</v>
      </c>
    </row>
    <row r="133" customFormat="false" ht="15" hidden="false" customHeight="false" outlineLevel="0" collapsed="false">
      <c r="A133" s="13" t="s">
        <v>281</v>
      </c>
      <c r="B133" s="16" t="n">
        <v>52</v>
      </c>
      <c r="C133" s="16" t="n">
        <v>15</v>
      </c>
      <c r="D133" s="16" t="n">
        <v>33</v>
      </c>
      <c r="E133" s="16" t="n">
        <v>0</v>
      </c>
      <c r="F133" s="16" t="n">
        <v>447.1</v>
      </c>
      <c r="G133" s="23" t="n">
        <v>1.5249</v>
      </c>
      <c r="H133" s="14" t="s">
        <v>284</v>
      </c>
    </row>
    <row r="134" customFormat="false" ht="15" hidden="false" customHeight="false" outlineLevel="0" collapsed="false">
      <c r="A134" s="13" t="s">
        <v>281</v>
      </c>
      <c r="B134" s="16" t="n">
        <v>52</v>
      </c>
      <c r="C134" s="16" t="n">
        <v>15</v>
      </c>
      <c r="D134" s="16" t="n">
        <v>33</v>
      </c>
      <c r="E134" s="16" t="n">
        <v>0</v>
      </c>
      <c r="F134" s="16" t="n">
        <v>471.3</v>
      </c>
      <c r="G134" s="23" t="n">
        <v>1.5224</v>
      </c>
      <c r="H134" s="14" t="s">
        <v>284</v>
      </c>
    </row>
    <row r="135" customFormat="false" ht="15" hidden="false" customHeight="false" outlineLevel="0" collapsed="false">
      <c r="A135" s="13" t="s">
        <v>281</v>
      </c>
      <c r="B135" s="16" t="n">
        <v>52</v>
      </c>
      <c r="C135" s="16" t="n">
        <v>15</v>
      </c>
      <c r="D135" s="16" t="n">
        <v>33</v>
      </c>
      <c r="E135" s="16" t="n">
        <v>0</v>
      </c>
      <c r="F135" s="16" t="n">
        <v>492.1</v>
      </c>
      <c r="G135" s="23" t="n">
        <v>1.5206</v>
      </c>
      <c r="H135" s="14" t="s">
        <v>284</v>
      </c>
    </row>
    <row r="136" customFormat="false" ht="15" hidden="false" customHeight="false" outlineLevel="0" collapsed="false">
      <c r="A136" s="13" t="s">
        <v>281</v>
      </c>
      <c r="B136" s="16" t="n">
        <v>52</v>
      </c>
      <c r="C136" s="16" t="n">
        <v>15</v>
      </c>
      <c r="D136" s="16" t="n">
        <v>33</v>
      </c>
      <c r="E136" s="16" t="n">
        <v>0</v>
      </c>
      <c r="F136" s="16" t="n">
        <v>501.5</v>
      </c>
      <c r="G136" s="23" t="n">
        <v>1.5198</v>
      </c>
      <c r="H136" s="14" t="s">
        <v>284</v>
      </c>
    </row>
    <row r="137" customFormat="false" ht="15" hidden="false" customHeight="false" outlineLevel="0" collapsed="false">
      <c r="A137" s="13" t="s">
        <v>281</v>
      </c>
      <c r="B137" s="16" t="n">
        <v>52</v>
      </c>
      <c r="C137" s="16" t="n">
        <v>15</v>
      </c>
      <c r="D137" s="16" t="n">
        <v>33</v>
      </c>
      <c r="E137" s="16" t="n">
        <v>0</v>
      </c>
      <c r="F137" s="16" t="n">
        <v>546</v>
      </c>
      <c r="G137" s="23" t="n">
        <v>1.5168</v>
      </c>
      <c r="H137" s="14" t="s">
        <v>284</v>
      </c>
    </row>
    <row r="138" customFormat="false" ht="15" hidden="false" customHeight="false" outlineLevel="0" collapsed="false">
      <c r="A138" s="13" t="s">
        <v>281</v>
      </c>
      <c r="B138" s="16" t="n">
        <v>52</v>
      </c>
      <c r="C138" s="16" t="n">
        <v>15</v>
      </c>
      <c r="D138" s="16" t="n">
        <v>33</v>
      </c>
      <c r="E138" s="16" t="n">
        <v>0</v>
      </c>
      <c r="F138" s="16" t="n">
        <v>579</v>
      </c>
      <c r="G138" s="23" t="n">
        <v>1.515</v>
      </c>
      <c r="H138" s="14" t="s">
        <v>284</v>
      </c>
    </row>
    <row r="139" customFormat="false" ht="15" hidden="false" customHeight="false" outlineLevel="0" collapsed="false">
      <c r="A139" s="13" t="s">
        <v>281</v>
      </c>
      <c r="B139" s="16" t="n">
        <v>52</v>
      </c>
      <c r="C139" s="16" t="n">
        <v>15</v>
      </c>
      <c r="D139" s="16" t="n">
        <v>33</v>
      </c>
      <c r="E139" s="16" t="n">
        <v>0</v>
      </c>
      <c r="F139" s="16" t="n">
        <v>587.5</v>
      </c>
      <c r="G139" s="23" t="n">
        <v>1.515</v>
      </c>
      <c r="H139" s="14" t="s">
        <v>284</v>
      </c>
    </row>
    <row r="140" customFormat="false" ht="15" hidden="false" customHeight="false" outlineLevel="0" collapsed="false">
      <c r="A140" s="13" t="s">
        <v>281</v>
      </c>
      <c r="B140" s="16" t="n">
        <v>52</v>
      </c>
      <c r="C140" s="16" t="n">
        <v>15</v>
      </c>
      <c r="D140" s="16" t="n">
        <v>33</v>
      </c>
      <c r="E140" s="16" t="n">
        <v>0</v>
      </c>
      <c r="F140" s="16" t="n">
        <v>667.8</v>
      </c>
      <c r="G140" s="23" t="n">
        <v>1.5113</v>
      </c>
      <c r="H140" s="14" t="s">
        <v>284</v>
      </c>
    </row>
    <row r="141" customFormat="false" ht="15" hidden="false" customHeight="false" outlineLevel="0" collapsed="false">
      <c r="A141" s="13" t="s">
        <v>281</v>
      </c>
      <c r="B141" s="16" t="n">
        <v>43</v>
      </c>
      <c r="C141" s="16" t="n">
        <v>15</v>
      </c>
      <c r="D141" s="16" t="n">
        <v>42</v>
      </c>
      <c r="E141" s="16" t="n">
        <v>0</v>
      </c>
      <c r="F141" s="16" t="n">
        <v>435.8</v>
      </c>
      <c r="G141" s="23" t="n">
        <v>1.5335</v>
      </c>
      <c r="H141" s="14" t="s">
        <v>284</v>
      </c>
    </row>
    <row r="142" customFormat="false" ht="15" hidden="false" customHeight="false" outlineLevel="0" collapsed="false">
      <c r="A142" s="13" t="s">
        <v>281</v>
      </c>
      <c r="B142" s="16" t="n">
        <v>43</v>
      </c>
      <c r="C142" s="16" t="n">
        <v>15</v>
      </c>
      <c r="D142" s="16" t="n">
        <v>42</v>
      </c>
      <c r="E142" s="16" t="n">
        <v>0</v>
      </c>
      <c r="F142" s="16" t="n">
        <v>447.1</v>
      </c>
      <c r="G142" s="23" t="n">
        <v>1.532</v>
      </c>
      <c r="H142" s="14" t="s">
        <v>284</v>
      </c>
    </row>
    <row r="143" customFormat="false" ht="15" hidden="false" customHeight="false" outlineLevel="0" collapsed="false">
      <c r="A143" s="13" t="s">
        <v>281</v>
      </c>
      <c r="B143" s="16" t="n">
        <v>43</v>
      </c>
      <c r="C143" s="16" t="n">
        <v>15</v>
      </c>
      <c r="D143" s="16" t="n">
        <v>42</v>
      </c>
      <c r="E143" s="16" t="n">
        <v>0</v>
      </c>
      <c r="F143" s="16" t="n">
        <v>471.3</v>
      </c>
      <c r="G143" s="23" t="n">
        <v>1.5291</v>
      </c>
      <c r="H143" s="14" t="s">
        <v>284</v>
      </c>
    </row>
    <row r="144" customFormat="false" ht="15" hidden="false" customHeight="false" outlineLevel="0" collapsed="false">
      <c r="A144" s="13" t="s">
        <v>281</v>
      </c>
      <c r="B144" s="16" t="n">
        <v>43</v>
      </c>
      <c r="C144" s="16" t="n">
        <v>15</v>
      </c>
      <c r="D144" s="16" t="n">
        <v>42</v>
      </c>
      <c r="E144" s="16" t="n">
        <v>0</v>
      </c>
      <c r="F144" s="16" t="n">
        <v>492.1</v>
      </c>
      <c r="G144" s="23" t="n">
        <v>1.5271</v>
      </c>
      <c r="H144" s="14" t="s">
        <v>284</v>
      </c>
    </row>
    <row r="145" customFormat="false" ht="15" hidden="false" customHeight="false" outlineLevel="0" collapsed="false">
      <c r="A145" s="13" t="s">
        <v>281</v>
      </c>
      <c r="B145" s="16" t="n">
        <v>43</v>
      </c>
      <c r="C145" s="16" t="n">
        <v>15</v>
      </c>
      <c r="D145" s="16" t="n">
        <v>42</v>
      </c>
      <c r="E145" s="16" t="n">
        <v>0</v>
      </c>
      <c r="F145" s="16" t="n">
        <v>501.5</v>
      </c>
      <c r="G145" s="23" t="n">
        <v>1.5262</v>
      </c>
      <c r="H145" s="14" t="s">
        <v>284</v>
      </c>
    </row>
    <row r="146" customFormat="false" ht="15" hidden="false" customHeight="false" outlineLevel="0" collapsed="false">
      <c r="A146" s="13" t="s">
        <v>281</v>
      </c>
      <c r="B146" s="16" t="n">
        <v>43</v>
      </c>
      <c r="C146" s="16" t="n">
        <v>15</v>
      </c>
      <c r="D146" s="16" t="n">
        <v>42</v>
      </c>
      <c r="E146" s="16" t="n">
        <v>0</v>
      </c>
      <c r="F146" s="16" t="n">
        <v>546</v>
      </c>
      <c r="G146" s="23" t="n">
        <v>1.5228</v>
      </c>
      <c r="H146" s="14" t="s">
        <v>284</v>
      </c>
    </row>
    <row r="147" customFormat="false" ht="15" hidden="false" customHeight="false" outlineLevel="0" collapsed="false">
      <c r="A147" s="13" t="s">
        <v>281</v>
      </c>
      <c r="B147" s="16" t="n">
        <v>43</v>
      </c>
      <c r="C147" s="16" t="n">
        <v>15</v>
      </c>
      <c r="D147" s="16" t="n">
        <v>42</v>
      </c>
      <c r="E147" s="16" t="n">
        <v>0</v>
      </c>
      <c r="F147" s="16" t="n">
        <v>579</v>
      </c>
      <c r="G147" s="23" t="n">
        <v>1.5208</v>
      </c>
      <c r="H147" s="14" t="s">
        <v>284</v>
      </c>
    </row>
    <row r="148" customFormat="false" ht="15" hidden="false" customHeight="false" outlineLevel="0" collapsed="false">
      <c r="A148" s="13" t="s">
        <v>281</v>
      </c>
      <c r="B148" s="16" t="n">
        <v>43</v>
      </c>
      <c r="C148" s="16" t="n">
        <v>15</v>
      </c>
      <c r="D148" s="16" t="n">
        <v>42</v>
      </c>
      <c r="E148" s="16" t="n">
        <v>0</v>
      </c>
      <c r="F148" s="16" t="n">
        <v>587.5</v>
      </c>
      <c r="G148" s="23" t="n">
        <v>1.5203</v>
      </c>
      <c r="H148" s="14" t="s">
        <v>284</v>
      </c>
    </row>
    <row r="149" customFormat="false" ht="15" hidden="false" customHeight="false" outlineLevel="0" collapsed="false">
      <c r="A149" s="13" t="s">
        <v>281</v>
      </c>
      <c r="B149" s="16" t="n">
        <v>43</v>
      </c>
      <c r="C149" s="16" t="n">
        <v>15</v>
      </c>
      <c r="D149" s="16" t="n">
        <v>42</v>
      </c>
      <c r="E149" s="16" t="n">
        <v>0</v>
      </c>
      <c r="F149" s="16" t="n">
        <v>667.8</v>
      </c>
      <c r="G149" s="23" t="n">
        <v>1.5167</v>
      </c>
      <c r="H149" s="14" t="s">
        <v>284</v>
      </c>
    </row>
    <row r="150" customFormat="false" ht="15" hidden="false" customHeight="false" outlineLevel="0" collapsed="false">
      <c r="A150" s="13" t="s">
        <v>281</v>
      </c>
      <c r="B150" s="16" t="n">
        <v>78</v>
      </c>
      <c r="C150" s="16" t="n">
        <v>6</v>
      </c>
      <c r="D150" s="16" t="n">
        <v>16</v>
      </c>
      <c r="E150" s="16" t="n">
        <v>0</v>
      </c>
      <c r="F150" s="16" t="n">
        <v>435.8</v>
      </c>
      <c r="G150" s="23" t="n">
        <v>1.5094</v>
      </c>
      <c r="H150" s="14" t="s">
        <v>284</v>
      </c>
    </row>
    <row r="151" customFormat="false" ht="15" hidden="false" customHeight="false" outlineLevel="0" collapsed="false">
      <c r="A151" s="13" t="s">
        <v>281</v>
      </c>
      <c r="B151" s="16" t="n">
        <v>78</v>
      </c>
      <c r="C151" s="16" t="n">
        <v>6</v>
      </c>
      <c r="D151" s="16" t="n">
        <v>16</v>
      </c>
      <c r="E151" s="16" t="n">
        <v>0</v>
      </c>
      <c r="F151" s="16" t="n">
        <v>447.1</v>
      </c>
      <c r="G151" s="25" t="n">
        <v>1.5082</v>
      </c>
      <c r="H151" s="14" t="s">
        <v>284</v>
      </c>
    </row>
    <row r="152" customFormat="false" ht="15" hidden="false" customHeight="false" outlineLevel="0" collapsed="false">
      <c r="A152" s="13" t="s">
        <v>281</v>
      </c>
      <c r="B152" s="16" t="n">
        <v>78</v>
      </c>
      <c r="C152" s="16" t="n">
        <v>6</v>
      </c>
      <c r="D152" s="16" t="n">
        <v>16</v>
      </c>
      <c r="E152" s="16" t="n">
        <v>0</v>
      </c>
      <c r="F152" s="16" t="n">
        <v>471.3</v>
      </c>
      <c r="G152" s="23" t="n">
        <v>1.506</v>
      </c>
      <c r="H152" s="14" t="s">
        <v>284</v>
      </c>
    </row>
    <row r="153" customFormat="false" ht="15" hidden="false" customHeight="false" outlineLevel="0" collapsed="false">
      <c r="A153" s="13" t="s">
        <v>281</v>
      </c>
      <c r="B153" s="16" t="n">
        <v>78</v>
      </c>
      <c r="C153" s="16" t="n">
        <v>6</v>
      </c>
      <c r="D153" s="16" t="n">
        <v>16</v>
      </c>
      <c r="E153" s="16" t="n">
        <v>0</v>
      </c>
      <c r="F153" s="16" t="n">
        <v>492.1</v>
      </c>
      <c r="G153" s="23" t="n">
        <v>1.5043</v>
      </c>
      <c r="H153" s="14" t="s">
        <v>284</v>
      </c>
    </row>
    <row r="154" customFormat="false" ht="15" hidden="false" customHeight="false" outlineLevel="0" collapsed="false">
      <c r="A154" s="13" t="s">
        <v>281</v>
      </c>
      <c r="B154" s="16" t="n">
        <v>78</v>
      </c>
      <c r="C154" s="16" t="n">
        <v>6</v>
      </c>
      <c r="D154" s="16" t="n">
        <v>16</v>
      </c>
      <c r="E154" s="16" t="n">
        <v>0</v>
      </c>
      <c r="F154" s="16" t="n">
        <v>501.5</v>
      </c>
      <c r="G154" s="23" t="n">
        <v>1.5036</v>
      </c>
      <c r="H154" s="14" t="s">
        <v>284</v>
      </c>
    </row>
    <row r="155" customFormat="false" ht="15" hidden="false" customHeight="false" outlineLevel="0" collapsed="false">
      <c r="A155" s="13" t="s">
        <v>281</v>
      </c>
      <c r="B155" s="16" t="n">
        <v>78</v>
      </c>
      <c r="C155" s="16" t="n">
        <v>6</v>
      </c>
      <c r="D155" s="16" t="n">
        <v>16</v>
      </c>
      <c r="E155" s="16" t="n">
        <v>0</v>
      </c>
      <c r="F155" s="16" t="n">
        <v>546</v>
      </c>
      <c r="G155" s="23" t="n">
        <v>1.5092</v>
      </c>
      <c r="H155" s="14" t="s">
        <v>284</v>
      </c>
    </row>
    <row r="156" customFormat="false" ht="15" hidden="false" customHeight="false" outlineLevel="0" collapsed="false">
      <c r="A156" s="13" t="s">
        <v>281</v>
      </c>
      <c r="B156" s="16" t="n">
        <v>78</v>
      </c>
      <c r="C156" s="16" t="n">
        <v>6</v>
      </c>
      <c r="D156" s="16" t="n">
        <v>16</v>
      </c>
      <c r="E156" s="16" t="n">
        <v>0</v>
      </c>
      <c r="F156" s="16" t="n">
        <v>579</v>
      </c>
      <c r="G156" s="23" t="n">
        <v>1.4993</v>
      </c>
      <c r="H156" s="14" t="s">
        <v>284</v>
      </c>
    </row>
    <row r="157" customFormat="false" ht="15" hidden="false" customHeight="false" outlineLevel="0" collapsed="false">
      <c r="A157" s="13" t="s">
        <v>281</v>
      </c>
      <c r="B157" s="16" t="n">
        <v>78</v>
      </c>
      <c r="C157" s="16" t="n">
        <v>6</v>
      </c>
      <c r="D157" s="16" t="n">
        <v>16</v>
      </c>
      <c r="E157" s="16" t="n">
        <v>0</v>
      </c>
      <c r="F157" s="16" t="n">
        <v>587.5</v>
      </c>
      <c r="G157" s="23" t="n">
        <v>1.4989</v>
      </c>
      <c r="H157" s="14" t="s">
        <v>284</v>
      </c>
    </row>
    <row r="158" customFormat="false" ht="15" hidden="false" customHeight="false" outlineLevel="0" collapsed="false">
      <c r="A158" s="13" t="s">
        <v>281</v>
      </c>
      <c r="B158" s="16" t="n">
        <v>78</v>
      </c>
      <c r="C158" s="16" t="n">
        <v>6</v>
      </c>
      <c r="D158" s="16" t="n">
        <v>16</v>
      </c>
      <c r="E158" s="16" t="n">
        <v>0</v>
      </c>
      <c r="F158" s="16" t="n">
        <v>667.8</v>
      </c>
      <c r="G158" s="23" t="n">
        <v>1.4959</v>
      </c>
      <c r="H158" s="14" t="s">
        <v>284</v>
      </c>
    </row>
    <row r="159" customFormat="false" ht="15" hidden="false" customHeight="false" outlineLevel="0" collapsed="false">
      <c r="A159" s="13" t="s">
        <v>281</v>
      </c>
      <c r="B159" s="16" t="n">
        <v>61.8</v>
      </c>
      <c r="C159" s="16" t="n">
        <v>0</v>
      </c>
      <c r="D159" s="16" t="n">
        <v>38.2</v>
      </c>
      <c r="E159" s="16" t="n">
        <v>0</v>
      </c>
      <c r="F159" s="16" t="n">
        <v>589</v>
      </c>
      <c r="G159" s="23" t="n">
        <v>1.5098</v>
      </c>
      <c r="H159" s="14" t="s">
        <v>285</v>
      </c>
    </row>
    <row r="160" customFormat="false" ht="15" hidden="false" customHeight="false" outlineLevel="0" collapsed="false">
      <c r="A160" s="13" t="s">
        <v>281</v>
      </c>
      <c r="B160" s="16" t="n">
        <v>62</v>
      </c>
      <c r="C160" s="16" t="n">
        <v>1</v>
      </c>
      <c r="D160" s="16" t="n">
        <v>37</v>
      </c>
      <c r="E160" s="16" t="n">
        <v>0</v>
      </c>
      <c r="F160" s="16" t="n">
        <v>589</v>
      </c>
      <c r="G160" s="23" t="n">
        <v>1.5097</v>
      </c>
      <c r="H160" s="14" t="s">
        <v>285</v>
      </c>
    </row>
    <row r="161" customFormat="false" ht="15" hidden="false" customHeight="false" outlineLevel="0" collapsed="false">
      <c r="A161" s="13" t="s">
        <v>281</v>
      </c>
      <c r="B161" s="16" t="n">
        <v>62.1</v>
      </c>
      <c r="C161" s="16" t="n">
        <v>4.3</v>
      </c>
      <c r="D161" s="16" t="n">
        <v>33.6</v>
      </c>
      <c r="E161" s="16" t="n">
        <v>0</v>
      </c>
      <c r="F161" s="16" t="n">
        <v>589</v>
      </c>
      <c r="G161" s="23" t="n">
        <v>1.5086</v>
      </c>
      <c r="H161" s="14" t="s">
        <v>285</v>
      </c>
    </row>
    <row r="162" customFormat="false" ht="15" hidden="false" customHeight="false" outlineLevel="0" collapsed="false">
      <c r="A162" s="13" t="s">
        <v>281</v>
      </c>
      <c r="B162" s="16" t="n">
        <v>61.6</v>
      </c>
      <c r="C162" s="16" t="n">
        <v>7.7</v>
      </c>
      <c r="D162" s="16" t="n">
        <v>30.7</v>
      </c>
      <c r="E162" s="16" t="n">
        <v>0</v>
      </c>
      <c r="F162" s="16" t="n">
        <v>589</v>
      </c>
      <c r="G162" s="23" t="n">
        <v>1.508</v>
      </c>
      <c r="H162" s="14" t="s">
        <v>285</v>
      </c>
    </row>
    <row r="163" customFormat="false" ht="15" hidden="false" customHeight="false" outlineLevel="0" collapsed="false">
      <c r="A163" s="13" t="s">
        <v>281</v>
      </c>
      <c r="B163" s="16" t="n">
        <v>62.1</v>
      </c>
      <c r="C163" s="16" t="n">
        <v>9.8</v>
      </c>
      <c r="D163" s="16" t="n">
        <v>28.1</v>
      </c>
      <c r="E163" s="16" t="n">
        <v>0</v>
      </c>
      <c r="F163" s="16" t="n">
        <v>589</v>
      </c>
      <c r="G163" s="23" t="n">
        <v>1.5083</v>
      </c>
      <c r="H163" s="14" t="s">
        <v>285</v>
      </c>
    </row>
    <row r="164" customFormat="false" ht="15" hidden="false" customHeight="false" outlineLevel="0" collapsed="false">
      <c r="A164" s="13" t="s">
        <v>281</v>
      </c>
      <c r="B164" s="16" t="n">
        <v>62.2</v>
      </c>
      <c r="C164" s="16" t="n">
        <v>14.8</v>
      </c>
      <c r="D164" s="16" t="n">
        <v>23</v>
      </c>
      <c r="E164" s="16" t="n">
        <v>0</v>
      </c>
      <c r="F164" s="16" t="n">
        <v>589</v>
      </c>
      <c r="G164" s="23" t="n">
        <v>1.5068</v>
      </c>
      <c r="H164" s="14" t="s">
        <v>285</v>
      </c>
    </row>
    <row r="165" customFormat="false" ht="15" hidden="false" customHeight="false" outlineLevel="0" collapsed="false">
      <c r="A165" s="13" t="s">
        <v>281</v>
      </c>
      <c r="B165" s="16" t="n">
        <v>63.9</v>
      </c>
      <c r="C165" s="16" t="n">
        <v>16.5</v>
      </c>
      <c r="D165" s="16" t="n">
        <v>19.6</v>
      </c>
      <c r="E165" s="16" t="n">
        <v>0</v>
      </c>
      <c r="F165" s="16" t="n">
        <v>589</v>
      </c>
      <c r="G165" s="23" t="n">
        <v>1.5059</v>
      </c>
      <c r="H165" s="14" t="s">
        <v>285</v>
      </c>
    </row>
    <row r="166" customFormat="false" ht="15" hidden="false" customHeight="false" outlineLevel="0" collapsed="false">
      <c r="A166" s="13" t="s">
        <v>281</v>
      </c>
      <c r="B166" s="16" t="n">
        <v>63.3</v>
      </c>
      <c r="C166" s="16" t="n">
        <v>17.9</v>
      </c>
      <c r="D166" s="16" t="n">
        <v>18.8</v>
      </c>
      <c r="E166" s="16" t="n">
        <v>0</v>
      </c>
      <c r="F166" s="16" t="n">
        <v>589</v>
      </c>
      <c r="G166" s="23" t="n">
        <v>1.504</v>
      </c>
      <c r="H166" s="14" t="s">
        <v>285</v>
      </c>
    </row>
    <row r="167" customFormat="false" ht="15" hidden="false" customHeight="false" outlineLevel="0" collapsed="false">
      <c r="A167" s="13" t="s">
        <v>281</v>
      </c>
      <c r="B167" s="16" t="n">
        <v>63.8</v>
      </c>
      <c r="C167" s="16" t="n">
        <v>18.1</v>
      </c>
      <c r="D167" s="16" t="n">
        <v>18.1</v>
      </c>
      <c r="E167" s="16" t="n">
        <v>0</v>
      </c>
      <c r="F167" s="16" t="n">
        <v>589</v>
      </c>
      <c r="G167" s="23" t="n">
        <v>1.5026</v>
      </c>
      <c r="H167" s="14" t="s">
        <v>285</v>
      </c>
    </row>
    <row r="168" customFormat="false" ht="15" hidden="false" customHeight="false" outlineLevel="0" collapsed="false">
      <c r="A168" s="13" t="s">
        <v>281</v>
      </c>
      <c r="B168" s="16" t="n">
        <v>61.6</v>
      </c>
      <c r="C168" s="16" t="n">
        <v>20.7</v>
      </c>
      <c r="D168" s="16" t="n">
        <v>17.7</v>
      </c>
      <c r="E168" s="16" t="n">
        <v>0</v>
      </c>
      <c r="F168" s="16" t="n">
        <v>589</v>
      </c>
      <c r="G168" s="23" t="n">
        <v>1.5038</v>
      </c>
      <c r="H168" s="14" t="s">
        <v>285</v>
      </c>
    </row>
    <row r="169" customFormat="false" ht="15" hidden="false" customHeight="false" outlineLevel="0" collapsed="false">
      <c r="A169" s="13" t="s">
        <v>281</v>
      </c>
      <c r="B169" s="16" t="n">
        <v>61.2</v>
      </c>
      <c r="C169" s="16" t="n">
        <v>23</v>
      </c>
      <c r="D169" s="16" t="n">
        <v>15.8</v>
      </c>
      <c r="E169" s="16" t="n">
        <v>0</v>
      </c>
      <c r="F169" s="16" t="n">
        <v>589</v>
      </c>
      <c r="G169" s="23" t="n">
        <v>1.5067</v>
      </c>
      <c r="H169" s="14" t="s">
        <v>285</v>
      </c>
    </row>
    <row r="170" customFormat="false" ht="15" hidden="false" customHeight="false" outlineLevel="0" collapsed="false">
      <c r="A170" s="13" t="s">
        <v>281</v>
      </c>
      <c r="B170" s="16" t="n">
        <v>61</v>
      </c>
      <c r="C170" s="16" t="n">
        <v>25.2</v>
      </c>
      <c r="D170" s="16" t="n">
        <v>13.8</v>
      </c>
      <c r="E170" s="16" t="n">
        <v>0</v>
      </c>
      <c r="F170" s="16" t="n">
        <v>589</v>
      </c>
      <c r="G170" s="23" t="n">
        <v>1.5089</v>
      </c>
      <c r="H170" s="14" t="s">
        <v>285</v>
      </c>
    </row>
    <row r="171" customFormat="false" ht="15" hidden="false" customHeight="false" outlineLevel="0" collapsed="false">
      <c r="A171" s="13" t="s">
        <v>281</v>
      </c>
      <c r="B171" s="16" t="n">
        <v>75</v>
      </c>
      <c r="C171" s="16" t="n">
        <v>12.5</v>
      </c>
      <c r="D171" s="16" t="n">
        <v>12.5</v>
      </c>
      <c r="E171" s="16" t="n">
        <v>0</v>
      </c>
      <c r="F171" s="16" t="n">
        <v>589</v>
      </c>
      <c r="G171" s="23" t="n">
        <v>1.489</v>
      </c>
      <c r="H171" s="14" t="s">
        <v>286</v>
      </c>
    </row>
    <row r="172" customFormat="false" ht="15" hidden="false" customHeight="false" outlineLevel="0" collapsed="false">
      <c r="A172" s="13" t="s">
        <v>258</v>
      </c>
      <c r="B172" s="16" t="n">
        <v>75</v>
      </c>
      <c r="C172" s="16" t="n">
        <v>12.5</v>
      </c>
      <c r="D172" s="16" t="n">
        <v>0</v>
      </c>
      <c r="E172" s="16" t="n">
        <v>12.5</v>
      </c>
      <c r="F172" s="16" t="n">
        <v>589</v>
      </c>
      <c r="G172" s="23" t="n">
        <v>1.487</v>
      </c>
      <c r="H172" s="14" t="s">
        <v>286</v>
      </c>
    </row>
    <row r="173" customFormat="false" ht="15" hidden="false" customHeight="false" outlineLevel="0" collapsed="false">
      <c r="A173" s="13" t="s">
        <v>281</v>
      </c>
      <c r="B173" s="5" t="n">
        <v>51.6663752450009</v>
      </c>
      <c r="C173" s="16" t="n">
        <v>1.73043465051279</v>
      </c>
      <c r="D173" s="16" t="n">
        <v>46.6031901044863</v>
      </c>
      <c r="E173" s="16" t="n">
        <v>0</v>
      </c>
      <c r="F173" s="16" t="n">
        <v>589</v>
      </c>
      <c r="G173" s="23" t="n">
        <v>1.5162</v>
      </c>
      <c r="H173" s="14" t="s">
        <v>287</v>
      </c>
    </row>
    <row r="174" customFormat="false" ht="15" hidden="false" customHeight="false" outlineLevel="0" collapsed="false">
      <c r="A174" s="13" t="s">
        <v>281</v>
      </c>
      <c r="B174" s="5" t="n">
        <v>52.7716789242694</v>
      </c>
      <c r="C174" s="16" t="n">
        <v>4.30455048955563</v>
      </c>
      <c r="D174" s="16" t="n">
        <v>42.923770586175</v>
      </c>
      <c r="E174" s="16" t="n">
        <v>0</v>
      </c>
      <c r="F174" s="16" t="n">
        <v>589</v>
      </c>
      <c r="G174" s="23" t="n">
        <v>1.5154</v>
      </c>
      <c r="H174" s="14" t="s">
        <v>287</v>
      </c>
    </row>
    <row r="175" customFormat="false" ht="15" hidden="false" customHeight="false" outlineLevel="0" collapsed="false">
      <c r="A175" s="13" t="s">
        <v>281</v>
      </c>
      <c r="B175" s="5" t="n">
        <v>53.0084182186197</v>
      </c>
      <c r="C175" s="16" t="n">
        <v>4.12109681848851</v>
      </c>
      <c r="D175" s="16" t="n">
        <v>42.8704849628918</v>
      </c>
      <c r="E175" s="16" t="n">
        <v>0</v>
      </c>
      <c r="F175" s="16" t="n">
        <v>589</v>
      </c>
      <c r="G175" s="23" t="n">
        <v>1.5155</v>
      </c>
      <c r="H175" s="14" t="s">
        <v>287</v>
      </c>
    </row>
    <row r="176" customFormat="false" ht="15" hidden="false" customHeight="false" outlineLevel="0" collapsed="false">
      <c r="A176" s="13" t="s">
        <v>281</v>
      </c>
      <c r="B176" s="5" t="n">
        <v>53.6470788089306</v>
      </c>
      <c r="C176" s="16" t="n">
        <v>5.94493860655915</v>
      </c>
      <c r="D176" s="16" t="n">
        <v>40.4079825845103</v>
      </c>
      <c r="E176" s="16" t="n">
        <v>0</v>
      </c>
      <c r="F176" s="16" t="n">
        <v>589</v>
      </c>
      <c r="G176" s="23" t="n">
        <v>1.515</v>
      </c>
      <c r="H176" s="14" t="s">
        <v>287</v>
      </c>
    </row>
    <row r="177" customFormat="false" ht="15" hidden="false" customHeight="false" outlineLevel="0" collapsed="false">
      <c r="A177" s="13" t="s">
        <v>281</v>
      </c>
      <c r="B177" s="5" t="n">
        <v>52.7184664529172</v>
      </c>
      <c r="C177" s="16" t="n">
        <v>2.97550175289083</v>
      </c>
      <c r="D177" s="16" t="n">
        <v>44.306031794192</v>
      </c>
      <c r="E177" s="16" t="n">
        <v>0</v>
      </c>
      <c r="F177" s="16" t="n">
        <v>589</v>
      </c>
      <c r="G177" s="23" t="n">
        <v>1.5157</v>
      </c>
      <c r="H177" s="14" t="s">
        <v>287</v>
      </c>
    </row>
    <row r="178" customFormat="false" ht="15" hidden="false" customHeight="false" outlineLevel="0" collapsed="false">
      <c r="A178" s="13" t="s">
        <v>281</v>
      </c>
      <c r="B178" s="5" t="n">
        <v>58.2221522713492</v>
      </c>
      <c r="C178" s="16" t="n">
        <v>6.10423577207711</v>
      </c>
      <c r="D178" s="16" t="n">
        <v>35.6736119565736</v>
      </c>
      <c r="E178" s="16" t="n">
        <v>0</v>
      </c>
      <c r="F178" s="16" t="n">
        <v>589</v>
      </c>
      <c r="G178" s="23" t="n">
        <v>1.5116</v>
      </c>
      <c r="H178" s="14" t="s">
        <v>287</v>
      </c>
    </row>
    <row r="179" customFormat="false" ht="15" hidden="false" customHeight="false" outlineLevel="0" collapsed="false">
      <c r="A179" s="13" t="s">
        <v>281</v>
      </c>
      <c r="B179" s="5" t="n">
        <v>57.8730320876436</v>
      </c>
      <c r="C179" s="16" t="n">
        <v>4.25985952942616</v>
      </c>
      <c r="D179" s="16" t="n">
        <v>37.8671083829303</v>
      </c>
      <c r="E179" s="16" t="n">
        <v>0</v>
      </c>
      <c r="F179" s="16" t="n">
        <v>589</v>
      </c>
      <c r="G179" s="23" t="n">
        <v>1.512</v>
      </c>
      <c r="H179" s="14" t="s">
        <v>287</v>
      </c>
    </row>
    <row r="180" customFormat="false" ht="15" hidden="false" customHeight="false" outlineLevel="0" collapsed="false">
      <c r="A180" s="13" t="s">
        <v>281</v>
      </c>
      <c r="B180" s="5" t="n">
        <v>58.6112473839572</v>
      </c>
      <c r="C180" s="16" t="n">
        <v>6.00668597508711</v>
      </c>
      <c r="D180" s="16" t="n">
        <v>35.3820666409556</v>
      </c>
      <c r="E180" s="16" t="n">
        <v>0</v>
      </c>
      <c r="F180" s="16" t="n">
        <v>589</v>
      </c>
      <c r="G180" s="23" t="n">
        <v>1.511</v>
      </c>
      <c r="H180" s="14" t="s">
        <v>287</v>
      </c>
    </row>
    <row r="181" customFormat="false" ht="15" hidden="false" customHeight="false" outlineLevel="0" collapsed="false">
      <c r="A181" s="13" t="s">
        <v>281</v>
      </c>
      <c r="B181" s="5" t="n">
        <v>57.1990820101673</v>
      </c>
      <c r="C181" s="16" t="n">
        <v>1.73967914015624</v>
      </c>
      <c r="D181" s="16" t="n">
        <v>41.0612388496765</v>
      </c>
      <c r="E181" s="16" t="n">
        <v>0</v>
      </c>
      <c r="F181" s="16" t="n">
        <v>589</v>
      </c>
      <c r="G181" s="23" t="n">
        <v>1.513</v>
      </c>
      <c r="H181" s="14" t="s">
        <v>287</v>
      </c>
    </row>
    <row r="182" customFormat="false" ht="15" hidden="false" customHeight="false" outlineLevel="0" collapsed="false">
      <c r="A182" s="13" t="s">
        <v>281</v>
      </c>
      <c r="B182" s="5" t="n">
        <v>57.7791097586646</v>
      </c>
      <c r="C182" s="16" t="n">
        <v>2.93979687006344</v>
      </c>
      <c r="D182" s="16" t="n">
        <v>39.2810933712719</v>
      </c>
      <c r="E182" s="16" t="n">
        <v>0</v>
      </c>
      <c r="F182" s="16" t="n">
        <v>589</v>
      </c>
      <c r="G182" s="23" t="n">
        <v>1.5124</v>
      </c>
      <c r="H182" s="14" t="s">
        <v>287</v>
      </c>
    </row>
    <row r="183" customFormat="false" ht="15" hidden="false" customHeight="false" outlineLevel="0" collapsed="false">
      <c r="A183" s="13" t="s">
        <v>281</v>
      </c>
      <c r="B183" s="5" t="n">
        <v>63.5978989769</v>
      </c>
      <c r="C183" s="16" t="n">
        <v>6.10047104456437</v>
      </c>
      <c r="D183" s="16" t="n">
        <v>30.3016299785356</v>
      </c>
      <c r="E183" s="16" t="n">
        <v>0</v>
      </c>
      <c r="F183" s="16" t="n">
        <v>589</v>
      </c>
      <c r="G183" s="23" t="n">
        <v>1.5072</v>
      </c>
      <c r="H183" s="14" t="s">
        <v>287</v>
      </c>
    </row>
    <row r="184" customFormat="false" ht="15" hidden="false" customHeight="false" outlineLevel="0" collapsed="false">
      <c r="A184" s="13" t="s">
        <v>281</v>
      </c>
      <c r="B184" s="5" t="n">
        <v>62.58864600015</v>
      </c>
      <c r="C184" s="16" t="n">
        <v>2.95398347817101</v>
      </c>
      <c r="D184" s="16" t="n">
        <v>34.457370521679</v>
      </c>
      <c r="E184" s="16" t="n">
        <v>0</v>
      </c>
      <c r="F184" s="16" t="n">
        <v>589</v>
      </c>
      <c r="G184" s="23" t="n">
        <v>1.5088</v>
      </c>
      <c r="H184" s="14" t="s">
        <v>287</v>
      </c>
    </row>
    <row r="185" customFormat="false" ht="15" hidden="false" customHeight="false" outlineLevel="0" collapsed="false">
      <c r="A185" s="13" t="s">
        <v>281</v>
      </c>
      <c r="B185" s="5" t="n">
        <v>62.1722776240317</v>
      </c>
      <c r="C185" s="16" t="n">
        <v>1.70039543021277</v>
      </c>
      <c r="D185" s="16" t="n">
        <v>36.1273269457555</v>
      </c>
      <c r="E185" s="16" t="n">
        <v>0</v>
      </c>
      <c r="F185" s="16" t="n">
        <v>589</v>
      </c>
      <c r="G185" s="23" t="n">
        <v>1.5092</v>
      </c>
      <c r="H185" s="14" t="s">
        <v>287</v>
      </c>
    </row>
    <row r="186" customFormat="false" ht="15" hidden="false" customHeight="false" outlineLevel="0" collapsed="false">
      <c r="A186" s="13" t="s">
        <v>281</v>
      </c>
      <c r="B186" s="5" t="n">
        <v>61.7766318859742</v>
      </c>
      <c r="C186" s="16" t="n">
        <v>0.652847637851593</v>
      </c>
      <c r="D186" s="16" t="n">
        <v>37.5705204761742</v>
      </c>
      <c r="E186" s="16" t="n">
        <v>0</v>
      </c>
      <c r="F186" s="16" t="n">
        <v>589</v>
      </c>
      <c r="G186" s="23" t="n">
        <v>1.5094</v>
      </c>
      <c r="H186" s="14" t="s">
        <v>287</v>
      </c>
    </row>
    <row r="187" customFormat="false" ht="15" hidden="false" customHeight="false" outlineLevel="0" collapsed="false">
      <c r="A187" s="13" t="s">
        <v>281</v>
      </c>
      <c r="B187" s="5" t="n">
        <v>63.9774744214685</v>
      </c>
      <c r="C187" s="16" t="n">
        <v>5.93872019250131</v>
      </c>
      <c r="D187" s="16" t="n">
        <v>30.0838053860302</v>
      </c>
      <c r="E187" s="16" t="n">
        <v>0</v>
      </c>
      <c r="F187" s="16" t="n">
        <v>589</v>
      </c>
      <c r="G187" s="23" t="n">
        <v>1.507</v>
      </c>
      <c r="H187" s="14" t="s">
        <v>287</v>
      </c>
    </row>
    <row r="188" customFormat="false" ht="15" hidden="false" customHeight="false" outlineLevel="0" collapsed="false">
      <c r="A188" s="13" t="s">
        <v>281</v>
      </c>
      <c r="B188" s="5" t="n">
        <v>63.3064519834963</v>
      </c>
      <c r="C188" s="16" t="n">
        <v>4.01993431671213</v>
      </c>
      <c r="D188" s="16" t="n">
        <v>32.6736136997915</v>
      </c>
      <c r="E188" s="16" t="n">
        <v>0</v>
      </c>
      <c r="F188" s="16" t="n">
        <v>589</v>
      </c>
      <c r="G188" s="23" t="n">
        <v>1.5073</v>
      </c>
      <c r="H188" s="14" t="s">
        <v>287</v>
      </c>
    </row>
    <row r="189" customFormat="false" ht="15" hidden="false" customHeight="false" outlineLevel="0" collapsed="false">
      <c r="A189" s="13" t="s">
        <v>281</v>
      </c>
      <c r="B189" s="5" t="n">
        <v>65.7427340821742</v>
      </c>
      <c r="C189" s="16" t="n">
        <v>0.609998543219381</v>
      </c>
      <c r="D189" s="16" t="n">
        <v>33.6472673746064</v>
      </c>
      <c r="E189" s="16" t="n">
        <v>0</v>
      </c>
      <c r="F189" s="16" t="n">
        <v>589</v>
      </c>
      <c r="G189" s="23" t="n">
        <v>1.5059</v>
      </c>
      <c r="H189" s="14" t="s">
        <v>287</v>
      </c>
    </row>
    <row r="190" customFormat="false" ht="15" hidden="false" customHeight="false" outlineLevel="0" collapsed="false">
      <c r="A190" s="13" t="s">
        <v>281</v>
      </c>
      <c r="B190" s="5" t="n">
        <v>68.4205607666823</v>
      </c>
      <c r="C190" s="16" t="n">
        <v>6.16860252801025</v>
      </c>
      <c r="D190" s="16" t="n">
        <v>25.4108367053074</v>
      </c>
      <c r="E190" s="16" t="n">
        <v>0</v>
      </c>
      <c r="F190" s="16" t="n">
        <v>589</v>
      </c>
      <c r="G190" s="23" t="n">
        <v>1.5032</v>
      </c>
      <c r="H190" s="14" t="s">
        <v>287</v>
      </c>
    </row>
    <row r="191" customFormat="false" ht="15" hidden="false" customHeight="false" outlineLevel="0" collapsed="false">
      <c r="A191" s="13" t="s">
        <v>281</v>
      </c>
      <c r="B191" s="5" t="n">
        <v>67.6303285723881</v>
      </c>
      <c r="C191" s="16" t="n">
        <v>2.8813203451926</v>
      </c>
      <c r="D191" s="16" t="n">
        <v>29.4883510824193</v>
      </c>
      <c r="E191" s="16" t="n">
        <v>0</v>
      </c>
      <c r="F191" s="16" t="n">
        <v>589</v>
      </c>
      <c r="G191" s="23" t="n">
        <v>1.5049</v>
      </c>
      <c r="H191" s="14" t="s">
        <v>287</v>
      </c>
    </row>
    <row r="192" customFormat="false" ht="15" hidden="false" customHeight="false" outlineLevel="0" collapsed="false">
      <c r="A192" s="13" t="s">
        <v>281</v>
      </c>
      <c r="B192" s="5" t="n">
        <v>69.0767608460237</v>
      </c>
      <c r="C192" s="16" t="n">
        <v>5.82655533078894</v>
      </c>
      <c r="D192" s="16" t="n">
        <v>25.0966838231873</v>
      </c>
      <c r="E192" s="16" t="n">
        <v>0</v>
      </c>
      <c r="F192" s="16" t="n">
        <v>589</v>
      </c>
      <c r="G192" s="23" t="n">
        <v>1.5025</v>
      </c>
      <c r="H192" s="14" t="s">
        <v>287</v>
      </c>
    </row>
    <row r="193" customFormat="false" ht="15" hidden="false" customHeight="false" outlineLevel="0" collapsed="false">
      <c r="A193" s="13" t="s">
        <v>281</v>
      </c>
      <c r="B193" s="5" t="n">
        <v>67.3365841330101</v>
      </c>
      <c r="C193" s="16" t="n">
        <v>1.72810199720955</v>
      </c>
      <c r="D193" s="16" t="n">
        <v>30.9353138697804</v>
      </c>
      <c r="E193" s="16" t="n">
        <v>0</v>
      </c>
      <c r="F193" s="16" t="n">
        <v>589</v>
      </c>
      <c r="G193" s="23" t="n">
        <v>1.5052</v>
      </c>
      <c r="H193" s="14" t="s">
        <v>287</v>
      </c>
    </row>
    <row r="194" customFormat="false" ht="15" hidden="false" customHeight="false" outlineLevel="0" collapsed="false">
      <c r="A194" s="13" t="s">
        <v>281</v>
      </c>
      <c r="B194" s="5" t="n">
        <v>67.236461025396</v>
      </c>
      <c r="C194" s="16" t="n">
        <v>1.44852667960855</v>
      </c>
      <c r="D194" s="16" t="n">
        <v>31.3150122949955</v>
      </c>
      <c r="E194" s="16" t="n">
        <v>0</v>
      </c>
      <c r="F194" s="16" t="n">
        <v>589</v>
      </c>
      <c r="G194" s="23" t="n">
        <v>1.5047</v>
      </c>
      <c r="H194" s="14" t="s">
        <v>287</v>
      </c>
    </row>
    <row r="195" customFormat="false" ht="15" hidden="false" customHeight="false" outlineLevel="0" collapsed="false">
      <c r="A195" s="13" t="s">
        <v>281</v>
      </c>
      <c r="B195" s="5" t="n">
        <v>67.5764087099868</v>
      </c>
      <c r="C195" s="16" t="n">
        <v>1.21816628877936</v>
      </c>
      <c r="D195" s="16" t="n">
        <v>31.2054250012339</v>
      </c>
      <c r="E195" s="16" t="n">
        <v>0</v>
      </c>
      <c r="F195" s="16" t="n">
        <v>589</v>
      </c>
      <c r="G195" s="23" t="n">
        <v>1.505</v>
      </c>
      <c r="H195" s="14" t="s">
        <v>287</v>
      </c>
    </row>
    <row r="196" customFormat="false" ht="15" hidden="false" customHeight="false" outlineLevel="0" collapsed="false">
      <c r="A196" s="13" t="s">
        <v>281</v>
      </c>
      <c r="B196" s="5" t="n">
        <v>69.0707881494664</v>
      </c>
      <c r="C196" s="16" t="n">
        <v>2.69489802183536</v>
      </c>
      <c r="D196" s="16" t="n">
        <v>28.2343138286982</v>
      </c>
      <c r="E196" s="16" t="n">
        <v>0</v>
      </c>
      <c r="F196" s="16" t="n">
        <v>589</v>
      </c>
      <c r="G196" s="23" t="n">
        <v>1.5026</v>
      </c>
      <c r="H196" s="14" t="s">
        <v>287</v>
      </c>
    </row>
    <row r="197" customFormat="false" ht="15" hidden="false" customHeight="false" outlineLevel="0" collapsed="false">
      <c r="A197" s="13" t="s">
        <v>281</v>
      </c>
      <c r="B197" s="5" t="n">
        <v>69.2084271715536</v>
      </c>
      <c r="C197" s="16" t="n">
        <v>1.7757977622973</v>
      </c>
      <c r="D197" s="16" t="n">
        <v>29.0157750661491</v>
      </c>
      <c r="E197" s="16" t="n">
        <v>0</v>
      </c>
      <c r="F197" s="16" t="n">
        <v>589</v>
      </c>
      <c r="G197" s="23" t="n">
        <v>1.503</v>
      </c>
      <c r="H197" s="14" t="s">
        <v>287</v>
      </c>
    </row>
    <row r="198" customFormat="false" ht="15" hidden="false" customHeight="false" outlineLevel="0" collapsed="false">
      <c r="A198" s="13" t="s">
        <v>281</v>
      </c>
      <c r="B198" s="5" t="n">
        <v>70.600069125291</v>
      </c>
      <c r="C198" s="16" t="n">
        <v>4.12366707860374</v>
      </c>
      <c r="D198" s="16" t="n">
        <v>25.2762637961052</v>
      </c>
      <c r="E198" s="16" t="n">
        <v>0</v>
      </c>
      <c r="F198" s="16" t="n">
        <v>589</v>
      </c>
      <c r="G198" s="23" t="n">
        <v>1.5018</v>
      </c>
      <c r="H198" s="14" t="s">
        <v>287</v>
      </c>
    </row>
    <row r="199" customFormat="false" ht="15" hidden="false" customHeight="false" outlineLevel="0" collapsed="false">
      <c r="A199" s="13" t="s">
        <v>281</v>
      </c>
      <c r="B199" s="5" t="n">
        <v>71.0154500381631</v>
      </c>
      <c r="C199" s="16" t="n">
        <v>3.51065614120777</v>
      </c>
      <c r="D199" s="16" t="n">
        <v>25.4738938206291</v>
      </c>
      <c r="E199" s="16" t="n">
        <v>0</v>
      </c>
      <c r="F199" s="16" t="n">
        <v>589</v>
      </c>
      <c r="G199" s="23" t="n">
        <v>1.5006</v>
      </c>
      <c r="H199" s="14" t="s">
        <v>287</v>
      </c>
    </row>
    <row r="200" customFormat="false" ht="15" hidden="false" customHeight="false" outlineLevel="0" collapsed="false">
      <c r="A200" s="13" t="s">
        <v>281</v>
      </c>
      <c r="B200" s="5" t="n">
        <v>70.9018860456718</v>
      </c>
      <c r="C200" s="16" t="n">
        <v>0.579049028128645</v>
      </c>
      <c r="D200" s="16" t="n">
        <v>28.5190649261996</v>
      </c>
      <c r="E200" s="16" t="n">
        <v>0</v>
      </c>
      <c r="F200" s="16" t="n">
        <v>589</v>
      </c>
      <c r="G200" s="23" t="n">
        <v>1.502</v>
      </c>
      <c r="H200" s="14" t="s">
        <v>287</v>
      </c>
    </row>
    <row r="201" customFormat="false" ht="15" hidden="false" customHeight="false" outlineLevel="0" collapsed="false">
      <c r="A201" s="13" t="s">
        <v>281</v>
      </c>
      <c r="B201" s="5" t="n">
        <v>71.3119017554588</v>
      </c>
      <c r="C201" s="16" t="n">
        <v>1.21674591708499</v>
      </c>
      <c r="D201" s="16" t="n">
        <v>27.4713523274562</v>
      </c>
      <c r="E201" s="16" t="n">
        <v>0</v>
      </c>
      <c r="F201" s="16" t="n">
        <v>589</v>
      </c>
      <c r="G201" s="23" t="n">
        <v>1.5015</v>
      </c>
      <c r="H201" s="14" t="s">
        <v>287</v>
      </c>
    </row>
    <row r="202" customFormat="false" ht="15" hidden="false" customHeight="false" outlineLevel="0" collapsed="false">
      <c r="A202" s="13" t="s">
        <v>281</v>
      </c>
      <c r="B202" s="5" t="n">
        <v>72.291957164102</v>
      </c>
      <c r="C202" s="16" t="n">
        <v>2.94505042529433</v>
      </c>
      <c r="D202" s="16" t="n">
        <v>24.7629924106037</v>
      </c>
      <c r="E202" s="16" t="n">
        <v>0</v>
      </c>
      <c r="F202" s="16" t="n">
        <v>589</v>
      </c>
      <c r="G202" s="23" t="n">
        <v>1.5003</v>
      </c>
      <c r="H202" s="14" t="s">
        <v>287</v>
      </c>
    </row>
    <row r="203" customFormat="false" ht="15" hidden="false" customHeight="false" outlineLevel="0" collapsed="false">
      <c r="A203" s="13" t="s">
        <v>281</v>
      </c>
      <c r="B203" s="5" t="n">
        <v>72.640810409275</v>
      </c>
      <c r="C203" s="16" t="n">
        <v>2.98179914299001</v>
      </c>
      <c r="D203" s="16" t="n">
        <v>24.377390447735</v>
      </c>
      <c r="E203" s="16" t="n">
        <v>0</v>
      </c>
      <c r="F203" s="16" t="n">
        <v>589</v>
      </c>
      <c r="G203" s="23" t="n">
        <v>1.5</v>
      </c>
      <c r="H203" s="14" t="s">
        <v>287</v>
      </c>
    </row>
    <row r="204" customFormat="false" ht="15" hidden="false" customHeight="false" outlineLevel="0" collapsed="false">
      <c r="A204" s="13" t="s">
        <v>281</v>
      </c>
      <c r="B204" s="5" t="n">
        <v>72.2671487141094</v>
      </c>
      <c r="C204" s="16" t="n">
        <v>1.71328272497127</v>
      </c>
      <c r="D204" s="16" t="n">
        <v>26.0195685609193</v>
      </c>
      <c r="E204" s="16" t="n">
        <v>0</v>
      </c>
      <c r="F204" s="16" t="n">
        <v>589</v>
      </c>
      <c r="G204" s="23" t="n">
        <v>1.5007</v>
      </c>
      <c r="H204" s="14" t="s">
        <v>287</v>
      </c>
    </row>
    <row r="205" customFormat="false" ht="15" hidden="false" customHeight="false" outlineLevel="0" collapsed="false">
      <c r="A205" s="13" t="s">
        <v>281</v>
      </c>
      <c r="B205" s="5" t="n">
        <v>73.3423595109387</v>
      </c>
      <c r="C205" s="16" t="n">
        <v>3.95728814393647</v>
      </c>
      <c r="D205" s="16" t="n">
        <v>22.7003523451248</v>
      </c>
      <c r="E205" s="16" t="n">
        <v>0</v>
      </c>
      <c r="F205" s="16" t="n">
        <v>589</v>
      </c>
      <c r="G205" s="23" t="n">
        <v>1.4988</v>
      </c>
      <c r="H205" s="14" t="s">
        <v>287</v>
      </c>
    </row>
    <row r="206" customFormat="false" ht="15" hidden="false" customHeight="false" outlineLevel="0" collapsed="false">
      <c r="A206" s="13" t="s">
        <v>281</v>
      </c>
      <c r="B206" s="5" t="n">
        <v>74.3725179758444</v>
      </c>
      <c r="C206" s="16" t="n">
        <v>5.74649174176196</v>
      </c>
      <c r="D206" s="16" t="n">
        <v>19.8809902823937</v>
      </c>
      <c r="E206" s="16" t="n">
        <v>0</v>
      </c>
      <c r="F206" s="16" t="n">
        <v>589</v>
      </c>
      <c r="G206" s="23" t="n">
        <v>1.497</v>
      </c>
      <c r="H206" s="14" t="s">
        <v>287</v>
      </c>
    </row>
    <row r="207" customFormat="false" ht="15" hidden="false" customHeight="false" outlineLevel="0" collapsed="false">
      <c r="A207" s="13" t="s">
        <v>281</v>
      </c>
      <c r="B207" s="5" t="n">
        <v>74.0334613518314</v>
      </c>
      <c r="C207" s="16" t="n">
        <v>0.584469171060624</v>
      </c>
      <c r="D207" s="16" t="n">
        <v>25.3820694771079</v>
      </c>
      <c r="E207" s="16" t="n">
        <v>0</v>
      </c>
      <c r="F207" s="16" t="n">
        <v>589</v>
      </c>
      <c r="G207" s="23" t="n">
        <v>1.4984</v>
      </c>
      <c r="H207" s="14" t="s">
        <v>287</v>
      </c>
    </row>
    <row r="208" customFormat="false" ht="15" hidden="false" customHeight="false" outlineLevel="0" collapsed="false">
      <c r="A208" s="13" t="s">
        <v>281</v>
      </c>
      <c r="B208" s="5" t="n">
        <v>75.7674606449693</v>
      </c>
      <c r="C208" s="16" t="n">
        <v>2.83701856541717</v>
      </c>
      <c r="D208" s="16" t="n">
        <v>21.3955207896136</v>
      </c>
      <c r="E208" s="16" t="n">
        <v>0</v>
      </c>
      <c r="F208" s="16" t="n">
        <v>589</v>
      </c>
      <c r="G208" s="23" t="n">
        <v>1.4957</v>
      </c>
      <c r="H208" s="14" t="s">
        <v>287</v>
      </c>
    </row>
    <row r="209" customFormat="false" ht="15" hidden="false" customHeight="false" outlineLevel="0" collapsed="false">
      <c r="A209" s="13" t="s">
        <v>281</v>
      </c>
      <c r="B209" s="5" t="n">
        <v>75.6153546658523</v>
      </c>
      <c r="C209" s="16" t="n">
        <v>0.584179994891081</v>
      </c>
      <c r="D209" s="16" t="n">
        <v>23.8004653392566</v>
      </c>
      <c r="E209" s="16" t="n">
        <v>0</v>
      </c>
      <c r="F209" s="16" t="n">
        <v>589</v>
      </c>
      <c r="G209" s="23" t="n">
        <v>1.497</v>
      </c>
      <c r="H209" s="14" t="s">
        <v>287</v>
      </c>
    </row>
    <row r="210" customFormat="false" ht="15" hidden="false" customHeight="false" outlineLevel="0" collapsed="false">
      <c r="A210" s="13" t="s">
        <v>281</v>
      </c>
      <c r="B210" s="5" t="n">
        <v>76.3367706380343</v>
      </c>
      <c r="C210" s="16" t="n">
        <v>1.8022333040875</v>
      </c>
      <c r="D210" s="16" t="n">
        <v>21.8609960578782</v>
      </c>
      <c r="E210" s="16" t="n">
        <v>0</v>
      </c>
      <c r="F210" s="16" t="n">
        <v>589</v>
      </c>
      <c r="G210" s="23" t="n">
        <v>1.4955</v>
      </c>
      <c r="H210" s="14" t="s">
        <v>287</v>
      </c>
    </row>
    <row r="211" customFormat="false" ht="15" hidden="false" customHeight="false" outlineLevel="0" collapsed="false">
      <c r="A211" s="13" t="s">
        <v>281</v>
      </c>
      <c r="B211" s="5" t="n">
        <v>75.8392273419884</v>
      </c>
      <c r="C211" s="16" t="n">
        <v>0.638010532972596</v>
      </c>
      <c r="D211" s="16" t="n">
        <v>23.522762125039</v>
      </c>
      <c r="E211" s="16" t="n">
        <v>0</v>
      </c>
      <c r="F211" s="16" t="n">
        <v>589</v>
      </c>
      <c r="G211" s="23" t="n">
        <v>1.496</v>
      </c>
      <c r="H211" s="14" t="s">
        <v>287</v>
      </c>
    </row>
    <row r="212" customFormat="false" ht="15" hidden="false" customHeight="false" outlineLevel="0" collapsed="false">
      <c r="A212" s="13" t="s">
        <v>281</v>
      </c>
      <c r="B212" s="5" t="n">
        <v>76.141260452542</v>
      </c>
      <c r="C212" s="16" t="n">
        <v>1.19681336355212</v>
      </c>
      <c r="D212" s="16" t="n">
        <v>22.6619261839059</v>
      </c>
      <c r="E212" s="16" t="n">
        <v>0</v>
      </c>
      <c r="F212" s="16" t="n">
        <v>589</v>
      </c>
      <c r="G212" s="23" t="n">
        <v>1.4952</v>
      </c>
      <c r="H212" s="14" t="s">
        <v>287</v>
      </c>
    </row>
    <row r="213" customFormat="false" ht="15" hidden="false" customHeight="false" outlineLevel="0" collapsed="false">
      <c r="A213" s="13" t="s">
        <v>281</v>
      </c>
      <c r="B213" s="5" t="n">
        <v>77.3003396345546</v>
      </c>
      <c r="C213" s="16" t="n">
        <v>3.10097012873011</v>
      </c>
      <c r="D213" s="16" t="n">
        <v>19.5986902367153</v>
      </c>
      <c r="E213" s="16" t="n">
        <v>0</v>
      </c>
      <c r="F213" s="16" t="n">
        <v>589</v>
      </c>
      <c r="G213" s="23" t="n">
        <v>1.4934</v>
      </c>
      <c r="H213" s="14" t="s">
        <v>287</v>
      </c>
    </row>
    <row r="214" customFormat="false" ht="15" hidden="false" customHeight="false" outlineLevel="0" collapsed="false">
      <c r="A214" s="13" t="s">
        <v>281</v>
      </c>
      <c r="B214" s="5" t="n">
        <v>77.480452479275</v>
      </c>
      <c r="C214" s="16" t="n">
        <v>2.91560780004591</v>
      </c>
      <c r="D214" s="16" t="n">
        <v>19.6039397206791</v>
      </c>
      <c r="E214" s="16" t="n">
        <v>0</v>
      </c>
      <c r="F214" s="16" t="n">
        <v>589</v>
      </c>
      <c r="G214" s="23" t="n">
        <v>1.4935</v>
      </c>
      <c r="H214" s="14" t="s">
        <v>287</v>
      </c>
    </row>
    <row r="215" customFormat="false" ht="15" hidden="false" customHeight="false" outlineLevel="0" collapsed="false">
      <c r="A215" s="13" t="s">
        <v>281</v>
      </c>
      <c r="B215" s="5" t="n">
        <v>77.0186787060001</v>
      </c>
      <c r="C215" s="16" t="n">
        <v>1.71073796775937</v>
      </c>
      <c r="D215" s="16" t="n">
        <v>21.2705833262405</v>
      </c>
      <c r="E215" s="16" t="n">
        <v>0</v>
      </c>
      <c r="F215" s="16" t="n">
        <v>589</v>
      </c>
      <c r="G215" s="23" t="n">
        <v>1.4949</v>
      </c>
      <c r="H215" s="14" t="s">
        <v>287</v>
      </c>
    </row>
    <row r="216" customFormat="false" ht="15" hidden="false" customHeight="false" outlineLevel="0" collapsed="false">
      <c r="A216" s="13" t="s">
        <v>281</v>
      </c>
      <c r="B216" s="5" t="n">
        <v>78.5226502475569</v>
      </c>
      <c r="C216" s="16" t="n">
        <v>0.553761549512757</v>
      </c>
      <c r="D216" s="16" t="n">
        <v>20.9235882029304</v>
      </c>
      <c r="E216" s="16" t="n">
        <v>0</v>
      </c>
      <c r="F216" s="16" t="n">
        <v>589</v>
      </c>
      <c r="G216" s="23" t="n">
        <v>1.4926</v>
      </c>
      <c r="H216" s="14" t="s">
        <v>287</v>
      </c>
    </row>
    <row r="217" customFormat="false" ht="15" hidden="false" customHeight="false" outlineLevel="0" collapsed="false">
      <c r="A217" s="13" t="s">
        <v>243</v>
      </c>
      <c r="B217" s="16" t="n">
        <f aca="false">100-D217</f>
        <v>95.1</v>
      </c>
      <c r="C217" s="16" t="n">
        <v>0</v>
      </c>
      <c r="D217" s="16" t="n">
        <v>4.9</v>
      </c>
      <c r="E217" s="16" t="n">
        <v>0</v>
      </c>
      <c r="F217" s="16" t="n">
        <v>589</v>
      </c>
      <c r="G217" s="23" t="n">
        <v>1.4655</v>
      </c>
      <c r="H217" s="14" t="s">
        <v>288</v>
      </c>
    </row>
    <row r="218" customFormat="false" ht="15" hidden="false" customHeight="false" outlineLevel="0" collapsed="false">
      <c r="A218" s="13" t="s">
        <v>243</v>
      </c>
      <c r="B218" s="16" t="n">
        <f aca="false">100-D218</f>
        <v>90.3</v>
      </c>
      <c r="C218" s="16" t="n">
        <v>0</v>
      </c>
      <c r="D218" s="16" t="n">
        <v>9.7</v>
      </c>
      <c r="E218" s="16" t="n">
        <v>0</v>
      </c>
      <c r="F218" s="16" t="n">
        <v>589</v>
      </c>
      <c r="G218" s="23" t="n">
        <v>1.474</v>
      </c>
      <c r="H218" s="14" t="s">
        <v>288</v>
      </c>
    </row>
    <row r="219" customFormat="false" ht="15" hidden="false" customHeight="false" outlineLevel="0" collapsed="false">
      <c r="A219" s="13" t="s">
        <v>243</v>
      </c>
      <c r="B219" s="16" t="n">
        <f aca="false">100-D219</f>
        <v>88.5</v>
      </c>
      <c r="C219" s="16" t="n">
        <v>0</v>
      </c>
      <c r="D219" s="16" t="n">
        <v>11.5</v>
      </c>
      <c r="E219" s="16" t="n">
        <v>0</v>
      </c>
      <c r="F219" s="16" t="n">
        <v>589</v>
      </c>
      <c r="G219" s="23" t="n">
        <v>1.4765</v>
      </c>
      <c r="H219" s="14" t="s">
        <v>288</v>
      </c>
    </row>
    <row r="220" customFormat="false" ht="15" hidden="false" customHeight="false" outlineLevel="0" collapsed="false">
      <c r="A220" s="13" t="s">
        <v>243</v>
      </c>
      <c r="B220" s="16" t="n">
        <f aca="false">100-D220</f>
        <v>85.5</v>
      </c>
      <c r="C220" s="16" t="n">
        <v>0</v>
      </c>
      <c r="D220" s="16" t="n">
        <v>14.5</v>
      </c>
      <c r="E220" s="16" t="n">
        <v>0</v>
      </c>
      <c r="F220" s="16" t="n">
        <v>589</v>
      </c>
      <c r="G220" s="23" t="n">
        <v>1.481</v>
      </c>
      <c r="H220" s="14" t="s">
        <v>288</v>
      </c>
    </row>
    <row r="221" customFormat="false" ht="15" hidden="false" customHeight="false" outlineLevel="0" collapsed="false">
      <c r="A221" s="13" t="s">
        <v>243</v>
      </c>
      <c r="B221" s="16" t="n">
        <f aca="false">100-D221</f>
        <v>80.9</v>
      </c>
      <c r="C221" s="16" t="n">
        <v>0</v>
      </c>
      <c r="D221" s="16" t="n">
        <v>19.1</v>
      </c>
      <c r="E221" s="16" t="n">
        <v>0</v>
      </c>
      <c r="F221" s="16" t="n">
        <v>589</v>
      </c>
      <c r="G221" s="23" t="n">
        <v>1.49</v>
      </c>
      <c r="H221" s="14" t="s">
        <v>288</v>
      </c>
    </row>
    <row r="222" customFormat="false" ht="15" hidden="false" customHeight="false" outlineLevel="0" collapsed="false">
      <c r="A222" s="13" t="s">
        <v>243</v>
      </c>
      <c r="B222" s="16" t="n">
        <f aca="false">100-D222</f>
        <v>75.8</v>
      </c>
      <c r="C222" s="16" t="n">
        <v>0</v>
      </c>
      <c r="D222" s="16" t="n">
        <v>24.2</v>
      </c>
      <c r="E222" s="16" t="n">
        <v>0</v>
      </c>
      <c r="F222" s="16" t="n">
        <v>589</v>
      </c>
      <c r="G222" s="23" t="n">
        <v>1.4975</v>
      </c>
      <c r="H222" s="14" t="s">
        <v>288</v>
      </c>
    </row>
    <row r="223" customFormat="false" ht="15" hidden="false" customHeight="false" outlineLevel="0" collapsed="false">
      <c r="A223" s="13" t="s">
        <v>243</v>
      </c>
      <c r="B223" s="16" t="n">
        <f aca="false">100-D223</f>
        <v>75.6</v>
      </c>
      <c r="C223" s="16" t="n">
        <v>0</v>
      </c>
      <c r="D223" s="16" t="n">
        <v>24.4</v>
      </c>
      <c r="E223" s="16" t="n">
        <v>0</v>
      </c>
      <c r="F223" s="16" t="n">
        <v>589</v>
      </c>
      <c r="G223" s="23" t="n">
        <v>1.4975</v>
      </c>
      <c r="H223" s="14" t="s">
        <v>288</v>
      </c>
    </row>
    <row r="224" customFormat="false" ht="15" hidden="false" customHeight="false" outlineLevel="0" collapsed="false">
      <c r="A224" s="13" t="s">
        <v>243</v>
      </c>
      <c r="B224" s="16" t="n">
        <f aca="false">100-D224</f>
        <v>73.3</v>
      </c>
      <c r="C224" s="16" t="n">
        <v>0</v>
      </c>
      <c r="D224" s="16" t="n">
        <v>26.7</v>
      </c>
      <c r="E224" s="16" t="n">
        <v>0</v>
      </c>
      <c r="F224" s="16" t="n">
        <v>589</v>
      </c>
      <c r="G224" s="23" t="n">
        <v>1.5005</v>
      </c>
      <c r="H224" s="14" t="s">
        <v>288</v>
      </c>
    </row>
    <row r="225" customFormat="false" ht="15" hidden="false" customHeight="false" outlineLevel="0" collapsed="false">
      <c r="A225" s="13" t="s">
        <v>243</v>
      </c>
      <c r="B225" s="16" t="n">
        <f aca="false">100-D225</f>
        <v>71.4</v>
      </c>
      <c r="C225" s="16" t="n">
        <v>0</v>
      </c>
      <c r="D225" s="16" t="n">
        <v>28.6</v>
      </c>
      <c r="E225" s="16" t="n">
        <v>0</v>
      </c>
      <c r="F225" s="16" t="n">
        <v>589</v>
      </c>
      <c r="G225" s="23" t="n">
        <v>1.502</v>
      </c>
      <c r="H225" s="14" t="s">
        <v>288</v>
      </c>
    </row>
    <row r="226" customFormat="false" ht="15" hidden="false" customHeight="false" outlineLevel="0" collapsed="false">
      <c r="A226" s="13" t="s">
        <v>243</v>
      </c>
      <c r="B226" s="16" t="n">
        <f aca="false">100-D226</f>
        <v>66.8</v>
      </c>
      <c r="C226" s="16" t="n">
        <v>0</v>
      </c>
      <c r="D226" s="16" t="n">
        <v>33.2</v>
      </c>
      <c r="E226" s="16" t="n">
        <v>0</v>
      </c>
      <c r="F226" s="16" t="n">
        <v>589</v>
      </c>
      <c r="G226" s="23" t="n">
        <v>1.506</v>
      </c>
      <c r="H226" s="14" t="s">
        <v>288</v>
      </c>
    </row>
    <row r="227" customFormat="false" ht="15" hidden="false" customHeight="false" outlineLevel="0" collapsed="false">
      <c r="A227" s="13" t="s">
        <v>243</v>
      </c>
      <c r="B227" s="16" t="n">
        <f aca="false">100-D227</f>
        <v>65.4</v>
      </c>
      <c r="C227" s="16" t="n">
        <v>0</v>
      </c>
      <c r="D227" s="16" t="n">
        <v>34.6</v>
      </c>
      <c r="E227" s="16" t="n">
        <v>0</v>
      </c>
      <c r="F227" s="16" t="n">
        <v>589</v>
      </c>
      <c r="G227" s="23" t="n">
        <v>1.5075</v>
      </c>
      <c r="H227" s="14" t="s">
        <v>288</v>
      </c>
    </row>
    <row r="228" customFormat="false" ht="15" hidden="false" customHeight="false" outlineLevel="0" collapsed="false">
      <c r="A228" s="13" t="s">
        <v>243</v>
      </c>
      <c r="B228" s="16" t="n">
        <f aca="false">100-D228</f>
        <v>65.2</v>
      </c>
      <c r="C228" s="16" t="n">
        <v>0</v>
      </c>
      <c r="D228" s="16" t="n">
        <v>34.8</v>
      </c>
      <c r="E228" s="16" t="n">
        <v>0</v>
      </c>
      <c r="F228" s="16" t="n">
        <v>589</v>
      </c>
      <c r="G228" s="23" t="n">
        <v>1.507</v>
      </c>
      <c r="H228" s="14" t="s">
        <v>288</v>
      </c>
    </row>
    <row r="229" customFormat="false" ht="15" hidden="false" customHeight="false" outlineLevel="0" collapsed="false">
      <c r="A229" s="13" t="s">
        <v>243</v>
      </c>
      <c r="B229" s="16" t="n">
        <f aca="false">100-D229</f>
        <v>62.2</v>
      </c>
      <c r="C229" s="16" t="n">
        <v>0</v>
      </c>
      <c r="D229" s="16" t="n">
        <v>37.8</v>
      </c>
      <c r="E229" s="16" t="n">
        <v>0</v>
      </c>
      <c r="F229" s="16" t="n">
        <v>589</v>
      </c>
      <c r="G229" s="23" t="n">
        <v>1.5095</v>
      </c>
      <c r="H229" s="14" t="s">
        <v>288</v>
      </c>
    </row>
    <row r="230" customFormat="false" ht="15" hidden="false" customHeight="false" outlineLevel="0" collapsed="false">
      <c r="A230" s="13" t="s">
        <v>243</v>
      </c>
      <c r="B230" s="16" t="n">
        <f aca="false">100-D230</f>
        <v>61.1</v>
      </c>
      <c r="C230" s="16" t="n">
        <v>0</v>
      </c>
      <c r="D230" s="16" t="n">
        <v>38.9</v>
      </c>
      <c r="E230" s="16" t="n">
        <v>0</v>
      </c>
      <c r="F230" s="16" t="n">
        <v>589</v>
      </c>
      <c r="G230" s="23" t="n">
        <v>1.511</v>
      </c>
      <c r="H230" s="14" t="s">
        <v>288</v>
      </c>
    </row>
    <row r="231" customFormat="false" ht="15" hidden="false" customHeight="false" outlineLevel="0" collapsed="false">
      <c r="A231" s="13" t="s">
        <v>243</v>
      </c>
      <c r="B231" s="16" t="n">
        <f aca="false">100-D231</f>
        <v>56.4</v>
      </c>
      <c r="C231" s="16" t="n">
        <v>0</v>
      </c>
      <c r="D231" s="16" t="n">
        <v>43.6</v>
      </c>
      <c r="E231" s="16" t="n">
        <v>0</v>
      </c>
      <c r="F231" s="16" t="n">
        <v>589</v>
      </c>
      <c r="G231" s="23" t="n">
        <v>1.514</v>
      </c>
      <c r="H231" s="14" t="s">
        <v>288</v>
      </c>
    </row>
    <row r="232" customFormat="false" ht="15" hidden="false" customHeight="false" outlineLevel="0" collapsed="false">
      <c r="A232" s="13" t="s">
        <v>243</v>
      </c>
      <c r="B232" s="16" t="n">
        <f aca="false">100-D232</f>
        <v>54.1</v>
      </c>
      <c r="C232" s="16" t="n">
        <v>0</v>
      </c>
      <c r="D232" s="16" t="n">
        <v>45.9</v>
      </c>
      <c r="E232" s="16" t="n">
        <v>0</v>
      </c>
      <c r="F232" s="16" t="n">
        <v>589</v>
      </c>
      <c r="G232" s="23" t="n">
        <v>1.515</v>
      </c>
      <c r="H232" s="14" t="s">
        <v>288</v>
      </c>
    </row>
    <row r="233" customFormat="false" ht="15" hidden="false" customHeight="false" outlineLevel="0" collapsed="false">
      <c r="A233" s="13" t="s">
        <v>243</v>
      </c>
      <c r="B233" s="16" t="n">
        <f aca="false">100-D233</f>
        <v>51.6</v>
      </c>
      <c r="C233" s="16" t="n">
        <v>0</v>
      </c>
      <c r="D233" s="16" t="n">
        <v>48.4</v>
      </c>
      <c r="E233" s="16" t="n">
        <v>0</v>
      </c>
      <c r="F233" s="16" t="n">
        <v>589</v>
      </c>
      <c r="G233" s="23" t="n">
        <v>1.517</v>
      </c>
      <c r="H233" s="14" t="s">
        <v>288</v>
      </c>
    </row>
    <row r="234" customFormat="false" ht="15" hidden="false" customHeight="false" outlineLevel="0" collapsed="false">
      <c r="A234" s="13" t="s">
        <v>243</v>
      </c>
      <c r="B234" s="16" t="n">
        <f aca="false">100-D234</f>
        <v>48.8</v>
      </c>
      <c r="C234" s="16" t="n">
        <v>0</v>
      </c>
      <c r="D234" s="16" t="n">
        <v>51.2</v>
      </c>
      <c r="E234" s="16" t="n">
        <v>0</v>
      </c>
      <c r="F234" s="16" t="n">
        <v>589</v>
      </c>
      <c r="G234" s="23" t="n">
        <v>1.518</v>
      </c>
      <c r="H234" s="14" t="s">
        <v>288</v>
      </c>
    </row>
    <row r="235" customFormat="false" ht="15" hidden="false" customHeight="false" outlineLevel="0" collapsed="false">
      <c r="A235" s="13" t="s">
        <v>243</v>
      </c>
      <c r="B235" s="16" t="n">
        <f aca="false">100-D235</f>
        <v>45.8</v>
      </c>
      <c r="C235" s="16" t="n">
        <v>0</v>
      </c>
      <c r="D235" s="16" t="n">
        <v>54.2</v>
      </c>
      <c r="E235" s="16" t="n">
        <v>0</v>
      </c>
      <c r="F235" s="16" t="n">
        <v>589</v>
      </c>
      <c r="G235" s="23" t="n">
        <v>1.519</v>
      </c>
      <c r="H235" s="14" t="s">
        <v>288</v>
      </c>
    </row>
    <row r="236" customFormat="false" ht="15" hidden="false" customHeight="false" outlineLevel="0" collapsed="false">
      <c r="A236" s="13" t="s">
        <v>245</v>
      </c>
      <c r="B236" s="16" t="n">
        <f aca="false">100-E236</f>
        <v>87.5</v>
      </c>
      <c r="C236" s="16" t="n">
        <v>0</v>
      </c>
      <c r="D236" s="16" t="n">
        <v>0</v>
      </c>
      <c r="E236" s="16" t="n">
        <v>12.5</v>
      </c>
      <c r="F236" s="14" t="n">
        <v>589</v>
      </c>
      <c r="G236" s="23" t="n">
        <v>1.483</v>
      </c>
      <c r="H236" s="14" t="s">
        <v>289</v>
      </c>
    </row>
    <row r="237" customFormat="false" ht="15" hidden="false" customHeight="false" outlineLevel="0" collapsed="false">
      <c r="A237" s="13" t="s">
        <v>245</v>
      </c>
      <c r="B237" s="16" t="n">
        <f aca="false">100-E237</f>
        <v>85.7</v>
      </c>
      <c r="C237" s="16" t="n">
        <v>0</v>
      </c>
      <c r="D237" s="16" t="n">
        <v>0</v>
      </c>
      <c r="E237" s="16" t="n">
        <v>14.3</v>
      </c>
      <c r="F237" s="14" t="n">
        <v>589</v>
      </c>
      <c r="G237" s="23" t="n">
        <v>1.486</v>
      </c>
      <c r="H237" s="14" t="s">
        <v>289</v>
      </c>
    </row>
    <row r="238" customFormat="false" ht="15" hidden="false" customHeight="false" outlineLevel="0" collapsed="false">
      <c r="A238" s="13" t="s">
        <v>245</v>
      </c>
      <c r="B238" s="16" t="n">
        <f aca="false">100-E238</f>
        <v>83.3</v>
      </c>
      <c r="C238" s="16" t="n">
        <v>0</v>
      </c>
      <c r="D238" s="16" t="n">
        <v>0</v>
      </c>
      <c r="E238" s="16" t="n">
        <v>16.7</v>
      </c>
      <c r="F238" s="14" t="n">
        <v>589</v>
      </c>
      <c r="G238" s="23" t="n">
        <v>1.489</v>
      </c>
      <c r="H238" s="14" t="s">
        <v>289</v>
      </c>
    </row>
    <row r="239" customFormat="false" ht="15" hidden="false" customHeight="false" outlineLevel="0" collapsed="false">
      <c r="A239" s="13" t="s">
        <v>245</v>
      </c>
      <c r="B239" s="16" t="n">
        <f aca="false">100-E239</f>
        <v>80</v>
      </c>
      <c r="C239" s="16" t="n">
        <v>0</v>
      </c>
      <c r="D239" s="16" t="n">
        <v>0</v>
      </c>
      <c r="E239" s="16" t="n">
        <v>20</v>
      </c>
      <c r="F239" s="14" t="n">
        <v>589</v>
      </c>
      <c r="G239" s="23" t="n">
        <v>1.494</v>
      </c>
      <c r="H239" s="14" t="s">
        <v>289</v>
      </c>
    </row>
    <row r="240" customFormat="false" ht="15" hidden="false" customHeight="false" outlineLevel="0" collapsed="false">
      <c r="A240" s="14" t="s">
        <v>243</v>
      </c>
      <c r="B240" s="16" t="n">
        <f aca="false">100-D240</f>
        <v>86.8</v>
      </c>
      <c r="C240" s="16" t="n">
        <v>0</v>
      </c>
      <c r="D240" s="16" t="n">
        <v>13.2</v>
      </c>
      <c r="E240" s="16" t="n">
        <v>0</v>
      </c>
      <c r="F240" s="14" t="n">
        <v>589</v>
      </c>
      <c r="G240" s="23" t="n">
        <v>1.479</v>
      </c>
      <c r="H240" s="14" t="s">
        <v>290</v>
      </c>
    </row>
    <row r="241" customFormat="false" ht="15" hidden="false" customHeight="false" outlineLevel="0" collapsed="false">
      <c r="A241" s="14" t="s">
        <v>243</v>
      </c>
      <c r="B241" s="16" t="n">
        <f aca="false">100-D241</f>
        <v>83.4</v>
      </c>
      <c r="C241" s="16" t="n">
        <v>0</v>
      </c>
      <c r="D241" s="16" t="n">
        <v>16.6</v>
      </c>
      <c r="E241" s="16" t="n">
        <v>0</v>
      </c>
      <c r="F241" s="14" t="n">
        <v>589</v>
      </c>
      <c r="G241" s="23" t="n">
        <v>1.4851</v>
      </c>
      <c r="H241" s="14" t="s">
        <v>290</v>
      </c>
    </row>
    <row r="242" customFormat="false" ht="15" hidden="false" customHeight="false" outlineLevel="0" collapsed="false">
      <c r="A242" s="14" t="s">
        <v>243</v>
      </c>
      <c r="B242" s="16" t="n">
        <f aca="false">100-D242</f>
        <v>80.2</v>
      </c>
      <c r="C242" s="16" t="n">
        <v>0</v>
      </c>
      <c r="D242" s="16" t="n">
        <v>19.8</v>
      </c>
      <c r="E242" s="16" t="n">
        <v>0</v>
      </c>
      <c r="F242" s="14" t="n">
        <v>589</v>
      </c>
      <c r="G242" s="23" t="n">
        <v>1.4898</v>
      </c>
      <c r="H242" s="14" t="s">
        <v>290</v>
      </c>
    </row>
    <row r="243" customFormat="false" ht="15" hidden="false" customHeight="false" outlineLevel="0" collapsed="false">
      <c r="A243" s="14" t="s">
        <v>243</v>
      </c>
      <c r="B243" s="16" t="n">
        <f aca="false">100-D243</f>
        <v>79.1</v>
      </c>
      <c r="C243" s="16" t="n">
        <v>0</v>
      </c>
      <c r="D243" s="16" t="n">
        <v>20.9</v>
      </c>
      <c r="E243" s="16" t="n">
        <v>0</v>
      </c>
      <c r="F243" s="14" t="n">
        <v>589</v>
      </c>
      <c r="G243" s="23" t="n">
        <v>1.4912</v>
      </c>
      <c r="H243" s="14" t="s">
        <v>290</v>
      </c>
    </row>
    <row r="244" customFormat="false" ht="15" hidden="false" customHeight="false" outlineLevel="0" collapsed="false">
      <c r="A244" s="14" t="s">
        <v>243</v>
      </c>
      <c r="B244" s="16" t="n">
        <f aca="false">100-D244</f>
        <v>78.4</v>
      </c>
      <c r="C244" s="16" t="n">
        <v>0</v>
      </c>
      <c r="D244" s="16" t="n">
        <v>21.6</v>
      </c>
      <c r="E244" s="16" t="n">
        <v>0</v>
      </c>
      <c r="F244" s="14" t="n">
        <v>589</v>
      </c>
      <c r="G244" s="23" t="n">
        <v>1.4925</v>
      </c>
      <c r="H244" s="14" t="s">
        <v>290</v>
      </c>
    </row>
    <row r="245" customFormat="false" ht="15" hidden="false" customHeight="false" outlineLevel="0" collapsed="false">
      <c r="A245" s="14" t="s">
        <v>243</v>
      </c>
      <c r="B245" s="16" t="n">
        <f aca="false">100-D245</f>
        <v>75.9</v>
      </c>
      <c r="C245" s="16" t="n">
        <v>0</v>
      </c>
      <c r="D245" s="16" t="n">
        <v>24.1</v>
      </c>
      <c r="E245" s="16" t="n">
        <v>0</v>
      </c>
      <c r="F245" s="14" t="n">
        <v>589</v>
      </c>
      <c r="G245" s="23" t="n">
        <v>1.4965</v>
      </c>
      <c r="H245" s="14" t="s">
        <v>290</v>
      </c>
    </row>
    <row r="246" customFormat="false" ht="15" hidden="false" customHeight="false" outlineLevel="0" collapsed="false">
      <c r="A246" s="14" t="s">
        <v>243</v>
      </c>
      <c r="B246" s="16" t="n">
        <f aca="false">100-D246</f>
        <v>72.8</v>
      </c>
      <c r="C246" s="16" t="n">
        <v>0</v>
      </c>
      <c r="D246" s="16" t="n">
        <v>27.2</v>
      </c>
      <c r="E246" s="16" t="n">
        <v>0</v>
      </c>
      <c r="F246" s="14" t="n">
        <v>589</v>
      </c>
      <c r="G246" s="23" t="n">
        <v>1.4993</v>
      </c>
      <c r="H246" s="14" t="s">
        <v>290</v>
      </c>
    </row>
    <row r="247" customFormat="false" ht="15" hidden="false" customHeight="false" outlineLevel="0" collapsed="false">
      <c r="A247" s="14" t="s">
        <v>243</v>
      </c>
      <c r="B247" s="16" t="n">
        <f aca="false">100-D247</f>
        <v>71.1</v>
      </c>
      <c r="C247" s="16" t="n">
        <v>0</v>
      </c>
      <c r="D247" s="16" t="n">
        <v>28.9</v>
      </c>
      <c r="E247" s="16" t="n">
        <v>0</v>
      </c>
      <c r="F247" s="14" t="n">
        <v>589</v>
      </c>
      <c r="G247" s="23" t="n">
        <v>1.5015</v>
      </c>
      <c r="H247" s="14" t="s">
        <v>290</v>
      </c>
    </row>
    <row r="248" customFormat="false" ht="15" hidden="false" customHeight="false" outlineLevel="0" collapsed="false">
      <c r="A248" s="14" t="s">
        <v>243</v>
      </c>
      <c r="B248" s="16" t="n">
        <f aca="false">100-D248</f>
        <v>70.9</v>
      </c>
      <c r="C248" s="16" t="n">
        <v>0</v>
      </c>
      <c r="D248" s="16" t="n">
        <v>29.1</v>
      </c>
      <c r="E248" s="16" t="n">
        <v>0</v>
      </c>
      <c r="F248" s="14" t="n">
        <v>589</v>
      </c>
      <c r="G248" s="23" t="n">
        <v>1.54014</v>
      </c>
      <c r="H248" s="14" t="s">
        <v>290</v>
      </c>
    </row>
    <row r="249" customFormat="false" ht="15" hidden="false" customHeight="false" outlineLevel="0" collapsed="false">
      <c r="A249" s="14" t="s">
        <v>243</v>
      </c>
      <c r="B249" s="16" t="n">
        <f aca="false">100-D249</f>
        <v>70.3</v>
      </c>
      <c r="C249" s="16" t="n">
        <v>0</v>
      </c>
      <c r="D249" s="16" t="n">
        <v>29.7</v>
      </c>
      <c r="E249" s="16" t="n">
        <v>0</v>
      </c>
      <c r="F249" s="14" t="n">
        <v>589</v>
      </c>
      <c r="G249" s="23" t="n">
        <v>1.5021</v>
      </c>
      <c r="H249" s="14" t="s">
        <v>290</v>
      </c>
    </row>
    <row r="250" customFormat="false" ht="15" hidden="false" customHeight="false" outlineLevel="0" collapsed="false">
      <c r="A250" s="14" t="s">
        <v>243</v>
      </c>
      <c r="B250" s="16" t="n">
        <f aca="false">100-D250</f>
        <v>67.8</v>
      </c>
      <c r="C250" s="16" t="n">
        <v>0</v>
      </c>
      <c r="D250" s="16" t="n">
        <v>32.2</v>
      </c>
      <c r="E250" s="16" t="n">
        <v>0</v>
      </c>
      <c r="F250" s="14" t="n">
        <v>589</v>
      </c>
      <c r="G250" s="23" t="n">
        <v>1.5042</v>
      </c>
      <c r="H250" s="14" t="s">
        <v>290</v>
      </c>
    </row>
    <row r="251" customFormat="false" ht="15" hidden="false" customHeight="false" outlineLevel="0" collapsed="false">
      <c r="A251" s="14" t="s">
        <v>243</v>
      </c>
      <c r="B251" s="16" t="n">
        <f aca="false">100-D251</f>
        <v>66</v>
      </c>
      <c r="C251" s="16" t="n">
        <v>0</v>
      </c>
      <c r="D251" s="16" t="n">
        <v>34</v>
      </c>
      <c r="E251" s="16" t="n">
        <v>0</v>
      </c>
      <c r="F251" s="14" t="n">
        <v>589</v>
      </c>
      <c r="G251" s="23" t="n">
        <v>1.5055</v>
      </c>
      <c r="H251" s="14" t="s">
        <v>290</v>
      </c>
    </row>
    <row r="252" customFormat="false" ht="15" hidden="false" customHeight="false" outlineLevel="0" collapsed="false">
      <c r="A252" s="14" t="s">
        <v>243</v>
      </c>
      <c r="B252" s="16" t="n">
        <f aca="false">100-D252</f>
        <v>66</v>
      </c>
      <c r="C252" s="16" t="n">
        <v>0</v>
      </c>
      <c r="D252" s="16" t="n">
        <v>34</v>
      </c>
      <c r="E252" s="16" t="n">
        <v>0</v>
      </c>
      <c r="F252" s="14" t="n">
        <v>589</v>
      </c>
      <c r="G252" s="23" t="n">
        <v>1.5055</v>
      </c>
      <c r="H252" s="14" t="s">
        <v>290</v>
      </c>
    </row>
    <row r="253" customFormat="false" ht="15" hidden="false" customHeight="false" outlineLevel="0" collapsed="false">
      <c r="A253" s="14" t="s">
        <v>243</v>
      </c>
      <c r="B253" s="16" t="n">
        <f aca="false">100-D253</f>
        <v>63.8</v>
      </c>
      <c r="C253" s="16" t="n">
        <v>0</v>
      </c>
      <c r="D253" s="16" t="n">
        <v>36.2</v>
      </c>
      <c r="E253" s="16" t="n">
        <v>0</v>
      </c>
      <c r="F253" s="14" t="n">
        <v>589</v>
      </c>
      <c r="G253" s="23" t="n">
        <v>1.5075</v>
      </c>
      <c r="H253" s="14" t="s">
        <v>290</v>
      </c>
    </row>
    <row r="254" customFormat="false" ht="15" hidden="false" customHeight="false" outlineLevel="0" collapsed="false">
      <c r="A254" s="14" t="s">
        <v>243</v>
      </c>
      <c r="B254" s="16" t="n">
        <f aca="false">100-D254</f>
        <v>63.6</v>
      </c>
      <c r="C254" s="16" t="n">
        <v>0</v>
      </c>
      <c r="D254" s="16" t="n">
        <v>36.4</v>
      </c>
      <c r="E254" s="16" t="n">
        <v>0</v>
      </c>
      <c r="F254" s="14" t="n">
        <v>589</v>
      </c>
      <c r="G254" s="23" t="n">
        <v>1.5076</v>
      </c>
      <c r="H254" s="14" t="s">
        <v>290</v>
      </c>
    </row>
    <row r="255" customFormat="false" ht="15" hidden="false" customHeight="false" outlineLevel="0" collapsed="false">
      <c r="A255" s="14" t="s">
        <v>243</v>
      </c>
      <c r="B255" s="16" t="n">
        <f aca="false">100-D255</f>
        <v>60.7</v>
      </c>
      <c r="C255" s="16" t="n">
        <v>0</v>
      </c>
      <c r="D255" s="16" t="n">
        <v>39.3</v>
      </c>
      <c r="E255" s="16" t="n">
        <v>0</v>
      </c>
      <c r="F255" s="14" t="n">
        <v>589</v>
      </c>
      <c r="G255" s="23" t="n">
        <v>1.5099</v>
      </c>
      <c r="H255" s="14" t="s">
        <v>290</v>
      </c>
    </row>
    <row r="256" customFormat="false" ht="15" hidden="false" customHeight="false" outlineLevel="0" collapsed="false">
      <c r="A256" s="14" t="s">
        <v>243</v>
      </c>
      <c r="B256" s="16" t="n">
        <f aca="false">100-D256</f>
        <v>58.2</v>
      </c>
      <c r="C256" s="16" t="n">
        <v>0</v>
      </c>
      <c r="D256" s="16" t="n">
        <v>41.8</v>
      </c>
      <c r="E256" s="16" t="n">
        <v>0</v>
      </c>
      <c r="F256" s="14" t="n">
        <v>589</v>
      </c>
      <c r="G256" s="23" t="n">
        <v>1.5112</v>
      </c>
      <c r="H256" s="14" t="s">
        <v>290</v>
      </c>
    </row>
    <row r="257" customFormat="false" ht="15" hidden="false" customHeight="false" outlineLevel="0" collapsed="false">
      <c r="A257" s="14" t="s">
        <v>243</v>
      </c>
      <c r="B257" s="16" t="n">
        <f aca="false">100-D257</f>
        <v>54.9</v>
      </c>
      <c r="C257" s="16" t="n">
        <v>0</v>
      </c>
      <c r="D257" s="16" t="n">
        <v>45.1</v>
      </c>
      <c r="E257" s="16" t="n">
        <v>0</v>
      </c>
      <c r="F257" s="14" t="n">
        <v>589</v>
      </c>
      <c r="G257" s="23" t="n">
        <v>1.5137</v>
      </c>
      <c r="H257" s="14" t="s">
        <v>290</v>
      </c>
    </row>
    <row r="258" customFormat="false" ht="15" hidden="false" customHeight="false" outlineLevel="0" collapsed="false">
      <c r="A258" s="14" t="s">
        <v>243</v>
      </c>
      <c r="B258" s="16" t="n">
        <f aca="false">100-D258</f>
        <v>52.9</v>
      </c>
      <c r="C258" s="16" t="n">
        <v>0</v>
      </c>
      <c r="D258" s="16" t="n">
        <v>47.1</v>
      </c>
      <c r="E258" s="16" t="n">
        <v>0</v>
      </c>
      <c r="F258" s="14" t="n">
        <v>589</v>
      </c>
      <c r="G258" s="23" t="n">
        <v>1.515</v>
      </c>
      <c r="H258" s="14" t="s">
        <v>290</v>
      </c>
    </row>
    <row r="259" customFormat="false" ht="15" hidden="false" customHeight="false" outlineLevel="0" collapsed="false">
      <c r="A259" s="14" t="s">
        <v>243</v>
      </c>
      <c r="B259" s="16" t="n">
        <f aca="false">100-D259</f>
        <v>52</v>
      </c>
      <c r="C259" s="16" t="n">
        <v>0</v>
      </c>
      <c r="D259" s="16" t="n">
        <v>48</v>
      </c>
      <c r="E259" s="16" t="n">
        <v>0</v>
      </c>
      <c r="F259" s="14" t="n">
        <v>589</v>
      </c>
      <c r="G259" s="23" t="n">
        <v>1.5146</v>
      </c>
      <c r="H259" s="14" t="s">
        <v>290</v>
      </c>
    </row>
    <row r="260" customFormat="false" ht="15" hidden="false" customHeight="false" outlineLevel="0" collapsed="false">
      <c r="A260" s="14" t="s">
        <v>243</v>
      </c>
      <c r="B260" s="16" t="n">
        <f aca="false">100-D260</f>
        <v>50.8</v>
      </c>
      <c r="C260" s="16" t="n">
        <v>0</v>
      </c>
      <c r="D260" s="16" t="n">
        <v>49.2</v>
      </c>
      <c r="E260" s="16" t="n">
        <v>0</v>
      </c>
      <c r="F260" s="14" t="n">
        <v>589</v>
      </c>
      <c r="G260" s="23" t="n">
        <v>1.5163</v>
      </c>
      <c r="H260" s="14" t="s">
        <v>290</v>
      </c>
    </row>
    <row r="261" customFormat="false" ht="15" hidden="false" customHeight="false" outlineLevel="0" collapsed="false">
      <c r="A261" s="13" t="s">
        <v>243</v>
      </c>
      <c r="B261" s="16" t="n">
        <f aca="false">100-D261</f>
        <v>85</v>
      </c>
      <c r="C261" s="16" t="n">
        <v>0</v>
      </c>
      <c r="D261" s="16" t="n">
        <v>15</v>
      </c>
      <c r="E261" s="16" t="n">
        <v>0</v>
      </c>
      <c r="F261" s="14" t="n">
        <v>589</v>
      </c>
      <c r="G261" s="23" t="n">
        <v>1.4822</v>
      </c>
      <c r="H261" s="14" t="s">
        <v>291</v>
      </c>
    </row>
    <row r="262" customFormat="false" ht="15" hidden="false" customHeight="false" outlineLevel="0" collapsed="false">
      <c r="A262" s="13" t="s">
        <v>243</v>
      </c>
      <c r="B262" s="16" t="n">
        <f aca="false">100-D262</f>
        <v>80</v>
      </c>
      <c r="C262" s="16" t="n">
        <v>0</v>
      </c>
      <c r="D262" s="16" t="n">
        <v>20</v>
      </c>
      <c r="E262" s="16" t="n">
        <v>0</v>
      </c>
      <c r="F262" s="14" t="n">
        <v>589</v>
      </c>
      <c r="G262" s="23" t="n">
        <v>1.4906</v>
      </c>
      <c r="H262" s="14" t="s">
        <v>291</v>
      </c>
    </row>
    <row r="263" customFormat="false" ht="15" hidden="false" customHeight="false" outlineLevel="0" collapsed="false">
      <c r="A263" s="13" t="s">
        <v>243</v>
      </c>
      <c r="B263" s="16" t="n">
        <f aca="false">100-D263</f>
        <v>75</v>
      </c>
      <c r="C263" s="16" t="n">
        <v>0</v>
      </c>
      <c r="D263" s="16" t="n">
        <v>25</v>
      </c>
      <c r="E263" s="16" t="n">
        <v>0</v>
      </c>
      <c r="F263" s="14" t="n">
        <v>589</v>
      </c>
      <c r="G263" s="23" t="n">
        <v>1.4983</v>
      </c>
      <c r="H263" s="14" t="s">
        <v>291</v>
      </c>
    </row>
    <row r="264" customFormat="false" ht="15" hidden="false" customHeight="false" outlineLevel="0" collapsed="false">
      <c r="A264" s="13" t="s">
        <v>243</v>
      </c>
      <c r="B264" s="16" t="n">
        <v>70</v>
      </c>
      <c r="C264" s="16" t="n">
        <v>0</v>
      </c>
      <c r="D264" s="16" t="n">
        <v>30</v>
      </c>
      <c r="E264" s="16" t="n">
        <v>0</v>
      </c>
      <c r="F264" s="14" t="n">
        <v>589</v>
      </c>
      <c r="G264" s="23" t="n">
        <v>1.5041</v>
      </c>
      <c r="H264" s="14" t="s">
        <v>291</v>
      </c>
    </row>
    <row r="265" customFormat="false" ht="15" hidden="false" customHeight="false" outlineLevel="0" collapsed="false">
      <c r="A265" s="13" t="s">
        <v>243</v>
      </c>
      <c r="B265" s="16" t="n">
        <v>66.7</v>
      </c>
      <c r="C265" s="16" t="n">
        <v>0</v>
      </c>
      <c r="D265" s="16" t="n">
        <v>33.3</v>
      </c>
      <c r="E265" s="16" t="n">
        <v>0</v>
      </c>
      <c r="F265" s="14" t="n">
        <v>589</v>
      </c>
      <c r="G265" s="23" t="n">
        <v>1.5061</v>
      </c>
      <c r="H265" s="14" t="s">
        <v>291</v>
      </c>
    </row>
    <row r="266" customFormat="false" ht="15" hidden="false" customHeight="false" outlineLevel="0" collapsed="false">
      <c r="A266" s="13" t="s">
        <v>245</v>
      </c>
      <c r="B266" s="16" t="n">
        <f aca="false">100-E266</f>
        <v>89.9</v>
      </c>
      <c r="C266" s="16" t="n">
        <v>0</v>
      </c>
      <c r="D266" s="16" t="n">
        <v>0</v>
      </c>
      <c r="E266" s="16" t="n">
        <v>10.1</v>
      </c>
      <c r="F266" s="14" t="n">
        <v>589</v>
      </c>
      <c r="G266" s="23" t="n">
        <v>1.482</v>
      </c>
      <c r="H266" s="14" t="s">
        <v>292</v>
      </c>
    </row>
    <row r="267" customFormat="false" ht="15" hidden="false" customHeight="false" outlineLevel="0" collapsed="false">
      <c r="A267" s="13" t="s">
        <v>245</v>
      </c>
      <c r="B267" s="16" t="n">
        <f aca="false">100-E267</f>
        <v>86.2</v>
      </c>
      <c r="C267" s="16" t="n">
        <v>0</v>
      </c>
      <c r="D267" s="16" t="n">
        <v>0</v>
      </c>
      <c r="E267" s="16" t="n">
        <v>13.8</v>
      </c>
      <c r="F267" s="14" t="n">
        <v>589</v>
      </c>
      <c r="G267" s="23" t="n">
        <v>1.486</v>
      </c>
      <c r="H267" s="14" t="s">
        <v>292</v>
      </c>
    </row>
    <row r="268" customFormat="false" ht="15" hidden="false" customHeight="false" outlineLevel="0" collapsed="false">
      <c r="A268" s="13" t="s">
        <v>245</v>
      </c>
      <c r="B268" s="16" t="n">
        <f aca="false">100-E268</f>
        <v>82.5</v>
      </c>
      <c r="C268" s="16" t="n">
        <v>0</v>
      </c>
      <c r="D268" s="16" t="n">
        <v>0</v>
      </c>
      <c r="E268" s="16" t="n">
        <v>17.5</v>
      </c>
      <c r="F268" s="14" t="n">
        <v>589</v>
      </c>
      <c r="G268" s="23" t="n">
        <v>1.49</v>
      </c>
      <c r="H268" s="14" t="s">
        <v>292</v>
      </c>
    </row>
    <row r="269" customFormat="false" ht="15" hidden="false" customHeight="false" outlineLevel="0" collapsed="false">
      <c r="A269" s="13" t="s">
        <v>245</v>
      </c>
      <c r="B269" s="16" t="n">
        <f aca="false">100-E269</f>
        <v>78.5</v>
      </c>
      <c r="C269" s="16" t="n">
        <v>0</v>
      </c>
      <c r="D269" s="16" t="n">
        <v>0</v>
      </c>
      <c r="E269" s="16" t="n">
        <v>21.5</v>
      </c>
      <c r="F269" s="14" t="n">
        <v>589</v>
      </c>
      <c r="G269" s="23" t="n">
        <v>1.496</v>
      </c>
      <c r="H269" s="14" t="s">
        <v>292</v>
      </c>
    </row>
    <row r="270" customFormat="false" ht="15" hidden="false" customHeight="false" outlineLevel="0" collapsed="false">
      <c r="A270" s="13" t="s">
        <v>245</v>
      </c>
      <c r="B270" s="16" t="n">
        <f aca="false">100-E270</f>
        <v>74.4</v>
      </c>
      <c r="C270" s="16" t="n">
        <v>0</v>
      </c>
      <c r="D270" s="16" t="n">
        <v>0</v>
      </c>
      <c r="E270" s="16" t="n">
        <v>25.6</v>
      </c>
      <c r="F270" s="14" t="n">
        <v>589</v>
      </c>
      <c r="G270" s="23" t="n">
        <v>1.5</v>
      </c>
      <c r="H270" s="14" t="s">
        <v>292</v>
      </c>
    </row>
    <row r="271" customFormat="false" ht="15" hidden="false" customHeight="false" outlineLevel="0" collapsed="false">
      <c r="A271" s="13" t="s">
        <v>245</v>
      </c>
      <c r="B271" s="16" t="n">
        <f aca="false">100-E271</f>
        <v>70.1</v>
      </c>
      <c r="C271" s="16" t="n">
        <v>0</v>
      </c>
      <c r="D271" s="16" t="n">
        <v>0</v>
      </c>
      <c r="E271" s="16" t="n">
        <v>29.9</v>
      </c>
      <c r="F271" s="14" t="n">
        <v>589</v>
      </c>
      <c r="G271" s="23" t="n">
        <v>1.504</v>
      </c>
      <c r="H271" s="14" t="s">
        <v>292</v>
      </c>
    </row>
    <row r="272" customFormat="false" ht="15" hidden="false" customHeight="false" outlineLevel="0" collapsed="false">
      <c r="A272" s="13" t="s">
        <v>245</v>
      </c>
      <c r="B272" s="16" t="n">
        <f aca="false">100-E272</f>
        <v>65.7</v>
      </c>
      <c r="C272" s="16" t="n">
        <v>0</v>
      </c>
      <c r="D272" s="16" t="n">
        <v>0</v>
      </c>
      <c r="E272" s="16" t="n">
        <v>34.3</v>
      </c>
      <c r="F272" s="14" t="n">
        <v>589</v>
      </c>
      <c r="G272" s="23" t="n">
        <v>1.508</v>
      </c>
      <c r="H272" s="14" t="s">
        <v>292</v>
      </c>
    </row>
    <row r="273" customFormat="false" ht="15" hidden="false" customHeight="false" outlineLevel="0" collapsed="false">
      <c r="A273" s="13" t="s">
        <v>245</v>
      </c>
      <c r="B273" s="16" t="n">
        <f aca="false">100-E273</f>
        <v>51.1</v>
      </c>
      <c r="C273" s="16" t="n">
        <v>0</v>
      </c>
      <c r="D273" s="16" t="n">
        <v>0</v>
      </c>
      <c r="E273" s="16" t="n">
        <v>48.9</v>
      </c>
      <c r="F273" s="14" t="n">
        <v>589</v>
      </c>
      <c r="G273" s="23" t="n">
        <v>1.52</v>
      </c>
      <c r="H273" s="14" t="s">
        <v>292</v>
      </c>
    </row>
    <row r="274" customFormat="false" ht="15" hidden="false" customHeight="false" outlineLevel="0" collapsed="false">
      <c r="A274" s="13" t="s">
        <v>245</v>
      </c>
      <c r="B274" s="16" t="n">
        <f aca="false">100-E274</f>
        <v>95</v>
      </c>
      <c r="C274" s="16" t="n">
        <v>0</v>
      </c>
      <c r="D274" s="16" t="n">
        <v>0</v>
      </c>
      <c r="E274" s="16" t="n">
        <v>5</v>
      </c>
      <c r="F274" s="14" t="n">
        <v>589</v>
      </c>
      <c r="G274" s="23" t="n">
        <v>1.469</v>
      </c>
      <c r="H274" s="14" t="s">
        <v>293</v>
      </c>
    </row>
    <row r="275" customFormat="false" ht="15" hidden="false" customHeight="false" outlineLevel="0" collapsed="false">
      <c r="A275" s="13" t="s">
        <v>245</v>
      </c>
      <c r="B275" s="16" t="n">
        <f aca="false">100-E275</f>
        <v>90</v>
      </c>
      <c r="C275" s="16" t="n">
        <v>0</v>
      </c>
      <c r="D275" s="16" t="n">
        <v>0</v>
      </c>
      <c r="E275" s="16" t="n">
        <v>10</v>
      </c>
      <c r="F275" s="14" t="n">
        <v>589</v>
      </c>
      <c r="G275" s="23" t="n">
        <v>1.477</v>
      </c>
      <c r="H275" s="14" t="s">
        <v>293</v>
      </c>
    </row>
    <row r="276" customFormat="false" ht="15" hidden="false" customHeight="false" outlineLevel="0" collapsed="false">
      <c r="A276" s="13" t="s">
        <v>245</v>
      </c>
      <c r="B276" s="16" t="n">
        <f aca="false">100-E276</f>
        <v>88</v>
      </c>
      <c r="C276" s="16" t="n">
        <v>0</v>
      </c>
      <c r="D276" s="16" t="n">
        <v>0</v>
      </c>
      <c r="E276" s="16" t="n">
        <v>12</v>
      </c>
      <c r="F276" s="14" t="n">
        <v>589</v>
      </c>
      <c r="G276" s="23" t="n">
        <v>1.481</v>
      </c>
      <c r="H276" s="14" t="s">
        <v>293</v>
      </c>
    </row>
    <row r="277" customFormat="false" ht="15" hidden="false" customHeight="false" outlineLevel="0" collapsed="false">
      <c r="A277" s="13" t="s">
        <v>245</v>
      </c>
      <c r="B277" s="16" t="n">
        <f aca="false">100-E277</f>
        <v>85.8</v>
      </c>
      <c r="C277" s="16" t="n">
        <v>0</v>
      </c>
      <c r="D277" s="16" t="n">
        <v>0</v>
      </c>
      <c r="E277" s="16" t="n">
        <v>14.2</v>
      </c>
      <c r="F277" s="14" t="n">
        <v>589</v>
      </c>
      <c r="G277" s="23" t="n">
        <v>1.486</v>
      </c>
      <c r="H277" s="14" t="s">
        <v>293</v>
      </c>
    </row>
    <row r="278" customFormat="false" ht="15" hidden="false" customHeight="false" outlineLevel="0" collapsed="false">
      <c r="A278" s="13" t="s">
        <v>245</v>
      </c>
      <c r="B278" s="16" t="n">
        <f aca="false">100-E278</f>
        <v>80</v>
      </c>
      <c r="C278" s="16" t="n">
        <v>0</v>
      </c>
      <c r="D278" s="16" t="n">
        <v>0</v>
      </c>
      <c r="E278" s="16" t="n">
        <v>20</v>
      </c>
      <c r="F278" s="14" t="n">
        <v>589</v>
      </c>
      <c r="G278" s="23" t="n">
        <v>1.495</v>
      </c>
      <c r="H278" s="14" t="s">
        <v>293</v>
      </c>
    </row>
    <row r="279" customFormat="false" ht="15" hidden="false" customHeight="false" outlineLevel="0" collapsed="false">
      <c r="A279" s="13" t="s">
        <v>245</v>
      </c>
      <c r="B279" s="16" t="n">
        <f aca="false">100-E279</f>
        <v>74.1</v>
      </c>
      <c r="C279" s="16" t="n">
        <v>0</v>
      </c>
      <c r="D279" s="16" t="n">
        <v>0</v>
      </c>
      <c r="E279" s="16" t="n">
        <v>25.9</v>
      </c>
      <c r="F279" s="14" t="n">
        <v>589</v>
      </c>
      <c r="G279" s="23" t="n">
        <v>1.502</v>
      </c>
      <c r="H279" s="14" t="s">
        <v>293</v>
      </c>
    </row>
    <row r="280" customFormat="false" ht="15" hidden="false" customHeight="false" outlineLevel="0" collapsed="false">
      <c r="A280" s="13" t="s">
        <v>245</v>
      </c>
      <c r="B280" s="16" t="n">
        <f aca="false">100-E280</f>
        <v>67.4</v>
      </c>
      <c r="C280" s="16" t="n">
        <v>0</v>
      </c>
      <c r="D280" s="16" t="n">
        <v>0</v>
      </c>
      <c r="E280" s="16" t="n">
        <v>32.6</v>
      </c>
      <c r="F280" s="14" t="n">
        <v>589</v>
      </c>
      <c r="G280" s="23" t="n">
        <v>1.51</v>
      </c>
      <c r="H280" s="14" t="s">
        <v>293</v>
      </c>
    </row>
    <row r="281" customFormat="false" ht="15" hidden="false" customHeight="false" outlineLevel="0" collapsed="false">
      <c r="A281" s="13" t="s">
        <v>294</v>
      </c>
      <c r="B281" s="16" t="n">
        <f aca="false">100-C281</f>
        <v>90</v>
      </c>
      <c r="C281" s="16" t="n">
        <v>10</v>
      </c>
      <c r="D281" s="16" t="n">
        <v>0</v>
      </c>
      <c r="E281" s="16" t="n">
        <v>0</v>
      </c>
      <c r="F281" s="14" t="n">
        <v>589</v>
      </c>
      <c r="G281" s="23" t="n">
        <v>1.478</v>
      </c>
      <c r="H281" s="14" t="s">
        <v>295</v>
      </c>
    </row>
    <row r="282" customFormat="false" ht="15" hidden="false" customHeight="false" outlineLevel="0" collapsed="false">
      <c r="A282" s="13" t="s">
        <v>294</v>
      </c>
      <c r="B282" s="16" t="n">
        <f aca="false">100-C282</f>
        <v>80</v>
      </c>
      <c r="C282" s="16" t="n">
        <v>20</v>
      </c>
      <c r="D282" s="16" t="n">
        <v>0</v>
      </c>
      <c r="E282" s="16" t="n">
        <v>0</v>
      </c>
      <c r="F282" s="14" t="n">
        <v>589</v>
      </c>
      <c r="G282" s="23" t="n">
        <v>1.504</v>
      </c>
      <c r="H282" s="14" t="s">
        <v>295</v>
      </c>
    </row>
    <row r="283" customFormat="false" ht="15" hidden="false" customHeight="false" outlineLevel="0" collapsed="false">
      <c r="A283" s="13" t="s">
        <v>294</v>
      </c>
      <c r="B283" s="16" t="n">
        <f aca="false">100-C283</f>
        <v>67</v>
      </c>
      <c r="C283" s="16" t="n">
        <v>33</v>
      </c>
      <c r="D283" s="16" t="n">
        <v>0</v>
      </c>
      <c r="E283" s="16" t="n">
        <v>0</v>
      </c>
      <c r="F283" s="14" t="n">
        <v>589</v>
      </c>
      <c r="G283" s="23" t="n">
        <v>1.535</v>
      </c>
      <c r="H283" s="14" t="s">
        <v>295</v>
      </c>
    </row>
    <row r="284" customFormat="false" ht="15" hidden="false" customHeight="false" outlineLevel="0" collapsed="false">
      <c r="A284" s="13" t="s">
        <v>294</v>
      </c>
      <c r="B284" s="16" t="n">
        <f aca="false">100-C284</f>
        <v>50</v>
      </c>
      <c r="C284" s="16" t="n">
        <v>50</v>
      </c>
      <c r="D284" s="16" t="n">
        <v>0</v>
      </c>
      <c r="E284" s="16" t="n">
        <v>0</v>
      </c>
      <c r="F284" s="14" t="n">
        <v>589</v>
      </c>
      <c r="G284" s="23" t="n">
        <v>1.574</v>
      </c>
      <c r="H284" s="14" t="s">
        <v>295</v>
      </c>
    </row>
    <row r="285" customFormat="false" ht="15" hidden="false" customHeight="false" outlineLevel="0" collapsed="false">
      <c r="A285" s="13" t="s">
        <v>294</v>
      </c>
      <c r="B285" s="16" t="n">
        <f aca="false">100-C285</f>
        <v>40</v>
      </c>
      <c r="C285" s="16" t="n">
        <v>60</v>
      </c>
      <c r="D285" s="16" t="n">
        <v>0</v>
      </c>
      <c r="E285" s="16" t="n">
        <v>0</v>
      </c>
      <c r="F285" s="14" t="n">
        <v>589</v>
      </c>
      <c r="G285" s="23" t="n">
        <v>1.597</v>
      </c>
      <c r="H285" s="14" t="s">
        <v>295</v>
      </c>
    </row>
    <row r="286" customFormat="false" ht="15" hidden="false" customHeight="false" outlineLevel="0" collapsed="false">
      <c r="A286" s="13" t="s">
        <v>294</v>
      </c>
      <c r="B286" s="16" t="n">
        <f aca="false">100-C286</f>
        <v>29.79</v>
      </c>
      <c r="C286" s="16" t="n">
        <v>70.21</v>
      </c>
      <c r="D286" s="16" t="n">
        <v>0</v>
      </c>
      <c r="E286" s="16" t="n">
        <v>0</v>
      </c>
      <c r="F286" s="14" t="n">
        <v>589</v>
      </c>
      <c r="G286" s="23" t="n">
        <v>1.629</v>
      </c>
      <c r="H286" s="14" t="s">
        <v>296</v>
      </c>
    </row>
    <row r="287" customFormat="false" ht="15" hidden="false" customHeight="false" outlineLevel="0" collapsed="false">
      <c r="A287" s="13" t="s">
        <v>294</v>
      </c>
      <c r="B287" s="16" t="n">
        <f aca="false">100-C287</f>
        <v>23.05</v>
      </c>
      <c r="C287" s="16" t="n">
        <v>76.95</v>
      </c>
      <c r="D287" s="16" t="n">
        <v>0</v>
      </c>
      <c r="E287" s="16" t="n">
        <v>0</v>
      </c>
      <c r="F287" s="14" t="n">
        <v>589</v>
      </c>
      <c r="G287" s="23" t="n">
        <v>1.634</v>
      </c>
      <c r="H287" s="14" t="s">
        <v>296</v>
      </c>
    </row>
    <row r="288" customFormat="false" ht="15" hidden="false" customHeight="false" outlineLevel="0" collapsed="false">
      <c r="A288" s="13" t="s">
        <v>294</v>
      </c>
      <c r="B288" s="16" t="n">
        <f aca="false">100-C288</f>
        <v>15.87</v>
      </c>
      <c r="C288" s="16" t="n">
        <v>84.13</v>
      </c>
      <c r="D288" s="16" t="n">
        <v>0</v>
      </c>
      <c r="E288" s="16" t="n">
        <v>0</v>
      </c>
      <c r="F288" s="14" t="n">
        <v>589</v>
      </c>
      <c r="G288" s="23" t="n">
        <v>1.72</v>
      </c>
      <c r="H288" s="14" t="s">
        <v>296</v>
      </c>
    </row>
    <row r="289" customFormat="false" ht="15" hidden="false" customHeight="false" outlineLevel="0" collapsed="false">
      <c r="A289" s="13" t="s">
        <v>294</v>
      </c>
      <c r="B289" s="16" t="n">
        <f aca="false">100-C289</f>
        <v>8.2</v>
      </c>
      <c r="C289" s="16" t="n">
        <v>91.8</v>
      </c>
      <c r="D289" s="16" t="n">
        <v>0</v>
      </c>
      <c r="E289" s="16" t="n">
        <v>0</v>
      </c>
      <c r="F289" s="14" t="n">
        <v>589</v>
      </c>
      <c r="G289" s="23" t="n">
        <v>1.728</v>
      </c>
      <c r="H289" s="14" t="s">
        <v>296</v>
      </c>
    </row>
    <row r="290" customFormat="false" ht="15" hidden="false" customHeight="false" outlineLevel="0" collapsed="false">
      <c r="A290" s="13" t="s">
        <v>259</v>
      </c>
      <c r="B290" s="16" t="n">
        <f aca="false">100-D290-E290</f>
        <v>75</v>
      </c>
      <c r="C290" s="16" t="n">
        <v>0</v>
      </c>
      <c r="D290" s="16" t="n">
        <v>0.5</v>
      </c>
      <c r="E290" s="16" t="n">
        <v>24.5</v>
      </c>
      <c r="F290" s="14" t="n">
        <v>589</v>
      </c>
      <c r="G290" s="23" t="n">
        <v>1.499</v>
      </c>
      <c r="H290" s="14" t="s">
        <v>297</v>
      </c>
    </row>
    <row r="291" customFormat="false" ht="15" hidden="false" customHeight="false" outlineLevel="0" collapsed="false">
      <c r="A291" s="13" t="s">
        <v>259</v>
      </c>
      <c r="B291" s="16" t="n">
        <f aca="false">100-D291-E291</f>
        <v>75</v>
      </c>
      <c r="C291" s="16" t="n">
        <v>0</v>
      </c>
      <c r="D291" s="16" t="n">
        <v>1.25</v>
      </c>
      <c r="E291" s="16" t="n">
        <v>23.75</v>
      </c>
      <c r="F291" s="14" t="n">
        <v>589</v>
      </c>
      <c r="G291" s="23" t="n">
        <v>1.499</v>
      </c>
      <c r="H291" s="14" t="s">
        <v>297</v>
      </c>
    </row>
    <row r="292" customFormat="false" ht="15" hidden="false" customHeight="false" outlineLevel="0" collapsed="false">
      <c r="A292" s="13" t="s">
        <v>259</v>
      </c>
      <c r="B292" s="16" t="n">
        <f aca="false">100-D292-E292</f>
        <v>75</v>
      </c>
      <c r="C292" s="16" t="n">
        <v>0</v>
      </c>
      <c r="D292" s="16" t="n">
        <v>2.5</v>
      </c>
      <c r="E292" s="16" t="n">
        <v>22.5</v>
      </c>
      <c r="F292" s="14" t="n">
        <v>589</v>
      </c>
      <c r="G292" s="23" t="n">
        <v>1.5</v>
      </c>
      <c r="H292" s="14" t="s">
        <v>297</v>
      </c>
    </row>
    <row r="293" customFormat="false" ht="15" hidden="false" customHeight="false" outlineLevel="0" collapsed="false">
      <c r="A293" s="13" t="s">
        <v>259</v>
      </c>
      <c r="B293" s="16" t="n">
        <f aca="false">100-D293-E293</f>
        <v>75</v>
      </c>
      <c r="C293" s="16" t="n">
        <v>0</v>
      </c>
      <c r="D293" s="16" t="n">
        <v>5</v>
      </c>
      <c r="E293" s="16" t="n">
        <v>20</v>
      </c>
      <c r="F293" s="14" t="n">
        <v>589</v>
      </c>
      <c r="G293" s="23" t="n">
        <v>1.5</v>
      </c>
      <c r="H293" s="14" t="s">
        <v>297</v>
      </c>
    </row>
    <row r="294" customFormat="false" ht="15" hidden="false" customHeight="false" outlineLevel="0" collapsed="false">
      <c r="A294" s="13" t="s">
        <v>259</v>
      </c>
      <c r="B294" s="16" t="n">
        <f aca="false">100-D294-E294</f>
        <v>75</v>
      </c>
      <c r="C294" s="16" t="n">
        <v>0</v>
      </c>
      <c r="D294" s="16" t="n">
        <v>10</v>
      </c>
      <c r="E294" s="16" t="n">
        <v>15</v>
      </c>
      <c r="F294" s="14" t="n">
        <v>589</v>
      </c>
      <c r="G294" s="23" t="n">
        <v>1.5</v>
      </c>
      <c r="H294" s="14" t="s">
        <v>297</v>
      </c>
    </row>
    <row r="295" customFormat="false" ht="15" hidden="false" customHeight="false" outlineLevel="0" collapsed="false">
      <c r="A295" s="13" t="s">
        <v>259</v>
      </c>
      <c r="B295" s="16" t="n">
        <f aca="false">100-D295-E295</f>
        <v>75</v>
      </c>
      <c r="C295" s="16" t="n">
        <v>0</v>
      </c>
      <c r="D295" s="16" t="n">
        <v>12.5</v>
      </c>
      <c r="E295" s="16" t="n">
        <v>12.5</v>
      </c>
      <c r="F295" s="14" t="n">
        <v>589</v>
      </c>
      <c r="G295" s="23" t="n">
        <v>1.501</v>
      </c>
      <c r="H295" s="14" t="s">
        <v>297</v>
      </c>
    </row>
    <row r="296" customFormat="false" ht="15" hidden="false" customHeight="false" outlineLevel="0" collapsed="false">
      <c r="A296" s="13" t="s">
        <v>259</v>
      </c>
      <c r="B296" s="16" t="n">
        <f aca="false">100-D296-E296</f>
        <v>75</v>
      </c>
      <c r="C296" s="16" t="n">
        <v>0</v>
      </c>
      <c r="D296" s="16" t="n">
        <v>15</v>
      </c>
      <c r="E296" s="16" t="n">
        <v>10</v>
      </c>
      <c r="F296" s="14" t="n">
        <v>589</v>
      </c>
      <c r="G296" s="23" t="n">
        <v>1.501</v>
      </c>
      <c r="H296" s="14" t="s">
        <v>297</v>
      </c>
    </row>
    <row r="297" customFormat="false" ht="15" hidden="false" customHeight="false" outlineLevel="0" collapsed="false">
      <c r="A297" s="13" t="s">
        <v>259</v>
      </c>
      <c r="B297" s="16" t="n">
        <f aca="false">100-D297-E297</f>
        <v>75</v>
      </c>
      <c r="C297" s="16" t="n">
        <v>0</v>
      </c>
      <c r="D297" s="16" t="n">
        <v>20</v>
      </c>
      <c r="E297" s="16" t="n">
        <v>5</v>
      </c>
      <c r="F297" s="14" t="n">
        <v>589</v>
      </c>
      <c r="G297" s="23" t="n">
        <v>1.499</v>
      </c>
      <c r="H297" s="14" t="s">
        <v>297</v>
      </c>
    </row>
    <row r="298" customFormat="false" ht="15" hidden="false" customHeight="false" outlineLevel="0" collapsed="false">
      <c r="A298" s="13" t="s">
        <v>259</v>
      </c>
      <c r="B298" s="16" t="n">
        <f aca="false">100-D298-E298</f>
        <v>75</v>
      </c>
      <c r="C298" s="16" t="n">
        <v>0</v>
      </c>
      <c r="D298" s="16" t="n">
        <v>22.5</v>
      </c>
      <c r="E298" s="16" t="n">
        <v>2.5</v>
      </c>
      <c r="F298" s="14" t="n">
        <v>589</v>
      </c>
      <c r="G298" s="23" t="n">
        <v>1.499</v>
      </c>
      <c r="H298" s="14" t="s">
        <v>297</v>
      </c>
    </row>
    <row r="299" customFormat="false" ht="15" hidden="false" customHeight="false" outlineLevel="0" collapsed="false">
      <c r="A299" s="13" t="s">
        <v>259</v>
      </c>
      <c r="B299" s="16" t="n">
        <f aca="false">100-D299-E299</f>
        <v>75</v>
      </c>
      <c r="C299" s="16" t="n">
        <v>0</v>
      </c>
      <c r="D299" s="16" t="n">
        <v>23.75</v>
      </c>
      <c r="E299" s="16" t="n">
        <v>1.25</v>
      </c>
      <c r="F299" s="14" t="n">
        <v>589</v>
      </c>
      <c r="G299" s="23" t="n">
        <v>1.498</v>
      </c>
      <c r="H299" s="14" t="s">
        <v>297</v>
      </c>
    </row>
    <row r="300" customFormat="false" ht="15" hidden="false" customHeight="false" outlineLevel="0" collapsed="false">
      <c r="A300" s="13" t="s">
        <v>259</v>
      </c>
      <c r="B300" s="16" t="n">
        <f aca="false">100-D300-E300</f>
        <v>75</v>
      </c>
      <c r="C300" s="16" t="n">
        <v>0</v>
      </c>
      <c r="D300" s="16" t="n">
        <v>24.5</v>
      </c>
      <c r="E300" s="16" t="n">
        <v>0.5</v>
      </c>
      <c r="F300" s="14" t="n">
        <v>589</v>
      </c>
      <c r="G300" s="23" t="n">
        <v>1.498</v>
      </c>
      <c r="H300" s="14" t="s">
        <v>297</v>
      </c>
    </row>
    <row r="301" customFormat="false" ht="15" hidden="false" customHeight="false" outlineLevel="0" collapsed="false">
      <c r="A301" s="13" t="s">
        <v>259</v>
      </c>
      <c r="B301" s="16" t="n">
        <f aca="false">100-D301-E301</f>
        <v>75</v>
      </c>
      <c r="C301" s="16" t="n">
        <v>0</v>
      </c>
      <c r="D301" s="16" t="n">
        <v>24.875</v>
      </c>
      <c r="E301" s="16" t="n">
        <v>0.125</v>
      </c>
      <c r="F301" s="14" t="n">
        <v>589</v>
      </c>
      <c r="G301" s="23" t="n">
        <v>1.498</v>
      </c>
      <c r="H301" s="14" t="s">
        <v>297</v>
      </c>
    </row>
    <row r="302" customFormat="false" ht="15" hidden="false" customHeight="false" outlineLevel="0" collapsed="false">
      <c r="A302" s="13" t="s">
        <v>259</v>
      </c>
      <c r="B302" s="16" t="n">
        <f aca="false">100-D302-E302</f>
        <v>76</v>
      </c>
      <c r="C302" s="16" t="n">
        <v>0</v>
      </c>
      <c r="D302" s="16" t="n">
        <v>8</v>
      </c>
      <c r="E302" s="16" t="n">
        <v>16</v>
      </c>
      <c r="F302" s="14" t="n">
        <v>589</v>
      </c>
      <c r="G302" s="23" t="n">
        <v>1.4989</v>
      </c>
      <c r="H302" s="14" t="s">
        <v>298</v>
      </c>
    </row>
    <row r="303" customFormat="false" ht="15" hidden="false" customHeight="false" outlineLevel="0" collapsed="false">
      <c r="A303" s="13" t="s">
        <v>259</v>
      </c>
      <c r="B303" s="16" t="n">
        <f aca="false">100-D303-E303</f>
        <v>76</v>
      </c>
      <c r="C303" s="16" t="n">
        <v>0</v>
      </c>
      <c r="D303" s="16" t="n">
        <v>12</v>
      </c>
      <c r="E303" s="16" t="n">
        <v>12</v>
      </c>
      <c r="F303" s="14" t="n">
        <v>589</v>
      </c>
      <c r="G303" s="23" t="n">
        <v>1.499</v>
      </c>
      <c r="H303" s="14" t="s">
        <v>298</v>
      </c>
    </row>
    <row r="304" customFormat="false" ht="15" hidden="false" customHeight="false" outlineLevel="0" collapsed="false">
      <c r="A304" s="13" t="s">
        <v>259</v>
      </c>
      <c r="B304" s="16" t="n">
        <f aca="false">100-D304-E304</f>
        <v>76</v>
      </c>
      <c r="C304" s="16" t="n">
        <v>0</v>
      </c>
      <c r="D304" s="16" t="n">
        <v>16</v>
      </c>
      <c r="E304" s="16" t="n">
        <v>8</v>
      </c>
      <c r="F304" s="14" t="n">
        <v>589</v>
      </c>
      <c r="G304" s="23" t="n">
        <v>1.499</v>
      </c>
      <c r="H304" s="14" t="s">
        <v>298</v>
      </c>
    </row>
    <row r="305" customFormat="false" ht="15" hidden="false" customHeight="false" outlineLevel="0" collapsed="false">
      <c r="A305" s="13" t="s">
        <v>259</v>
      </c>
      <c r="B305" s="16" t="n">
        <f aca="false">100-D305-E305</f>
        <v>76</v>
      </c>
      <c r="C305" s="16" t="n">
        <v>0</v>
      </c>
      <c r="D305" s="16" t="n">
        <v>20</v>
      </c>
      <c r="E305" s="16" t="n">
        <v>4</v>
      </c>
      <c r="F305" s="14" t="n">
        <v>589</v>
      </c>
      <c r="G305" s="23" t="n">
        <v>1.498</v>
      </c>
      <c r="H305" s="14" t="s">
        <v>298</v>
      </c>
    </row>
    <row r="306" customFormat="false" ht="15" hidden="false" customHeight="false" outlineLevel="0" collapsed="false">
      <c r="A306" s="13" t="s">
        <v>259</v>
      </c>
      <c r="B306" s="16" t="n">
        <f aca="false">100-D306-E306</f>
        <v>77</v>
      </c>
      <c r="C306" s="16" t="n">
        <v>0</v>
      </c>
      <c r="D306" s="16" t="n">
        <v>4</v>
      </c>
      <c r="E306" s="16" t="n">
        <v>19</v>
      </c>
      <c r="F306" s="14" t="n">
        <v>589</v>
      </c>
      <c r="G306" s="23" t="n">
        <v>1.4985</v>
      </c>
      <c r="H306" s="14" t="s">
        <v>298</v>
      </c>
    </row>
    <row r="307" customFormat="false" ht="15" hidden="false" customHeight="false" outlineLevel="0" collapsed="false">
      <c r="A307" s="13" t="s">
        <v>259</v>
      </c>
      <c r="B307" s="16" t="n">
        <f aca="false">100-D307-E307</f>
        <v>77</v>
      </c>
      <c r="C307" s="16" t="n">
        <v>0</v>
      </c>
      <c r="D307" s="16" t="n">
        <v>8</v>
      </c>
      <c r="E307" s="16" t="n">
        <v>15</v>
      </c>
      <c r="F307" s="14" t="n">
        <v>589</v>
      </c>
      <c r="G307" s="23" t="n">
        <v>1.498</v>
      </c>
      <c r="H307" s="14" t="s">
        <v>298</v>
      </c>
    </row>
    <row r="308" customFormat="false" ht="15" hidden="false" customHeight="false" outlineLevel="0" collapsed="false">
      <c r="A308" s="13" t="s">
        <v>259</v>
      </c>
      <c r="B308" s="16" t="n">
        <f aca="false">100-D308-E308</f>
        <v>77</v>
      </c>
      <c r="C308" s="16" t="n">
        <v>0</v>
      </c>
      <c r="D308" s="16" t="n">
        <v>16</v>
      </c>
      <c r="E308" s="16" t="n">
        <v>7</v>
      </c>
      <c r="F308" s="14" t="n">
        <v>589</v>
      </c>
      <c r="G308" s="23" t="n">
        <v>1.4965</v>
      </c>
      <c r="H308" s="14" t="s">
        <v>298</v>
      </c>
    </row>
    <row r="309" customFormat="false" ht="15" hidden="false" customHeight="false" outlineLevel="0" collapsed="false">
      <c r="A309" s="13" t="s">
        <v>259</v>
      </c>
      <c r="B309" s="16" t="n">
        <f aca="false">100-D309-E309</f>
        <v>77</v>
      </c>
      <c r="C309" s="16" t="n">
        <v>0</v>
      </c>
      <c r="D309" s="16" t="n">
        <v>20</v>
      </c>
      <c r="E309" s="16" t="n">
        <v>3</v>
      </c>
      <c r="F309" s="14" t="n">
        <v>589</v>
      </c>
      <c r="G309" s="23" t="n">
        <v>1.4962</v>
      </c>
      <c r="H309" s="14" t="s">
        <v>298</v>
      </c>
    </row>
    <row r="310" customFormat="false" ht="15" hidden="false" customHeight="false" outlineLevel="0" collapsed="false">
      <c r="A310" s="13" t="s">
        <v>259</v>
      </c>
      <c r="B310" s="16" t="n">
        <f aca="false">100-D310-E310</f>
        <v>78</v>
      </c>
      <c r="C310" s="16" t="n">
        <v>0</v>
      </c>
      <c r="D310" s="16" t="n">
        <v>4</v>
      </c>
      <c r="E310" s="16" t="n">
        <v>18</v>
      </c>
      <c r="F310" s="14" t="n">
        <v>589</v>
      </c>
      <c r="G310" s="23" t="n">
        <v>1.497</v>
      </c>
      <c r="H310" s="14" t="s">
        <v>298</v>
      </c>
    </row>
    <row r="311" customFormat="false" ht="15" hidden="false" customHeight="false" outlineLevel="0" collapsed="false">
      <c r="A311" s="13" t="s">
        <v>259</v>
      </c>
      <c r="B311" s="16" t="n">
        <f aca="false">100-D311-E311</f>
        <v>78</v>
      </c>
      <c r="C311" s="16" t="n">
        <v>0</v>
      </c>
      <c r="D311" s="16" t="n">
        <v>16</v>
      </c>
      <c r="E311" s="16" t="n">
        <v>6</v>
      </c>
      <c r="F311" s="14" t="n">
        <v>589</v>
      </c>
      <c r="G311" s="23" t="n">
        <v>1.4959</v>
      </c>
      <c r="H311" s="14" t="s">
        <v>298</v>
      </c>
    </row>
    <row r="312" customFormat="false" ht="15" hidden="false" customHeight="false" outlineLevel="0" collapsed="false">
      <c r="A312" s="13" t="s">
        <v>259</v>
      </c>
      <c r="B312" s="16" t="n">
        <f aca="false">100-D312-E312</f>
        <v>78</v>
      </c>
      <c r="C312" s="16" t="n">
        <v>0</v>
      </c>
      <c r="D312" s="16" t="n">
        <v>20</v>
      </c>
      <c r="E312" s="16" t="n">
        <v>2</v>
      </c>
      <c r="F312" s="14" t="n">
        <v>589</v>
      </c>
      <c r="G312" s="23" t="n">
        <v>1.4944</v>
      </c>
      <c r="H312" s="14" t="s">
        <v>298</v>
      </c>
    </row>
    <row r="313" customFormat="false" ht="15" hidden="false" customHeight="false" outlineLevel="0" collapsed="false">
      <c r="A313" s="13" t="s">
        <v>259</v>
      </c>
      <c r="B313" s="16" t="n">
        <f aca="false">100-D313-E313</f>
        <v>79</v>
      </c>
      <c r="C313" s="16" t="n">
        <v>0</v>
      </c>
      <c r="D313" s="16" t="n">
        <v>4</v>
      </c>
      <c r="E313" s="16" t="n">
        <v>17</v>
      </c>
      <c r="F313" s="14" t="n">
        <v>589</v>
      </c>
      <c r="G313" s="23" t="n">
        <v>1.4958</v>
      </c>
      <c r="H313" s="14" t="s">
        <v>298</v>
      </c>
    </row>
    <row r="314" customFormat="false" ht="15" hidden="false" customHeight="false" outlineLevel="0" collapsed="false">
      <c r="A314" s="13" t="s">
        <v>259</v>
      </c>
      <c r="B314" s="16" t="n">
        <f aca="false">100-D314-E314</f>
        <v>79</v>
      </c>
      <c r="C314" s="16" t="n">
        <v>0</v>
      </c>
      <c r="D314" s="16" t="n">
        <v>8</v>
      </c>
      <c r="E314" s="16" t="n">
        <v>13</v>
      </c>
      <c r="F314" s="14" t="n">
        <v>589</v>
      </c>
      <c r="G314" s="23" t="n">
        <v>1.4964</v>
      </c>
      <c r="H314" s="14" t="s">
        <v>298</v>
      </c>
    </row>
    <row r="315" customFormat="false" ht="15" hidden="false" customHeight="false" outlineLevel="0" collapsed="false">
      <c r="A315" s="13" t="s">
        <v>259</v>
      </c>
      <c r="B315" s="16" t="n">
        <f aca="false">100-D315-E315</f>
        <v>79</v>
      </c>
      <c r="C315" s="16" t="n">
        <v>0</v>
      </c>
      <c r="D315" s="16" t="n">
        <v>12</v>
      </c>
      <c r="E315" s="16" t="n">
        <v>9</v>
      </c>
      <c r="F315" s="14" t="n">
        <v>589</v>
      </c>
      <c r="G315" s="23" t="n">
        <v>1.4961</v>
      </c>
      <c r="H315" s="14" t="s">
        <v>298</v>
      </c>
    </row>
    <row r="316" customFormat="false" ht="15" hidden="false" customHeight="false" outlineLevel="0" collapsed="false">
      <c r="A316" s="13" t="s">
        <v>259</v>
      </c>
      <c r="B316" s="16" t="n">
        <f aca="false">100-D316-E316</f>
        <v>79</v>
      </c>
      <c r="C316" s="16" t="n">
        <v>0</v>
      </c>
      <c r="D316" s="16" t="n">
        <v>16</v>
      </c>
      <c r="E316" s="16" t="n">
        <v>5</v>
      </c>
      <c r="F316" s="14" t="n">
        <v>589</v>
      </c>
      <c r="G316" s="23" t="n">
        <v>1.4946</v>
      </c>
      <c r="H316" s="14" t="s">
        <v>298</v>
      </c>
    </row>
    <row r="317" customFormat="false" ht="15" hidden="false" customHeight="false" outlineLevel="0" collapsed="false">
      <c r="A317" s="13" t="s">
        <v>259</v>
      </c>
      <c r="B317" s="16" t="n">
        <f aca="false">100-D317-E317</f>
        <v>79</v>
      </c>
      <c r="C317" s="16" t="n">
        <v>0</v>
      </c>
      <c r="D317" s="16" t="n">
        <v>18</v>
      </c>
      <c r="E317" s="16" t="n">
        <v>3</v>
      </c>
      <c r="F317" s="14" t="n">
        <v>589</v>
      </c>
      <c r="G317" s="23" t="n">
        <v>1.4937</v>
      </c>
      <c r="H317" s="14" t="s">
        <v>298</v>
      </c>
    </row>
    <row r="318" customFormat="false" ht="15" hidden="false" customHeight="false" outlineLevel="0" collapsed="false">
      <c r="A318" s="13" t="s">
        <v>259</v>
      </c>
      <c r="B318" s="16" t="n">
        <f aca="false">100-D318-E318</f>
        <v>79</v>
      </c>
      <c r="C318" s="16" t="n">
        <v>0</v>
      </c>
      <c r="D318" s="16" t="n">
        <v>20</v>
      </c>
      <c r="E318" s="16" t="n">
        <v>1</v>
      </c>
      <c r="F318" s="14" t="n">
        <v>589</v>
      </c>
      <c r="G318" s="23" t="n">
        <v>1.4929</v>
      </c>
      <c r="H318" s="14" t="s">
        <v>298</v>
      </c>
    </row>
    <row r="319" customFormat="false" ht="15" hidden="false" customHeight="false" outlineLevel="0" collapsed="false">
      <c r="A319" s="13" t="s">
        <v>259</v>
      </c>
      <c r="B319" s="16" t="n">
        <f aca="false">100-D319-E319</f>
        <v>80</v>
      </c>
      <c r="C319" s="16" t="n">
        <v>0</v>
      </c>
      <c r="D319" s="16" t="n">
        <v>4</v>
      </c>
      <c r="E319" s="16" t="n">
        <v>16</v>
      </c>
      <c r="F319" s="14" t="n">
        <v>589</v>
      </c>
      <c r="G319" s="23" t="n">
        <v>1.4946</v>
      </c>
      <c r="H319" s="14" t="s">
        <v>298</v>
      </c>
    </row>
    <row r="320" customFormat="false" ht="15" hidden="false" customHeight="false" outlineLevel="0" collapsed="false">
      <c r="A320" s="13" t="s">
        <v>259</v>
      </c>
      <c r="B320" s="16" t="n">
        <f aca="false">100-D320-E320</f>
        <v>80</v>
      </c>
      <c r="C320" s="16" t="n">
        <v>0</v>
      </c>
      <c r="D320" s="16" t="n">
        <v>8</v>
      </c>
      <c r="E320" s="16" t="n">
        <v>12</v>
      </c>
      <c r="F320" s="14" t="n">
        <v>589</v>
      </c>
      <c r="G320" s="23" t="n">
        <v>1.4938</v>
      </c>
      <c r="H320" s="14" t="s">
        <v>298</v>
      </c>
    </row>
    <row r="321" customFormat="false" ht="15" hidden="false" customHeight="false" outlineLevel="0" collapsed="false">
      <c r="A321" s="13" t="s">
        <v>259</v>
      </c>
      <c r="B321" s="16" t="n">
        <f aca="false">100-D321-E321</f>
        <v>80</v>
      </c>
      <c r="C321" s="16" t="n">
        <v>0</v>
      </c>
      <c r="D321" s="16" t="n">
        <v>12</v>
      </c>
      <c r="E321" s="16" t="n">
        <v>8</v>
      </c>
      <c r="F321" s="14" t="n">
        <v>589</v>
      </c>
      <c r="G321" s="23" t="n">
        <v>1.4936</v>
      </c>
      <c r="H321" s="14" t="s">
        <v>298</v>
      </c>
    </row>
    <row r="322" customFormat="false" ht="15" hidden="false" customHeight="false" outlineLevel="0" collapsed="false">
      <c r="A322" s="13" t="s">
        <v>259</v>
      </c>
      <c r="B322" s="16" t="n">
        <f aca="false">100-D322-E322</f>
        <v>80</v>
      </c>
      <c r="C322" s="16" t="n">
        <v>0</v>
      </c>
      <c r="D322" s="16" t="n">
        <v>16</v>
      </c>
      <c r="E322" s="16" t="n">
        <v>4</v>
      </c>
      <c r="F322" s="14" t="n">
        <v>589</v>
      </c>
      <c r="G322" s="23" t="n">
        <v>1.4922</v>
      </c>
      <c r="H322" s="14" t="s">
        <v>298</v>
      </c>
    </row>
    <row r="323" customFormat="false" ht="15" hidden="false" customHeight="false" outlineLevel="0" collapsed="false">
      <c r="A323" s="13" t="s">
        <v>259</v>
      </c>
      <c r="B323" s="16" t="n">
        <f aca="false">100-D323-E323</f>
        <v>81</v>
      </c>
      <c r="C323" s="16" t="n">
        <v>0</v>
      </c>
      <c r="D323" s="16" t="n">
        <v>4</v>
      </c>
      <c r="E323" s="16" t="n">
        <v>15</v>
      </c>
      <c r="F323" s="14" t="n">
        <v>589</v>
      </c>
      <c r="G323" s="23" t="n">
        <v>1.4927</v>
      </c>
      <c r="H323" s="14" t="s">
        <v>298</v>
      </c>
    </row>
    <row r="324" customFormat="false" ht="15" hidden="false" customHeight="false" outlineLevel="0" collapsed="false">
      <c r="A324" s="13" t="s">
        <v>259</v>
      </c>
      <c r="B324" s="16" t="n">
        <f aca="false">100-D324-E324</f>
        <v>81</v>
      </c>
      <c r="C324" s="16" t="n">
        <v>0</v>
      </c>
      <c r="D324" s="16" t="n">
        <v>8</v>
      </c>
      <c r="E324" s="16" t="n">
        <v>11</v>
      </c>
      <c r="F324" s="14" t="n">
        <v>589</v>
      </c>
      <c r="G324" s="23" t="n">
        <v>1.4923</v>
      </c>
      <c r="H324" s="14" t="s">
        <v>298</v>
      </c>
    </row>
    <row r="325" customFormat="false" ht="15" hidden="false" customHeight="false" outlineLevel="0" collapsed="false">
      <c r="A325" s="13" t="s">
        <v>259</v>
      </c>
      <c r="B325" s="16" t="n">
        <f aca="false">100-D325-E325</f>
        <v>81</v>
      </c>
      <c r="C325" s="16" t="n">
        <v>0</v>
      </c>
      <c r="D325" s="16" t="n">
        <v>12</v>
      </c>
      <c r="E325" s="16" t="n">
        <v>7</v>
      </c>
      <c r="F325" s="14" t="n">
        <v>589</v>
      </c>
      <c r="G325" s="23" t="n">
        <v>1.4912</v>
      </c>
      <c r="H325" s="14" t="s">
        <v>298</v>
      </c>
    </row>
    <row r="326" customFormat="false" ht="15" hidden="false" customHeight="false" outlineLevel="0" collapsed="false">
      <c r="A326" s="13" t="s">
        <v>259</v>
      </c>
      <c r="B326" s="16" t="n">
        <f aca="false">100-D326-E326</f>
        <v>81</v>
      </c>
      <c r="C326" s="16" t="n">
        <v>0</v>
      </c>
      <c r="D326" s="16" t="n">
        <v>16</v>
      </c>
      <c r="E326" s="16" t="n">
        <v>3</v>
      </c>
      <c r="F326" s="14" t="n">
        <v>589</v>
      </c>
      <c r="G326" s="23" t="n">
        <v>1.4902</v>
      </c>
      <c r="H326" s="14" t="s">
        <v>298</v>
      </c>
    </row>
    <row r="327" customFormat="false" ht="15" hidden="false" customHeight="false" outlineLevel="0" collapsed="false">
      <c r="A327" s="13" t="s">
        <v>259</v>
      </c>
      <c r="B327" s="16" t="n">
        <f aca="false">100-D327-E327</f>
        <v>82</v>
      </c>
      <c r="C327" s="16" t="n">
        <v>0</v>
      </c>
      <c r="D327" s="16" t="n">
        <v>4</v>
      </c>
      <c r="E327" s="16" t="n">
        <v>14</v>
      </c>
      <c r="F327" s="14" t="n">
        <v>589</v>
      </c>
      <c r="G327" s="23" t="n">
        <v>1.4911</v>
      </c>
      <c r="H327" s="14" t="s">
        <v>298</v>
      </c>
    </row>
    <row r="328" customFormat="false" ht="15" hidden="false" customHeight="false" outlineLevel="0" collapsed="false">
      <c r="A328" s="13" t="s">
        <v>259</v>
      </c>
      <c r="B328" s="16" t="n">
        <f aca="false">100-D328-E328</f>
        <v>82</v>
      </c>
      <c r="C328" s="16" t="n">
        <v>0</v>
      </c>
      <c r="D328" s="16" t="n">
        <v>8</v>
      </c>
      <c r="E328" s="16" t="n">
        <v>10</v>
      </c>
      <c r="F328" s="14" t="n">
        <v>589</v>
      </c>
      <c r="G328" s="23" t="n">
        <v>1.491</v>
      </c>
      <c r="H328" s="14" t="s">
        <v>298</v>
      </c>
    </row>
    <row r="329" customFormat="false" ht="15" hidden="false" customHeight="false" outlineLevel="0" collapsed="false">
      <c r="A329" s="13" t="s">
        <v>259</v>
      </c>
      <c r="B329" s="16" t="n">
        <f aca="false">100-D329-E329</f>
        <v>82</v>
      </c>
      <c r="C329" s="16" t="n">
        <v>0</v>
      </c>
      <c r="D329" s="16" t="n">
        <v>12</v>
      </c>
      <c r="E329" s="16" t="n">
        <v>6</v>
      </c>
      <c r="F329" s="14" t="n">
        <v>589</v>
      </c>
      <c r="G329" s="23" t="n">
        <v>1.4895</v>
      </c>
      <c r="H329" s="14" t="s">
        <v>298</v>
      </c>
    </row>
    <row r="330" customFormat="false" ht="15" hidden="false" customHeight="false" outlineLevel="0" collapsed="false">
      <c r="A330" s="13" t="s">
        <v>259</v>
      </c>
      <c r="B330" s="16" t="n">
        <f aca="false">100-D330-E330</f>
        <v>82</v>
      </c>
      <c r="C330" s="16" t="n">
        <v>0</v>
      </c>
      <c r="D330" s="16" t="n">
        <v>16</v>
      </c>
      <c r="E330" s="16" t="n">
        <v>2</v>
      </c>
      <c r="F330" s="14" t="n">
        <v>589</v>
      </c>
      <c r="G330" s="23" t="n">
        <v>1.4883</v>
      </c>
      <c r="H330" s="14" t="s">
        <v>298</v>
      </c>
    </row>
    <row r="331" customFormat="false" ht="15" hidden="false" customHeight="false" outlineLevel="0" collapsed="false">
      <c r="A331" s="13" t="s">
        <v>259</v>
      </c>
      <c r="B331" s="16" t="n">
        <f aca="false">100-D331-E331</f>
        <v>83</v>
      </c>
      <c r="C331" s="16" t="n">
        <v>0</v>
      </c>
      <c r="D331" s="16" t="n">
        <v>4</v>
      </c>
      <c r="E331" s="16" t="n">
        <v>13</v>
      </c>
      <c r="F331" s="14" t="n">
        <v>589</v>
      </c>
      <c r="G331" s="23" t="n">
        <v>1.4902</v>
      </c>
      <c r="H331" s="14" t="s">
        <v>298</v>
      </c>
    </row>
    <row r="332" customFormat="false" ht="15" hidden="false" customHeight="false" outlineLevel="0" collapsed="false">
      <c r="A332" s="13" t="s">
        <v>259</v>
      </c>
      <c r="B332" s="16" t="n">
        <f aca="false">100-D332-E332</f>
        <v>83</v>
      </c>
      <c r="C332" s="16" t="n">
        <v>0</v>
      </c>
      <c r="D332" s="16" t="n">
        <v>8</v>
      </c>
      <c r="E332" s="16" t="n">
        <v>9</v>
      </c>
      <c r="F332" s="14" t="n">
        <v>589</v>
      </c>
      <c r="G332" s="23" t="n">
        <v>1.4891</v>
      </c>
      <c r="H332" s="14" t="s">
        <v>298</v>
      </c>
    </row>
    <row r="333" customFormat="false" ht="15" hidden="false" customHeight="false" outlineLevel="0" collapsed="false">
      <c r="A333" s="13" t="s">
        <v>259</v>
      </c>
      <c r="B333" s="16" t="n">
        <f aca="false">100-D333-E333</f>
        <v>83</v>
      </c>
      <c r="C333" s="16" t="n">
        <v>0</v>
      </c>
      <c r="D333" s="16" t="n">
        <v>12</v>
      </c>
      <c r="E333" s="16" t="n">
        <v>5</v>
      </c>
      <c r="F333" s="14" t="n">
        <v>589</v>
      </c>
      <c r="G333" s="23" t="n">
        <v>1.4878</v>
      </c>
      <c r="H333" s="14" t="s">
        <v>298</v>
      </c>
    </row>
    <row r="334" customFormat="false" ht="15" hidden="false" customHeight="false" outlineLevel="0" collapsed="false">
      <c r="A334" s="13" t="s">
        <v>259</v>
      </c>
      <c r="B334" s="16" t="n">
        <f aca="false">100-D334-E334</f>
        <v>83</v>
      </c>
      <c r="C334" s="16" t="n">
        <v>0</v>
      </c>
      <c r="D334" s="16" t="n">
        <v>16</v>
      </c>
      <c r="E334" s="16" t="n">
        <v>1</v>
      </c>
      <c r="F334" s="14" t="n">
        <v>589</v>
      </c>
      <c r="G334" s="23" t="n">
        <v>1.4864</v>
      </c>
      <c r="H334" s="14" t="s">
        <v>298</v>
      </c>
    </row>
    <row r="335" customFormat="false" ht="15" hidden="false" customHeight="false" outlineLevel="0" collapsed="false">
      <c r="A335" s="13" t="s">
        <v>259</v>
      </c>
      <c r="B335" s="16" t="n">
        <f aca="false">100-D335-E335</f>
        <v>84</v>
      </c>
      <c r="C335" s="16" t="n">
        <v>0</v>
      </c>
      <c r="D335" s="16" t="n">
        <v>4</v>
      </c>
      <c r="E335" s="16" t="n">
        <v>12</v>
      </c>
      <c r="F335" s="14" t="n">
        <v>589</v>
      </c>
      <c r="G335" s="23" t="n">
        <v>1.4881</v>
      </c>
      <c r="H335" s="14" t="s">
        <v>298</v>
      </c>
    </row>
    <row r="336" customFormat="false" ht="15" hidden="false" customHeight="false" outlineLevel="0" collapsed="false">
      <c r="A336" s="13" t="s">
        <v>259</v>
      </c>
      <c r="B336" s="16" t="n">
        <f aca="false">100-D336-E336</f>
        <v>84</v>
      </c>
      <c r="C336" s="16" t="n">
        <v>0</v>
      </c>
      <c r="D336" s="16" t="n">
        <v>8</v>
      </c>
      <c r="E336" s="16" t="n">
        <v>8</v>
      </c>
      <c r="F336" s="14" t="n">
        <v>589</v>
      </c>
      <c r="G336" s="23" t="n">
        <v>1.4875</v>
      </c>
      <c r="H336" s="14" t="s">
        <v>298</v>
      </c>
    </row>
    <row r="337" customFormat="false" ht="15" hidden="false" customHeight="false" outlineLevel="0" collapsed="false">
      <c r="A337" s="13" t="s">
        <v>259</v>
      </c>
      <c r="B337" s="16" t="n">
        <f aca="false">100-D337-E337</f>
        <v>84</v>
      </c>
      <c r="C337" s="16" t="n">
        <v>0</v>
      </c>
      <c r="D337" s="16" t="n">
        <v>12</v>
      </c>
      <c r="E337" s="16" t="n">
        <v>4</v>
      </c>
      <c r="F337" s="14" t="n">
        <v>589</v>
      </c>
      <c r="G337" s="23" t="n">
        <v>1.486</v>
      </c>
      <c r="H337" s="14" t="s">
        <v>298</v>
      </c>
    </row>
    <row r="338" customFormat="false" ht="15" hidden="false" customHeight="false" outlineLevel="0" collapsed="false">
      <c r="A338" s="13" t="s">
        <v>259</v>
      </c>
      <c r="B338" s="16" t="n">
        <f aca="false">100-D338-E338</f>
        <v>85</v>
      </c>
      <c r="C338" s="16" t="n">
        <v>0</v>
      </c>
      <c r="D338" s="16" t="n">
        <v>4</v>
      </c>
      <c r="E338" s="16" t="n">
        <v>11</v>
      </c>
      <c r="F338" s="14" t="n">
        <v>589</v>
      </c>
      <c r="G338" s="23" t="n">
        <v>1.487</v>
      </c>
      <c r="H338" s="14" t="s">
        <v>298</v>
      </c>
    </row>
    <row r="339" customFormat="false" ht="15" hidden="false" customHeight="false" outlineLevel="0" collapsed="false">
      <c r="A339" s="13" t="s">
        <v>259</v>
      </c>
      <c r="B339" s="16" t="n">
        <f aca="false">100-D339-E339</f>
        <v>85</v>
      </c>
      <c r="C339" s="16" t="n">
        <v>0</v>
      </c>
      <c r="D339" s="16" t="n">
        <v>12</v>
      </c>
      <c r="E339" s="16" t="n">
        <v>3</v>
      </c>
      <c r="F339" s="14" t="n">
        <v>589</v>
      </c>
      <c r="G339" s="23" t="n">
        <v>1.4841</v>
      </c>
      <c r="H339" s="14" t="s">
        <v>298</v>
      </c>
    </row>
    <row r="340" customFormat="false" ht="15" hidden="false" customHeight="false" outlineLevel="0" collapsed="false">
      <c r="A340" s="13" t="s">
        <v>259</v>
      </c>
      <c r="B340" s="16" t="n">
        <f aca="false">100-D340-E340</f>
        <v>86</v>
      </c>
      <c r="C340" s="16" t="n">
        <v>0</v>
      </c>
      <c r="D340" s="16" t="n">
        <v>4</v>
      </c>
      <c r="E340" s="16" t="n">
        <v>10</v>
      </c>
      <c r="F340" s="14" t="n">
        <v>589</v>
      </c>
      <c r="G340" s="23" t="n">
        <v>1.4848</v>
      </c>
      <c r="H340" s="14" t="s">
        <v>298</v>
      </c>
    </row>
    <row r="341" customFormat="false" ht="15" hidden="false" customHeight="false" outlineLevel="0" collapsed="false">
      <c r="A341" s="13" t="s">
        <v>259</v>
      </c>
      <c r="B341" s="16" t="n">
        <f aca="false">100-D341-E341</f>
        <v>86</v>
      </c>
      <c r="C341" s="16" t="n">
        <v>0</v>
      </c>
      <c r="D341" s="16" t="n">
        <v>12</v>
      </c>
      <c r="E341" s="16" t="n">
        <v>2</v>
      </c>
      <c r="F341" s="14" t="n">
        <v>589</v>
      </c>
      <c r="G341" s="23" t="n">
        <v>1.4813</v>
      </c>
      <c r="H341" s="14" t="s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156" colorId="64" zoomScale="100" zoomScaleNormal="100" zoomScalePageLayoutView="100" workbookViewId="0">
      <selection pane="topLeft" activeCell="D1168" activeCellId="0" sqref="D1168"/>
    </sheetView>
  </sheetViews>
  <sheetFormatPr defaultColWidth="10.46875" defaultRowHeight="15" zeroHeight="false" outlineLevelRow="0" outlineLevelCol="0"/>
  <cols>
    <col collapsed="false" customWidth="false" hidden="false" outlineLevel="0" max="3" min="3" style="12" width="10.5"/>
  </cols>
  <sheetData>
    <row r="1" customFormat="false" ht="15" hidden="false" customHeight="false" outlineLevel="0" collapsed="false">
      <c r="A1" s="13" t="s">
        <v>0</v>
      </c>
      <c r="B1" s="13" t="s">
        <v>1</v>
      </c>
      <c r="C1" s="26" t="s">
        <v>2</v>
      </c>
      <c r="D1" s="13" t="s">
        <v>3</v>
      </c>
      <c r="E1" s="13" t="s">
        <v>4</v>
      </c>
      <c r="F1" s="13" t="s">
        <v>299</v>
      </c>
      <c r="G1" s="13" t="s">
        <v>206</v>
      </c>
    </row>
    <row r="2" customFormat="false" ht="15" hidden="false" customHeight="false" outlineLevel="0" collapsed="false">
      <c r="A2" s="0" t="s">
        <v>300</v>
      </c>
      <c r="B2" s="12" t="n">
        <v>100</v>
      </c>
      <c r="C2" s="12" t="n">
        <v>0</v>
      </c>
      <c r="D2" s="12" t="n">
        <v>0</v>
      </c>
      <c r="E2" s="12" t="n">
        <v>0</v>
      </c>
      <c r="F2" s="0" t="n">
        <v>1713</v>
      </c>
    </row>
    <row r="3" customFormat="false" ht="15" hidden="false" customHeight="false" outlineLevel="0" collapsed="false">
      <c r="A3" s="0" t="s">
        <v>301</v>
      </c>
      <c r="B3" s="12" t="n">
        <v>0</v>
      </c>
      <c r="C3" s="12" t="n">
        <v>100</v>
      </c>
      <c r="D3" s="12" t="n">
        <v>0</v>
      </c>
      <c r="E3" s="12" t="n">
        <v>0</v>
      </c>
      <c r="F3" s="0" t="n">
        <v>2044</v>
      </c>
    </row>
    <row r="4" customFormat="false" ht="15" hidden="false" customHeight="false" outlineLevel="0" collapsed="false">
      <c r="A4" s="0" t="s">
        <v>302</v>
      </c>
      <c r="B4" s="12" t="n">
        <v>28.1</v>
      </c>
      <c r="C4" s="12" t="n">
        <v>71.9</v>
      </c>
      <c r="D4" s="12" t="n">
        <v>0</v>
      </c>
      <c r="E4" s="12" t="n">
        <v>0</v>
      </c>
      <c r="F4" s="0" t="n">
        <v>1850</v>
      </c>
    </row>
    <row r="5" customFormat="false" ht="15" hidden="false" customHeight="false" outlineLevel="0" collapsed="false">
      <c r="A5" s="0" t="s">
        <v>303</v>
      </c>
      <c r="B5" s="12" t="n">
        <v>95.8014188636103</v>
      </c>
      <c r="C5" s="12" t="n">
        <v>0.099337399337262</v>
      </c>
      <c r="D5" s="12" t="n">
        <v>0</v>
      </c>
      <c r="E5" s="12" t="n">
        <f aca="false">100-B5-C5</f>
        <v>4.09924373705244</v>
      </c>
      <c r="F5" s="0" t="n">
        <v>1600</v>
      </c>
    </row>
    <row r="6" customFormat="false" ht="15" hidden="false" customHeight="false" outlineLevel="0" collapsed="false">
      <c r="A6" s="0" t="s">
        <v>304</v>
      </c>
      <c r="B6" s="12" t="n">
        <v>95.7338369390961</v>
      </c>
      <c r="C6" s="12" t="n">
        <v>1.01104331358338</v>
      </c>
      <c r="D6" s="12" t="n">
        <v>0</v>
      </c>
      <c r="E6" s="12" t="n">
        <f aca="false">100-B6-C6</f>
        <v>3.25511974732053</v>
      </c>
      <c r="F6" s="0" t="n">
        <v>1600</v>
      </c>
    </row>
    <row r="7" customFormat="false" ht="15" hidden="false" customHeight="false" outlineLevel="0" collapsed="false">
      <c r="A7" s="0" t="s">
        <v>305</v>
      </c>
      <c r="B7" s="12" t="n">
        <v>95.5761457818963</v>
      </c>
      <c r="C7" s="12" t="n">
        <v>1.81173007492981</v>
      </c>
      <c r="D7" s="12" t="n">
        <v>0</v>
      </c>
      <c r="E7" s="12" t="n">
        <f aca="false">100-B7-C7</f>
        <v>2.61212414317389</v>
      </c>
      <c r="F7" s="0" t="n">
        <v>1600</v>
      </c>
    </row>
    <row r="8" customFormat="false" ht="15" hidden="false" customHeight="false" outlineLevel="0" collapsed="false">
      <c r="A8" s="0" t="s">
        <v>306</v>
      </c>
      <c r="B8" s="12" t="n">
        <v>95.4522455869536</v>
      </c>
      <c r="C8" s="12" t="n">
        <v>2.53699369168174</v>
      </c>
      <c r="D8" s="12" t="n">
        <v>0</v>
      </c>
      <c r="E8" s="12" t="n">
        <f aca="false">100-B8-C8</f>
        <v>2.01076072136467</v>
      </c>
      <c r="F8" s="0" t="n">
        <v>1600</v>
      </c>
    </row>
    <row r="9" customFormat="false" ht="15" hidden="false" customHeight="false" outlineLevel="0" collapsed="false">
      <c r="A9" s="0" t="s">
        <v>307</v>
      </c>
      <c r="B9" s="12" t="n">
        <v>95.2607634674967</v>
      </c>
      <c r="C9" s="12" t="n">
        <v>3.3838397658897</v>
      </c>
      <c r="D9" s="12" t="n">
        <v>0</v>
      </c>
      <c r="E9" s="12" t="n">
        <f aca="false">100-B9-C9</f>
        <v>1.3553967666136</v>
      </c>
      <c r="F9" s="0" t="n">
        <v>1600</v>
      </c>
    </row>
    <row r="10" customFormat="false" ht="15" hidden="false" customHeight="false" outlineLevel="0" collapsed="false">
      <c r="A10" s="0" t="s">
        <v>308</v>
      </c>
      <c r="B10" s="12" t="n">
        <v>94.9679084612685</v>
      </c>
      <c r="C10" s="12" t="n">
        <v>4.39842761041516</v>
      </c>
      <c r="D10" s="12" t="n">
        <v>0</v>
      </c>
      <c r="E10" s="12" t="n">
        <f aca="false">100-B10-C10</f>
        <v>0.633663928316347</v>
      </c>
      <c r="F10" s="0" t="n">
        <v>1600</v>
      </c>
    </row>
    <row r="11" customFormat="false" ht="15" hidden="false" customHeight="false" outlineLevel="0" collapsed="false">
      <c r="A11" s="0" t="s">
        <v>309</v>
      </c>
      <c r="B11" s="12" t="n">
        <v>94.6412624927833</v>
      </c>
      <c r="C11" s="12" t="n">
        <v>5.42015632549151</v>
      </c>
      <c r="D11" s="12" t="n">
        <v>0</v>
      </c>
      <c r="E11" s="12" t="n">
        <v>0</v>
      </c>
      <c r="F11" s="0" t="n">
        <v>1600</v>
      </c>
    </row>
    <row r="12" customFormat="false" ht="15" hidden="false" customHeight="false" outlineLevel="0" collapsed="false">
      <c r="A12" s="0" t="s">
        <v>310</v>
      </c>
      <c r="B12" s="12" t="n">
        <v>94.201979983441</v>
      </c>
      <c r="C12" s="12" t="n">
        <v>5.94219050806998</v>
      </c>
      <c r="D12" s="12" t="n">
        <v>0</v>
      </c>
      <c r="E12" s="12" t="n">
        <v>0</v>
      </c>
      <c r="F12" s="0" t="n">
        <v>1600</v>
      </c>
    </row>
    <row r="13" customFormat="false" ht="15" hidden="false" customHeight="false" outlineLevel="0" collapsed="false">
      <c r="A13" s="0" t="s">
        <v>311</v>
      </c>
      <c r="B13" s="12" t="n">
        <v>93.379733235185</v>
      </c>
      <c r="C13" s="12" t="n">
        <v>6.67521603126063</v>
      </c>
      <c r="D13" s="12" t="n">
        <v>0</v>
      </c>
      <c r="E13" s="12" t="n">
        <v>0</v>
      </c>
      <c r="F13" s="0" t="n">
        <v>1600</v>
      </c>
    </row>
    <row r="14" customFormat="false" ht="15" hidden="false" customHeight="false" outlineLevel="0" collapsed="false">
      <c r="A14" s="0" t="s">
        <v>312</v>
      </c>
      <c r="B14" s="12" t="n">
        <v>91.7577670468443</v>
      </c>
      <c r="C14" s="12" t="n">
        <v>7.73981900045002</v>
      </c>
      <c r="D14" s="12" t="n">
        <v>0</v>
      </c>
      <c r="E14" s="12" t="n">
        <f aca="false">100-B14-C14</f>
        <v>0.502413952705687</v>
      </c>
      <c r="F14" s="0" t="n">
        <v>1600</v>
      </c>
    </row>
    <row r="15" customFormat="false" ht="15" hidden="false" customHeight="false" outlineLevel="0" collapsed="false">
      <c r="A15" s="0" t="s">
        <v>313</v>
      </c>
      <c r="B15" s="12" t="n">
        <v>90.834147411817</v>
      </c>
      <c r="C15" s="12" t="n">
        <v>8.42598486124977</v>
      </c>
      <c r="D15" s="12" t="n">
        <v>0</v>
      </c>
      <c r="E15" s="12" t="n">
        <f aca="false">100-B15-C15</f>
        <v>0.73986772693323</v>
      </c>
      <c r="F15" s="0" t="n">
        <v>1600</v>
      </c>
    </row>
    <row r="16" customFormat="false" ht="15" hidden="false" customHeight="false" outlineLevel="0" collapsed="false">
      <c r="A16" s="0" t="s">
        <v>314</v>
      </c>
      <c r="B16" s="12" t="n">
        <v>89.5275635378759</v>
      </c>
      <c r="C16" s="12" t="n">
        <v>9.32314206266172</v>
      </c>
      <c r="D16" s="12" t="n">
        <v>0</v>
      </c>
      <c r="E16" s="12" t="n">
        <f aca="false">100-B16-C16</f>
        <v>1.14929439946237</v>
      </c>
      <c r="F16" s="0" t="n">
        <v>1600</v>
      </c>
    </row>
    <row r="17" customFormat="false" ht="15" hidden="false" customHeight="false" outlineLevel="0" collapsed="false">
      <c r="A17" s="0" t="s">
        <v>315</v>
      </c>
      <c r="B17" s="12" t="n">
        <v>88.4800437079058</v>
      </c>
      <c r="C17" s="12" t="n">
        <v>10.0224849680445</v>
      </c>
      <c r="D17" s="12" t="n">
        <v>0</v>
      </c>
      <c r="E17" s="12" t="n">
        <f aca="false">100-B17-C17</f>
        <v>1.49747132404969</v>
      </c>
      <c r="F17" s="0" t="n">
        <v>1600</v>
      </c>
    </row>
    <row r="18" customFormat="false" ht="15" hidden="false" customHeight="false" outlineLevel="0" collapsed="false">
      <c r="A18" s="0" t="s">
        <v>316</v>
      </c>
      <c r="B18" s="12" t="n">
        <v>87.3311509911645</v>
      </c>
      <c r="C18" s="12" t="n">
        <v>10.7627597062353</v>
      </c>
      <c r="D18" s="12" t="n">
        <v>0</v>
      </c>
      <c r="E18" s="12" t="n">
        <f aca="false">100-B18-C18</f>
        <v>1.90608930260019</v>
      </c>
      <c r="F18" s="0" t="n">
        <v>1600</v>
      </c>
    </row>
    <row r="19" customFormat="false" ht="15" hidden="false" customHeight="false" outlineLevel="0" collapsed="false">
      <c r="A19" s="0" t="s">
        <v>317</v>
      </c>
      <c r="B19" s="12" t="n">
        <v>86.5314315510799</v>
      </c>
      <c r="C19" s="12" t="n">
        <v>11.2991839743648</v>
      </c>
      <c r="D19" s="12" t="n">
        <v>0</v>
      </c>
      <c r="E19" s="12" t="n">
        <f aca="false">100-B19-C19</f>
        <v>2.1693844745553</v>
      </c>
      <c r="F19" s="0" t="n">
        <v>1600</v>
      </c>
    </row>
    <row r="20" customFormat="false" ht="15" hidden="false" customHeight="false" outlineLevel="0" collapsed="false">
      <c r="A20" s="0" t="s">
        <v>318</v>
      </c>
      <c r="B20" s="12" t="n">
        <v>85.517702683367</v>
      </c>
      <c r="C20" s="12" t="n">
        <v>11.9426129563085</v>
      </c>
      <c r="D20" s="12" t="n">
        <v>0</v>
      </c>
      <c r="E20" s="12" t="n">
        <f aca="false">100-B20-C20</f>
        <v>2.53968436032449</v>
      </c>
      <c r="F20" s="0" t="n">
        <v>1600</v>
      </c>
    </row>
    <row r="21" customFormat="false" ht="15" hidden="false" customHeight="false" outlineLevel="0" collapsed="false">
      <c r="A21" s="0" t="s">
        <v>319</v>
      </c>
      <c r="B21" s="12" t="n">
        <v>84.6841922810252</v>
      </c>
      <c r="C21" s="12" t="n">
        <v>12.4569142632559</v>
      </c>
      <c r="D21" s="12" t="n">
        <v>0</v>
      </c>
      <c r="E21" s="12" t="n">
        <f aca="false">100-B21-C21</f>
        <v>2.8588934557189</v>
      </c>
      <c r="F21" s="0" t="n">
        <v>1600</v>
      </c>
    </row>
    <row r="22" customFormat="false" ht="15" hidden="false" customHeight="false" outlineLevel="0" collapsed="false">
      <c r="A22" s="0" t="s">
        <v>320</v>
      </c>
      <c r="B22" s="12" t="n">
        <v>83.6366724510552</v>
      </c>
      <c r="C22" s="12" t="n">
        <v>13.1074841157505</v>
      </c>
      <c r="D22" s="12" t="n">
        <v>0</v>
      </c>
      <c r="E22" s="12" t="n">
        <f aca="false">100-B22-C22</f>
        <v>3.2558434331943</v>
      </c>
      <c r="F22" s="0" t="n">
        <v>1600</v>
      </c>
    </row>
    <row r="23" customFormat="false" ht="15" hidden="false" customHeight="false" outlineLevel="0" collapsed="false">
      <c r="A23" s="0" t="s">
        <v>321</v>
      </c>
      <c r="B23" s="12" t="n">
        <v>82.7017891619422</v>
      </c>
      <c r="C23" s="12" t="n">
        <v>13.6724718660835</v>
      </c>
      <c r="D23" s="12" t="n">
        <v>0</v>
      </c>
      <c r="E23" s="12" t="n">
        <f aca="false">100-B23-C23</f>
        <v>3.6257389719743</v>
      </c>
      <c r="F23" s="0" t="n">
        <v>1600</v>
      </c>
    </row>
    <row r="24" customFormat="false" ht="15" hidden="false" customHeight="false" outlineLevel="0" collapsed="false">
      <c r="A24" s="0" t="s">
        <v>322</v>
      </c>
      <c r="B24" s="12" t="n">
        <v>81.7669058728292</v>
      </c>
      <c r="C24" s="12" t="n">
        <v>14.2764780587272</v>
      </c>
      <c r="D24" s="12" t="n">
        <v>0</v>
      </c>
      <c r="E24" s="12" t="n">
        <f aca="false">100-B24-C24</f>
        <v>3.9566160684436</v>
      </c>
      <c r="F24" s="0" t="n">
        <v>1600</v>
      </c>
    </row>
    <row r="25" customFormat="false" ht="15" hidden="false" customHeight="false" outlineLevel="0" collapsed="false">
      <c r="A25" s="0" t="s">
        <v>323</v>
      </c>
      <c r="B25" s="12" t="n">
        <v>81.0009773950016</v>
      </c>
      <c r="C25" s="12" t="n">
        <v>14.7277245716846</v>
      </c>
      <c r="D25" s="12" t="n">
        <v>0</v>
      </c>
      <c r="E25" s="12" t="n">
        <f aca="false">100-B25-C25</f>
        <v>4.2712980333138</v>
      </c>
      <c r="F25" s="0" t="n">
        <v>1600</v>
      </c>
    </row>
    <row r="26" customFormat="false" ht="15" hidden="false" customHeight="false" outlineLevel="0" collapsed="false">
      <c r="A26" s="0" t="s">
        <v>324</v>
      </c>
      <c r="B26" s="12" t="n">
        <v>80.1224123763171</v>
      </c>
      <c r="C26" s="12" t="n">
        <v>15.2352893550704</v>
      </c>
      <c r="D26" s="12" t="n">
        <v>0</v>
      </c>
      <c r="E26" s="12" t="n">
        <f aca="false">100-B26-C26</f>
        <v>4.6422982686125</v>
      </c>
      <c r="F26" s="0" t="n">
        <v>1600</v>
      </c>
    </row>
    <row r="27" customFormat="false" ht="15" hidden="false" customHeight="false" outlineLevel="0" collapsed="false">
      <c r="A27" s="0" t="s">
        <v>325</v>
      </c>
      <c r="B27" s="12" t="n">
        <v>79.2551110117182</v>
      </c>
      <c r="C27" s="12" t="n">
        <v>15.7567315325688</v>
      </c>
      <c r="D27" s="12" t="n">
        <v>0</v>
      </c>
      <c r="E27" s="12" t="n">
        <f aca="false">100-B27-C27</f>
        <v>4.988157455713</v>
      </c>
      <c r="F27" s="0" t="n">
        <v>1600</v>
      </c>
    </row>
    <row r="28" customFormat="false" ht="15" hidden="false" customHeight="false" outlineLevel="0" collapsed="false">
      <c r="A28" s="0" t="s">
        <v>326</v>
      </c>
      <c r="B28" s="12" t="n">
        <v>78.2751731062624</v>
      </c>
      <c r="C28" s="12" t="n">
        <v>16.3052281487626</v>
      </c>
      <c r="D28" s="12" t="n">
        <v>0</v>
      </c>
      <c r="E28" s="12" t="n">
        <f aca="false">100-B28-C28</f>
        <v>5.419598744975</v>
      </c>
      <c r="F28" s="0" t="n">
        <v>1600</v>
      </c>
    </row>
    <row r="29" customFormat="false" ht="15" hidden="false" customHeight="false" outlineLevel="0" collapsed="false">
      <c r="A29" s="0" t="s">
        <v>327</v>
      </c>
      <c r="B29" s="12" t="n">
        <v>77.1488076976925</v>
      </c>
      <c r="C29" s="12" t="n">
        <v>16.9366931270911</v>
      </c>
      <c r="D29" s="12" t="n">
        <v>0</v>
      </c>
      <c r="E29" s="12" t="n">
        <f aca="false">100-B29-C29</f>
        <v>5.9144991752164</v>
      </c>
      <c r="F29" s="0" t="n">
        <v>1600</v>
      </c>
    </row>
    <row r="30" customFormat="false" ht="15" hidden="false" customHeight="false" outlineLevel="0" collapsed="false">
      <c r="A30" s="0" t="s">
        <v>328</v>
      </c>
      <c r="B30" s="12" t="n">
        <v>76.3941428739507</v>
      </c>
      <c r="C30" s="12" t="n">
        <v>17.3530439812727</v>
      </c>
      <c r="D30" s="12" t="n">
        <v>0</v>
      </c>
      <c r="E30" s="12" t="n">
        <f aca="false">100-B30-C30</f>
        <v>6.2528131447766</v>
      </c>
      <c r="F30" s="0" t="n">
        <v>1600</v>
      </c>
    </row>
    <row r="31" customFormat="false" ht="15" hidden="false" customHeight="false" outlineLevel="0" collapsed="false">
      <c r="A31" s="0" t="s">
        <v>329</v>
      </c>
      <c r="B31" s="12" t="n">
        <v>75.2339865031236</v>
      </c>
      <c r="C31" s="12" t="n">
        <v>18.0014044407298</v>
      </c>
      <c r="D31" s="12" t="n">
        <v>0</v>
      </c>
      <c r="E31" s="12" t="n">
        <f aca="false">100-B31-C31</f>
        <v>6.7646090561466</v>
      </c>
      <c r="F31" s="0" t="n">
        <v>1600</v>
      </c>
    </row>
    <row r="32" customFormat="false" ht="15" hidden="false" customHeight="false" outlineLevel="0" collapsed="false">
      <c r="A32" s="0" t="s">
        <v>330</v>
      </c>
      <c r="B32" s="12" t="n">
        <v>74.1639393649822</v>
      </c>
      <c r="C32" s="12" t="n">
        <v>18.6047102838441</v>
      </c>
      <c r="D32" s="12" t="n">
        <v>0</v>
      </c>
      <c r="E32" s="12" t="n">
        <f aca="false">100-B32-C32</f>
        <v>7.2313503511737</v>
      </c>
      <c r="F32" s="0" t="n">
        <v>1600</v>
      </c>
    </row>
    <row r="33" customFormat="false" ht="15" hidden="false" customHeight="false" outlineLevel="0" collapsed="false">
      <c r="A33" s="0" t="s">
        <v>331</v>
      </c>
      <c r="B33" s="12" t="n">
        <v>73.0263103023266</v>
      </c>
      <c r="C33" s="12" t="n">
        <v>19.2320524786378</v>
      </c>
      <c r="D33" s="12" t="n">
        <v>0</v>
      </c>
      <c r="E33" s="12" t="n">
        <f aca="false">100-B33-C33</f>
        <v>7.74163721903559</v>
      </c>
      <c r="F33" s="0" t="n">
        <v>1600</v>
      </c>
    </row>
    <row r="34" customFormat="false" ht="15" hidden="false" customHeight="false" outlineLevel="0" collapsed="false">
      <c r="A34" s="0" t="s">
        <v>332</v>
      </c>
      <c r="B34" s="12" t="n">
        <v>72.0238450886994</v>
      </c>
      <c r="C34" s="12" t="n">
        <v>19.7625489171844</v>
      </c>
      <c r="D34" s="12" t="n">
        <v>0</v>
      </c>
      <c r="E34" s="12" t="n">
        <f aca="false">100-B34-C34</f>
        <v>8.2136059941162</v>
      </c>
      <c r="F34" s="0" t="n">
        <v>1600</v>
      </c>
    </row>
    <row r="35" customFormat="false" ht="15" hidden="false" customHeight="false" outlineLevel="0" collapsed="false">
      <c r="A35" s="0" t="s">
        <v>333</v>
      </c>
      <c r="B35" s="12" t="n">
        <v>70.4807244789586</v>
      </c>
      <c r="C35" s="12" t="n">
        <v>20.5926368855207</v>
      </c>
      <c r="D35" s="12" t="n">
        <v>0</v>
      </c>
      <c r="E35" s="12" t="n">
        <f aca="false">100-B35-C35</f>
        <v>8.92663863552069</v>
      </c>
      <c r="F35" s="0" t="n">
        <v>1600</v>
      </c>
    </row>
    <row r="36" customFormat="false" ht="15" hidden="false" customHeight="false" outlineLevel="0" collapsed="false">
      <c r="A36" s="0" t="s">
        <v>334</v>
      </c>
      <c r="B36" s="12" t="n">
        <v>69.4782592653314</v>
      </c>
      <c r="C36" s="12" t="n">
        <v>21.1231333240673</v>
      </c>
      <c r="D36" s="12" t="n">
        <v>0</v>
      </c>
      <c r="E36" s="12" t="n">
        <f aca="false">100-B36-C36</f>
        <v>9.3986074106013</v>
      </c>
      <c r="F36" s="0" t="n">
        <v>1600</v>
      </c>
    </row>
    <row r="37" customFormat="false" ht="15" hidden="false" customHeight="false" outlineLevel="0" collapsed="false">
      <c r="A37" s="0" t="s">
        <v>335</v>
      </c>
      <c r="B37" s="12" t="n">
        <v>68.2617846240759</v>
      </c>
      <c r="C37" s="12" t="n">
        <v>21.7996529187387</v>
      </c>
      <c r="D37" s="12" t="n">
        <v>0</v>
      </c>
      <c r="E37" s="12" t="n">
        <f aca="false">100-B37-C37</f>
        <v>9.9385624571854</v>
      </c>
      <c r="F37" s="0" t="n">
        <v>1600</v>
      </c>
    </row>
    <row r="38" customFormat="false" ht="15" hidden="false" customHeight="false" outlineLevel="0" collapsed="false">
      <c r="A38" s="0" t="s">
        <v>336</v>
      </c>
      <c r="B38" s="12" t="n">
        <v>66.6398184357352</v>
      </c>
      <c r="C38" s="12" t="n">
        <v>22.639899844642</v>
      </c>
      <c r="D38" s="12" t="n">
        <v>0</v>
      </c>
      <c r="E38" s="12" t="n">
        <f aca="false">100-B38-C38</f>
        <v>10.7202817196228</v>
      </c>
      <c r="F38" s="0" t="n">
        <v>1600</v>
      </c>
    </row>
    <row r="39" customFormat="false" ht="15" hidden="false" customHeight="false" outlineLevel="0" collapsed="false">
      <c r="A39" s="0" t="s">
        <v>337</v>
      </c>
      <c r="B39" s="12" t="n">
        <v>65.2543889831942</v>
      </c>
      <c r="C39" s="12" t="n">
        <v>23.3716330132231</v>
      </c>
      <c r="D39" s="12" t="n">
        <v>0</v>
      </c>
      <c r="E39" s="12" t="n">
        <f aca="false">100-B39-C39</f>
        <v>11.3739780035827</v>
      </c>
      <c r="F39" s="0" t="n">
        <v>1600</v>
      </c>
    </row>
    <row r="40" customFormat="false" ht="15" hidden="false" customHeight="false" outlineLevel="0" collapsed="false">
      <c r="A40" s="0" t="s">
        <v>338</v>
      </c>
      <c r="B40" s="12" t="n">
        <v>63.463467983568</v>
      </c>
      <c r="C40" s="12" t="n">
        <v>24.3158665659245</v>
      </c>
      <c r="D40" s="12" t="n">
        <v>0</v>
      </c>
      <c r="E40" s="12" t="n">
        <f aca="false">100-B40-C40</f>
        <v>12.2206654505075</v>
      </c>
      <c r="F40" s="0" t="n">
        <v>1600</v>
      </c>
    </row>
    <row r="41" customFormat="false" ht="15" hidden="false" customHeight="false" outlineLevel="0" collapsed="false">
      <c r="A41" s="0" t="s">
        <v>339</v>
      </c>
      <c r="B41" s="12" t="n">
        <v>60.5236542672006</v>
      </c>
      <c r="C41" s="12" t="n">
        <v>25.8150372558412</v>
      </c>
      <c r="D41" s="12" t="n">
        <v>0</v>
      </c>
      <c r="E41" s="12" t="n">
        <f aca="false">100-B41-C41</f>
        <v>13.6613084769582</v>
      </c>
      <c r="F41" s="0" t="n">
        <v>1600</v>
      </c>
    </row>
    <row r="42" customFormat="false" ht="15" hidden="false" customHeight="false" outlineLevel="0" collapsed="false">
      <c r="A42" s="0" t="s">
        <v>340</v>
      </c>
      <c r="B42" s="12" t="n">
        <v>58.8791607706885</v>
      </c>
      <c r="C42" s="12" t="n">
        <v>26.6763024464078</v>
      </c>
      <c r="D42" s="12" t="n">
        <v>0</v>
      </c>
      <c r="E42" s="12" t="n">
        <f aca="false">100-B42-C42</f>
        <v>14.4445367829037</v>
      </c>
      <c r="F42" s="0" t="n">
        <v>1600</v>
      </c>
    </row>
    <row r="43" customFormat="false" ht="15" hidden="false" customHeight="false" outlineLevel="0" collapsed="false">
      <c r="A43" s="0" t="s">
        <v>341</v>
      </c>
      <c r="B43" s="12" t="n">
        <v>57.3360401609477</v>
      </c>
      <c r="C43" s="12" t="n">
        <v>27.4478627512782</v>
      </c>
      <c r="D43" s="12" t="n">
        <v>0</v>
      </c>
      <c r="E43" s="12" t="n">
        <f aca="false">100-B43-C43</f>
        <v>15.2160970877741</v>
      </c>
      <c r="F43" s="0" t="n">
        <v>1600</v>
      </c>
    </row>
    <row r="44" customFormat="false" ht="15" hidden="false" customHeight="false" outlineLevel="0" collapsed="false">
      <c r="A44" s="0" t="s">
        <v>342</v>
      </c>
      <c r="B44" s="12" t="n">
        <v>56.1083018656065</v>
      </c>
      <c r="C44" s="12" t="n">
        <v>28.0617318989488</v>
      </c>
      <c r="D44" s="12" t="n">
        <v>0</v>
      </c>
      <c r="E44" s="12" t="n">
        <f aca="false">100-B44-C44</f>
        <v>15.8299662354447</v>
      </c>
      <c r="F44" s="0" t="n">
        <v>1600</v>
      </c>
    </row>
    <row r="45" customFormat="false" ht="15" hidden="false" customHeight="false" outlineLevel="0" collapsed="false">
      <c r="A45" s="0" t="s">
        <v>343</v>
      </c>
      <c r="B45" s="12" t="n">
        <v>53.3418192291188</v>
      </c>
      <c r="C45" s="12" t="n">
        <v>29.3850942465947</v>
      </c>
      <c r="D45" s="12" t="n">
        <v>0</v>
      </c>
      <c r="E45" s="12" t="n">
        <f aca="false">100-B45-C45</f>
        <v>17.2730865242865</v>
      </c>
      <c r="F45" s="0" t="n">
        <v>1600</v>
      </c>
    </row>
    <row r="46" customFormat="false" ht="15" hidden="false" customHeight="false" outlineLevel="0" collapsed="false">
      <c r="A46" s="0" t="s">
        <v>344</v>
      </c>
      <c r="B46" s="12" t="n">
        <v>51.1116157201504</v>
      </c>
      <c r="C46" s="12" t="n">
        <v>30.41240450588</v>
      </c>
      <c r="D46" s="12" t="n">
        <v>0</v>
      </c>
      <c r="E46" s="12" t="n">
        <f aca="false">100-B46-C46</f>
        <v>18.4759797739696</v>
      </c>
      <c r="F46" s="0" t="n">
        <v>1600</v>
      </c>
    </row>
    <row r="47" customFormat="false" ht="15" hidden="false" customHeight="false" outlineLevel="0" collapsed="false">
      <c r="A47" s="0" t="s">
        <v>345</v>
      </c>
      <c r="B47" s="12" t="n">
        <v>49.438963088424</v>
      </c>
      <c r="C47" s="12" t="n">
        <v>31.1170435789448</v>
      </c>
      <c r="D47" s="12" t="n">
        <v>0</v>
      </c>
      <c r="E47" s="12" t="n">
        <f aca="false">100-B47-C47</f>
        <v>19.4439933326312</v>
      </c>
      <c r="F47" s="0" t="n">
        <v>1600</v>
      </c>
    </row>
    <row r="48" customFormat="false" ht="15" hidden="false" customHeight="false" outlineLevel="0" collapsed="false">
      <c r="A48" s="0" t="s">
        <v>346</v>
      </c>
      <c r="B48" s="12" t="n">
        <v>47.5128782397695</v>
      </c>
      <c r="C48" s="12" t="n">
        <v>31.9703466342735</v>
      </c>
      <c r="D48" s="12" t="n">
        <v>0</v>
      </c>
      <c r="E48" s="12" t="n">
        <f aca="false">100-B48-C48</f>
        <v>20.516775125957</v>
      </c>
      <c r="F48" s="0" t="n">
        <v>1600</v>
      </c>
    </row>
    <row r="49" customFormat="false" ht="15" hidden="false" customHeight="false" outlineLevel="0" collapsed="false">
      <c r="A49" s="0" t="s">
        <v>347</v>
      </c>
      <c r="B49" s="12" t="n">
        <v>44.3196323064738</v>
      </c>
      <c r="C49" s="12" t="n">
        <v>33.1719078725263</v>
      </c>
      <c r="D49" s="12" t="n">
        <v>0</v>
      </c>
      <c r="E49" s="12" t="n">
        <f aca="false">100-B49-C49</f>
        <v>22.5084598209999</v>
      </c>
      <c r="F49" s="0" t="n">
        <v>1600</v>
      </c>
    </row>
    <row r="50" customFormat="false" ht="15" hidden="false" customHeight="false" outlineLevel="0" collapsed="false">
      <c r="A50" s="0" t="s">
        <v>348</v>
      </c>
      <c r="B50" s="12" t="n">
        <v>42.3682042361264</v>
      </c>
      <c r="C50" s="12" t="n">
        <v>33.8403516745038</v>
      </c>
      <c r="D50" s="12" t="n">
        <v>0</v>
      </c>
      <c r="E50" s="12" t="n">
        <f aca="false">100-B50-C50</f>
        <v>23.7914440893698</v>
      </c>
      <c r="F50" s="0" t="n">
        <v>1600</v>
      </c>
    </row>
    <row r="51" customFormat="false" ht="15" hidden="false" customHeight="false" outlineLevel="0" collapsed="false">
      <c r="A51" s="0" t="s">
        <v>349</v>
      </c>
      <c r="B51" s="12" t="n">
        <v>43.5086492123034</v>
      </c>
      <c r="C51" s="12" t="n">
        <v>32.9848068270188</v>
      </c>
      <c r="D51" s="12" t="n">
        <v>0</v>
      </c>
      <c r="E51" s="12" t="n">
        <f aca="false">100-B51-C51</f>
        <v>23.5065439606778</v>
      </c>
      <c r="F51" s="0" t="n">
        <v>1600</v>
      </c>
    </row>
    <row r="52" customFormat="false" ht="15" hidden="false" customHeight="false" outlineLevel="0" collapsed="false">
      <c r="A52" s="0" t="s">
        <v>350</v>
      </c>
      <c r="B52" s="12" t="n">
        <v>44.8518399620231</v>
      </c>
      <c r="C52" s="12" t="n">
        <v>31.8742539761645</v>
      </c>
      <c r="D52" s="12" t="n">
        <v>0</v>
      </c>
      <c r="E52" s="12" t="n">
        <f aca="false">100-B52-C52</f>
        <v>23.2739060618124</v>
      </c>
      <c r="F52" s="0" t="n">
        <v>1600</v>
      </c>
    </row>
    <row r="53" customFormat="false" ht="15" hidden="false" customHeight="false" outlineLevel="0" collapsed="false">
      <c r="A53" s="0" t="s">
        <v>351</v>
      </c>
      <c r="B53" s="12" t="n">
        <v>46.2203739334355</v>
      </c>
      <c r="C53" s="12" t="n">
        <v>30.5973943978657</v>
      </c>
      <c r="D53" s="12" t="n">
        <v>0</v>
      </c>
      <c r="E53" s="12" t="n">
        <f aca="false">100-B53-C53</f>
        <v>23.1822316686988</v>
      </c>
      <c r="F53" s="0" t="n">
        <v>1600</v>
      </c>
    </row>
    <row r="54" customFormat="false" ht="15" hidden="false" customHeight="false" outlineLevel="0" collapsed="false">
      <c r="A54" s="0" t="s">
        <v>352</v>
      </c>
      <c r="B54" s="12" t="n">
        <v>47.3101324662269</v>
      </c>
      <c r="C54" s="12" t="n">
        <v>29.3501831698788</v>
      </c>
      <c r="D54" s="12" t="n">
        <v>0</v>
      </c>
      <c r="E54" s="12" t="n">
        <f aca="false">100-B54-C54</f>
        <v>23.3396843638943</v>
      </c>
      <c r="F54" s="0" t="n">
        <v>1600</v>
      </c>
    </row>
    <row r="55" customFormat="false" ht="15" hidden="false" customHeight="false" outlineLevel="0" collapsed="false">
      <c r="A55" s="0" t="s">
        <v>353</v>
      </c>
      <c r="B55" s="12" t="n">
        <v>47.8423401217762</v>
      </c>
      <c r="C55" s="12" t="n">
        <v>29.6766719346967</v>
      </c>
      <c r="D55" s="12" t="n">
        <v>0</v>
      </c>
      <c r="E55" s="12" t="n">
        <f aca="false">100-B55-C55</f>
        <v>22.4809879435271</v>
      </c>
      <c r="F55" s="0" t="n">
        <v>1600</v>
      </c>
    </row>
    <row r="56" customFormat="false" ht="15" hidden="false" customHeight="false" outlineLevel="0" collapsed="false">
      <c r="A56" s="0" t="s">
        <v>354</v>
      </c>
      <c r="B56" s="12" t="n">
        <v>49.0588147630317</v>
      </c>
      <c r="C56" s="12" t="n">
        <v>29.6610272066616</v>
      </c>
      <c r="D56" s="12" t="n">
        <v>0</v>
      </c>
      <c r="E56" s="12" t="n">
        <f aca="false">100-B56-C56</f>
        <v>21.2801580303067</v>
      </c>
      <c r="F56" s="0" t="n">
        <v>1600</v>
      </c>
    </row>
    <row r="57" customFormat="false" ht="15" hidden="false" customHeight="false" outlineLevel="0" collapsed="false">
      <c r="A57" s="0" t="s">
        <v>355</v>
      </c>
      <c r="B57" s="12" t="n">
        <v>50.8074970598365</v>
      </c>
      <c r="C57" s="12" t="n">
        <v>28.962269048657</v>
      </c>
      <c r="D57" s="12" t="n">
        <v>0</v>
      </c>
      <c r="E57" s="12" t="n">
        <f aca="false">100-B57-C57</f>
        <v>20.2302338915065</v>
      </c>
      <c r="F57" s="0" t="n">
        <v>1600</v>
      </c>
    </row>
    <row r="58" customFormat="false" ht="15" hidden="false" customHeight="false" outlineLevel="0" collapsed="false">
      <c r="A58" s="0" t="s">
        <v>356</v>
      </c>
      <c r="B58" s="12" t="n">
        <v>52.7589251301839</v>
      </c>
      <c r="C58" s="12" t="n">
        <v>27.8109720230855</v>
      </c>
      <c r="D58" s="12" t="n">
        <v>0</v>
      </c>
      <c r="E58" s="12" t="n">
        <f aca="false">100-B58-C58</f>
        <v>19.4301028467306</v>
      </c>
      <c r="F58" s="0" t="n">
        <v>1600</v>
      </c>
    </row>
    <row r="59" customFormat="false" ht="15" hidden="false" customHeight="false" outlineLevel="0" collapsed="false">
      <c r="A59" s="0" t="s">
        <v>357</v>
      </c>
      <c r="B59" s="12" t="n">
        <v>55.5466795163944</v>
      </c>
      <c r="C59" s="12" t="n">
        <v>25.7806064897882</v>
      </c>
      <c r="D59" s="12" t="n">
        <v>0</v>
      </c>
      <c r="E59" s="12" t="n">
        <f aca="false">100-B59-C59</f>
        <v>18.6727139938174</v>
      </c>
      <c r="F59" s="0" t="n">
        <v>1600</v>
      </c>
    </row>
    <row r="60" customFormat="false" ht="15" hidden="false" customHeight="false" outlineLevel="0" collapsed="false">
      <c r="A60" s="0" t="s">
        <v>358</v>
      </c>
      <c r="B60" s="12" t="n">
        <v>57.7768830253628</v>
      </c>
      <c r="C60" s="12" t="n">
        <v>24.0729121427114</v>
      </c>
      <c r="D60" s="12" t="n">
        <v>0</v>
      </c>
      <c r="E60" s="12" t="n">
        <f aca="false">100-B60-C60</f>
        <v>18.1502048319258</v>
      </c>
      <c r="F60" s="0" t="n">
        <v>1600</v>
      </c>
    </row>
    <row r="61" customFormat="false" ht="15" hidden="false" customHeight="false" outlineLevel="0" collapsed="false">
      <c r="A61" s="0" t="s">
        <v>359</v>
      </c>
      <c r="B61" s="12" t="n">
        <v>59.5002221004748</v>
      </c>
      <c r="C61" s="12" t="n">
        <v>22.5528063911636</v>
      </c>
      <c r="D61" s="12" t="n">
        <v>0</v>
      </c>
      <c r="E61" s="12" t="n">
        <f aca="false">100-B61-C61</f>
        <v>17.9469715083616</v>
      </c>
      <c r="F61" s="0" t="n">
        <v>1600</v>
      </c>
    </row>
    <row r="62" customFormat="false" ht="15" hidden="false" customHeight="false" outlineLevel="0" collapsed="false">
      <c r="A62" s="0" t="s">
        <v>360</v>
      </c>
      <c r="B62" s="12" t="n">
        <v>61.0208154020442</v>
      </c>
      <c r="C62" s="12" t="n">
        <v>20.8487511669907</v>
      </c>
      <c r="D62" s="12" t="n">
        <v>0</v>
      </c>
      <c r="E62" s="12" t="n">
        <f aca="false">100-B62-C62</f>
        <v>18.1304334309651</v>
      </c>
      <c r="F62" s="0" t="n">
        <v>1600</v>
      </c>
    </row>
    <row r="63" customFormat="false" ht="15" hidden="false" customHeight="false" outlineLevel="0" collapsed="false">
      <c r="A63" s="0" t="s">
        <v>361</v>
      </c>
      <c r="B63" s="12" t="n">
        <v>61.3502772840509</v>
      </c>
      <c r="C63" s="12" t="n">
        <v>20.1792191285937</v>
      </c>
      <c r="D63" s="12" t="n">
        <v>0</v>
      </c>
      <c r="E63" s="12" t="n">
        <f aca="false">100-B63-C63</f>
        <v>18.4705035873554</v>
      </c>
      <c r="F63" s="0" t="n">
        <v>1600</v>
      </c>
    </row>
    <row r="64" customFormat="false" ht="15" hidden="false" customHeight="false" outlineLevel="0" collapsed="false">
      <c r="A64" s="0" t="s">
        <v>362</v>
      </c>
      <c r="B64" s="12" t="n">
        <v>60.9447857369657</v>
      </c>
      <c r="C64" s="12" t="n">
        <v>19.6357371929456</v>
      </c>
      <c r="D64" s="12" t="n">
        <v>0</v>
      </c>
      <c r="E64" s="12" t="n">
        <f aca="false">100-B64-C64</f>
        <v>19.4194770700887</v>
      </c>
      <c r="F64" s="0" t="n">
        <v>1600</v>
      </c>
    </row>
    <row r="65" customFormat="false" ht="15" hidden="false" customHeight="false" outlineLevel="0" collapsed="false">
      <c r="A65" s="0" t="s">
        <v>363</v>
      </c>
      <c r="B65" s="12" t="n">
        <v>60.1338026427954</v>
      </c>
      <c r="C65" s="12" t="n">
        <v>19.2730531570404</v>
      </c>
      <c r="D65" s="12" t="n">
        <v>0</v>
      </c>
      <c r="E65" s="12" t="n">
        <f aca="false">100-B65-C65</f>
        <v>20.5931442001642</v>
      </c>
      <c r="F65" s="0" t="n">
        <v>1600</v>
      </c>
    </row>
    <row r="66" customFormat="false" ht="15" hidden="false" customHeight="false" outlineLevel="0" collapsed="false">
      <c r="A66" s="0" t="s">
        <v>364</v>
      </c>
      <c r="B66" s="12" t="n">
        <v>59.1454169967753</v>
      </c>
      <c r="C66" s="12" t="n">
        <v>19.1746533874578</v>
      </c>
      <c r="D66" s="12" t="n">
        <v>0</v>
      </c>
      <c r="E66" s="12" t="n">
        <f aca="false">100-B66-C66</f>
        <v>21.6799296157669</v>
      </c>
      <c r="F66" s="0" t="n">
        <v>1600</v>
      </c>
    </row>
    <row r="67" customFormat="false" ht="15" hidden="false" customHeight="false" outlineLevel="0" collapsed="false">
      <c r="A67" s="0" t="s">
        <v>365</v>
      </c>
      <c r="B67" s="12" t="n">
        <v>57.7768830253628</v>
      </c>
      <c r="C67" s="12" t="n">
        <v>19.3321714019706</v>
      </c>
      <c r="D67" s="12" t="n">
        <v>0</v>
      </c>
      <c r="E67" s="12" t="n">
        <f aca="false">100-B67-C67</f>
        <v>22.8909455726666</v>
      </c>
      <c r="F67" s="0" t="n">
        <v>1600</v>
      </c>
    </row>
    <row r="68" customFormat="false" ht="15" hidden="false" customHeight="false" outlineLevel="0" collapsed="false">
      <c r="A68" s="0" t="s">
        <v>366</v>
      </c>
      <c r="B68" s="12" t="n">
        <v>55.8507981767083</v>
      </c>
      <c r="C68" s="12" t="n">
        <v>19.965995719302</v>
      </c>
      <c r="D68" s="12" t="n">
        <v>0</v>
      </c>
      <c r="E68" s="12" t="n">
        <f aca="false">100-B68-C68</f>
        <v>24.1832061039897</v>
      </c>
      <c r="F68" s="0" t="n">
        <v>1600</v>
      </c>
    </row>
    <row r="69" customFormat="false" ht="15" hidden="false" customHeight="false" outlineLevel="0" collapsed="false">
      <c r="A69" s="0" t="s">
        <v>367</v>
      </c>
      <c r="B69" s="12" t="n">
        <v>54.0767726582107</v>
      </c>
      <c r="C69" s="12" t="n">
        <v>20.7213212357525</v>
      </c>
      <c r="D69" s="12" t="n">
        <v>0</v>
      </c>
      <c r="E69" s="12" t="n">
        <f aca="false">100-B69-C69</f>
        <v>25.2019061060368</v>
      </c>
      <c r="F69" s="0" t="n">
        <v>1600</v>
      </c>
    </row>
    <row r="70" customFormat="false" ht="15" hidden="false" customHeight="false" outlineLevel="0" collapsed="false">
      <c r="A70" s="0" t="s">
        <v>368</v>
      </c>
      <c r="B70" s="12" t="n">
        <v>51.6184801540068</v>
      </c>
      <c r="C70" s="12" t="n">
        <v>22.2138419734511</v>
      </c>
      <c r="D70" s="12" t="n">
        <v>0</v>
      </c>
      <c r="E70" s="12" t="n">
        <f aca="false">100-B70-C70</f>
        <v>26.1676778725421</v>
      </c>
      <c r="F70" s="0" t="n">
        <v>1600</v>
      </c>
    </row>
    <row r="71" customFormat="false" ht="15" hidden="false" customHeight="false" outlineLevel="0" collapsed="false">
      <c r="A71" s="0" t="s">
        <v>369</v>
      </c>
      <c r="B71" s="12" t="n">
        <v>48.9574418762604</v>
      </c>
      <c r="C71" s="12" t="n">
        <v>24.2247452001158</v>
      </c>
      <c r="D71" s="12" t="n">
        <v>0</v>
      </c>
      <c r="E71" s="12" t="n">
        <f aca="false">100-B71-C71</f>
        <v>26.8178129236238</v>
      </c>
      <c r="F71" s="0" t="n">
        <v>1600</v>
      </c>
    </row>
    <row r="72" customFormat="false" ht="15" hidden="false" customHeight="false" outlineLevel="0" collapsed="false">
      <c r="A72" s="0" t="s">
        <v>370</v>
      </c>
      <c r="B72" s="12" t="n">
        <v>48.3745477773255</v>
      </c>
      <c r="C72" s="12" t="n">
        <v>23.7699645403926</v>
      </c>
      <c r="D72" s="12" t="n">
        <v>0</v>
      </c>
      <c r="E72" s="12" t="n">
        <f aca="false">100-B72-C72</f>
        <v>27.8554876822819</v>
      </c>
      <c r="F72" s="0" t="n">
        <v>1600</v>
      </c>
    </row>
    <row r="73" customFormat="false" ht="15" hidden="false" customHeight="false" outlineLevel="0" collapsed="false">
      <c r="A73" s="0" t="s">
        <v>371</v>
      </c>
      <c r="B73" s="12" t="n">
        <v>47.0820434709915</v>
      </c>
      <c r="C73" s="12" t="n">
        <v>22.8359697799794</v>
      </c>
      <c r="D73" s="12" t="n">
        <v>0</v>
      </c>
      <c r="E73" s="12" t="n">
        <f aca="false">100-B73-C73</f>
        <v>30.0819867490291</v>
      </c>
      <c r="F73" s="0" t="n">
        <v>1600</v>
      </c>
    </row>
    <row r="74" customFormat="false" ht="15" hidden="false" customHeight="false" outlineLevel="0" collapsed="false">
      <c r="A74" s="0" t="s">
        <v>372</v>
      </c>
      <c r="B74" s="12" t="n">
        <v>45.9922849382001</v>
      </c>
      <c r="C74" s="12" t="n">
        <v>22.1298202397907</v>
      </c>
      <c r="D74" s="12" t="n">
        <v>0</v>
      </c>
      <c r="E74" s="12" t="n">
        <f aca="false">100-B74-C74</f>
        <v>31.8778948220092</v>
      </c>
      <c r="F74" s="0" t="n">
        <v>1600</v>
      </c>
    </row>
    <row r="75" customFormat="false" ht="15" hidden="false" customHeight="false" outlineLevel="0" collapsed="false">
      <c r="A75" s="0" t="s">
        <v>373</v>
      </c>
      <c r="B75" s="12" t="n">
        <v>44.9278696271015</v>
      </c>
      <c r="C75" s="12" t="n">
        <v>21.542686331554</v>
      </c>
      <c r="D75" s="12" t="n">
        <v>0</v>
      </c>
      <c r="E75" s="12" t="n">
        <f aca="false">100-B75-C75</f>
        <v>33.5294440413445</v>
      </c>
      <c r="F75" s="0" t="n">
        <v>1600</v>
      </c>
    </row>
    <row r="76" customFormat="false" ht="15" hidden="false" customHeight="false" outlineLevel="0" collapsed="false">
      <c r="A76" s="0" t="s">
        <v>374</v>
      </c>
      <c r="B76" s="12" t="n">
        <v>44.1675729763168</v>
      </c>
      <c r="C76" s="12" t="n">
        <v>21.066867578757</v>
      </c>
      <c r="D76" s="12" t="n">
        <v>0</v>
      </c>
      <c r="E76" s="12" t="n">
        <f aca="false">100-B76-C76</f>
        <v>34.7655594449262</v>
      </c>
      <c r="F76" s="0" t="n">
        <v>1600</v>
      </c>
    </row>
    <row r="77" customFormat="false" ht="15" hidden="false" customHeight="false" outlineLevel="0" collapsed="false">
      <c r="A77" s="0" t="s">
        <v>375</v>
      </c>
      <c r="B77" s="12" t="n">
        <v>90.5203254524902</v>
      </c>
      <c r="C77" s="12" t="n">
        <v>7.41586856975125</v>
      </c>
      <c r="D77" s="12" t="n">
        <v>0</v>
      </c>
      <c r="E77" s="12" t="n">
        <f aca="false">100-B77-C77</f>
        <v>2.06380597775855</v>
      </c>
      <c r="F77" s="0" t="n">
        <v>1500</v>
      </c>
    </row>
    <row r="78" customFormat="false" ht="15" hidden="false" customHeight="false" outlineLevel="0" collapsed="false">
      <c r="A78" s="0" t="s">
        <v>376</v>
      </c>
      <c r="B78" s="12" t="n">
        <v>89.2024779244634</v>
      </c>
      <c r="C78" s="12" t="n">
        <v>8.20647957656301</v>
      </c>
      <c r="D78" s="12" t="n">
        <v>0</v>
      </c>
      <c r="E78" s="12" t="n">
        <f aca="false">100-B78-C78</f>
        <v>2.59104249897359</v>
      </c>
      <c r="F78" s="0" t="n">
        <v>1500</v>
      </c>
    </row>
    <row r="79" customFormat="false" ht="15" hidden="false" customHeight="false" outlineLevel="0" collapsed="false">
      <c r="A79" s="0" t="s">
        <v>377</v>
      </c>
      <c r="B79" s="12" t="n">
        <v>87.8846303964366</v>
      </c>
      <c r="C79" s="12" t="n">
        <v>8.97514270957504</v>
      </c>
      <c r="D79" s="12" t="n">
        <v>0</v>
      </c>
      <c r="E79" s="12" t="n">
        <f aca="false">100-B79-C79</f>
        <v>3.14022689398835</v>
      </c>
      <c r="F79" s="0" t="n">
        <v>1500</v>
      </c>
    </row>
    <row r="80" customFormat="false" ht="15" hidden="false" customHeight="false" outlineLevel="0" collapsed="false">
      <c r="A80" s="0" t="s">
        <v>378</v>
      </c>
      <c r="B80" s="12" t="n">
        <v>85.9838887694749</v>
      </c>
      <c r="C80" s="12" t="n">
        <v>10.1449922610532</v>
      </c>
      <c r="D80" s="12" t="n">
        <v>0</v>
      </c>
      <c r="E80" s="12" t="n">
        <f aca="false">100-B80-C80</f>
        <v>3.8711189694719</v>
      </c>
      <c r="F80" s="0" t="n">
        <v>1500</v>
      </c>
    </row>
    <row r="81" customFormat="false" ht="15" hidden="false" customHeight="false" outlineLevel="0" collapsed="false">
      <c r="A81" s="0" t="s">
        <v>379</v>
      </c>
      <c r="B81" s="12" t="n">
        <v>83.3228504917285</v>
      </c>
      <c r="C81" s="12" t="n">
        <v>11.6730422641239</v>
      </c>
      <c r="D81" s="12" t="n">
        <v>0</v>
      </c>
      <c r="E81" s="12" t="n">
        <f aca="false">100-B81-C81</f>
        <v>5.0041072441476</v>
      </c>
      <c r="F81" s="0" t="n">
        <v>1500</v>
      </c>
    </row>
    <row r="82" customFormat="false" ht="15" hidden="false" customHeight="false" outlineLevel="0" collapsed="false">
      <c r="A82" s="0" t="s">
        <v>380</v>
      </c>
      <c r="B82" s="12" t="n">
        <v>79.1158756907199</v>
      </c>
      <c r="C82" s="12" t="n">
        <v>14.0399041502249</v>
      </c>
      <c r="D82" s="12" t="n">
        <v>0</v>
      </c>
      <c r="E82" s="12" t="n">
        <f aca="false">100-B82-C82</f>
        <v>6.8442201590552</v>
      </c>
      <c r="F82" s="0" t="n">
        <v>1500</v>
      </c>
    </row>
    <row r="83" customFormat="false" ht="15" hidden="false" customHeight="false" outlineLevel="0" collapsed="false">
      <c r="A83" s="0" t="s">
        <v>381</v>
      </c>
      <c r="B83" s="12" t="n">
        <v>74.2408163137654</v>
      </c>
      <c r="C83" s="12" t="n">
        <v>16.7432548517018</v>
      </c>
      <c r="D83" s="12" t="n">
        <v>0</v>
      </c>
      <c r="E83" s="12" t="n">
        <f aca="false">100-B83-C83</f>
        <v>9.01592883453281</v>
      </c>
      <c r="F83" s="0" t="n">
        <v>1500</v>
      </c>
    </row>
    <row r="84" customFormat="false" ht="15" hidden="false" customHeight="false" outlineLevel="0" collapsed="false">
      <c r="A84" s="0" t="s">
        <v>382</v>
      </c>
      <c r="B84" s="12" t="n">
        <v>69.6220141602483</v>
      </c>
      <c r="C84" s="12" t="n">
        <v>19.3489522247566</v>
      </c>
      <c r="D84" s="12" t="n">
        <v>0</v>
      </c>
      <c r="E84" s="12" t="n">
        <f aca="false">100-B84-C84</f>
        <v>11.0290336149951</v>
      </c>
      <c r="F84" s="0" t="n">
        <v>1500</v>
      </c>
    </row>
    <row r="85" customFormat="false" ht="15" hidden="false" customHeight="false" outlineLevel="0" collapsed="false">
      <c r="A85" s="0" t="s">
        <v>383</v>
      </c>
      <c r="B85" s="12" t="n">
        <v>65.4600116295831</v>
      </c>
      <c r="C85" s="12" t="n">
        <v>21.5592733939706</v>
      </c>
      <c r="D85" s="12" t="n">
        <v>0</v>
      </c>
      <c r="E85" s="12" t="n">
        <f aca="false">100-B85-C85</f>
        <v>12.9807149764463</v>
      </c>
      <c r="F85" s="0" t="n">
        <v>1500</v>
      </c>
    </row>
    <row r="86" customFormat="false" ht="15" hidden="false" customHeight="false" outlineLevel="0" collapsed="false">
      <c r="A86" s="0" t="s">
        <v>384</v>
      </c>
      <c r="B86" s="12" t="n">
        <v>63.2973900451288</v>
      </c>
      <c r="C86" s="12" t="n">
        <v>22.5674246068653</v>
      </c>
      <c r="D86" s="12" t="n">
        <v>0</v>
      </c>
      <c r="E86" s="12" t="n">
        <f aca="false">100-B86-C86</f>
        <v>14.1351853480059</v>
      </c>
      <c r="F86" s="0" t="n">
        <v>1500</v>
      </c>
    </row>
    <row r="87" customFormat="false" ht="15" hidden="false" customHeight="false" outlineLevel="0" collapsed="false">
      <c r="A87" s="0" t="s">
        <v>385</v>
      </c>
      <c r="B87" s="12" t="n">
        <v>61.0502910550318</v>
      </c>
      <c r="C87" s="12" t="n">
        <v>23.5592868591154</v>
      </c>
      <c r="D87" s="12" t="n">
        <v>0</v>
      </c>
      <c r="E87" s="12" t="n">
        <f aca="false">100-B87-C87</f>
        <v>15.3904220858528</v>
      </c>
      <c r="F87" s="0" t="n">
        <v>1500</v>
      </c>
    </row>
    <row r="88" customFormat="false" ht="15" hidden="false" customHeight="false" outlineLevel="0" collapsed="false">
      <c r="A88" s="0" t="s">
        <v>386</v>
      </c>
      <c r="B88" s="12" t="n">
        <v>59.3100564987913</v>
      </c>
      <c r="C88" s="12" t="n">
        <v>24.2245573151049</v>
      </c>
      <c r="D88" s="12" t="n">
        <v>0</v>
      </c>
      <c r="E88" s="12" t="n">
        <f aca="false">100-B88-C88</f>
        <v>16.4653861861038</v>
      </c>
      <c r="F88" s="0" t="n">
        <v>1500</v>
      </c>
    </row>
    <row r="89" customFormat="false" ht="15" hidden="false" customHeight="false" outlineLevel="0" collapsed="false">
      <c r="A89" s="0" t="s">
        <v>387</v>
      </c>
      <c r="B89" s="12" t="n">
        <v>60.408262772147</v>
      </c>
      <c r="C89" s="12" t="n">
        <v>23.2072328706996</v>
      </c>
      <c r="D89" s="12" t="n">
        <v>0</v>
      </c>
      <c r="E89" s="12" t="n">
        <f aca="false">100-B89-C89</f>
        <v>16.3845043571534</v>
      </c>
      <c r="F89" s="0" t="n">
        <v>1500</v>
      </c>
    </row>
    <row r="90" customFormat="false" ht="15" hidden="false" customHeight="false" outlineLevel="0" collapsed="false">
      <c r="A90" s="0" t="s">
        <v>388</v>
      </c>
      <c r="B90" s="12" t="n">
        <v>63.3987629319001</v>
      </c>
      <c r="C90" s="12" t="n">
        <v>20.6145891008367</v>
      </c>
      <c r="D90" s="12" t="n">
        <v>0</v>
      </c>
      <c r="E90" s="12" t="n">
        <f aca="false">100-B90-C90</f>
        <v>15.9866479672632</v>
      </c>
      <c r="F90" s="0" t="n">
        <v>1500</v>
      </c>
    </row>
    <row r="91" customFormat="false" ht="15" hidden="false" customHeight="false" outlineLevel="0" collapsed="false">
      <c r="A91" s="0" t="s">
        <v>389</v>
      </c>
      <c r="B91" s="12" t="n">
        <v>64.5983420920271</v>
      </c>
      <c r="C91" s="12" t="n">
        <v>19.4734186337134</v>
      </c>
      <c r="D91" s="12" t="n">
        <v>0</v>
      </c>
      <c r="E91" s="12" t="n">
        <f aca="false">100-B91-C91</f>
        <v>15.9282392742595</v>
      </c>
      <c r="F91" s="0" t="n">
        <v>1500</v>
      </c>
    </row>
    <row r="92" customFormat="false" ht="15" hidden="false" customHeight="false" outlineLevel="0" collapsed="false">
      <c r="A92" s="0" t="s">
        <v>390</v>
      </c>
      <c r="B92" s="12" t="n">
        <v>65.3079522994261</v>
      </c>
      <c r="C92" s="12" t="n">
        <v>18.6503922222864</v>
      </c>
      <c r="D92" s="12" t="n">
        <v>0</v>
      </c>
      <c r="E92" s="12" t="n">
        <f aca="false">100-B92-C92</f>
        <v>16.0416554782875</v>
      </c>
      <c r="F92" s="0" t="n">
        <v>1500</v>
      </c>
    </row>
    <row r="93" customFormat="false" ht="15" hidden="false" customHeight="false" outlineLevel="0" collapsed="false">
      <c r="A93" s="0" t="s">
        <v>391</v>
      </c>
      <c r="B93" s="12" t="n">
        <v>65.5444890352258</v>
      </c>
      <c r="C93" s="12" t="n">
        <v>18.1663259577244</v>
      </c>
      <c r="D93" s="12" t="n">
        <v>0</v>
      </c>
      <c r="E93" s="12" t="n">
        <f aca="false">100-B93-C93</f>
        <v>16.2891850070498</v>
      </c>
      <c r="F93" s="0" t="n">
        <v>1500</v>
      </c>
    </row>
    <row r="94" customFormat="false" ht="15" hidden="false" customHeight="false" outlineLevel="0" collapsed="false">
      <c r="A94" s="0" t="s">
        <v>392</v>
      </c>
      <c r="B94" s="12" t="n">
        <v>65.5613845163544</v>
      </c>
      <c r="C94" s="12" t="n">
        <v>17.9676633108959</v>
      </c>
      <c r="D94" s="12" t="n">
        <v>0</v>
      </c>
      <c r="E94" s="12" t="n">
        <f aca="false">100-B94-C94</f>
        <v>16.4709521727497</v>
      </c>
      <c r="F94" s="0" t="n">
        <v>1500</v>
      </c>
    </row>
    <row r="95" customFormat="false" ht="15" hidden="false" customHeight="false" outlineLevel="0" collapsed="false">
      <c r="A95" s="0" t="s">
        <v>393</v>
      </c>
      <c r="B95" s="12" t="n">
        <v>65.3417432616832</v>
      </c>
      <c r="C95" s="12" t="n">
        <v>17.6824222098364</v>
      </c>
      <c r="D95" s="12" t="n">
        <v>0</v>
      </c>
      <c r="E95" s="12" t="n">
        <f aca="false">100-B95-C95</f>
        <v>16.9758345284804</v>
      </c>
      <c r="F95" s="0" t="n">
        <v>1500</v>
      </c>
    </row>
    <row r="96" customFormat="false" ht="15" hidden="false" customHeight="false" outlineLevel="0" collapsed="false">
      <c r="A96" s="0" t="s">
        <v>394</v>
      </c>
      <c r="B96" s="12" t="n">
        <v>64.8010878655697</v>
      </c>
      <c r="C96" s="12" t="n">
        <v>17.2943136939014</v>
      </c>
      <c r="D96" s="12" t="n">
        <v>0</v>
      </c>
      <c r="E96" s="12" t="n">
        <f aca="false">100-B96-C96</f>
        <v>17.9045984405289</v>
      </c>
      <c r="F96" s="0" t="n">
        <v>1500</v>
      </c>
    </row>
    <row r="97" customFormat="false" ht="15" hidden="false" customHeight="false" outlineLevel="0" collapsed="false">
      <c r="A97" s="0" t="s">
        <v>395</v>
      </c>
      <c r="B97" s="12" t="n">
        <v>64.0070002525279</v>
      </c>
      <c r="C97" s="12" t="n">
        <v>16.9158659594986</v>
      </c>
      <c r="D97" s="12" t="n">
        <v>0</v>
      </c>
      <c r="E97" s="12" t="n">
        <f aca="false">100-B97-C97</f>
        <v>19.0771337879735</v>
      </c>
      <c r="F97" s="0" t="n">
        <v>1500</v>
      </c>
    </row>
    <row r="98" customFormat="false" ht="15" hidden="false" customHeight="false" outlineLevel="0" collapsed="false">
      <c r="A98" s="0" t="s">
        <v>396</v>
      </c>
      <c r="B98" s="12" t="n">
        <v>63.1622261961004</v>
      </c>
      <c r="C98" s="12" t="n">
        <v>16.6944486895871</v>
      </c>
      <c r="D98" s="12" t="n">
        <v>0</v>
      </c>
      <c r="E98" s="12" t="n">
        <f aca="false">100-B98-C98</f>
        <v>20.1433251143125</v>
      </c>
      <c r="F98" s="0" t="n">
        <v>1500</v>
      </c>
    </row>
    <row r="99" customFormat="false" ht="15" hidden="false" customHeight="false" outlineLevel="0" collapsed="false">
      <c r="A99" s="0" t="s">
        <v>397</v>
      </c>
      <c r="B99" s="12" t="n">
        <v>62.131601847259</v>
      </c>
      <c r="C99" s="12" t="n">
        <v>16.5659565658825</v>
      </c>
      <c r="D99" s="12" t="n">
        <v>0</v>
      </c>
      <c r="E99" s="12" t="n">
        <f aca="false">100-B99-C99</f>
        <v>21.3024415868585</v>
      </c>
      <c r="F99" s="0" t="n">
        <v>1500</v>
      </c>
    </row>
    <row r="100" customFormat="false" ht="15" hidden="false" customHeight="false" outlineLevel="0" collapsed="false">
      <c r="A100" s="0" t="s">
        <v>398</v>
      </c>
      <c r="B100" s="12" t="n">
        <v>60.8813362437463</v>
      </c>
      <c r="C100" s="12" t="n">
        <v>16.5472850695135</v>
      </c>
      <c r="D100" s="12" t="n">
        <v>0</v>
      </c>
      <c r="E100" s="12" t="n">
        <f aca="false">100-B100-C100</f>
        <v>22.5713786867402</v>
      </c>
      <c r="F100" s="0" t="n">
        <v>1500</v>
      </c>
    </row>
    <row r="101" customFormat="false" ht="15" hidden="false" customHeight="false" outlineLevel="0" collapsed="false">
      <c r="A101" s="0" t="s">
        <v>399</v>
      </c>
      <c r="B101" s="12" t="n">
        <v>59.9689802628047</v>
      </c>
      <c r="C101" s="12" t="n">
        <v>16.6376651633223</v>
      </c>
      <c r="D101" s="12" t="n">
        <v>0</v>
      </c>
      <c r="E101" s="12" t="n">
        <f aca="false">100-B101-C101</f>
        <v>23.393354573873</v>
      </c>
      <c r="F101" s="0" t="n">
        <v>1500</v>
      </c>
    </row>
    <row r="102" customFormat="false" ht="15" hidden="false" customHeight="false" outlineLevel="0" collapsed="false">
      <c r="A102" s="0" t="s">
        <v>400</v>
      </c>
      <c r="B102" s="12" t="n">
        <v>59.0566242818631</v>
      </c>
      <c r="C102" s="12" t="n">
        <v>16.7573090888639</v>
      </c>
      <c r="D102" s="12" t="n">
        <v>0</v>
      </c>
      <c r="E102" s="12" t="n">
        <f aca="false">100-B102-C102</f>
        <v>24.186066629273</v>
      </c>
      <c r="F102" s="0" t="n">
        <v>1500</v>
      </c>
    </row>
    <row r="103" customFormat="false" ht="15" hidden="false" customHeight="false" outlineLevel="0" collapsed="false">
      <c r="A103" s="0" t="s">
        <v>401</v>
      </c>
      <c r="B103" s="12" t="n">
        <v>57.7725677160934</v>
      </c>
      <c r="C103" s="12" t="n">
        <v>17.0774352226862</v>
      </c>
      <c r="D103" s="12" t="n">
        <v>0</v>
      </c>
      <c r="E103" s="12" t="n">
        <f aca="false">100-B103-C103</f>
        <v>25.1499970612204</v>
      </c>
      <c r="F103" s="0" t="n">
        <v>1500</v>
      </c>
    </row>
    <row r="104" customFormat="false" ht="15" hidden="false" customHeight="false" outlineLevel="0" collapsed="false">
      <c r="A104" s="0" t="s">
        <v>402</v>
      </c>
      <c r="B104" s="12" t="n">
        <v>56.3871382635524</v>
      </c>
      <c r="C104" s="12" t="n">
        <v>17.5214073792264</v>
      </c>
      <c r="D104" s="12" t="n">
        <v>0</v>
      </c>
      <c r="E104" s="12" t="n">
        <f aca="false">100-B104-C104</f>
        <v>26.0914543572212</v>
      </c>
      <c r="F104" s="0" t="n">
        <v>1500</v>
      </c>
    </row>
    <row r="105" customFormat="false" ht="15" hidden="false" customHeight="false" outlineLevel="0" collapsed="false">
      <c r="A105" s="0" t="s">
        <v>403</v>
      </c>
      <c r="B105" s="12" t="n">
        <v>55.2551410279397</v>
      </c>
      <c r="C105" s="12" t="n">
        <v>17.9996145018339</v>
      </c>
      <c r="D105" s="12" t="n">
        <v>0</v>
      </c>
      <c r="E105" s="12" t="n">
        <f aca="false">100-B105-C105</f>
        <v>26.7452444702264</v>
      </c>
      <c r="F105" s="0" t="n">
        <v>1500</v>
      </c>
    </row>
    <row r="106" customFormat="false" ht="15" hidden="false" customHeight="false" outlineLevel="0" collapsed="false">
      <c r="A106" s="0" t="s">
        <v>404</v>
      </c>
      <c r="B106" s="12" t="n">
        <v>54.7651720752117</v>
      </c>
      <c r="C106" s="12" t="n">
        <v>18.1860713147319</v>
      </c>
      <c r="D106" s="12" t="n">
        <v>0</v>
      </c>
      <c r="E106" s="12" t="n">
        <f aca="false">100-B106-C106</f>
        <v>27.0487566100564</v>
      </c>
      <c r="F106" s="0" t="n">
        <v>1500</v>
      </c>
    </row>
    <row r="107" customFormat="false" ht="15" hidden="false" customHeight="false" outlineLevel="0" collapsed="false">
      <c r="A107" s="0" t="s">
        <v>405</v>
      </c>
      <c r="B107" s="12" t="n">
        <v>53.8021296508845</v>
      </c>
      <c r="C107" s="12" t="n">
        <v>18.6529606110291</v>
      </c>
      <c r="D107" s="12" t="n">
        <v>0</v>
      </c>
      <c r="E107" s="12" t="n">
        <f aca="false">100-B107-C107</f>
        <v>27.5449097380864</v>
      </c>
      <c r="F107" s="0" t="n">
        <v>1500</v>
      </c>
    </row>
    <row r="108" customFormat="false" ht="15" hidden="false" customHeight="false" outlineLevel="0" collapsed="false">
      <c r="A108" s="0" t="s">
        <v>406</v>
      </c>
      <c r="B108" s="12" t="n">
        <v>52.5518640473718</v>
      </c>
      <c r="C108" s="12" t="n">
        <v>19.3219891603848</v>
      </c>
      <c r="D108" s="12" t="n">
        <v>0</v>
      </c>
      <c r="E108" s="12" t="n">
        <f aca="false">100-B108-C108</f>
        <v>28.1261467922434</v>
      </c>
      <c r="F108" s="0" t="n">
        <v>1500</v>
      </c>
    </row>
    <row r="109" customFormat="false" ht="15" hidden="false" customHeight="false" outlineLevel="0" collapsed="false">
      <c r="A109" s="0" t="s">
        <v>407</v>
      </c>
      <c r="B109" s="12" t="n">
        <v>51.2171210382165</v>
      </c>
      <c r="C109" s="12" t="n">
        <v>20.1064159918944</v>
      </c>
      <c r="D109" s="12" t="n">
        <v>0</v>
      </c>
      <c r="E109" s="12" t="n">
        <f aca="false">100-B109-C109</f>
        <v>28.6764629698891</v>
      </c>
      <c r="F109" s="0" t="n">
        <v>1500</v>
      </c>
    </row>
    <row r="110" customFormat="false" ht="15" hidden="false" customHeight="false" outlineLevel="0" collapsed="false">
      <c r="A110" s="0" t="s">
        <v>408</v>
      </c>
      <c r="B110" s="12" t="n">
        <v>49.9161689913182</v>
      </c>
      <c r="C110" s="12" t="n">
        <v>20.9324750057413</v>
      </c>
      <c r="D110" s="12" t="n">
        <v>0</v>
      </c>
      <c r="E110" s="12" t="n">
        <f aca="false">100-B110-C110</f>
        <v>29.1513560029405</v>
      </c>
      <c r="F110" s="0" t="n">
        <v>1500</v>
      </c>
    </row>
    <row r="111" customFormat="false" ht="15" hidden="false" customHeight="false" outlineLevel="0" collapsed="false">
      <c r="A111" s="0" t="s">
        <v>409</v>
      </c>
      <c r="B111" s="12" t="n">
        <v>49.7134232177757</v>
      </c>
      <c r="C111" s="12" t="n">
        <v>20.9460563973137</v>
      </c>
      <c r="D111" s="12" t="n">
        <v>0</v>
      </c>
      <c r="E111" s="12" t="n">
        <f aca="false">100-B111-C111</f>
        <v>29.3405203849106</v>
      </c>
      <c r="F111" s="0" t="n">
        <v>1500</v>
      </c>
    </row>
    <row r="112" customFormat="false" ht="15" hidden="false" customHeight="false" outlineLevel="0" collapsed="false">
      <c r="A112" s="0" t="s">
        <v>410</v>
      </c>
      <c r="B112" s="12" t="n">
        <v>49.2741407084334</v>
      </c>
      <c r="C112" s="12" t="n">
        <v>20.4487337745271</v>
      </c>
      <c r="D112" s="12" t="n">
        <v>0</v>
      </c>
      <c r="E112" s="12" t="n">
        <f aca="false">100-B112-C112</f>
        <v>30.2771255170395</v>
      </c>
      <c r="F112" s="0" t="n">
        <v>1500</v>
      </c>
    </row>
    <row r="113" customFormat="false" ht="15" hidden="false" customHeight="false" outlineLevel="0" collapsed="false">
      <c r="A113" s="0" t="s">
        <v>411</v>
      </c>
      <c r="B113" s="12" t="n">
        <v>48.6996943500627</v>
      </c>
      <c r="C113" s="12" t="n">
        <v>19.9019377493229</v>
      </c>
      <c r="D113" s="12" t="n">
        <v>0</v>
      </c>
      <c r="E113" s="12" t="n">
        <f aca="false">100-B113-C113</f>
        <v>31.3983679006144</v>
      </c>
      <c r="F113" s="0" t="n">
        <v>1500</v>
      </c>
    </row>
    <row r="114" customFormat="false" ht="15" hidden="false" customHeight="false" outlineLevel="0" collapsed="false">
      <c r="A114" s="0" t="s">
        <v>412</v>
      </c>
      <c r="B114" s="12" t="n">
        <v>47.9562931804066</v>
      </c>
      <c r="C114" s="12" t="n">
        <v>19.1908765600311</v>
      </c>
      <c r="D114" s="12" t="n">
        <v>0</v>
      </c>
      <c r="E114" s="12" t="n">
        <f aca="false">100-B114-C114</f>
        <v>32.8528302595623</v>
      </c>
      <c r="F114" s="0" t="n">
        <v>1500</v>
      </c>
    </row>
    <row r="115" customFormat="false" ht="15" hidden="false" customHeight="false" outlineLevel="0" collapsed="false">
      <c r="A115" s="0" t="s">
        <v>413</v>
      </c>
      <c r="B115" s="12" t="n">
        <v>47.1959965296219</v>
      </c>
      <c r="C115" s="12" t="n">
        <v>18.5321588589032</v>
      </c>
      <c r="D115" s="12" t="n">
        <v>0</v>
      </c>
      <c r="E115" s="12" t="n">
        <f aca="false">100-B115-C115</f>
        <v>34.2718446114749</v>
      </c>
      <c r="F115" s="0" t="n">
        <v>1500</v>
      </c>
    </row>
    <row r="116" customFormat="false" ht="15" hidden="false" customHeight="false" outlineLevel="0" collapsed="false">
      <c r="A116" s="0" t="s">
        <v>414</v>
      </c>
      <c r="B116" s="12" t="n">
        <v>46.182267661909</v>
      </c>
      <c r="C116" s="12" t="n">
        <v>17.6782551171766</v>
      </c>
      <c r="D116" s="12" t="n">
        <v>0</v>
      </c>
      <c r="E116" s="12" t="n">
        <f aca="false">100-B116-C116</f>
        <v>36.1394772209144</v>
      </c>
      <c r="F116" s="0" t="n">
        <v>1500</v>
      </c>
    </row>
    <row r="117" customFormat="false" ht="15" hidden="false" customHeight="false" outlineLevel="0" collapsed="false">
      <c r="A117" s="0" t="s">
        <v>415</v>
      </c>
      <c r="B117" s="12" t="n">
        <v>45.7598806336953</v>
      </c>
      <c r="C117" s="12" t="n">
        <v>17.3480677442236</v>
      </c>
      <c r="D117" s="12" t="n">
        <v>0</v>
      </c>
      <c r="E117" s="12" t="n">
        <f aca="false">100-B117-C117</f>
        <v>36.8920516220811</v>
      </c>
      <c r="F117" s="0" t="n">
        <v>1500</v>
      </c>
    </row>
    <row r="118" customFormat="false" ht="15" hidden="false" customHeight="false" outlineLevel="0" collapsed="false">
      <c r="A118" s="0" t="s">
        <v>416</v>
      </c>
      <c r="B118" s="12" t="n">
        <v>91.2045924381965</v>
      </c>
      <c r="C118" s="12" t="n">
        <v>0.160154829984571</v>
      </c>
      <c r="D118" s="12" t="n">
        <v>0</v>
      </c>
      <c r="E118" s="12" t="n">
        <f aca="false">100-B118-C118</f>
        <v>8.63525273181893</v>
      </c>
      <c r="F118" s="0" t="n">
        <v>1500</v>
      </c>
    </row>
    <row r="119" customFormat="false" ht="15" hidden="false" customHeight="false" outlineLevel="0" collapsed="false">
      <c r="A119" s="0" t="s">
        <v>417</v>
      </c>
      <c r="B119" s="12" t="n">
        <v>91.4833678768175</v>
      </c>
      <c r="C119" s="12" t="n">
        <v>1.20595229585923</v>
      </c>
      <c r="D119" s="12" t="n">
        <v>0</v>
      </c>
      <c r="E119" s="12" t="n">
        <f aca="false">100-B119-C119</f>
        <v>7.31067982732327</v>
      </c>
      <c r="F119" s="0" t="n">
        <v>1500</v>
      </c>
    </row>
    <row r="120" customFormat="false" ht="15" hidden="false" customHeight="false" outlineLevel="0" collapsed="false">
      <c r="A120" s="0" t="s">
        <v>418</v>
      </c>
      <c r="B120" s="12" t="n">
        <v>91.6100839852816</v>
      </c>
      <c r="C120" s="12" t="n">
        <v>2.78868477660659</v>
      </c>
      <c r="D120" s="12" t="n">
        <v>0</v>
      </c>
      <c r="E120" s="12" t="n">
        <f aca="false">100-B120-C120</f>
        <v>5.6012312381118</v>
      </c>
      <c r="F120" s="0" t="n">
        <v>1500</v>
      </c>
    </row>
    <row r="121" customFormat="false" ht="15" hidden="false" customHeight="false" outlineLevel="0" collapsed="false">
      <c r="A121" s="0" t="s">
        <v>419</v>
      </c>
      <c r="B121" s="12" t="n">
        <v>91.6100839852816</v>
      </c>
      <c r="C121" s="12" t="n">
        <v>4.30308806878765</v>
      </c>
      <c r="D121" s="12" t="n">
        <v>0</v>
      </c>
      <c r="E121" s="12" t="n">
        <f aca="false">100-B121-C121</f>
        <v>4.08682794593075</v>
      </c>
      <c r="F121" s="0" t="n">
        <v>1500</v>
      </c>
    </row>
    <row r="122" customFormat="false" ht="15" hidden="false" customHeight="false" outlineLevel="0" collapsed="false">
      <c r="A122" s="0" t="s">
        <v>420</v>
      </c>
      <c r="B122" s="12" t="n">
        <v>91.3566517683534</v>
      </c>
      <c r="C122" s="12" t="n">
        <v>5.76862447903505</v>
      </c>
      <c r="D122" s="12" t="n">
        <v>0</v>
      </c>
      <c r="E122" s="12" t="n">
        <f aca="false">100-B122-C122</f>
        <v>2.87472375261155</v>
      </c>
      <c r="F122" s="0" t="n">
        <v>1500</v>
      </c>
    </row>
    <row r="123" customFormat="false" ht="15" hidden="false" customHeight="false" outlineLevel="0" collapsed="false">
      <c r="A123" s="0" t="s">
        <v>421</v>
      </c>
      <c r="B123" s="12" t="n">
        <v>90.8497873344969</v>
      </c>
      <c r="C123" s="12" t="n">
        <v>7.20724188114845</v>
      </c>
      <c r="D123" s="12" t="n">
        <v>0</v>
      </c>
      <c r="E123" s="12" t="n">
        <f aca="false">100-B123-C123</f>
        <v>1.94297078435466</v>
      </c>
      <c r="F123" s="0" t="n">
        <v>1500</v>
      </c>
    </row>
    <row r="124" customFormat="false" ht="15" hidden="false" customHeight="false" outlineLevel="0" collapsed="false">
      <c r="A124" s="0" t="s">
        <v>422</v>
      </c>
      <c r="B124" s="12" t="n">
        <v>93.7642578291716</v>
      </c>
      <c r="C124" s="12" t="n">
        <v>0.19719456248054</v>
      </c>
      <c r="D124" s="12" t="n">
        <v>0</v>
      </c>
      <c r="E124" s="12" t="n">
        <f aca="false">100-B124-C124</f>
        <v>6.03854760834786</v>
      </c>
      <c r="F124" s="0" t="n">
        <v>1550</v>
      </c>
    </row>
    <row r="125" customFormat="false" ht="15" hidden="false" customHeight="false" outlineLevel="0" collapsed="false">
      <c r="A125" s="0" t="s">
        <v>423</v>
      </c>
      <c r="B125" s="12" t="n">
        <v>93.7896010508644</v>
      </c>
      <c r="C125" s="12" t="n">
        <v>1.08438577742287</v>
      </c>
      <c r="D125" s="12" t="n">
        <v>0</v>
      </c>
      <c r="E125" s="12" t="n">
        <f aca="false">100-B125-C125</f>
        <v>5.12601317171272</v>
      </c>
      <c r="F125" s="0" t="n">
        <v>1550</v>
      </c>
    </row>
    <row r="126" customFormat="false" ht="15" hidden="false" customHeight="false" outlineLevel="0" collapsed="false">
      <c r="A126" s="0" t="s">
        <v>424</v>
      </c>
      <c r="B126" s="12" t="n">
        <v>93.7389146074788</v>
      </c>
      <c r="C126" s="12" t="n">
        <v>2.11933119390308</v>
      </c>
      <c r="D126" s="12" t="n">
        <v>0</v>
      </c>
      <c r="E126" s="12" t="n">
        <f aca="false">100-B126-C126</f>
        <v>4.14175419861812</v>
      </c>
      <c r="F126" s="0" t="n">
        <v>1550</v>
      </c>
    </row>
    <row r="127" customFormat="false" ht="15" hidden="false" customHeight="false" outlineLevel="0" collapsed="false">
      <c r="A127" s="0" t="s">
        <v>425</v>
      </c>
      <c r="B127" s="12" t="n">
        <v>93.5108256122434</v>
      </c>
      <c r="C127" s="12" t="n">
        <v>3.65998748850296</v>
      </c>
      <c r="D127" s="12" t="n">
        <v>0</v>
      </c>
      <c r="E127" s="12" t="n">
        <f aca="false">100-B127-C127</f>
        <v>2.82918689925365</v>
      </c>
      <c r="F127" s="0" t="n">
        <v>1550</v>
      </c>
    </row>
    <row r="128" customFormat="false" ht="15" hidden="false" customHeight="false" outlineLevel="0" collapsed="false">
      <c r="A128" s="0" t="s">
        <v>426</v>
      </c>
      <c r="B128" s="12" t="n">
        <v>93.130677286851</v>
      </c>
      <c r="C128" s="12" t="n">
        <v>4.94745534118541</v>
      </c>
      <c r="D128" s="12" t="n">
        <v>0</v>
      </c>
      <c r="E128" s="12" t="n">
        <f aca="false">100-B128-C128</f>
        <v>1.92186737196359</v>
      </c>
      <c r="F128" s="0" t="n">
        <v>1550</v>
      </c>
    </row>
    <row r="129" customFormat="false" ht="15" hidden="false" customHeight="false" outlineLevel="0" collapsed="false">
      <c r="A129" s="0" t="s">
        <v>427</v>
      </c>
      <c r="B129" s="12" t="n">
        <v>92.5984696313017</v>
      </c>
      <c r="C129" s="12" t="n">
        <v>6.17926561614798</v>
      </c>
      <c r="D129" s="12" t="n">
        <v>0</v>
      </c>
      <c r="E129" s="12" t="n">
        <f aca="false">100-B129-C129</f>
        <v>1.22226475255032</v>
      </c>
      <c r="F129" s="0" t="n">
        <v>1550</v>
      </c>
    </row>
    <row r="130" customFormat="false" ht="15" hidden="false" customHeight="false" outlineLevel="0" collapsed="false">
      <c r="A130" s="0" t="s">
        <v>428</v>
      </c>
      <c r="B130" s="12" t="n">
        <v>92.2943509709878</v>
      </c>
      <c r="C130" s="12" t="n">
        <v>6.68249092710053</v>
      </c>
      <c r="D130" s="12" t="n">
        <v>0</v>
      </c>
      <c r="E130" s="12" t="n">
        <f aca="false">100-B130-C130</f>
        <v>1.02315810191168</v>
      </c>
      <c r="F130" s="0" t="n">
        <v>1550</v>
      </c>
    </row>
    <row r="131" customFormat="false" ht="15" hidden="false" customHeight="false" outlineLevel="0" collapsed="false">
      <c r="A131" s="0" t="s">
        <v>429</v>
      </c>
      <c r="B131" s="12" t="n">
        <v>86.8900461034743</v>
      </c>
      <c r="C131" s="12" t="n">
        <v>0.171904550693646</v>
      </c>
      <c r="D131" s="12" t="n">
        <v>0</v>
      </c>
      <c r="E131" s="12" t="n">
        <f aca="false">100-B131-C131</f>
        <v>12.938049345832</v>
      </c>
      <c r="F131" s="0" t="n">
        <v>1400</v>
      </c>
    </row>
    <row r="132" customFormat="false" ht="15" hidden="false" customHeight="false" outlineLevel="0" collapsed="false">
      <c r="A132" s="0" t="s">
        <v>430</v>
      </c>
      <c r="B132" s="12" t="n">
        <v>87.6883575867982</v>
      </c>
      <c r="C132" s="12" t="n">
        <v>1.4188393440111</v>
      </c>
      <c r="D132" s="12" t="n">
        <v>0</v>
      </c>
      <c r="E132" s="12" t="n">
        <f aca="false">100-B132-C132</f>
        <v>10.8928030691907</v>
      </c>
      <c r="F132" s="0" t="n">
        <v>1400</v>
      </c>
    </row>
    <row r="133" customFormat="false" ht="15" hidden="false" customHeight="false" outlineLevel="0" collapsed="false">
      <c r="A133" s="0" t="s">
        <v>431</v>
      </c>
      <c r="B133" s="12" t="n">
        <v>88.5246839026614</v>
      </c>
      <c r="C133" s="12" t="n">
        <v>2.71261034245812</v>
      </c>
      <c r="D133" s="12" t="n">
        <v>0</v>
      </c>
      <c r="E133" s="12" t="n">
        <f aca="false">100-B133-C133</f>
        <v>8.76270575488049</v>
      </c>
      <c r="F133" s="0" t="n">
        <v>1400</v>
      </c>
    </row>
    <row r="134" customFormat="false" ht="15" hidden="false" customHeight="false" outlineLevel="0" collapsed="false">
      <c r="A134" s="0" t="s">
        <v>432</v>
      </c>
      <c r="B134" s="12" t="n">
        <v>89.0188767256714</v>
      </c>
      <c r="C134" s="12" t="n">
        <v>4.37497895152923</v>
      </c>
      <c r="D134" s="12" t="n">
        <v>0</v>
      </c>
      <c r="E134" s="12" t="n">
        <f aca="false">100-B134-C134</f>
        <v>6.60614432279937</v>
      </c>
      <c r="F134" s="0" t="n">
        <v>1400</v>
      </c>
    </row>
    <row r="135" customFormat="false" ht="15" hidden="false" customHeight="false" outlineLevel="0" collapsed="false">
      <c r="A135" s="0" t="s">
        <v>433</v>
      </c>
      <c r="B135" s="12" t="n">
        <v>88.9808618931322</v>
      </c>
      <c r="C135" s="12" t="n">
        <v>5.84254603858074</v>
      </c>
      <c r="D135" s="12" t="n">
        <v>0</v>
      </c>
      <c r="E135" s="12" t="n">
        <f aca="false">100-B135-C135</f>
        <v>5.17659206828706</v>
      </c>
      <c r="F135" s="0" t="n">
        <v>1400</v>
      </c>
    </row>
    <row r="136" customFormat="false" ht="15" hidden="false" customHeight="false" outlineLevel="0" collapsed="false">
      <c r="A136" s="0" t="s">
        <v>434</v>
      </c>
      <c r="B136" s="12" t="n">
        <v>88.6387284002791</v>
      </c>
      <c r="C136" s="12" t="n">
        <v>6.93542348459577</v>
      </c>
      <c r="D136" s="12" t="n">
        <v>0</v>
      </c>
      <c r="E136" s="12" t="n">
        <f aca="false">100-B136-C136</f>
        <v>4.42584811512512</v>
      </c>
      <c r="F136" s="0" t="n">
        <v>1400</v>
      </c>
    </row>
    <row r="137" customFormat="false" ht="15" hidden="false" customHeight="false" outlineLevel="0" collapsed="false">
      <c r="A137" s="0" t="s">
        <v>435</v>
      </c>
      <c r="B137" s="12" t="n">
        <v>87.8024020844159</v>
      </c>
      <c r="C137" s="12" t="n">
        <v>8.17663191001706</v>
      </c>
      <c r="D137" s="12" t="n">
        <v>0</v>
      </c>
      <c r="E137" s="12" t="n">
        <f aca="false">100-B137-C137</f>
        <v>4.02096600556704</v>
      </c>
      <c r="F137" s="0" t="n">
        <v>1400</v>
      </c>
    </row>
    <row r="138" customFormat="false" ht="15" hidden="false" customHeight="false" outlineLevel="0" collapsed="false">
      <c r="A138" s="0" t="s">
        <v>436</v>
      </c>
      <c r="B138" s="12" t="n">
        <v>84.1529781606494</v>
      </c>
      <c r="C138" s="12" t="n">
        <v>10.3964056002954</v>
      </c>
      <c r="D138" s="12" t="n">
        <v>0</v>
      </c>
      <c r="E138" s="12" t="n">
        <f aca="false">100-B138-C138</f>
        <v>5.4506162390552</v>
      </c>
      <c r="F138" s="0" t="n">
        <v>1400</v>
      </c>
    </row>
    <row r="139" customFormat="false" ht="15" hidden="false" customHeight="false" outlineLevel="0" collapsed="false">
      <c r="A139" s="0" t="s">
        <v>437</v>
      </c>
      <c r="B139" s="12" t="n">
        <v>80.6175987345005</v>
      </c>
      <c r="C139" s="12" t="n">
        <v>12.2957825561682</v>
      </c>
      <c r="D139" s="12" t="n">
        <v>0</v>
      </c>
      <c r="E139" s="12" t="n">
        <f aca="false">100-B139-C139</f>
        <v>7.0866187093313</v>
      </c>
      <c r="F139" s="0" t="n">
        <v>1400</v>
      </c>
    </row>
    <row r="140" customFormat="false" ht="15" hidden="false" customHeight="false" outlineLevel="0" collapsed="false">
      <c r="A140" s="0" t="s">
        <v>438</v>
      </c>
      <c r="B140" s="12" t="n">
        <v>77.0061896432733</v>
      </c>
      <c r="C140" s="12" t="n">
        <v>14.3319397766789</v>
      </c>
      <c r="D140" s="12" t="n">
        <v>0</v>
      </c>
      <c r="E140" s="12" t="n">
        <f aca="false">100-B140-C140</f>
        <v>8.6618705800478</v>
      </c>
      <c r="F140" s="0" t="n">
        <v>1400</v>
      </c>
    </row>
    <row r="141" customFormat="false" ht="15" hidden="false" customHeight="false" outlineLevel="0" collapsed="false">
      <c r="A141" s="0" t="s">
        <v>439</v>
      </c>
      <c r="B141" s="12" t="n">
        <v>70.809771939378</v>
      </c>
      <c r="C141" s="12" t="n">
        <v>17.6606013035237</v>
      </c>
      <c r="D141" s="12" t="n">
        <v>0</v>
      </c>
      <c r="E141" s="12" t="n">
        <f aca="false">100-B141-C141</f>
        <v>11.5296267570983</v>
      </c>
      <c r="F141" s="0" t="n">
        <v>1400</v>
      </c>
    </row>
    <row r="142" customFormat="false" ht="15" hidden="false" customHeight="false" outlineLevel="0" collapsed="false">
      <c r="A142" s="0" t="s">
        <v>440</v>
      </c>
      <c r="B142" s="12" t="n">
        <v>66.7041700251407</v>
      </c>
      <c r="C142" s="12" t="n">
        <v>19.8450895034407</v>
      </c>
      <c r="D142" s="12" t="n">
        <v>0</v>
      </c>
      <c r="E142" s="12" t="n">
        <f aca="false">100-B142-C142</f>
        <v>13.4507404714186</v>
      </c>
      <c r="F142" s="0" t="n">
        <v>1400</v>
      </c>
    </row>
    <row r="143" customFormat="false" ht="15" hidden="false" customHeight="false" outlineLevel="0" collapsed="false">
      <c r="A143" s="0" t="s">
        <v>441</v>
      </c>
      <c r="B143" s="12" t="n">
        <v>63.8150427521589</v>
      </c>
      <c r="C143" s="12" t="n">
        <v>21.2238095185324</v>
      </c>
      <c r="D143" s="12" t="n">
        <v>0</v>
      </c>
      <c r="E143" s="12" t="n">
        <f aca="false">100-B143-C143</f>
        <v>14.9611477293087</v>
      </c>
      <c r="F143" s="0" t="n">
        <v>1400</v>
      </c>
    </row>
    <row r="144" customFormat="false" ht="15" hidden="false" customHeight="false" outlineLevel="0" collapsed="false">
      <c r="A144" s="0" t="s">
        <v>442</v>
      </c>
      <c r="B144" s="12" t="n">
        <v>65.297621221189</v>
      </c>
      <c r="C144" s="12" t="n">
        <v>19.9228495021243</v>
      </c>
      <c r="D144" s="12" t="n">
        <v>0</v>
      </c>
      <c r="E144" s="12" t="n">
        <f aca="false">100-B144-C144</f>
        <v>14.7795292766867</v>
      </c>
      <c r="F144" s="0" t="n">
        <v>1400</v>
      </c>
    </row>
    <row r="145" customFormat="false" ht="15" hidden="false" customHeight="false" outlineLevel="0" collapsed="false">
      <c r="A145" s="0" t="s">
        <v>443</v>
      </c>
      <c r="B145" s="12" t="n">
        <v>67.7305705037</v>
      </c>
      <c r="C145" s="12" t="n">
        <v>17.5541114863832</v>
      </c>
      <c r="D145" s="12" t="n">
        <v>0</v>
      </c>
      <c r="E145" s="12" t="n">
        <f aca="false">100-B145-C145</f>
        <v>14.7153180099168</v>
      </c>
      <c r="F145" s="0" t="n">
        <v>1400</v>
      </c>
    </row>
    <row r="146" customFormat="false" ht="15" hidden="false" customHeight="false" outlineLevel="0" collapsed="false">
      <c r="A146" s="0" t="s">
        <v>444</v>
      </c>
      <c r="B146" s="12" t="n">
        <v>68.7569709822593</v>
      </c>
      <c r="C146" s="12" t="n">
        <v>16.4153968438114</v>
      </c>
      <c r="D146" s="12" t="n">
        <v>0</v>
      </c>
      <c r="E146" s="12" t="n">
        <f aca="false">100-B146-C146</f>
        <v>14.8276321739293</v>
      </c>
      <c r="F146" s="0" t="n">
        <v>1400</v>
      </c>
    </row>
    <row r="147" customFormat="false" ht="15" hidden="false" customHeight="false" outlineLevel="0" collapsed="false">
      <c r="A147" s="0" t="s">
        <v>445</v>
      </c>
      <c r="B147" s="12" t="n">
        <v>68.6809413171809</v>
      </c>
      <c r="C147" s="12" t="n">
        <v>16.3546462442519</v>
      </c>
      <c r="D147" s="12" t="n">
        <v>0</v>
      </c>
      <c r="E147" s="12" t="n">
        <f aca="false">100-B147-C147</f>
        <v>14.9644124385672</v>
      </c>
      <c r="F147" s="0" t="n">
        <v>1400</v>
      </c>
    </row>
    <row r="148" customFormat="false" ht="15" hidden="false" customHeight="false" outlineLevel="0" collapsed="false">
      <c r="A148" s="0" t="s">
        <v>446</v>
      </c>
      <c r="B148" s="12" t="n">
        <v>68.4148374894062</v>
      </c>
      <c r="C148" s="12" t="n">
        <v>15.8951055655466</v>
      </c>
      <c r="D148" s="12" t="n">
        <v>0</v>
      </c>
      <c r="E148" s="12" t="n">
        <f aca="false">100-B148-C148</f>
        <v>15.6900569450472</v>
      </c>
      <c r="F148" s="0" t="n">
        <v>1400</v>
      </c>
    </row>
    <row r="149" customFormat="false" ht="15" hidden="false" customHeight="false" outlineLevel="0" collapsed="false">
      <c r="A149" s="0" t="s">
        <v>447</v>
      </c>
      <c r="B149" s="12" t="n">
        <v>67.4264518433861</v>
      </c>
      <c r="C149" s="12" t="n">
        <v>15.5333313103673</v>
      </c>
      <c r="D149" s="12" t="n">
        <v>0</v>
      </c>
      <c r="E149" s="12" t="n">
        <f aca="false">100-B149-C149</f>
        <v>17.0402168462466</v>
      </c>
      <c r="F149" s="0" t="n">
        <v>1400</v>
      </c>
    </row>
    <row r="150" customFormat="false" ht="15" hidden="false" customHeight="false" outlineLevel="0" collapsed="false">
      <c r="A150" s="0" t="s">
        <v>448</v>
      </c>
      <c r="B150" s="12" t="n">
        <v>66.6281403600622</v>
      </c>
      <c r="C150" s="12" t="n">
        <v>15.2411290273379</v>
      </c>
      <c r="D150" s="12" t="n">
        <v>0</v>
      </c>
      <c r="E150" s="12" t="n">
        <f aca="false">100-B150-C150</f>
        <v>18.1307306125999</v>
      </c>
      <c r="F150" s="0" t="n">
        <v>1400</v>
      </c>
    </row>
    <row r="151" customFormat="false" ht="15" hidden="false" customHeight="false" outlineLevel="0" collapsed="false">
      <c r="A151" s="0" t="s">
        <v>449</v>
      </c>
      <c r="B151" s="12" t="n">
        <v>65.7157843791206</v>
      </c>
      <c r="C151" s="12" t="n">
        <v>15.038870803817</v>
      </c>
      <c r="D151" s="12" t="n">
        <v>0</v>
      </c>
      <c r="E151" s="12" t="n">
        <f aca="false">100-B151-C151</f>
        <v>19.2453448170624</v>
      </c>
      <c r="F151" s="0" t="n">
        <v>1400</v>
      </c>
    </row>
    <row r="152" customFormat="false" ht="15" hidden="false" customHeight="false" outlineLevel="0" collapsed="false">
      <c r="A152" s="0" t="s">
        <v>450</v>
      </c>
      <c r="B152" s="12" t="n">
        <v>64.2435369883276</v>
      </c>
      <c r="C152" s="12" t="n">
        <v>14.6759697909586</v>
      </c>
      <c r="D152" s="12" t="n">
        <v>0</v>
      </c>
      <c r="E152" s="12" t="n">
        <f aca="false">100-B152-C152</f>
        <v>21.0804932207138</v>
      </c>
      <c r="F152" s="0" t="n">
        <v>1400</v>
      </c>
    </row>
    <row r="153" customFormat="false" ht="15" hidden="false" customHeight="false" outlineLevel="0" collapsed="false">
      <c r="A153" s="0" t="s">
        <v>451</v>
      </c>
      <c r="B153" s="12" t="n">
        <v>62.9932713848149</v>
      </c>
      <c r="C153" s="12" t="n">
        <v>14.5256110517913</v>
      </c>
      <c r="D153" s="12" t="n">
        <v>0</v>
      </c>
      <c r="E153" s="12" t="n">
        <f aca="false">100-B153-C153</f>
        <v>22.4811175633938</v>
      </c>
      <c r="F153" s="0" t="n">
        <v>1400</v>
      </c>
    </row>
    <row r="154" customFormat="false" ht="15" hidden="false" customHeight="false" outlineLevel="0" collapsed="false">
      <c r="A154" s="0" t="s">
        <v>452</v>
      </c>
      <c r="B154" s="12" t="n">
        <v>62.1147063661304</v>
      </c>
      <c r="C154" s="12" t="n">
        <v>14.4381445899402</v>
      </c>
      <c r="D154" s="12" t="n">
        <v>0</v>
      </c>
      <c r="E154" s="12" t="n">
        <f aca="false">100-B154-C154</f>
        <v>23.4471490439294</v>
      </c>
      <c r="F154" s="0" t="n">
        <v>1400</v>
      </c>
    </row>
    <row r="155" customFormat="false" ht="15" hidden="false" customHeight="false" outlineLevel="0" collapsed="false">
      <c r="A155" s="0" t="s">
        <v>453</v>
      </c>
      <c r="B155" s="12" t="n">
        <v>60.9996046116462</v>
      </c>
      <c r="C155" s="12" t="n">
        <v>14.4543145801224</v>
      </c>
      <c r="D155" s="12" t="n">
        <v>0</v>
      </c>
      <c r="E155" s="12" t="n">
        <f aca="false">100-B155-C155</f>
        <v>24.5460808082314</v>
      </c>
      <c r="F155" s="0" t="n">
        <v>1400</v>
      </c>
    </row>
    <row r="156" customFormat="false" ht="15" hidden="false" customHeight="false" outlineLevel="0" collapsed="false">
      <c r="A156" s="0" t="s">
        <v>454</v>
      </c>
      <c r="B156" s="12" t="n">
        <v>59.8507118949049</v>
      </c>
      <c r="C156" s="12" t="n">
        <v>14.5166438831661</v>
      </c>
      <c r="D156" s="12" t="n">
        <v>0</v>
      </c>
      <c r="E156" s="12" t="n">
        <f aca="false">100-B156-C156</f>
        <v>25.632644221929</v>
      </c>
      <c r="F156" s="0" t="n">
        <v>1400</v>
      </c>
    </row>
    <row r="157" customFormat="false" ht="15" hidden="false" customHeight="false" outlineLevel="0" collapsed="false">
      <c r="A157" s="0" t="s">
        <v>455</v>
      </c>
      <c r="B157" s="12" t="n">
        <v>58.2963276310784</v>
      </c>
      <c r="C157" s="12" t="n">
        <v>14.70855938042</v>
      </c>
      <c r="D157" s="12" t="n">
        <v>0</v>
      </c>
      <c r="E157" s="12" t="n">
        <f aca="false">100-B157-C157</f>
        <v>26.9951129885016</v>
      </c>
      <c r="F157" s="0" t="n">
        <v>1400</v>
      </c>
    </row>
    <row r="158" customFormat="false" ht="15" hidden="false" customHeight="false" outlineLevel="0" collapsed="false">
      <c r="A158" s="0" t="s">
        <v>456</v>
      </c>
      <c r="B158" s="12" t="n">
        <v>57.0122710653087</v>
      </c>
      <c r="C158" s="12" t="n">
        <v>15.0140535983757</v>
      </c>
      <c r="D158" s="12" t="n">
        <v>0</v>
      </c>
      <c r="E158" s="12" t="n">
        <f aca="false">100-B158-C158</f>
        <v>27.9736753363156</v>
      </c>
      <c r="F158" s="0" t="n">
        <v>1400</v>
      </c>
    </row>
    <row r="159" customFormat="false" ht="15" hidden="false" customHeight="false" outlineLevel="0" collapsed="false">
      <c r="A159" s="0" t="s">
        <v>457</v>
      </c>
      <c r="B159" s="12" t="n">
        <v>55.5085732448679</v>
      </c>
      <c r="C159" s="12" t="n">
        <v>15.5171599388659</v>
      </c>
      <c r="D159" s="12" t="n">
        <v>0</v>
      </c>
      <c r="E159" s="12" t="n">
        <f aca="false">100-B159-C159</f>
        <v>28.9742668162662</v>
      </c>
      <c r="F159" s="0" t="n">
        <v>1400</v>
      </c>
    </row>
    <row r="160" customFormat="false" ht="15" hidden="false" customHeight="false" outlineLevel="0" collapsed="false">
      <c r="A160" s="0" t="s">
        <v>458</v>
      </c>
      <c r="B160" s="12" t="n">
        <v>54.2414121602267</v>
      </c>
      <c r="C160" s="12" t="n">
        <v>16.0629489859876</v>
      </c>
      <c r="D160" s="12" t="n">
        <v>0</v>
      </c>
      <c r="E160" s="12" t="n">
        <f aca="false">100-B160-C160</f>
        <v>29.6956388537857</v>
      </c>
      <c r="F160" s="0" t="n">
        <v>1400</v>
      </c>
    </row>
    <row r="161" customFormat="false" ht="15" hidden="false" customHeight="false" outlineLevel="0" collapsed="false">
      <c r="A161" s="0" t="s">
        <v>459</v>
      </c>
      <c r="B161" s="12" t="n">
        <v>52.771505302043</v>
      </c>
      <c r="C161" s="12" t="n">
        <v>16.7832704992129</v>
      </c>
      <c r="D161" s="12" t="n">
        <v>0</v>
      </c>
      <c r="E161" s="12" t="n">
        <f aca="false">100-B161-C161</f>
        <v>30.4452241987441</v>
      </c>
      <c r="F161" s="0" t="n">
        <v>1400</v>
      </c>
    </row>
    <row r="162" customFormat="false" ht="15" hidden="false" customHeight="false" outlineLevel="0" collapsed="false">
      <c r="A162" s="0" t="s">
        <v>460</v>
      </c>
      <c r="B162" s="12" t="n">
        <v>51.1157481514452</v>
      </c>
      <c r="C162" s="12" t="n">
        <v>17.7721001490432</v>
      </c>
      <c r="D162" s="12" t="n">
        <v>0</v>
      </c>
      <c r="E162" s="12" t="n">
        <f aca="false">100-B162-C162</f>
        <v>31.1121516995116</v>
      </c>
      <c r="F162" s="0" t="n">
        <v>1400</v>
      </c>
    </row>
    <row r="163" customFormat="false" ht="15" hidden="false" customHeight="false" outlineLevel="0" collapsed="false">
      <c r="A163" s="0" t="s">
        <v>461</v>
      </c>
      <c r="B163" s="12" t="n">
        <v>50.6088837175887</v>
      </c>
      <c r="C163" s="12" t="n">
        <v>18.0255323659714</v>
      </c>
      <c r="D163" s="12" t="n">
        <v>0</v>
      </c>
      <c r="E163" s="12" t="n">
        <f aca="false">100-B163-C163</f>
        <v>31.3655839164399</v>
      </c>
      <c r="F163" s="0" t="n">
        <v>1400</v>
      </c>
    </row>
    <row r="164" customFormat="false" ht="15" hidden="false" customHeight="false" outlineLevel="0" collapsed="false">
      <c r="A164" s="0" t="s">
        <v>462</v>
      </c>
      <c r="B164" s="12" t="n">
        <v>50.4399289063032</v>
      </c>
      <c r="C164" s="12" t="n">
        <v>17.9929544446823</v>
      </c>
      <c r="D164" s="12" t="n">
        <v>0</v>
      </c>
      <c r="E164" s="12" t="n">
        <f aca="false">100-B164-C164</f>
        <v>31.5671166490145</v>
      </c>
      <c r="F164" s="0" t="n">
        <v>1400</v>
      </c>
    </row>
    <row r="165" customFormat="false" ht="15" hidden="false" customHeight="false" outlineLevel="0" collapsed="false">
      <c r="A165" s="0" t="s">
        <v>463</v>
      </c>
      <c r="B165" s="12" t="n">
        <v>49.9330644724468</v>
      </c>
      <c r="C165" s="12" t="n">
        <v>17.5294227841528</v>
      </c>
      <c r="D165" s="12" t="n">
        <v>0</v>
      </c>
      <c r="E165" s="12" t="n">
        <f aca="false">100-B165-C165</f>
        <v>32.5375127434004</v>
      </c>
      <c r="F165" s="0" t="n">
        <v>1400</v>
      </c>
    </row>
    <row r="166" customFormat="false" ht="15" hidden="false" customHeight="false" outlineLevel="0" collapsed="false">
      <c r="A166" s="0" t="s">
        <v>464</v>
      </c>
      <c r="B166" s="12" t="n">
        <v>48.9024401236053</v>
      </c>
      <c r="C166" s="12" t="n">
        <v>16.7717582781894</v>
      </c>
      <c r="D166" s="12" t="n">
        <v>0</v>
      </c>
      <c r="E166" s="12" t="n">
        <f aca="false">100-B166-C166</f>
        <v>34.3258015982053</v>
      </c>
      <c r="F166" s="0" t="n">
        <v>1400</v>
      </c>
    </row>
    <row r="167" customFormat="false" ht="15" hidden="false" customHeight="false" outlineLevel="0" collapsed="false">
      <c r="A167" s="0" t="s">
        <v>465</v>
      </c>
      <c r="B167" s="12" t="n">
        <v>47.7704428879925</v>
      </c>
      <c r="C167" s="12" t="n">
        <v>15.9330929728134</v>
      </c>
      <c r="D167" s="12" t="n">
        <v>0</v>
      </c>
      <c r="E167" s="12" t="n">
        <f aca="false">100-B167-C167</f>
        <v>36.2964641391941</v>
      </c>
      <c r="F167" s="0" t="n">
        <v>1400</v>
      </c>
    </row>
    <row r="168" customFormat="false" ht="15" hidden="false" customHeight="false" outlineLevel="0" collapsed="false">
      <c r="A168" s="0" t="s">
        <v>466</v>
      </c>
      <c r="B168" s="12" t="n">
        <v>46.891877869308</v>
      </c>
      <c r="C168" s="12" t="n">
        <v>15.3627732873683</v>
      </c>
      <c r="D168" s="12" t="n">
        <v>0</v>
      </c>
      <c r="E168" s="12" t="n">
        <f aca="false">100-B168-C168</f>
        <v>37.7453488433237</v>
      </c>
      <c r="F168" s="0" t="n">
        <v>1400</v>
      </c>
    </row>
    <row r="169" customFormat="false" ht="15" hidden="false" customHeight="false" outlineLevel="0" collapsed="false">
      <c r="A169" s="0" t="s">
        <v>467</v>
      </c>
      <c r="B169" s="12" t="n">
        <v>48.1083525105635</v>
      </c>
      <c r="C169" s="12" t="n">
        <v>13.5693507815553</v>
      </c>
      <c r="D169" s="12" t="n">
        <v>0</v>
      </c>
      <c r="E169" s="12" t="n">
        <f aca="false">100-B169-C169</f>
        <v>38.3222967078812</v>
      </c>
      <c r="F169" s="0" t="n">
        <v>1300</v>
      </c>
    </row>
    <row r="170" customFormat="false" ht="15" hidden="false" customHeight="false" outlineLevel="0" collapsed="false">
      <c r="A170" s="0" t="s">
        <v>468</v>
      </c>
      <c r="B170" s="12" t="n">
        <v>49.0038130103766</v>
      </c>
      <c r="C170" s="12" t="n">
        <v>14.1604865581691</v>
      </c>
      <c r="D170" s="12" t="n">
        <v>0</v>
      </c>
      <c r="E170" s="12" t="n">
        <f aca="false">100-B170-C170</f>
        <v>36.8357004314543</v>
      </c>
      <c r="F170" s="0" t="n">
        <v>1300</v>
      </c>
    </row>
    <row r="171" customFormat="false" ht="15" hidden="false" customHeight="false" outlineLevel="0" collapsed="false">
      <c r="A171" s="0" t="s">
        <v>469</v>
      </c>
      <c r="B171" s="12" t="n">
        <v>49.8992735101897</v>
      </c>
      <c r="C171" s="12" t="n">
        <v>14.8247819141154</v>
      </c>
      <c r="D171" s="12" t="n">
        <v>0</v>
      </c>
      <c r="E171" s="12" t="n">
        <f aca="false">100-B171-C171</f>
        <v>35.2759445756949</v>
      </c>
      <c r="F171" s="0" t="n">
        <v>1300</v>
      </c>
    </row>
    <row r="172" customFormat="false" ht="15" hidden="false" customHeight="false" outlineLevel="0" collapsed="false">
      <c r="A172" s="0" t="s">
        <v>470</v>
      </c>
      <c r="B172" s="12" t="n">
        <v>50.8454204533884</v>
      </c>
      <c r="C172" s="12" t="n">
        <v>15.5368936277012</v>
      </c>
      <c r="D172" s="12" t="n">
        <v>0</v>
      </c>
      <c r="E172" s="12" t="n">
        <f aca="false">100-B172-C172</f>
        <v>33.6176859189104</v>
      </c>
      <c r="F172" s="0" t="n">
        <v>1300</v>
      </c>
    </row>
    <row r="173" customFormat="false" ht="15" hidden="false" customHeight="false" outlineLevel="0" collapsed="false">
      <c r="A173" s="0" t="s">
        <v>471</v>
      </c>
      <c r="B173" s="12" t="n">
        <v>51.1664345948308</v>
      </c>
      <c r="C173" s="12" t="n">
        <v>15.7275525377756</v>
      </c>
      <c r="D173" s="12" t="n">
        <v>0</v>
      </c>
      <c r="E173" s="12" t="n">
        <f aca="false">100-B173-C173</f>
        <v>33.1060128673936</v>
      </c>
      <c r="F173" s="0" t="n">
        <v>1300</v>
      </c>
    </row>
    <row r="174" customFormat="false" ht="15" hidden="false" customHeight="false" outlineLevel="0" collapsed="false">
      <c r="A174" s="0" t="s">
        <v>472</v>
      </c>
      <c r="B174" s="12" t="n">
        <v>52.5518640473718</v>
      </c>
      <c r="C174" s="12" t="n">
        <v>14.8738867369737</v>
      </c>
      <c r="D174" s="12" t="n">
        <v>0</v>
      </c>
      <c r="E174" s="12" t="n">
        <f aca="false">100-B174-C174</f>
        <v>32.5742492156545</v>
      </c>
      <c r="F174" s="0" t="n">
        <v>1300</v>
      </c>
    </row>
    <row r="175" customFormat="false" ht="15" hidden="false" customHeight="false" outlineLevel="0" collapsed="false">
      <c r="A175" s="0" t="s">
        <v>473</v>
      </c>
      <c r="B175" s="12" t="n">
        <v>53.9541889810414</v>
      </c>
      <c r="C175" s="12" t="n">
        <v>14.1288285225395</v>
      </c>
      <c r="D175" s="12" t="n">
        <v>0</v>
      </c>
      <c r="E175" s="12" t="n">
        <f aca="false">100-B175-C175</f>
        <v>31.9169824964191</v>
      </c>
      <c r="F175" s="0" t="n">
        <v>1300</v>
      </c>
    </row>
    <row r="176" customFormat="false" ht="15" hidden="false" customHeight="false" outlineLevel="0" collapsed="false">
      <c r="A176" s="0" t="s">
        <v>474</v>
      </c>
      <c r="B176" s="12" t="n">
        <v>55.5761551693821</v>
      </c>
      <c r="C176" s="12" t="n">
        <v>13.4202688394346</v>
      </c>
      <c r="D176" s="12" t="n">
        <v>0</v>
      </c>
      <c r="E176" s="12" t="n">
        <f aca="false">100-B176-C176</f>
        <v>31.0035759911833</v>
      </c>
      <c r="F176" s="0" t="n">
        <v>1300</v>
      </c>
    </row>
    <row r="177" customFormat="false" ht="15" hidden="false" customHeight="false" outlineLevel="0" collapsed="false">
      <c r="A177" s="0" t="s">
        <v>475</v>
      </c>
      <c r="B177" s="12" t="n">
        <v>57.0122710653087</v>
      </c>
      <c r="C177" s="12" t="n">
        <v>12.9948492088009</v>
      </c>
      <c r="D177" s="12" t="n">
        <v>0</v>
      </c>
      <c r="E177" s="12" t="n">
        <f aca="false">100-B177-C177</f>
        <v>29.9928797258904</v>
      </c>
      <c r="F177" s="0" t="n">
        <v>1300</v>
      </c>
    </row>
    <row r="178" customFormat="false" ht="15" hidden="false" customHeight="false" outlineLevel="0" collapsed="false">
      <c r="A178" s="0" t="s">
        <v>476</v>
      </c>
      <c r="B178" s="12" t="n">
        <v>58.2794321499499</v>
      </c>
      <c r="C178" s="12" t="n">
        <v>12.6978027314095</v>
      </c>
      <c r="D178" s="12" t="n">
        <v>0</v>
      </c>
      <c r="E178" s="12" t="n">
        <f aca="false">100-B178-C178</f>
        <v>29.0227651186406</v>
      </c>
      <c r="F178" s="0" t="n">
        <v>1300</v>
      </c>
    </row>
    <row r="179" customFormat="false" ht="15" hidden="false" customHeight="false" outlineLevel="0" collapsed="false">
      <c r="A179" s="0" t="s">
        <v>477</v>
      </c>
      <c r="B179" s="12" t="n">
        <v>59.8169209326478</v>
      </c>
      <c r="C179" s="12" t="n">
        <v>12.4411753953875</v>
      </c>
      <c r="D179" s="12" t="n">
        <v>0</v>
      </c>
      <c r="E179" s="12" t="n">
        <f aca="false">100-B179-C179</f>
        <v>27.7419036719647</v>
      </c>
      <c r="F179" s="0" t="n">
        <v>1300</v>
      </c>
    </row>
    <row r="180" customFormat="false" ht="15" hidden="false" customHeight="false" outlineLevel="0" collapsed="false">
      <c r="A180" s="0" t="s">
        <v>478</v>
      </c>
      <c r="B180" s="12" t="n">
        <v>61.1516639418031</v>
      </c>
      <c r="C180" s="12" t="n">
        <v>12.3883443572021</v>
      </c>
      <c r="D180" s="12" t="n">
        <v>0</v>
      </c>
      <c r="E180" s="12" t="n">
        <f aca="false">100-B180-C180</f>
        <v>26.4599917009948</v>
      </c>
      <c r="F180" s="0" t="n">
        <v>1300</v>
      </c>
    </row>
    <row r="181" customFormat="false" ht="15" hidden="false" customHeight="false" outlineLevel="0" collapsed="false">
      <c r="A181" s="0" t="s">
        <v>479</v>
      </c>
      <c r="B181" s="12" t="n">
        <v>62.6637485434834</v>
      </c>
      <c r="C181" s="12" t="n">
        <v>12.3956531263875</v>
      </c>
      <c r="D181" s="12" t="n">
        <v>0</v>
      </c>
      <c r="E181" s="12" t="n">
        <f aca="false">100-B181-C181</f>
        <v>24.9405983301291</v>
      </c>
      <c r="F181" s="0" t="n">
        <v>1300</v>
      </c>
    </row>
    <row r="182" customFormat="false" ht="15" hidden="false" customHeight="false" outlineLevel="0" collapsed="false">
      <c r="A182" s="0" t="s">
        <v>480</v>
      </c>
      <c r="B182" s="12" t="n">
        <v>64.3983512726811</v>
      </c>
      <c r="C182" s="12" t="n">
        <v>12.6598865887967</v>
      </c>
      <c r="D182" s="12" t="n">
        <v>0</v>
      </c>
      <c r="E182" s="12" t="n">
        <f aca="false">100-B182-C182</f>
        <v>22.9417621385222</v>
      </c>
      <c r="F182" s="0" t="n">
        <v>1300</v>
      </c>
    </row>
    <row r="183" customFormat="false" ht="15" hidden="false" customHeight="false" outlineLevel="0" collapsed="false">
      <c r="A183" s="0" t="s">
        <v>481</v>
      </c>
      <c r="B183" s="12" t="n">
        <v>66.1104266937073</v>
      </c>
      <c r="C183" s="12" t="n">
        <v>13.0329298110682</v>
      </c>
      <c r="D183" s="12" t="n">
        <v>0</v>
      </c>
      <c r="E183" s="12" t="n">
        <f aca="false">100-B183-C183</f>
        <v>20.8566434952245</v>
      </c>
      <c r="F183" s="0" t="n">
        <v>1300</v>
      </c>
    </row>
    <row r="184" customFormat="false" ht="15" hidden="false" customHeight="false" outlineLevel="0" collapsed="false">
      <c r="A184" s="0" t="s">
        <v>482</v>
      </c>
      <c r="B184" s="12" t="n">
        <v>67.4508015299055</v>
      </c>
      <c r="C184" s="12" t="n">
        <v>13.3186942295794</v>
      </c>
      <c r="D184" s="12" t="n">
        <v>0</v>
      </c>
      <c r="E184" s="12" t="n">
        <f aca="false">100-B184-C184</f>
        <v>19.2305042405151</v>
      </c>
      <c r="F184" s="0" t="n">
        <v>1300</v>
      </c>
    </row>
    <row r="185" customFormat="false" ht="15" hidden="false" customHeight="false" outlineLevel="0" collapsed="false">
      <c r="A185" s="0" t="s">
        <v>483</v>
      </c>
      <c r="B185" s="12" t="n">
        <v>68.9038129069607</v>
      </c>
      <c r="C185" s="12" t="n">
        <v>13.7529871997928</v>
      </c>
      <c r="D185" s="12" t="n">
        <v>0</v>
      </c>
      <c r="E185" s="12" t="n">
        <f aca="false">100-B185-C185</f>
        <v>17.3431998932465</v>
      </c>
      <c r="F185" s="0" t="n">
        <v>1300</v>
      </c>
    </row>
    <row r="186" customFormat="false" ht="15" hidden="false" customHeight="false" outlineLevel="0" collapsed="false">
      <c r="A186" s="0" t="s">
        <v>484</v>
      </c>
      <c r="B186" s="12" t="n">
        <v>69.6584777307025</v>
      </c>
      <c r="C186" s="12" t="n">
        <v>14.1170051918238</v>
      </c>
      <c r="D186" s="12" t="n">
        <v>0</v>
      </c>
      <c r="E186" s="12" t="n">
        <f aca="false">100-B186-C186</f>
        <v>16.2245170774737</v>
      </c>
      <c r="F186" s="0" t="n">
        <v>1300</v>
      </c>
    </row>
    <row r="187" customFormat="false" ht="15" hidden="false" customHeight="false" outlineLevel="0" collapsed="false">
      <c r="A187" s="0" t="s">
        <v>485</v>
      </c>
      <c r="B187" s="12" t="n">
        <v>70.3568242840159</v>
      </c>
      <c r="C187" s="12" t="n">
        <v>14.5579553719572</v>
      </c>
      <c r="D187" s="12" t="n">
        <v>0</v>
      </c>
      <c r="E187" s="12" t="n">
        <f aca="false">100-B187-C187</f>
        <v>15.0852203440269</v>
      </c>
      <c r="F187" s="0" t="n">
        <v>1300</v>
      </c>
    </row>
    <row r="188" customFormat="false" ht="15" hidden="false" customHeight="false" outlineLevel="0" collapsed="false">
      <c r="A188" s="0" t="s">
        <v>486</v>
      </c>
      <c r="B188" s="12" t="n">
        <v>70.7961067933582</v>
      </c>
      <c r="C188" s="12" t="n">
        <v>15.2454929010081</v>
      </c>
      <c r="D188" s="12" t="n">
        <v>0</v>
      </c>
      <c r="E188" s="12" t="n">
        <f aca="false">100-B188-C188</f>
        <v>13.9584003056337</v>
      </c>
      <c r="F188" s="0" t="n">
        <v>1300</v>
      </c>
    </row>
    <row r="189" customFormat="false" ht="15" hidden="false" customHeight="false" outlineLevel="0" collapsed="false">
      <c r="A189" s="0" t="s">
        <v>487</v>
      </c>
      <c r="B189" s="12" t="n">
        <v>70.3680879381016</v>
      </c>
      <c r="C189" s="12" t="n">
        <v>15.9374782469415</v>
      </c>
      <c r="D189" s="12" t="n">
        <v>0</v>
      </c>
      <c r="E189" s="12" t="n">
        <f aca="false">100-B189-C189</f>
        <v>13.6944338149569</v>
      </c>
      <c r="F189" s="0" t="n">
        <v>1300</v>
      </c>
    </row>
    <row r="190" customFormat="false" ht="15" hidden="false" customHeight="false" outlineLevel="0" collapsed="false">
      <c r="A190" s="0" t="s">
        <v>488</v>
      </c>
      <c r="B190" s="12" t="n">
        <v>69.6359504225312</v>
      </c>
      <c r="C190" s="12" t="n">
        <v>16.8205413653425</v>
      </c>
      <c r="D190" s="12" t="n">
        <v>0</v>
      </c>
      <c r="E190" s="12" t="n">
        <f aca="false">100-B190-C190</f>
        <v>13.5435082121263</v>
      </c>
      <c r="F190" s="0" t="n">
        <v>1300</v>
      </c>
    </row>
    <row r="191" customFormat="false" ht="15" hidden="false" customHeight="false" outlineLevel="0" collapsed="false">
      <c r="A191" s="0" t="s">
        <v>489</v>
      </c>
      <c r="B191" s="12" t="n">
        <v>68.8249673283608</v>
      </c>
      <c r="C191" s="12" t="n">
        <v>17.7625364941987</v>
      </c>
      <c r="D191" s="12" t="n">
        <v>0</v>
      </c>
      <c r="E191" s="12" t="n">
        <f aca="false">100-B191-C191</f>
        <v>13.4124961774405</v>
      </c>
      <c r="F191" s="0" t="n">
        <v>1300</v>
      </c>
    </row>
    <row r="192" customFormat="false" ht="15" hidden="false" customHeight="false" outlineLevel="0" collapsed="false">
      <c r="A192" s="0" t="s">
        <v>490</v>
      </c>
      <c r="B192" s="12" t="n">
        <v>71.3367621894717</v>
      </c>
      <c r="C192" s="12" t="n">
        <v>16.4676206213327</v>
      </c>
      <c r="D192" s="12" t="n">
        <v>0</v>
      </c>
      <c r="E192" s="12" t="n">
        <f aca="false">100-B192-C192</f>
        <v>12.1956171891956</v>
      </c>
      <c r="F192" s="0" t="n">
        <v>1300</v>
      </c>
    </row>
    <row r="193" customFormat="false" ht="15" hidden="false" customHeight="false" outlineLevel="0" collapsed="false">
      <c r="A193" s="0" t="s">
        <v>491</v>
      </c>
      <c r="B193" s="12" t="n">
        <v>74.884813226467</v>
      </c>
      <c r="C193" s="12" t="n">
        <v>14.5960489970585</v>
      </c>
      <c r="D193" s="12" t="n">
        <v>0</v>
      </c>
      <c r="E193" s="12" t="n">
        <f aca="false">100-B193-C193</f>
        <v>10.5191377764745</v>
      </c>
      <c r="F193" s="0" t="n">
        <v>1300</v>
      </c>
    </row>
    <row r="194" customFormat="false" ht="15" hidden="false" customHeight="false" outlineLevel="0" collapsed="false">
      <c r="A194" s="0" t="s">
        <v>492</v>
      </c>
      <c r="B194" s="12" t="n">
        <v>75.8534874778371</v>
      </c>
      <c r="C194" s="12" t="n">
        <v>14.0922026502181</v>
      </c>
      <c r="D194" s="12" t="n">
        <v>0</v>
      </c>
      <c r="E194" s="12" t="n">
        <f aca="false">100-B194-C194</f>
        <v>10.0543098719448</v>
      </c>
      <c r="F194" s="0" t="n">
        <v>1300</v>
      </c>
    </row>
    <row r="195" customFormat="false" ht="15" hidden="false" customHeight="false" outlineLevel="0" collapsed="false">
      <c r="A195" s="0" t="s">
        <v>493</v>
      </c>
      <c r="B195" s="12" t="n">
        <v>78.0499000245484</v>
      </c>
      <c r="C195" s="12" t="n">
        <v>12.9452233239741</v>
      </c>
      <c r="D195" s="12" t="n">
        <v>0</v>
      </c>
      <c r="E195" s="12" t="n">
        <f aca="false">100-B195-C195</f>
        <v>9.00487665147749</v>
      </c>
      <c r="F195" s="0" t="n">
        <v>1300</v>
      </c>
    </row>
    <row r="196" customFormat="false" ht="15" hidden="false" customHeight="false" outlineLevel="0" collapsed="false">
      <c r="A196" s="0" t="s">
        <v>494</v>
      </c>
      <c r="B196" s="12" t="n">
        <v>79.5817569802035</v>
      </c>
      <c r="C196" s="12" t="n">
        <v>12.1207671826807</v>
      </c>
      <c r="D196" s="12" t="n">
        <v>0</v>
      </c>
      <c r="E196" s="12" t="n">
        <f aca="false">100-B196-C196</f>
        <v>8.29747583711581</v>
      </c>
      <c r="F196" s="0" t="n">
        <v>1300</v>
      </c>
    </row>
    <row r="197" customFormat="false" ht="15" hidden="false" customHeight="false" outlineLevel="0" collapsed="false">
      <c r="A197" s="0" t="s">
        <v>495</v>
      </c>
      <c r="B197" s="12" t="n">
        <v>81.9696516463717</v>
      </c>
      <c r="C197" s="12" t="n">
        <v>10.8390283543977</v>
      </c>
      <c r="D197" s="12" t="n">
        <v>0</v>
      </c>
      <c r="E197" s="12" t="n">
        <f aca="false">100-B197-C197</f>
        <v>7.1913199992306</v>
      </c>
      <c r="F197" s="0" t="n">
        <v>1300</v>
      </c>
    </row>
    <row r="198" customFormat="false" ht="15" hidden="false" customHeight="false" outlineLevel="0" collapsed="false">
      <c r="A198" s="0" t="s">
        <v>496</v>
      </c>
      <c r="B198" s="12" t="n">
        <v>83.5578268724553</v>
      </c>
      <c r="C198" s="12" t="n">
        <v>9.96690385673462</v>
      </c>
      <c r="D198" s="12" t="n">
        <v>0</v>
      </c>
      <c r="E198" s="12" t="n">
        <f aca="false">100-B198-C198</f>
        <v>6.47526927081009</v>
      </c>
      <c r="F198" s="0" t="n">
        <v>1300</v>
      </c>
    </row>
    <row r="199" customFormat="false" ht="15" hidden="false" customHeight="false" outlineLevel="0" collapsed="false">
      <c r="A199" s="0" t="s">
        <v>497</v>
      </c>
      <c r="B199" s="12" t="n">
        <v>85.4388571047671</v>
      </c>
      <c r="C199" s="12" t="n">
        <v>8.98737029826812</v>
      </c>
      <c r="D199" s="12" t="n">
        <v>0</v>
      </c>
      <c r="E199" s="12" t="n">
        <f aca="false">100-B199-C199</f>
        <v>5.57377259696479</v>
      </c>
      <c r="F199" s="0" t="n">
        <v>1300</v>
      </c>
    </row>
    <row r="200" customFormat="false" ht="15" hidden="false" customHeight="false" outlineLevel="0" collapsed="false">
      <c r="A200" s="0" t="s">
        <v>498</v>
      </c>
      <c r="B200" s="12" t="n">
        <v>85.9006669222807</v>
      </c>
      <c r="C200" s="12" t="n">
        <v>8.30775330293911</v>
      </c>
      <c r="D200" s="12" t="n">
        <v>0</v>
      </c>
      <c r="E200" s="12" t="n">
        <f aca="false">100-B200-C200</f>
        <v>5.79157977478018</v>
      </c>
      <c r="F200" s="0" t="n">
        <v>1300</v>
      </c>
    </row>
    <row r="201" customFormat="false" ht="15" hidden="false" customHeight="false" outlineLevel="0" collapsed="false">
      <c r="A201" s="0" t="s">
        <v>499</v>
      </c>
      <c r="B201" s="12" t="n">
        <v>86.1822582744232</v>
      </c>
      <c r="C201" s="12" t="n">
        <v>7.35732494892244</v>
      </c>
      <c r="D201" s="12" t="n">
        <v>0</v>
      </c>
      <c r="E201" s="12" t="n">
        <f aca="false">100-B201-C201</f>
        <v>6.46041677665435</v>
      </c>
      <c r="F201" s="0" t="n">
        <v>1300</v>
      </c>
    </row>
    <row r="202" customFormat="false" ht="15" hidden="false" customHeight="false" outlineLevel="0" collapsed="false">
      <c r="A202" s="0" t="s">
        <v>500</v>
      </c>
      <c r="B202" s="12" t="n">
        <v>86.1484673121661</v>
      </c>
      <c r="C202" s="12" t="n">
        <v>6.54507853095024</v>
      </c>
      <c r="D202" s="12" t="n">
        <v>0</v>
      </c>
      <c r="E202" s="12" t="n">
        <f aca="false">100-B202-C202</f>
        <v>7.30645415688366</v>
      </c>
      <c r="F202" s="0" t="n">
        <v>1300</v>
      </c>
    </row>
    <row r="203" customFormat="false" ht="15" hidden="false" customHeight="false" outlineLevel="0" collapsed="false">
      <c r="A203" s="0" t="s">
        <v>501</v>
      </c>
      <c r="B203" s="12" t="n">
        <v>85.9344578845378</v>
      </c>
      <c r="C203" s="12" t="n">
        <v>5.29619237447022</v>
      </c>
      <c r="D203" s="12" t="n">
        <v>0</v>
      </c>
      <c r="E203" s="12" t="n">
        <f aca="false">100-B203-C203</f>
        <v>8.76934974099197</v>
      </c>
      <c r="F203" s="0" t="n">
        <v>1300</v>
      </c>
    </row>
    <row r="204" customFormat="false" ht="15" hidden="false" customHeight="false" outlineLevel="0" collapsed="false">
      <c r="A204" s="0" t="s">
        <v>502</v>
      </c>
      <c r="B204" s="12" t="n">
        <v>85.5402299915384</v>
      </c>
      <c r="C204" s="12" t="n">
        <v>3.61066647948238</v>
      </c>
      <c r="D204" s="12" t="n">
        <v>0</v>
      </c>
      <c r="E204" s="12" t="n">
        <f aca="false">100-B204-C204</f>
        <v>10.8491035289792</v>
      </c>
      <c r="F204" s="0" t="n">
        <v>1300</v>
      </c>
    </row>
    <row r="205" customFormat="false" ht="15" hidden="false" customHeight="false" outlineLevel="0" collapsed="false">
      <c r="A205" s="0" t="s">
        <v>503</v>
      </c>
      <c r="B205" s="12" t="n">
        <v>85.2473749853102</v>
      </c>
      <c r="C205" s="12" t="n">
        <v>2.51825843923418</v>
      </c>
      <c r="D205" s="12" t="n">
        <v>0</v>
      </c>
      <c r="E205" s="12" t="n">
        <f aca="false">100-B205-C205</f>
        <v>12.2343665754556</v>
      </c>
      <c r="F205" s="0" t="n">
        <v>1300</v>
      </c>
    </row>
    <row r="206" customFormat="false" ht="15" hidden="false" customHeight="false" outlineLevel="0" collapsed="false">
      <c r="A206" s="0" t="s">
        <v>504</v>
      </c>
      <c r="B206" s="12" t="n">
        <v>84.8080924759679</v>
      </c>
      <c r="C206" s="12" t="n">
        <v>1.35274499187819</v>
      </c>
      <c r="D206" s="12" t="n">
        <v>0</v>
      </c>
      <c r="E206" s="12" t="n">
        <f aca="false">100-B206-C206</f>
        <v>13.8391625321539</v>
      </c>
      <c r="F206" s="0" t="n">
        <v>1300</v>
      </c>
    </row>
    <row r="207" customFormat="false" ht="15" hidden="false" customHeight="false" outlineLevel="0" collapsed="false">
      <c r="A207" s="0" t="s">
        <v>505</v>
      </c>
      <c r="B207" s="12" t="n">
        <v>84.3462826584542</v>
      </c>
      <c r="C207" s="12" t="n">
        <v>0.0911944822536648</v>
      </c>
      <c r="D207" s="12" t="n">
        <v>0</v>
      </c>
      <c r="E207" s="12" t="n">
        <f aca="false">100-B207-C207</f>
        <v>15.5625228592921</v>
      </c>
      <c r="F207" s="0" t="n">
        <v>1300</v>
      </c>
    </row>
    <row r="208" customFormat="false" ht="15" hidden="false" customHeight="false" outlineLevel="0" collapsed="false">
      <c r="A208" s="0" t="s">
        <v>506</v>
      </c>
      <c r="B208" s="12" t="n">
        <v>81.248777784887</v>
      </c>
      <c r="C208" s="12" t="n">
        <v>0.245037606432519</v>
      </c>
      <c r="D208" s="12" t="n">
        <v>0</v>
      </c>
      <c r="E208" s="12" t="n">
        <f aca="false">100-B208-C208</f>
        <v>18.5061846086805</v>
      </c>
      <c r="F208" s="0" t="n">
        <v>1200</v>
      </c>
    </row>
    <row r="209" customFormat="false" ht="15" hidden="false" customHeight="false" outlineLevel="0" collapsed="false">
      <c r="A209" s="0" t="s">
        <v>507</v>
      </c>
      <c r="B209" s="12" t="n">
        <v>81.6204783697151</v>
      </c>
      <c r="C209" s="12" t="n">
        <v>1.08342142467235</v>
      </c>
      <c r="D209" s="12" t="n">
        <v>0</v>
      </c>
      <c r="E209" s="12" t="n">
        <f aca="false">100-B209-C209</f>
        <v>17.2961002056126</v>
      </c>
      <c r="F209" s="0" t="n">
        <v>1200</v>
      </c>
    </row>
    <row r="210" customFormat="false" ht="15" hidden="false" customHeight="false" outlineLevel="0" collapsed="false">
      <c r="A210" s="0" t="s">
        <v>508</v>
      </c>
      <c r="B210" s="12" t="n">
        <v>82.1273428035715</v>
      </c>
      <c r="C210" s="12" t="n">
        <v>2.40048151074671</v>
      </c>
      <c r="D210" s="12" t="n">
        <v>0</v>
      </c>
      <c r="E210" s="12" t="n">
        <f aca="false">100-B210-C210</f>
        <v>15.4721756856818</v>
      </c>
      <c r="F210" s="0" t="n">
        <v>1200</v>
      </c>
    </row>
    <row r="211" customFormat="false" ht="15" hidden="false" customHeight="false" outlineLevel="0" collapsed="false">
      <c r="A211" s="0" t="s">
        <v>509</v>
      </c>
      <c r="B211" s="12" t="n">
        <v>82.634207237428</v>
      </c>
      <c r="C211" s="12" t="n">
        <v>3.9516522506848</v>
      </c>
      <c r="D211" s="12" t="n">
        <v>0</v>
      </c>
      <c r="E211" s="12" t="n">
        <f aca="false">100-B211-C211</f>
        <v>13.4141405118872</v>
      </c>
      <c r="F211" s="0" t="n">
        <v>1200</v>
      </c>
    </row>
    <row r="212" customFormat="false" ht="15" hidden="false" customHeight="false" outlineLevel="0" collapsed="false">
      <c r="A212" s="0" t="s">
        <v>510</v>
      </c>
      <c r="B212" s="12" t="n">
        <v>83.0509624385988</v>
      </c>
      <c r="C212" s="12" t="n">
        <v>5.52836838581039</v>
      </c>
      <c r="D212" s="12" t="n">
        <v>0</v>
      </c>
      <c r="E212" s="12" t="n">
        <f aca="false">100-B212-C212</f>
        <v>11.4206691755908</v>
      </c>
      <c r="F212" s="0" t="n">
        <v>1200</v>
      </c>
    </row>
    <row r="213" customFormat="false" ht="15" hidden="false" customHeight="false" outlineLevel="0" collapsed="false">
      <c r="A213" s="0" t="s">
        <v>511</v>
      </c>
      <c r="B213" s="12" t="n">
        <v>83.5127722561125</v>
      </c>
      <c r="C213" s="12" t="n">
        <v>7.45323241471549</v>
      </c>
      <c r="D213" s="12" t="n">
        <v>0</v>
      </c>
      <c r="E213" s="12" t="n">
        <f aca="false">100-B213-C213</f>
        <v>9.03399532917201</v>
      </c>
      <c r="F213" s="0" t="n">
        <v>1200</v>
      </c>
    </row>
    <row r="214" customFormat="false" ht="15" hidden="false" customHeight="false" outlineLevel="0" collapsed="false">
      <c r="A214" s="0" t="s">
        <v>512</v>
      </c>
      <c r="B214" s="12" t="n">
        <v>83.6704634133123</v>
      </c>
      <c r="C214" s="12" t="n">
        <v>8.50592166312367</v>
      </c>
      <c r="D214" s="12" t="n">
        <v>0</v>
      </c>
      <c r="E214" s="12" t="n">
        <f aca="false">100-B214-C214</f>
        <v>7.82361492356402</v>
      </c>
      <c r="F214" s="0" t="n">
        <v>1200</v>
      </c>
    </row>
    <row r="215" customFormat="false" ht="15" hidden="false" customHeight="false" outlineLevel="0" collapsed="false">
      <c r="A215" s="0" t="s">
        <v>513</v>
      </c>
      <c r="B215" s="12" t="n">
        <v>83.0396987845131</v>
      </c>
      <c r="C215" s="12" t="n">
        <v>9.51388132853682</v>
      </c>
      <c r="D215" s="12" t="n">
        <v>0</v>
      </c>
      <c r="E215" s="12" t="n">
        <f aca="false">100-B215-C215</f>
        <v>7.44641988695007</v>
      </c>
      <c r="F215" s="0" t="n">
        <v>1200</v>
      </c>
    </row>
    <row r="216" customFormat="false" ht="15" hidden="false" customHeight="false" outlineLevel="0" collapsed="false">
      <c r="A216" s="0" t="s">
        <v>514</v>
      </c>
      <c r="B216" s="12" t="n">
        <v>82.6679981996851</v>
      </c>
      <c r="C216" s="12" t="n">
        <v>9.90457844308164</v>
      </c>
      <c r="D216" s="12" t="n">
        <v>0</v>
      </c>
      <c r="E216" s="12" t="n">
        <f aca="false">100-B216-C216</f>
        <v>7.42742335723326</v>
      </c>
      <c r="F216" s="0" t="n">
        <v>1200</v>
      </c>
    </row>
    <row r="217" customFormat="false" ht="15" hidden="false" customHeight="false" outlineLevel="0" collapsed="false">
      <c r="A217" s="0" t="s">
        <v>515</v>
      </c>
      <c r="B217" s="12" t="n">
        <v>80.6630677724306</v>
      </c>
      <c r="C217" s="12" t="n">
        <v>11.0240989836407</v>
      </c>
      <c r="D217" s="12" t="n">
        <v>0</v>
      </c>
      <c r="E217" s="12" t="n">
        <f aca="false">100-B217-C217</f>
        <v>8.31283324392871</v>
      </c>
      <c r="F217" s="0" t="n">
        <v>1200</v>
      </c>
    </row>
    <row r="218" customFormat="false" ht="15" hidden="false" customHeight="false" outlineLevel="0" collapsed="false">
      <c r="A218" s="0" t="s">
        <v>516</v>
      </c>
      <c r="B218" s="12" t="n">
        <v>78.0724273327198</v>
      </c>
      <c r="C218" s="12" t="n">
        <v>12.3389284246514</v>
      </c>
      <c r="D218" s="12" t="n">
        <v>0</v>
      </c>
      <c r="E218" s="12" t="n">
        <f aca="false">100-B218-C218</f>
        <v>9.5886442426288</v>
      </c>
      <c r="F218" s="0" t="n">
        <v>1200</v>
      </c>
    </row>
    <row r="219" customFormat="false" ht="15" hidden="false" customHeight="false" outlineLevel="0" collapsed="false">
      <c r="A219" s="0" t="s">
        <v>517</v>
      </c>
      <c r="B219" s="12" t="n">
        <v>75.0425043836667</v>
      </c>
      <c r="C219" s="12" t="n">
        <v>13.8733991203333</v>
      </c>
      <c r="D219" s="12" t="n">
        <v>0</v>
      </c>
      <c r="E219" s="12" t="n">
        <f aca="false">100-B219-C219</f>
        <v>11.084096496</v>
      </c>
      <c r="F219" s="0" t="n">
        <v>1200</v>
      </c>
    </row>
    <row r="220" customFormat="false" ht="15" hidden="false" customHeight="false" outlineLevel="0" collapsed="false">
      <c r="A220" s="0" t="s">
        <v>518</v>
      </c>
      <c r="B220" s="12" t="n">
        <v>71.9787904723566</v>
      </c>
      <c r="C220" s="12" t="n">
        <v>15.444274518299</v>
      </c>
      <c r="D220" s="12" t="n">
        <v>0</v>
      </c>
      <c r="E220" s="12" t="n">
        <f aca="false">100-B220-C220</f>
        <v>12.5769350093444</v>
      </c>
      <c r="F220" s="0" t="n">
        <v>1200</v>
      </c>
    </row>
    <row r="221" customFormat="false" ht="15" hidden="false" customHeight="false" outlineLevel="0" collapsed="false">
      <c r="A221" s="0" t="s">
        <v>519</v>
      </c>
      <c r="B221" s="12" t="n">
        <v>72.7785099124412</v>
      </c>
      <c r="C221" s="12" t="n">
        <v>14.2250275097336</v>
      </c>
      <c r="D221" s="12" t="n">
        <v>0</v>
      </c>
      <c r="E221" s="12" t="n">
        <f aca="false">100-B221-C221</f>
        <v>12.9964625778252</v>
      </c>
      <c r="F221" s="0" t="n">
        <v>1200</v>
      </c>
    </row>
    <row r="222" customFormat="false" ht="15" hidden="false" customHeight="false" outlineLevel="0" collapsed="false">
      <c r="A222" s="0" t="s">
        <v>520</v>
      </c>
      <c r="B222" s="12" t="n">
        <v>72.6884006797556</v>
      </c>
      <c r="C222" s="12" t="n">
        <v>14.0067076404797</v>
      </c>
      <c r="D222" s="12" t="n">
        <v>0</v>
      </c>
      <c r="E222" s="12" t="n">
        <f aca="false">100-B222-C222</f>
        <v>13.3048916797647</v>
      </c>
      <c r="F222" s="0" t="n">
        <v>1200</v>
      </c>
    </row>
    <row r="223" customFormat="false" ht="15" hidden="false" customHeight="false" outlineLevel="0" collapsed="false">
      <c r="A223" s="0" t="s">
        <v>521</v>
      </c>
      <c r="B223" s="12" t="n">
        <v>71.6183535416142</v>
      </c>
      <c r="C223" s="12" t="n">
        <v>13.5760247623625</v>
      </c>
      <c r="D223" s="12" t="n">
        <v>0</v>
      </c>
      <c r="E223" s="12" t="n">
        <f aca="false">100-B223-C223</f>
        <v>14.8056216960233</v>
      </c>
      <c r="F223" s="0" t="n">
        <v>1200</v>
      </c>
    </row>
    <row r="224" customFormat="false" ht="15" hidden="false" customHeight="false" outlineLevel="0" collapsed="false">
      <c r="A224" s="0" t="s">
        <v>522</v>
      </c>
      <c r="B224" s="12" t="n">
        <v>70.9200069883009</v>
      </c>
      <c r="C224" s="12" t="n">
        <v>13.2521299091609</v>
      </c>
      <c r="D224" s="12" t="n">
        <v>0</v>
      </c>
      <c r="E224" s="12" t="n">
        <f aca="false">100-B224-C224</f>
        <v>15.8278631025382</v>
      </c>
      <c r="F224" s="0" t="n">
        <v>1200</v>
      </c>
    </row>
    <row r="225" customFormat="false" ht="15" hidden="false" customHeight="false" outlineLevel="0" collapsed="false">
      <c r="A225" s="0" t="s">
        <v>523</v>
      </c>
      <c r="B225" s="12" t="n">
        <v>69.9513327369307</v>
      </c>
      <c r="C225" s="12" t="n">
        <v>12.9658527992111</v>
      </c>
      <c r="D225" s="12" t="n">
        <v>0</v>
      </c>
      <c r="E225" s="12" t="n">
        <f aca="false">100-B225-C225</f>
        <v>17.0828144638582</v>
      </c>
      <c r="F225" s="0" t="n">
        <v>1200</v>
      </c>
    </row>
    <row r="226" customFormat="false" ht="15" hidden="false" customHeight="false" outlineLevel="0" collapsed="false">
      <c r="A226" s="0" t="s">
        <v>524</v>
      </c>
      <c r="B226" s="12" t="n">
        <v>68.7461217497609</v>
      </c>
      <c r="C226" s="12" t="n">
        <v>12.4759419080986</v>
      </c>
      <c r="D226" s="12" t="n">
        <v>0</v>
      </c>
      <c r="E226" s="12" t="n">
        <f aca="false">100-B226-C226</f>
        <v>18.7779363421405</v>
      </c>
      <c r="F226" s="0" t="n">
        <v>1200</v>
      </c>
    </row>
    <row r="227" customFormat="false" ht="15" hidden="false" customHeight="false" outlineLevel="0" collapsed="false">
      <c r="A227" s="0" t="s">
        <v>525</v>
      </c>
      <c r="B227" s="12" t="n">
        <v>67.845029422905</v>
      </c>
      <c r="C227" s="12" t="n">
        <v>12.175383057047</v>
      </c>
      <c r="D227" s="12" t="n">
        <v>0</v>
      </c>
      <c r="E227" s="12" t="n">
        <f aca="false">100-B227-C227</f>
        <v>19.979587520048</v>
      </c>
      <c r="F227" s="0" t="n">
        <v>1200</v>
      </c>
    </row>
    <row r="228" customFormat="false" ht="15" hidden="false" customHeight="false" outlineLevel="0" collapsed="false">
      <c r="A228" s="0" t="s">
        <v>526</v>
      </c>
      <c r="B228" s="12" t="n">
        <v>67.0903645991631</v>
      </c>
      <c r="C228" s="12" t="n">
        <v>11.9381750025257</v>
      </c>
      <c r="D228" s="12" t="n">
        <v>0</v>
      </c>
      <c r="E228" s="12" t="n">
        <f aca="false">100-B228-C228</f>
        <v>20.9714603983112</v>
      </c>
      <c r="F228" s="0" t="n">
        <v>1200</v>
      </c>
    </row>
    <row r="229" customFormat="false" ht="15" hidden="false" customHeight="false" outlineLevel="0" collapsed="false">
      <c r="A229" s="0" t="s">
        <v>527</v>
      </c>
      <c r="B229" s="12" t="n">
        <v>65.4571347567368</v>
      </c>
      <c r="C229" s="12" t="n">
        <v>11.3793898322894</v>
      </c>
      <c r="D229" s="12" t="n">
        <v>0</v>
      </c>
      <c r="E229" s="12" t="n">
        <f aca="false">100-B229-C229</f>
        <v>23.1634754109738</v>
      </c>
      <c r="F229" s="0" t="n">
        <v>1200</v>
      </c>
    </row>
    <row r="230" customFormat="false" ht="15" hidden="false" customHeight="false" outlineLevel="0" collapsed="false">
      <c r="A230" s="0" t="s">
        <v>528</v>
      </c>
      <c r="B230" s="12" t="n">
        <v>64.3758239645097</v>
      </c>
      <c r="C230" s="12" t="n">
        <v>11.1201671610352</v>
      </c>
      <c r="D230" s="12" t="n">
        <v>0</v>
      </c>
      <c r="E230" s="12" t="n">
        <f aca="false">100-B230-C230</f>
        <v>24.5040088744551</v>
      </c>
      <c r="F230" s="0" t="n">
        <v>1200</v>
      </c>
    </row>
    <row r="231" customFormat="false" ht="15" hidden="false" customHeight="false" outlineLevel="0" collapsed="false">
      <c r="A231" s="0" t="s">
        <v>529</v>
      </c>
      <c r="B231" s="12" t="n">
        <v>63.5986318325964</v>
      </c>
      <c r="C231" s="12" t="n">
        <v>10.9820142557983</v>
      </c>
      <c r="D231" s="12" t="n">
        <v>0</v>
      </c>
      <c r="E231" s="12" t="n">
        <f aca="false">100-B231-C231</f>
        <v>25.4193539116053</v>
      </c>
      <c r="F231" s="0" t="n">
        <v>1200</v>
      </c>
    </row>
    <row r="232" customFormat="false" ht="15" hidden="false" customHeight="false" outlineLevel="0" collapsed="false">
      <c r="A232" s="0" t="s">
        <v>530</v>
      </c>
      <c r="B232" s="12" t="n">
        <v>62.6750121975691</v>
      </c>
      <c r="C232" s="12" t="n">
        <v>10.7902651646091</v>
      </c>
      <c r="D232" s="12" t="n">
        <v>0</v>
      </c>
      <c r="E232" s="12" t="n">
        <f aca="false">100-B232-C232</f>
        <v>26.5347226378218</v>
      </c>
      <c r="F232" s="0" t="n">
        <v>1200</v>
      </c>
    </row>
    <row r="233" customFormat="false" ht="15" hidden="false" customHeight="false" outlineLevel="0" collapsed="false">
      <c r="A233" s="0" t="s">
        <v>531</v>
      </c>
      <c r="B233" s="12" t="n">
        <v>61.9316110279129</v>
      </c>
      <c r="C233" s="12" t="n">
        <v>10.7327628840203</v>
      </c>
      <c r="D233" s="12" t="n">
        <v>0</v>
      </c>
      <c r="E233" s="12" t="n">
        <f aca="false">100-B233-C233</f>
        <v>27.3356260880668</v>
      </c>
      <c r="F233" s="0" t="n">
        <v>1200</v>
      </c>
    </row>
    <row r="234" customFormat="false" ht="15" hidden="false" customHeight="false" outlineLevel="0" collapsed="false">
      <c r="A234" s="0" t="s">
        <v>532</v>
      </c>
      <c r="B234" s="12" t="n">
        <v>60.9516731224571</v>
      </c>
      <c r="C234" s="12" t="n">
        <v>10.7154920867101</v>
      </c>
      <c r="D234" s="12" t="n">
        <v>0</v>
      </c>
      <c r="E234" s="12" t="n">
        <f aca="false">100-B234-C234</f>
        <v>28.3328347908328</v>
      </c>
      <c r="F234" s="0" t="n">
        <v>1200</v>
      </c>
    </row>
    <row r="235" customFormat="false" ht="15" hidden="false" customHeight="false" outlineLevel="0" collapsed="false">
      <c r="A235" s="0" t="s">
        <v>533</v>
      </c>
      <c r="B235" s="12" t="n">
        <v>60.0618444496869</v>
      </c>
      <c r="C235" s="12" t="n">
        <v>10.711694336523</v>
      </c>
      <c r="D235" s="12" t="n">
        <v>0</v>
      </c>
      <c r="E235" s="12" t="n">
        <f aca="false">100-B235-C235</f>
        <v>29.2264612137901</v>
      </c>
      <c r="F235" s="0" t="n">
        <v>1200</v>
      </c>
    </row>
    <row r="236" customFormat="false" ht="15" hidden="false" customHeight="false" outlineLevel="0" collapsed="false">
      <c r="A236" s="0" t="s">
        <v>534</v>
      </c>
      <c r="B236" s="12" t="n">
        <v>58.5412511481175</v>
      </c>
      <c r="C236" s="12" t="n">
        <v>10.9062235738037</v>
      </c>
      <c r="D236" s="12" t="n">
        <v>0</v>
      </c>
      <c r="E236" s="12" t="n">
        <f aca="false">100-B236-C236</f>
        <v>30.5525252780788</v>
      </c>
      <c r="F236" s="0" t="n">
        <v>1200</v>
      </c>
    </row>
    <row r="237" customFormat="false" ht="15" hidden="false" customHeight="false" outlineLevel="0" collapsed="false">
      <c r="A237" s="0" t="s">
        <v>535</v>
      </c>
      <c r="B237" s="12" t="n">
        <v>57.5838405508331</v>
      </c>
      <c r="C237" s="12" t="n">
        <v>11.1313089974269</v>
      </c>
      <c r="D237" s="12" t="n">
        <v>0</v>
      </c>
      <c r="E237" s="12" t="n">
        <f aca="false">100-B237-C237</f>
        <v>31.28485045174</v>
      </c>
      <c r="F237" s="0" t="n">
        <v>1200</v>
      </c>
    </row>
    <row r="238" customFormat="false" ht="15" hidden="false" customHeight="false" outlineLevel="0" collapsed="false">
      <c r="A238" s="0" t="s">
        <v>536</v>
      </c>
      <c r="B238" s="12" t="n">
        <v>56.7728574566627</v>
      </c>
      <c r="C238" s="12" t="n">
        <v>11.3124445012259</v>
      </c>
      <c r="D238" s="12" t="n">
        <v>0</v>
      </c>
      <c r="E238" s="12" t="n">
        <f aca="false">100-B238-C238</f>
        <v>31.9146980421114</v>
      </c>
      <c r="F238" s="0" t="n">
        <v>1200</v>
      </c>
    </row>
    <row r="239" customFormat="false" ht="15" hidden="false" customHeight="false" outlineLevel="0" collapsed="false">
      <c r="A239" s="0" t="s">
        <v>537</v>
      </c>
      <c r="B239" s="12" t="n">
        <v>55.6127010858357</v>
      </c>
      <c r="C239" s="12" t="n">
        <v>11.6584120327757</v>
      </c>
      <c r="D239" s="12" t="n">
        <v>0</v>
      </c>
      <c r="E239" s="12" t="n">
        <f aca="false">100-B239-C239</f>
        <v>32.7288868813886</v>
      </c>
      <c r="F239" s="0" t="n">
        <v>1200</v>
      </c>
    </row>
    <row r="240" customFormat="false" ht="15" hidden="false" customHeight="false" outlineLevel="0" collapsed="false">
      <c r="A240" s="0" t="s">
        <v>538</v>
      </c>
      <c r="B240" s="12" t="n">
        <v>55.1283639601507</v>
      </c>
      <c r="C240" s="12" t="n">
        <v>11.8420529321523</v>
      </c>
      <c r="D240" s="12" t="n">
        <v>0</v>
      </c>
      <c r="E240" s="12" t="n">
        <f aca="false">100-B240-C240</f>
        <v>33.029583107697</v>
      </c>
      <c r="F240" s="0" t="n">
        <v>1200</v>
      </c>
    </row>
    <row r="241" customFormat="false" ht="15" hidden="false" customHeight="false" outlineLevel="0" collapsed="false">
      <c r="A241" s="0" t="s">
        <v>539</v>
      </c>
      <c r="B241" s="12" t="n">
        <v>54.1822170169519</v>
      </c>
      <c r="C241" s="12" t="n">
        <v>12.2468441297081</v>
      </c>
      <c r="D241" s="12" t="n">
        <v>0</v>
      </c>
      <c r="E241" s="12" t="n">
        <f aca="false">100-B241-C241</f>
        <v>33.57093885334</v>
      </c>
      <c r="F241" s="0" t="n">
        <v>1200</v>
      </c>
    </row>
    <row r="242" customFormat="false" ht="15" hidden="false" customHeight="false" outlineLevel="0" collapsed="false">
      <c r="A242" s="0" t="s">
        <v>540</v>
      </c>
      <c r="B242" s="12" t="n">
        <v>53.0896425706391</v>
      </c>
      <c r="C242" s="12" t="n">
        <v>12.7833767422868</v>
      </c>
      <c r="D242" s="12" t="n">
        <v>0</v>
      </c>
      <c r="E242" s="12" t="n">
        <f aca="false">100-B242-C242</f>
        <v>34.1269806870741</v>
      </c>
      <c r="F242" s="0" t="n">
        <v>1200</v>
      </c>
    </row>
    <row r="243" customFormat="false" ht="15" hidden="false" customHeight="false" outlineLevel="0" collapsed="false">
      <c r="A243" s="0" t="s">
        <v>541</v>
      </c>
      <c r="B243" s="12" t="n">
        <v>51.7943223507837</v>
      </c>
      <c r="C243" s="12" t="n">
        <v>13.4798099051028</v>
      </c>
      <c r="D243" s="12" t="n">
        <v>0</v>
      </c>
      <c r="E243" s="12" t="n">
        <f aca="false">100-B243-C243</f>
        <v>34.7258677441135</v>
      </c>
      <c r="F243" s="0" t="n">
        <v>1200</v>
      </c>
    </row>
    <row r="244" customFormat="false" ht="15" hidden="false" customHeight="false" outlineLevel="0" collapsed="false">
      <c r="A244" s="0" t="s">
        <v>542</v>
      </c>
      <c r="B244" s="12" t="n">
        <v>51.6028402313268</v>
      </c>
      <c r="C244" s="12" t="n">
        <v>13.5365325225206</v>
      </c>
      <c r="D244" s="12" t="n">
        <v>0</v>
      </c>
      <c r="E244" s="12" t="n">
        <f aca="false">100-B244-C244</f>
        <v>34.8606272461526</v>
      </c>
      <c r="F244" s="0" t="n">
        <v>1200</v>
      </c>
    </row>
    <row r="245" customFormat="false" ht="15" hidden="false" customHeight="false" outlineLevel="0" collapsed="false">
      <c r="A245" s="0" t="s">
        <v>543</v>
      </c>
      <c r="B245" s="12" t="n">
        <v>51.4113581118699</v>
      </c>
      <c r="C245" s="12" t="n">
        <v>13.3884083178077</v>
      </c>
      <c r="D245" s="12" t="n">
        <v>0</v>
      </c>
      <c r="E245" s="12" t="n">
        <f aca="false">100-B245-C245</f>
        <v>35.2002335703224</v>
      </c>
      <c r="F245" s="0" t="n">
        <v>1200</v>
      </c>
    </row>
    <row r="246" customFormat="false" ht="15" hidden="false" customHeight="false" outlineLevel="0" collapsed="false">
      <c r="A246" s="0" t="s">
        <v>544</v>
      </c>
      <c r="B246" s="12" t="n">
        <v>50.8932300239278</v>
      </c>
      <c r="C246" s="12" t="n">
        <v>12.8963673472992</v>
      </c>
      <c r="D246" s="12" t="n">
        <v>0</v>
      </c>
      <c r="E246" s="12" t="n">
        <f aca="false">100-B246-C246</f>
        <v>36.210402628773</v>
      </c>
      <c r="F246" s="0" t="n">
        <v>1200</v>
      </c>
    </row>
    <row r="247" customFormat="false" ht="15" hidden="false" customHeight="false" outlineLevel="0" collapsed="false">
      <c r="A247" s="0" t="s">
        <v>545</v>
      </c>
      <c r="B247" s="12" t="n">
        <v>50.172356162443</v>
      </c>
      <c r="C247" s="12" t="n">
        <v>12.3593801048973</v>
      </c>
      <c r="D247" s="12" t="n">
        <v>0</v>
      </c>
      <c r="E247" s="12" t="n">
        <f aca="false">100-B247-C247</f>
        <v>37.4682637326597</v>
      </c>
      <c r="F247" s="0" t="n">
        <v>1200</v>
      </c>
    </row>
    <row r="248" customFormat="false" ht="15" hidden="false" customHeight="false" outlineLevel="0" collapsed="false">
      <c r="A248" s="0" t="s">
        <v>546</v>
      </c>
      <c r="B248" s="12" t="n">
        <v>49.4514823009583</v>
      </c>
      <c r="C248" s="12" t="n">
        <v>11.9101843576942</v>
      </c>
      <c r="D248" s="12" t="n">
        <v>0</v>
      </c>
      <c r="E248" s="12" t="n">
        <f aca="false">100-B248-C248</f>
        <v>38.6383333413475</v>
      </c>
      <c r="F248" s="0" t="n">
        <v>1200</v>
      </c>
    </row>
    <row r="249" customFormat="false" ht="15" hidden="false" customHeight="false" outlineLevel="0" collapsed="false">
      <c r="A249" s="0" t="s">
        <v>547</v>
      </c>
      <c r="B249" s="12" t="n">
        <v>50.2849927033</v>
      </c>
      <c r="C249" s="12" t="n">
        <v>10.4399312141365</v>
      </c>
      <c r="D249" s="12" t="n">
        <v>0</v>
      </c>
      <c r="E249" s="12" t="n">
        <f aca="false">100-B249-C249</f>
        <v>39.2750760825635</v>
      </c>
      <c r="F249" s="0" t="n">
        <v>1100</v>
      </c>
    </row>
    <row r="250" customFormat="false" ht="15" hidden="false" customHeight="false" outlineLevel="0" collapsed="false">
      <c r="A250" s="0" t="s">
        <v>548</v>
      </c>
      <c r="B250" s="12" t="n">
        <v>50.9495482943563</v>
      </c>
      <c r="C250" s="12" t="n">
        <v>10.6539116109571</v>
      </c>
      <c r="D250" s="12" t="n">
        <v>0</v>
      </c>
      <c r="E250" s="12" t="n">
        <f aca="false">100-B250-C250</f>
        <v>38.3965400946866</v>
      </c>
      <c r="F250" s="0" t="n">
        <v>1100</v>
      </c>
    </row>
    <row r="251" customFormat="false" ht="15" hidden="false" customHeight="false" outlineLevel="0" collapsed="false">
      <c r="A251" s="0" t="s">
        <v>549</v>
      </c>
      <c r="B251" s="12" t="n">
        <v>51.8281133130408</v>
      </c>
      <c r="C251" s="12" t="n">
        <v>11.004752558405</v>
      </c>
      <c r="D251" s="12" t="n">
        <v>0</v>
      </c>
      <c r="E251" s="12" t="n">
        <f aca="false">100-B251-C251</f>
        <v>37.1671341285542</v>
      </c>
      <c r="F251" s="0" t="n">
        <v>1100</v>
      </c>
    </row>
    <row r="252" customFormat="false" ht="15" hidden="false" customHeight="false" outlineLevel="0" collapsed="false">
      <c r="A252" s="0" t="s">
        <v>550</v>
      </c>
      <c r="B252" s="12" t="n">
        <v>52.2899231305545</v>
      </c>
      <c r="C252" s="12" t="n">
        <v>11.1152590198661</v>
      </c>
      <c r="D252" s="12" t="n">
        <v>0</v>
      </c>
      <c r="E252" s="12" t="n">
        <f aca="false">100-B252-C252</f>
        <v>36.5948178495794</v>
      </c>
      <c r="F252" s="0" t="n">
        <v>1100</v>
      </c>
    </row>
    <row r="253" customFormat="false" ht="15" hidden="false" customHeight="false" outlineLevel="0" collapsed="false">
      <c r="A253" s="0" t="s">
        <v>551</v>
      </c>
      <c r="B253" s="12" t="n">
        <v>53.5965070044956</v>
      </c>
      <c r="C253" s="12" t="n">
        <v>10.6082862415604</v>
      </c>
      <c r="D253" s="12" t="n">
        <v>0</v>
      </c>
      <c r="E253" s="12" t="n">
        <f aca="false">100-B253-C253</f>
        <v>35.795206753944</v>
      </c>
      <c r="F253" s="0" t="n">
        <v>1100</v>
      </c>
    </row>
    <row r="254" customFormat="false" ht="15" hidden="false" customHeight="false" outlineLevel="0" collapsed="false">
      <c r="A254" s="0" t="s">
        <v>552</v>
      </c>
      <c r="B254" s="12" t="n">
        <v>55.0382547274651</v>
      </c>
      <c r="C254" s="12" t="n">
        <v>10.1702960868277</v>
      </c>
      <c r="D254" s="12" t="n">
        <v>0</v>
      </c>
      <c r="E254" s="12" t="n">
        <f aca="false">100-B254-C254</f>
        <v>34.7914491857072</v>
      </c>
      <c r="F254" s="0" t="n">
        <v>1100</v>
      </c>
    </row>
    <row r="255" customFormat="false" ht="15" hidden="false" customHeight="false" outlineLevel="0" collapsed="false">
      <c r="A255" s="0" t="s">
        <v>553</v>
      </c>
      <c r="B255" s="12" t="n">
        <v>56.1308291737779</v>
      </c>
      <c r="C255" s="12" t="n">
        <v>9.86787412811265</v>
      </c>
      <c r="D255" s="12" t="n">
        <v>0</v>
      </c>
      <c r="E255" s="12" t="n">
        <f aca="false">100-B255-C255</f>
        <v>34.0012966981095</v>
      </c>
      <c r="F255" s="0" t="n">
        <v>1100</v>
      </c>
    </row>
    <row r="256" customFormat="false" ht="15" hidden="false" customHeight="false" outlineLevel="0" collapsed="false">
      <c r="A256" s="0" t="s">
        <v>554</v>
      </c>
      <c r="B256" s="12" t="n">
        <v>57.6964770916901</v>
      </c>
      <c r="C256" s="12" t="n">
        <v>9.47523459226279</v>
      </c>
      <c r="D256" s="12" t="n">
        <v>0</v>
      </c>
      <c r="E256" s="12" t="n">
        <f aca="false">100-B256-C256</f>
        <v>32.8282883160471</v>
      </c>
      <c r="F256" s="0" t="n">
        <v>1100</v>
      </c>
    </row>
    <row r="257" customFormat="false" ht="15" hidden="false" customHeight="false" outlineLevel="0" collapsed="false">
      <c r="A257" s="0" t="s">
        <v>555</v>
      </c>
      <c r="B257" s="12" t="n">
        <v>59.1382248146595</v>
      </c>
      <c r="C257" s="12" t="n">
        <v>9.25184587023851</v>
      </c>
      <c r="D257" s="12" t="n">
        <v>0</v>
      </c>
      <c r="E257" s="12" t="n">
        <f aca="false">100-B257-C257</f>
        <v>31.609929315102</v>
      </c>
      <c r="F257" s="0" t="n">
        <v>1100</v>
      </c>
    </row>
    <row r="258" customFormat="false" ht="15" hidden="false" customHeight="false" outlineLevel="0" collapsed="false">
      <c r="A258" s="0" t="s">
        <v>556</v>
      </c>
      <c r="B258" s="12" t="n">
        <v>60.2871175314009</v>
      </c>
      <c r="C258" s="12" t="n">
        <v>9.13586620901767</v>
      </c>
      <c r="D258" s="12" t="n">
        <v>0</v>
      </c>
      <c r="E258" s="12" t="n">
        <f aca="false">100-B258-C258</f>
        <v>30.5770162595814</v>
      </c>
      <c r="F258" s="0" t="n">
        <v>1100</v>
      </c>
    </row>
    <row r="259" customFormat="false" ht="15" hidden="false" customHeight="false" outlineLevel="0" collapsed="false">
      <c r="A259" s="0" t="s">
        <v>557</v>
      </c>
      <c r="B259" s="12" t="n">
        <v>61.255791782771</v>
      </c>
      <c r="C259" s="12" t="n">
        <v>9.14901422279305</v>
      </c>
      <c r="D259" s="12" t="n">
        <v>0</v>
      </c>
      <c r="E259" s="12" t="n">
        <f aca="false">100-B259-C259</f>
        <v>29.595193994436</v>
      </c>
      <c r="F259" s="0" t="n">
        <v>1100</v>
      </c>
    </row>
    <row r="260" customFormat="false" ht="15" hidden="false" customHeight="false" outlineLevel="0" collapsed="false">
      <c r="A260" s="0" t="s">
        <v>558</v>
      </c>
      <c r="B260" s="12" t="n">
        <v>62.3145752668267</v>
      </c>
      <c r="C260" s="12" t="n">
        <v>9.16588067311393</v>
      </c>
      <c r="D260" s="12" t="n">
        <v>0</v>
      </c>
      <c r="E260" s="12" t="n">
        <f aca="false">100-B260-C260</f>
        <v>28.5195440600594</v>
      </c>
      <c r="F260" s="0" t="n">
        <v>1100</v>
      </c>
    </row>
    <row r="261" customFormat="false" ht="15" hidden="false" customHeight="false" outlineLevel="0" collapsed="false">
      <c r="A261" s="0" t="s">
        <v>559</v>
      </c>
      <c r="B261" s="12" t="n">
        <v>63.1030310528256</v>
      </c>
      <c r="C261" s="12" t="n">
        <v>9.25938330899725</v>
      </c>
      <c r="D261" s="12" t="n">
        <v>0</v>
      </c>
      <c r="E261" s="12" t="n">
        <f aca="false">100-B261-C261</f>
        <v>27.6375856381771</v>
      </c>
      <c r="F261" s="0" t="n">
        <v>1100</v>
      </c>
    </row>
    <row r="262" customFormat="false" ht="15" hidden="false" customHeight="false" outlineLevel="0" collapsed="false">
      <c r="A262" s="0" t="s">
        <v>560</v>
      </c>
      <c r="B262" s="12" t="n">
        <v>64.1280235746243</v>
      </c>
      <c r="C262" s="12" t="n">
        <v>9.46872823084446</v>
      </c>
      <c r="D262" s="12" t="n">
        <v>0</v>
      </c>
      <c r="E262" s="12" t="n">
        <f aca="false">100-B262-C262</f>
        <v>26.4032481945312</v>
      </c>
      <c r="F262" s="0" t="n">
        <v>1100</v>
      </c>
    </row>
    <row r="263" customFormat="false" ht="15" hidden="false" customHeight="false" outlineLevel="0" collapsed="false">
      <c r="A263" s="0" t="s">
        <v>561</v>
      </c>
      <c r="B263" s="12" t="n">
        <v>65.0854341719087</v>
      </c>
      <c r="C263" s="12" t="n">
        <v>9.77039177841471</v>
      </c>
      <c r="D263" s="12" t="n">
        <v>0</v>
      </c>
      <c r="E263" s="12" t="n">
        <f aca="false">100-B263-C263</f>
        <v>25.1441740496766</v>
      </c>
      <c r="F263" s="0" t="n">
        <v>1100</v>
      </c>
    </row>
    <row r="264" customFormat="false" ht="15" hidden="false" customHeight="false" outlineLevel="0" collapsed="false">
      <c r="A264" s="0" t="s">
        <v>562</v>
      </c>
      <c r="B264" s="12" t="n">
        <v>65.896417266079</v>
      </c>
      <c r="C264" s="12" t="n">
        <v>10.0184591400325</v>
      </c>
      <c r="D264" s="12" t="n">
        <v>0</v>
      </c>
      <c r="E264" s="12" t="n">
        <f aca="false">100-B264-C264</f>
        <v>24.0851235938885</v>
      </c>
      <c r="F264" s="0" t="n">
        <v>1100</v>
      </c>
    </row>
    <row r="265" customFormat="false" ht="15" hidden="false" customHeight="false" outlineLevel="0" collapsed="false">
      <c r="A265" s="0" t="s">
        <v>563</v>
      </c>
      <c r="B265" s="12" t="n">
        <v>67.4282742217341</v>
      </c>
      <c r="C265" s="12" t="n">
        <v>10.6279307536544</v>
      </c>
      <c r="D265" s="12" t="n">
        <v>0</v>
      </c>
      <c r="E265" s="12" t="n">
        <f aca="false">100-B265-C265</f>
        <v>21.9437950246115</v>
      </c>
      <c r="F265" s="0" t="n">
        <v>1100</v>
      </c>
    </row>
    <row r="266" customFormat="false" ht="15" hidden="false" customHeight="false" outlineLevel="0" collapsed="false">
      <c r="A266" s="0" t="s">
        <v>564</v>
      </c>
      <c r="B266" s="12" t="n">
        <v>68.3406302026757</v>
      </c>
      <c r="C266" s="12" t="n">
        <v>11.1569684315269</v>
      </c>
      <c r="D266" s="12" t="n">
        <v>0</v>
      </c>
      <c r="E266" s="12" t="n">
        <f aca="false">100-B266-C266</f>
        <v>20.5024013657974</v>
      </c>
      <c r="F266" s="0" t="n">
        <v>1100</v>
      </c>
    </row>
    <row r="267" customFormat="false" ht="15" hidden="false" customHeight="false" outlineLevel="0" collapsed="false">
      <c r="A267" s="0" t="s">
        <v>565</v>
      </c>
      <c r="B267" s="12" t="n">
        <v>69.2755134917888</v>
      </c>
      <c r="C267" s="12" t="n">
        <v>11.5869509601147</v>
      </c>
      <c r="D267" s="12" t="n">
        <v>0</v>
      </c>
      <c r="E267" s="12" t="n">
        <f aca="false">100-B267-C267</f>
        <v>19.1375355480965</v>
      </c>
      <c r="F267" s="0" t="n">
        <v>1100</v>
      </c>
    </row>
    <row r="268" customFormat="false" ht="15" hidden="false" customHeight="false" outlineLevel="0" collapsed="false">
      <c r="A268" s="0" t="s">
        <v>566</v>
      </c>
      <c r="B268" s="12" t="n">
        <v>70.953797950558</v>
      </c>
      <c r="C268" s="12" t="n">
        <v>12.2012457068008</v>
      </c>
      <c r="D268" s="12" t="n">
        <v>0</v>
      </c>
      <c r="E268" s="12" t="n">
        <f aca="false">100-B268-C268</f>
        <v>16.8449563426412</v>
      </c>
      <c r="F268" s="0" t="n">
        <v>1100</v>
      </c>
    </row>
    <row r="269" customFormat="false" ht="15" hidden="false" customHeight="false" outlineLevel="0" collapsed="false">
      <c r="A269" s="0" t="s">
        <v>567</v>
      </c>
      <c r="B269" s="12" t="n">
        <v>72.5194458684701</v>
      </c>
      <c r="C269" s="12" t="n">
        <v>12.627993459474</v>
      </c>
      <c r="D269" s="12" t="n">
        <v>0</v>
      </c>
      <c r="E269" s="12" t="n">
        <f aca="false">100-B269-C269</f>
        <v>14.8525606720559</v>
      </c>
      <c r="F269" s="0" t="n">
        <v>1100</v>
      </c>
    </row>
    <row r="270" customFormat="false" ht="15" hidden="false" customHeight="false" outlineLevel="0" collapsed="false">
      <c r="A270" s="0" t="s">
        <v>568</v>
      </c>
      <c r="B270" s="12" t="n">
        <v>73.871084358754</v>
      </c>
      <c r="C270" s="12" t="n">
        <v>12.8398437768988</v>
      </c>
      <c r="D270" s="12" t="n">
        <v>0</v>
      </c>
      <c r="E270" s="12" t="n">
        <f aca="false">100-B270-C270</f>
        <v>13.2890718643472</v>
      </c>
      <c r="F270" s="0" t="n">
        <v>1100</v>
      </c>
    </row>
    <row r="271" customFormat="false" ht="15" hidden="false" customHeight="false" outlineLevel="0" collapsed="false">
      <c r="A271" s="0" t="s">
        <v>569</v>
      </c>
      <c r="B271" s="12" t="n">
        <v>74.3441578303534</v>
      </c>
      <c r="C271" s="12" t="n">
        <v>12.9837368536277</v>
      </c>
      <c r="D271" s="12" t="n">
        <v>0</v>
      </c>
      <c r="E271" s="12" t="n">
        <f aca="false">100-B271-C271</f>
        <v>12.6721053160189</v>
      </c>
      <c r="F271" s="0" t="n">
        <v>1100</v>
      </c>
    </row>
    <row r="272" customFormat="false" ht="15" hidden="false" customHeight="false" outlineLevel="0" collapsed="false">
      <c r="A272" s="0" t="s">
        <v>570</v>
      </c>
      <c r="B272" s="12" t="n">
        <v>74.6257491824959</v>
      </c>
      <c r="C272" s="12" t="n">
        <v>13.252634821818</v>
      </c>
      <c r="D272" s="12" t="n">
        <v>0</v>
      </c>
      <c r="E272" s="12" t="n">
        <f aca="false">100-B272-C272</f>
        <v>12.1216159956861</v>
      </c>
      <c r="F272" s="0" t="n">
        <v>1100</v>
      </c>
    </row>
    <row r="273" customFormat="false" ht="15" hidden="false" customHeight="false" outlineLevel="0" collapsed="false">
      <c r="A273" s="0" t="s">
        <v>571</v>
      </c>
      <c r="B273" s="12" t="n">
        <v>74.659540144753</v>
      </c>
      <c r="C273" s="12" t="n">
        <v>13.616169153218</v>
      </c>
      <c r="D273" s="12" t="n">
        <v>0</v>
      </c>
      <c r="E273" s="12" t="n">
        <f aca="false">100-B273-C273</f>
        <v>11.724290702029</v>
      </c>
      <c r="F273" s="0" t="n">
        <v>1100</v>
      </c>
    </row>
    <row r="274" customFormat="false" ht="15" hidden="false" customHeight="false" outlineLevel="0" collapsed="false">
      <c r="A274" s="0" t="s">
        <v>572</v>
      </c>
      <c r="B274" s="12" t="n">
        <v>75.3578866980663</v>
      </c>
      <c r="C274" s="12" t="n">
        <v>13.247486655406</v>
      </c>
      <c r="D274" s="12" t="n">
        <v>0</v>
      </c>
      <c r="E274" s="12" t="n">
        <f aca="false">100-B274-C274</f>
        <v>11.3946266465277</v>
      </c>
      <c r="F274" s="0" t="n">
        <v>1100</v>
      </c>
    </row>
    <row r="275" customFormat="false" ht="15" hidden="false" customHeight="false" outlineLevel="0" collapsed="false">
      <c r="A275" s="0" t="s">
        <v>573</v>
      </c>
      <c r="B275" s="12" t="n">
        <v>76.5518340311504</v>
      </c>
      <c r="C275" s="12" t="n">
        <v>12.6602675994416</v>
      </c>
      <c r="D275" s="12" t="n">
        <v>0</v>
      </c>
      <c r="E275" s="12" t="n">
        <f aca="false">100-B275-C275</f>
        <v>10.787898369408</v>
      </c>
      <c r="F275" s="0" t="n">
        <v>1100</v>
      </c>
    </row>
    <row r="276" customFormat="false" ht="15" hidden="false" customHeight="false" outlineLevel="0" collapsed="false">
      <c r="A276" s="0" t="s">
        <v>574</v>
      </c>
      <c r="B276" s="12" t="n">
        <v>78.590555420662</v>
      </c>
      <c r="C276" s="12" t="n">
        <v>11.6213976835305</v>
      </c>
      <c r="D276" s="12" t="n">
        <v>0</v>
      </c>
      <c r="E276" s="12" t="n">
        <f aca="false">100-B276-C276</f>
        <v>9.7880468958075</v>
      </c>
      <c r="F276" s="0" t="n">
        <v>1100</v>
      </c>
    </row>
    <row r="277" customFormat="false" ht="15" hidden="false" customHeight="false" outlineLevel="0" collapsed="false">
      <c r="A277" s="0" t="s">
        <v>575</v>
      </c>
      <c r="B277" s="12" t="n">
        <v>79.4353294770894</v>
      </c>
      <c r="C277" s="12" t="n">
        <v>11.1892560447392</v>
      </c>
      <c r="D277" s="12" t="n">
        <v>0</v>
      </c>
      <c r="E277" s="12" t="n">
        <f aca="false">100-B277-C277</f>
        <v>9.3754144781714</v>
      </c>
      <c r="F277" s="0" t="n">
        <v>1100</v>
      </c>
    </row>
    <row r="278" customFormat="false" ht="15" hidden="false" customHeight="false" outlineLevel="0" collapsed="false">
      <c r="A278" s="0" t="s">
        <v>576</v>
      </c>
      <c r="B278" s="12" t="n">
        <v>80.3927400743738</v>
      </c>
      <c r="C278" s="12" t="n">
        <v>10.7593237989852</v>
      </c>
      <c r="D278" s="12" t="n">
        <v>0</v>
      </c>
      <c r="E278" s="12" t="n">
        <f aca="false">100-B278-C278</f>
        <v>8.847936126641</v>
      </c>
      <c r="F278" s="0" t="n">
        <v>1100</v>
      </c>
    </row>
    <row r="279" customFormat="false" ht="15" hidden="false" customHeight="false" outlineLevel="0" collapsed="false">
      <c r="A279" s="0" t="s">
        <v>577</v>
      </c>
      <c r="B279" s="12" t="n">
        <v>81.0798229736015</v>
      </c>
      <c r="C279" s="12" t="n">
        <v>10.484064623415</v>
      </c>
      <c r="D279" s="12" t="n">
        <v>0</v>
      </c>
      <c r="E279" s="12" t="n">
        <f aca="false">100-B279-C279</f>
        <v>8.43611240298351</v>
      </c>
      <c r="F279" s="0" t="n">
        <v>1100</v>
      </c>
    </row>
    <row r="280" customFormat="false" ht="15" hidden="false" customHeight="false" outlineLevel="0" collapsed="false">
      <c r="A280" s="0" t="s">
        <v>578</v>
      </c>
      <c r="B280" s="12" t="n">
        <v>81.1924595144585</v>
      </c>
      <c r="C280" s="12" t="n">
        <v>9.83271510774949</v>
      </c>
      <c r="D280" s="12" t="n">
        <v>0</v>
      </c>
      <c r="E280" s="12" t="n">
        <f aca="false">100-B280-C280</f>
        <v>8.97482537779201</v>
      </c>
      <c r="F280" s="0" t="n">
        <v>1100</v>
      </c>
    </row>
    <row r="281" customFormat="false" ht="15" hidden="false" customHeight="false" outlineLevel="0" collapsed="false">
      <c r="A281" s="0" t="s">
        <v>579</v>
      </c>
      <c r="B281" s="12" t="n">
        <v>81.13614124403</v>
      </c>
      <c r="C281" s="12" t="n">
        <v>8.89516779577581</v>
      </c>
      <c r="D281" s="12" t="n">
        <v>0</v>
      </c>
      <c r="E281" s="12" t="n">
        <f aca="false">100-B281-C281</f>
        <v>9.96869096019419</v>
      </c>
      <c r="F281" s="0" t="n">
        <v>1100</v>
      </c>
    </row>
    <row r="282" customFormat="false" ht="15" hidden="false" customHeight="false" outlineLevel="0" collapsed="false">
      <c r="A282" s="0" t="s">
        <v>580</v>
      </c>
      <c r="B282" s="12" t="n">
        <v>80.8094952755447</v>
      </c>
      <c r="C282" s="12" t="n">
        <v>6.8149303471576</v>
      </c>
      <c r="D282" s="12" t="n">
        <v>0</v>
      </c>
      <c r="E282" s="12" t="n">
        <f aca="false">100-B282-C282</f>
        <v>12.3755743772977</v>
      </c>
      <c r="F282" s="0" t="n">
        <v>1100</v>
      </c>
    </row>
    <row r="283" customFormat="false" ht="15" hidden="false" customHeight="false" outlineLevel="0" collapsed="false">
      <c r="A283" s="0" t="s">
        <v>581</v>
      </c>
      <c r="B283" s="12" t="n">
        <v>80.5391675774879</v>
      </c>
      <c r="C283" s="12" t="n">
        <v>5.66248559993542</v>
      </c>
      <c r="D283" s="12" t="n">
        <v>0</v>
      </c>
      <c r="E283" s="12" t="n">
        <f aca="false">100-B283-C283</f>
        <v>13.7983468225767</v>
      </c>
      <c r="F283" s="0" t="n">
        <v>1100</v>
      </c>
    </row>
    <row r="284" customFormat="false" ht="15" hidden="false" customHeight="false" outlineLevel="0" collapsed="false">
      <c r="A284" s="0" t="s">
        <v>582</v>
      </c>
      <c r="B284" s="12" t="n">
        <v>80.2575762253455</v>
      </c>
      <c r="C284" s="12" t="n">
        <v>4.71076489130922</v>
      </c>
      <c r="D284" s="12" t="n">
        <v>0</v>
      </c>
      <c r="E284" s="12" t="n">
        <f aca="false">100-B284-C284</f>
        <v>15.0316588833453</v>
      </c>
      <c r="F284" s="0" t="n">
        <v>1100</v>
      </c>
    </row>
    <row r="285" customFormat="false" ht="15" hidden="false" customHeight="false" outlineLevel="0" collapsed="false">
      <c r="A285" s="0" t="s">
        <v>583</v>
      </c>
      <c r="B285" s="12" t="n">
        <v>79.8520846782603</v>
      </c>
      <c r="C285" s="12" t="n">
        <v>3.33326375127154</v>
      </c>
      <c r="D285" s="12" t="n">
        <v>0</v>
      </c>
      <c r="E285" s="12" t="n">
        <f aca="false">100-B285-C285</f>
        <v>16.8146515704682</v>
      </c>
      <c r="F285" s="0" t="n">
        <v>1100</v>
      </c>
    </row>
    <row r="286" customFormat="false" ht="15" hidden="false" customHeight="false" outlineLevel="0" collapsed="false">
      <c r="A286" s="0" t="s">
        <v>584</v>
      </c>
      <c r="B286" s="12" t="n">
        <v>79.5479660179464</v>
      </c>
      <c r="C286" s="12" t="n">
        <v>2.36354286499806</v>
      </c>
      <c r="D286" s="12" t="n">
        <v>0</v>
      </c>
      <c r="E286" s="12" t="n">
        <f aca="false">100-B286-C286</f>
        <v>18.0884911170555</v>
      </c>
      <c r="F286" s="0" t="n">
        <v>1100</v>
      </c>
    </row>
    <row r="287" customFormat="false" ht="15" hidden="false" customHeight="false" outlineLevel="0" collapsed="false">
      <c r="A287" s="0" t="s">
        <v>585</v>
      </c>
      <c r="B287" s="12" t="n">
        <v>79.1987927412897</v>
      </c>
      <c r="C287" s="12" t="n">
        <v>1.31880318111941</v>
      </c>
      <c r="D287" s="12" t="n">
        <v>0</v>
      </c>
      <c r="E287" s="12" t="n">
        <f aca="false">100-B287-C287</f>
        <v>19.4824040775909</v>
      </c>
      <c r="F287" s="0" t="n">
        <v>1100</v>
      </c>
    </row>
    <row r="288" customFormat="false" ht="15" hidden="false" customHeight="false" outlineLevel="0" collapsed="false">
      <c r="A288" s="0" t="s">
        <v>586</v>
      </c>
      <c r="B288" s="12" t="n">
        <v>78.8496194646331</v>
      </c>
      <c r="C288" s="12" t="n">
        <v>0.254554276085461</v>
      </c>
      <c r="D288" s="12" t="n">
        <v>0</v>
      </c>
      <c r="E288" s="12" t="n">
        <f aca="false">100-B288-C288</f>
        <v>20.8958262592814</v>
      </c>
      <c r="F288" s="0" t="n">
        <v>1100</v>
      </c>
    </row>
    <row r="289" customFormat="false" ht="15" hidden="false" customHeight="false" outlineLevel="0" collapsed="false">
      <c r="A289" s="0" t="s">
        <v>587</v>
      </c>
      <c r="B289" s="12" t="n">
        <v>76.6644705720074</v>
      </c>
      <c r="C289" s="12" t="n">
        <v>0.215593895390198</v>
      </c>
      <c r="D289" s="12" t="n">
        <v>0</v>
      </c>
      <c r="E289" s="12" t="n">
        <f aca="false">100-B289-C289</f>
        <v>23.1199355326024</v>
      </c>
      <c r="F289" s="0" t="n">
        <v>1000</v>
      </c>
    </row>
    <row r="290" customFormat="false" ht="15" hidden="false" customHeight="false" outlineLevel="0" collapsed="false">
      <c r="A290" s="0" t="s">
        <v>588</v>
      </c>
      <c r="B290" s="12" t="n">
        <v>77.0136438486641</v>
      </c>
      <c r="C290" s="12" t="n">
        <v>0.987204483094484</v>
      </c>
      <c r="D290" s="12" t="n">
        <v>0</v>
      </c>
      <c r="E290" s="12" t="n">
        <f aca="false">100-B290-C290</f>
        <v>21.9991516682414</v>
      </c>
      <c r="F290" s="0" t="n">
        <v>1000</v>
      </c>
    </row>
    <row r="291" customFormat="false" ht="15" hidden="false" customHeight="false" outlineLevel="0" collapsed="false">
      <c r="A291" s="0" t="s">
        <v>589</v>
      </c>
      <c r="B291" s="12" t="n">
        <v>77.3628171253208</v>
      </c>
      <c r="C291" s="12" t="n">
        <v>1.85636117657532</v>
      </c>
      <c r="D291" s="12" t="n">
        <v>0</v>
      </c>
      <c r="E291" s="12" t="n">
        <f aca="false">100-B291-C291</f>
        <v>20.7808216981039</v>
      </c>
      <c r="F291" s="0" t="n">
        <v>1000</v>
      </c>
    </row>
    <row r="292" customFormat="false" ht="15" hidden="false" customHeight="false" outlineLevel="0" collapsed="false">
      <c r="A292" s="0" t="s">
        <v>590</v>
      </c>
      <c r="B292" s="12" t="n">
        <v>77.9823181000342</v>
      </c>
      <c r="C292" s="12" t="n">
        <v>3.53655124706038</v>
      </c>
      <c r="D292" s="12" t="n">
        <v>0</v>
      </c>
      <c r="E292" s="12" t="n">
        <f aca="false">100-B292-C292</f>
        <v>18.4811306529054</v>
      </c>
      <c r="F292" s="0" t="n">
        <v>1000</v>
      </c>
    </row>
    <row r="293" customFormat="false" ht="15" hidden="false" customHeight="false" outlineLevel="0" collapsed="false">
      <c r="A293" s="0" t="s">
        <v>591</v>
      </c>
      <c r="B293" s="12" t="n">
        <v>78.4328642634622</v>
      </c>
      <c r="C293" s="12" t="n">
        <v>4.9695619635479</v>
      </c>
      <c r="D293" s="12" t="n">
        <v>0</v>
      </c>
      <c r="E293" s="12" t="n">
        <f aca="false">100-B293-C293</f>
        <v>16.5975737729899</v>
      </c>
      <c r="F293" s="0" t="n">
        <v>1000</v>
      </c>
    </row>
    <row r="294" customFormat="false" ht="15" hidden="false" customHeight="false" outlineLevel="0" collapsed="false">
      <c r="A294" s="0" t="s">
        <v>592</v>
      </c>
      <c r="B294" s="12" t="n">
        <v>78.8624434737916</v>
      </c>
      <c r="C294" s="12" t="n">
        <v>6.48486442878506</v>
      </c>
      <c r="D294" s="12" t="n">
        <v>0</v>
      </c>
      <c r="E294" s="12" t="n">
        <f aca="false">100-B294-C294</f>
        <v>14.6526920974233</v>
      </c>
      <c r="F294" s="0" t="n">
        <v>1000</v>
      </c>
    </row>
    <row r="295" customFormat="false" ht="15" hidden="false" customHeight="false" outlineLevel="0" collapsed="false">
      <c r="A295" s="0" t="s">
        <v>593</v>
      </c>
      <c r="B295" s="12" t="n">
        <v>79.1665621341055</v>
      </c>
      <c r="C295" s="12" t="n">
        <v>7.75941689561028</v>
      </c>
      <c r="D295" s="12" t="n">
        <v>0</v>
      </c>
      <c r="E295" s="12" t="n">
        <f aca="false">100-B295-C295</f>
        <v>13.0740209702842</v>
      </c>
      <c r="F295" s="0" t="n">
        <v>1000</v>
      </c>
    </row>
    <row r="296" customFormat="false" ht="15" hidden="false" customHeight="false" outlineLevel="0" collapsed="false">
      <c r="A296" s="0" t="s">
        <v>594</v>
      </c>
      <c r="B296" s="12" t="n">
        <v>79.3439646859553</v>
      </c>
      <c r="C296" s="12" t="n">
        <v>9.25096253326566</v>
      </c>
      <c r="D296" s="12" t="n">
        <v>0</v>
      </c>
      <c r="E296" s="12" t="n">
        <f aca="false">100-B296-C296</f>
        <v>11.405072780779</v>
      </c>
      <c r="F296" s="0" t="n">
        <v>1000</v>
      </c>
    </row>
    <row r="297" customFormat="false" ht="15" hidden="false" customHeight="false" outlineLevel="0" collapsed="false">
      <c r="A297" s="0" t="s">
        <v>595</v>
      </c>
      <c r="B297" s="12" t="n">
        <v>79.4453375727265</v>
      </c>
      <c r="C297" s="12" t="n">
        <v>10.5171485178636</v>
      </c>
      <c r="D297" s="12" t="n">
        <v>0</v>
      </c>
      <c r="E297" s="12" t="n">
        <f aca="false">100-B297-C297</f>
        <v>10.0375139094099</v>
      </c>
      <c r="F297" s="0" t="n">
        <v>1000</v>
      </c>
    </row>
    <row r="298" customFormat="false" ht="15" hidden="false" customHeight="false" outlineLevel="0" collapsed="false">
      <c r="A298" s="0" t="s">
        <v>596</v>
      </c>
      <c r="B298" s="12" t="n">
        <v>79.4199943510337</v>
      </c>
      <c r="C298" s="12" t="n">
        <v>10.771246740507</v>
      </c>
      <c r="D298" s="12" t="n">
        <v>0</v>
      </c>
      <c r="E298" s="12" t="n">
        <f aca="false">100-B298-C298</f>
        <v>9.80875890845931</v>
      </c>
      <c r="F298" s="0" t="n">
        <v>1000</v>
      </c>
    </row>
    <row r="299" customFormat="false" ht="15" hidden="false" customHeight="false" outlineLevel="0" collapsed="false">
      <c r="A299" s="0" t="s">
        <v>597</v>
      </c>
      <c r="B299" s="12" t="n">
        <v>78.6090112568634</v>
      </c>
      <c r="C299" s="12" t="n">
        <v>10.9133638019954</v>
      </c>
      <c r="D299" s="12" t="n">
        <v>0</v>
      </c>
      <c r="E299" s="12" t="n">
        <f aca="false">100-B299-C299</f>
        <v>10.4776249411412</v>
      </c>
      <c r="F299" s="0" t="n">
        <v>1000</v>
      </c>
    </row>
    <row r="300" customFormat="false" ht="15" hidden="false" customHeight="false" outlineLevel="0" collapsed="false">
      <c r="A300" s="0" t="s">
        <v>598</v>
      </c>
      <c r="B300" s="12" t="n">
        <v>77.3925366156079</v>
      </c>
      <c r="C300" s="12" t="n">
        <v>10.7753734134325</v>
      </c>
      <c r="D300" s="12" t="n">
        <v>0</v>
      </c>
      <c r="E300" s="12" t="n">
        <f aca="false">100-B300-C300</f>
        <v>11.8320899709596</v>
      </c>
      <c r="F300" s="0" t="n">
        <v>1000</v>
      </c>
    </row>
    <row r="301" customFormat="false" ht="15" hidden="false" customHeight="false" outlineLevel="0" collapsed="false">
      <c r="A301" s="0" t="s">
        <v>599</v>
      </c>
      <c r="B301" s="12" t="n">
        <v>75.947972979117</v>
      </c>
      <c r="C301" s="12" t="n">
        <v>10.7075317748878</v>
      </c>
      <c r="D301" s="12" t="n">
        <v>0</v>
      </c>
      <c r="E301" s="12" t="n">
        <f aca="false">100-B301-C301</f>
        <v>13.3444952459952</v>
      </c>
      <c r="F301" s="0" t="n">
        <v>1000</v>
      </c>
    </row>
    <row r="302" customFormat="false" ht="15" hidden="false" customHeight="false" outlineLevel="0" collapsed="false">
      <c r="A302" s="0" t="s">
        <v>600</v>
      </c>
      <c r="B302" s="12" t="n">
        <v>74.1992906823122</v>
      </c>
      <c r="C302" s="12" t="n">
        <v>10.5503228547031</v>
      </c>
      <c r="D302" s="12" t="n">
        <v>0</v>
      </c>
      <c r="E302" s="12" t="n">
        <f aca="false">100-B302-C302</f>
        <v>15.2503864629847</v>
      </c>
      <c r="F302" s="0" t="n">
        <v>1000</v>
      </c>
    </row>
    <row r="303" customFormat="false" ht="15" hidden="false" customHeight="false" outlineLevel="0" collapsed="false">
      <c r="A303" s="0" t="s">
        <v>601</v>
      </c>
      <c r="B303" s="12" t="n">
        <v>72.5519812722787</v>
      </c>
      <c r="C303" s="12" t="n">
        <v>10.4521668601314</v>
      </c>
      <c r="D303" s="12" t="n">
        <v>0</v>
      </c>
      <c r="E303" s="12" t="n">
        <f aca="false">100-B303-C303</f>
        <v>16.9958518675899</v>
      </c>
      <c r="F303" s="0" t="n">
        <v>1000</v>
      </c>
    </row>
    <row r="304" customFormat="false" ht="15" hidden="false" customHeight="false" outlineLevel="0" collapsed="false">
      <c r="A304" s="0" t="s">
        <v>602</v>
      </c>
      <c r="B304" s="12" t="n">
        <v>70.6765828670098</v>
      </c>
      <c r="C304" s="12" t="n">
        <v>10.3583159941787</v>
      </c>
      <c r="D304" s="12" t="n">
        <v>0</v>
      </c>
      <c r="E304" s="12" t="n">
        <f aca="false">100-B304-C304</f>
        <v>18.9651011388115</v>
      </c>
      <c r="F304" s="0" t="n">
        <v>1000</v>
      </c>
    </row>
    <row r="305" customFormat="false" ht="15" hidden="false" customHeight="false" outlineLevel="0" collapsed="false">
      <c r="A305" s="0" t="s">
        <v>603</v>
      </c>
      <c r="B305" s="12" t="n">
        <v>68.8518709051265</v>
      </c>
      <c r="C305" s="12" t="n">
        <v>10.2391219065333</v>
      </c>
      <c r="D305" s="12" t="n">
        <v>0</v>
      </c>
      <c r="E305" s="12" t="n">
        <f aca="false">100-B305-C305</f>
        <v>20.9090071883402</v>
      </c>
      <c r="F305" s="0" t="n">
        <v>1000</v>
      </c>
    </row>
    <row r="306" customFormat="false" ht="15" hidden="false" customHeight="false" outlineLevel="0" collapsed="false">
      <c r="A306" s="0" t="s">
        <v>604</v>
      </c>
      <c r="B306" s="12" t="n">
        <v>67.8888284807992</v>
      </c>
      <c r="C306" s="12" t="n">
        <v>9.82078029290815</v>
      </c>
      <c r="D306" s="12" t="n">
        <v>0</v>
      </c>
      <c r="E306" s="12" t="n">
        <f aca="false">100-B306-C306</f>
        <v>22.2903912262926</v>
      </c>
      <c r="F306" s="0" t="n">
        <v>1000</v>
      </c>
    </row>
    <row r="307" customFormat="false" ht="15" hidden="false" customHeight="false" outlineLevel="0" collapsed="false">
      <c r="A307" s="0" t="s">
        <v>605</v>
      </c>
      <c r="B307" s="12" t="n">
        <v>66.2922055141514</v>
      </c>
      <c r="C307" s="12" t="n">
        <v>8.97300124125264</v>
      </c>
      <c r="D307" s="12" t="n">
        <v>0</v>
      </c>
      <c r="E307" s="12" t="n">
        <f aca="false">100-B307-C307</f>
        <v>24.734793244596</v>
      </c>
      <c r="F307" s="0" t="n">
        <v>1000</v>
      </c>
    </row>
    <row r="308" customFormat="false" ht="15" hidden="false" customHeight="false" outlineLevel="0" collapsed="false">
      <c r="A308" s="0" t="s">
        <v>606</v>
      </c>
      <c r="B308" s="12" t="n">
        <v>64.9997012078174</v>
      </c>
      <c r="C308" s="12" t="n">
        <v>8.43406820923446</v>
      </c>
      <c r="D308" s="12" t="n">
        <v>0</v>
      </c>
      <c r="E308" s="12" t="n">
        <f aca="false">100-B308-C308</f>
        <v>26.5662305829481</v>
      </c>
      <c r="F308" s="0" t="n">
        <v>1000</v>
      </c>
    </row>
    <row r="309" customFormat="false" ht="15" hidden="false" customHeight="false" outlineLevel="0" collapsed="false">
      <c r="A309" s="0" t="s">
        <v>607</v>
      </c>
      <c r="B309" s="12" t="n">
        <v>63.1749892459341</v>
      </c>
      <c r="C309" s="12" t="n">
        <v>7.98565601459309</v>
      </c>
      <c r="D309" s="12" t="n">
        <v>0</v>
      </c>
      <c r="E309" s="12" t="n">
        <f aca="false">100-B309-C309</f>
        <v>28.8393547394728</v>
      </c>
      <c r="F309" s="0" t="n">
        <v>1000</v>
      </c>
    </row>
    <row r="310" customFormat="false" ht="15" hidden="false" customHeight="false" outlineLevel="0" collapsed="false">
      <c r="A310" s="0" t="s">
        <v>608</v>
      </c>
      <c r="B310" s="12" t="n">
        <v>61.6037095009791</v>
      </c>
      <c r="C310" s="12" t="n">
        <v>7.71779794468377</v>
      </c>
      <c r="D310" s="12" t="n">
        <v>0</v>
      </c>
      <c r="E310" s="12" t="n">
        <f aca="false">100-B310-C310</f>
        <v>30.6784925543371</v>
      </c>
      <c r="F310" s="0" t="n">
        <v>1000</v>
      </c>
    </row>
    <row r="311" customFormat="false" ht="15" hidden="false" customHeight="false" outlineLevel="0" collapsed="false">
      <c r="A311" s="0" t="s">
        <v>609</v>
      </c>
      <c r="B311" s="12" t="n">
        <v>60.1084594211026</v>
      </c>
      <c r="C311" s="12" t="n">
        <v>7.67529952783194</v>
      </c>
      <c r="D311" s="12" t="n">
        <v>0</v>
      </c>
      <c r="E311" s="12" t="n">
        <f aca="false">100-B311-C311</f>
        <v>32.2162410510655</v>
      </c>
      <c r="F311" s="0" t="n">
        <v>1000</v>
      </c>
    </row>
    <row r="312" customFormat="false" ht="15" hidden="false" customHeight="false" outlineLevel="0" collapsed="false">
      <c r="A312" s="0" t="s">
        <v>610</v>
      </c>
      <c r="B312" s="12" t="n">
        <v>58.4358067893762</v>
      </c>
      <c r="C312" s="12" t="n">
        <v>7.78734600830414</v>
      </c>
      <c r="D312" s="12" t="n">
        <v>0</v>
      </c>
      <c r="E312" s="12" t="n">
        <f aca="false">100-B312-C312</f>
        <v>33.7768472023197</v>
      </c>
      <c r="F312" s="0" t="n">
        <v>1000</v>
      </c>
    </row>
    <row r="313" customFormat="false" ht="15" hidden="false" customHeight="false" outlineLevel="0" collapsed="false">
      <c r="A313" s="0" t="s">
        <v>611</v>
      </c>
      <c r="B313" s="12" t="n">
        <v>55.6733956248585</v>
      </c>
      <c r="C313" s="12" t="n">
        <v>8.24674089097453</v>
      </c>
      <c r="D313" s="12" t="n">
        <v>0</v>
      </c>
      <c r="E313" s="12" t="n">
        <f aca="false">100-B313-C313</f>
        <v>36.079863484167</v>
      </c>
      <c r="F313" s="0" t="n">
        <v>1000</v>
      </c>
    </row>
    <row r="314" customFormat="false" ht="15" hidden="false" customHeight="false" outlineLevel="0" collapsed="false">
      <c r="A314" s="0" t="s">
        <v>612</v>
      </c>
      <c r="B314" s="12" t="n">
        <v>54.3808913185245</v>
      </c>
      <c r="C314" s="12" t="n">
        <v>8.51987918954619</v>
      </c>
      <c r="D314" s="12" t="n">
        <v>0</v>
      </c>
      <c r="E314" s="12" t="n">
        <f aca="false">100-B314-C314</f>
        <v>37.0992294919293</v>
      </c>
      <c r="F314" s="0" t="n">
        <v>1000</v>
      </c>
    </row>
    <row r="315" customFormat="false" ht="15" hidden="false" customHeight="false" outlineLevel="0" collapsed="false">
      <c r="A315" s="0" t="s">
        <v>613</v>
      </c>
      <c r="B315" s="12" t="n">
        <v>52.733581908491</v>
      </c>
      <c r="C315" s="12" t="n">
        <v>8.94847216616788</v>
      </c>
      <c r="D315" s="12" t="n">
        <v>0</v>
      </c>
      <c r="E315" s="12" t="n">
        <f aca="false">100-B315-C315</f>
        <v>38.3179459253411</v>
      </c>
      <c r="F315" s="0" t="n">
        <v>1000</v>
      </c>
    </row>
    <row r="316" customFormat="false" ht="15" hidden="false" customHeight="false" outlineLevel="0" collapsed="false">
      <c r="A316" s="0" t="s">
        <v>614</v>
      </c>
      <c r="B316" s="12" t="n">
        <v>51.9225988143207</v>
      </c>
      <c r="C316" s="12" t="n">
        <v>8.93695411105826</v>
      </c>
      <c r="D316" s="12" t="n">
        <v>0</v>
      </c>
      <c r="E316" s="12" t="n">
        <f aca="false">100-B316-C316</f>
        <v>39.140447074621</v>
      </c>
      <c r="F316" s="0" t="n">
        <v>1000</v>
      </c>
    </row>
    <row r="317" customFormat="false" ht="15" hidden="false" customHeight="false" outlineLevel="0" collapsed="false">
      <c r="A317" s="0" t="s">
        <v>615</v>
      </c>
      <c r="B317" s="12" t="n">
        <v>51.1369589418432</v>
      </c>
      <c r="C317" s="12" t="n">
        <v>8.82497294990332</v>
      </c>
      <c r="D317" s="12" t="n">
        <v>0</v>
      </c>
      <c r="E317" s="12" t="n">
        <f aca="false">100-B317-C317</f>
        <v>40.0380681082535</v>
      </c>
      <c r="F317" s="0" t="n">
        <v>1000</v>
      </c>
    </row>
    <row r="318" customFormat="false" ht="15" hidden="false" customHeight="false" outlineLevel="0" collapsed="false">
      <c r="A318" s="0" t="s">
        <v>616</v>
      </c>
      <c r="B318" s="12" t="n">
        <v>54.1274591015963</v>
      </c>
      <c r="C318" s="12" t="n">
        <v>3.64248007167285</v>
      </c>
      <c r="D318" s="12" t="n">
        <v>0</v>
      </c>
      <c r="E318" s="12" t="n">
        <f aca="false">100-B318-C318</f>
        <v>42.2300608267309</v>
      </c>
      <c r="F318" s="0" t="n">
        <v>1000</v>
      </c>
    </row>
    <row r="319" customFormat="false" ht="15" hidden="false" customHeight="false" outlineLevel="0" collapsed="false">
      <c r="A319" s="0" t="s">
        <v>617</v>
      </c>
      <c r="B319" s="12" t="n">
        <v>55.0144718608451</v>
      </c>
      <c r="C319" s="12" t="n">
        <v>3.63793116804296</v>
      </c>
      <c r="D319" s="12" t="n">
        <v>0</v>
      </c>
      <c r="E319" s="12" t="n">
        <f aca="false">100-B319-C319</f>
        <v>41.3475969711119</v>
      </c>
      <c r="F319" s="0" t="n">
        <v>1000</v>
      </c>
    </row>
    <row r="320" customFormat="false" ht="15" hidden="false" customHeight="false" outlineLevel="0" collapsed="false">
      <c r="A320" s="0" t="s">
        <v>618</v>
      </c>
      <c r="B320" s="12" t="n">
        <v>56.5350651624145</v>
      </c>
      <c r="C320" s="12" t="n">
        <v>3.18490475045443</v>
      </c>
      <c r="D320" s="12" t="n">
        <v>0</v>
      </c>
      <c r="E320" s="12" t="n">
        <f aca="false">100-B320-C320</f>
        <v>40.2800300871311</v>
      </c>
      <c r="F320" s="0" t="n">
        <v>1000</v>
      </c>
    </row>
    <row r="321" customFormat="false" ht="15" hidden="false" customHeight="false" outlineLevel="0" collapsed="false">
      <c r="A321" s="0" t="s">
        <v>619</v>
      </c>
      <c r="B321" s="12" t="n">
        <v>58.4358067893762</v>
      </c>
      <c r="C321" s="12" t="n">
        <v>2.23453393697356</v>
      </c>
      <c r="D321" s="12" t="n">
        <v>0</v>
      </c>
      <c r="E321" s="12" t="n">
        <f aca="false">100-B321-C321</f>
        <v>39.3296592736502</v>
      </c>
      <c r="F321" s="0" t="n">
        <v>1000</v>
      </c>
    </row>
    <row r="322" customFormat="false" ht="15" hidden="false" customHeight="false" outlineLevel="0" collapsed="false">
      <c r="A322" s="0" t="s">
        <v>620</v>
      </c>
      <c r="B322" s="12" t="n">
        <v>59.6776246523246</v>
      </c>
      <c r="C322" s="12" t="n">
        <v>1.3502505199027</v>
      </c>
      <c r="D322" s="12" t="n">
        <v>0</v>
      </c>
      <c r="E322" s="12" t="n">
        <f aca="false">100-B322-C322</f>
        <v>38.9721248277727</v>
      </c>
      <c r="F322" s="0" t="n">
        <v>1000</v>
      </c>
    </row>
    <row r="323" customFormat="false" ht="15" hidden="false" customHeight="false" outlineLevel="0" collapsed="false">
      <c r="A323" s="0" t="s">
        <v>621</v>
      </c>
      <c r="B323" s="12" t="n">
        <v>60.6913535200375</v>
      </c>
      <c r="C323" s="12" t="n">
        <v>0.184949872054463</v>
      </c>
      <c r="D323" s="12" t="n">
        <v>0</v>
      </c>
      <c r="E323" s="12" t="n">
        <f aca="false">100-B323-C323</f>
        <v>39.123696607908</v>
      </c>
      <c r="F323" s="0" t="n">
        <v>1000</v>
      </c>
    </row>
    <row r="324" customFormat="false" ht="15" hidden="false" customHeight="false" outlineLevel="0" collapsed="false">
      <c r="A324" s="0" t="s">
        <v>622</v>
      </c>
      <c r="B324" s="12" t="n">
        <v>64.0873452268758</v>
      </c>
      <c r="C324" s="12" t="n">
        <v>0.30862754401253</v>
      </c>
      <c r="D324" s="12" t="n">
        <v>0</v>
      </c>
      <c r="E324" s="12" t="n">
        <f aca="false">100-B324-C324</f>
        <v>35.6040272291117</v>
      </c>
      <c r="F324" s="0" t="n">
        <v>900</v>
      </c>
    </row>
    <row r="325" customFormat="false" ht="15" hidden="false" customHeight="false" outlineLevel="0" collapsed="false">
      <c r="A325" s="0" t="s">
        <v>623</v>
      </c>
      <c r="B325" s="12" t="n">
        <v>63.0989595808557</v>
      </c>
      <c r="C325" s="12" t="n">
        <v>1.65878744521188</v>
      </c>
      <c r="D325" s="12" t="n">
        <v>0</v>
      </c>
      <c r="E325" s="12" t="n">
        <f aca="false">100-B325-C325</f>
        <v>35.2422529739324</v>
      </c>
      <c r="F325" s="0" t="n">
        <v>900</v>
      </c>
    </row>
    <row r="326" customFormat="false" ht="15" hidden="false" customHeight="false" outlineLevel="0" collapsed="false">
      <c r="A326" s="0" t="s">
        <v>624</v>
      </c>
      <c r="B326" s="12" t="n">
        <v>62.2372900432997</v>
      </c>
      <c r="C326" s="12" t="n">
        <v>2.94558929217918</v>
      </c>
      <c r="D326" s="12" t="n">
        <v>0</v>
      </c>
      <c r="E326" s="12" t="n">
        <f aca="false">100-B326-C326</f>
        <v>34.8171206645211</v>
      </c>
      <c r="F326" s="0" t="n">
        <v>900</v>
      </c>
    </row>
    <row r="327" customFormat="false" ht="15" hidden="false" customHeight="false" outlineLevel="0" collapsed="false">
      <c r="A327" s="0" t="s">
        <v>625</v>
      </c>
      <c r="B327" s="12" t="n">
        <v>61.2489043972796</v>
      </c>
      <c r="C327" s="12" t="n">
        <v>4.12016620298072</v>
      </c>
      <c r="D327" s="12" t="n">
        <v>0</v>
      </c>
      <c r="E327" s="12" t="n">
        <f aca="false">100-B327-C327</f>
        <v>34.6309293997397</v>
      </c>
      <c r="F327" s="0" t="n">
        <v>900</v>
      </c>
    </row>
    <row r="328" customFormat="false" ht="15" hidden="false" customHeight="false" outlineLevel="0" collapsed="false">
      <c r="A328" s="0" t="s">
        <v>626</v>
      </c>
      <c r="B328" s="12" t="n">
        <v>59.9310568692528</v>
      </c>
      <c r="C328" s="12" t="n">
        <v>5.81064003558124</v>
      </c>
      <c r="D328" s="12" t="n">
        <v>0</v>
      </c>
      <c r="E328" s="12" t="n">
        <f aca="false">100-B328-C328</f>
        <v>34.258303095166</v>
      </c>
      <c r="F328" s="0" t="n">
        <v>900</v>
      </c>
    </row>
    <row r="329" customFormat="false" ht="15" hidden="false" customHeight="false" outlineLevel="0" collapsed="false">
      <c r="A329" s="0" t="s">
        <v>627</v>
      </c>
      <c r="B329" s="12" t="n">
        <v>59.1961034401609</v>
      </c>
      <c r="C329" s="12" t="n">
        <v>6.59512635232196</v>
      </c>
      <c r="D329" s="12" t="n">
        <v>0</v>
      </c>
      <c r="E329" s="12" t="n">
        <f aca="false">100-B329-C329</f>
        <v>34.2087702075171</v>
      </c>
      <c r="F329" s="0" t="n">
        <v>900</v>
      </c>
    </row>
    <row r="330" customFormat="false" ht="15" hidden="false" customHeight="false" outlineLevel="0" collapsed="false">
      <c r="A330" s="0" t="s">
        <v>628</v>
      </c>
      <c r="B330" s="12" t="n">
        <v>61.1728747322011</v>
      </c>
      <c r="C330" s="12" t="n">
        <v>6.81387376528676</v>
      </c>
      <c r="D330" s="12" t="n">
        <v>0</v>
      </c>
      <c r="E330" s="12" t="n">
        <f aca="false">100-B330-C330</f>
        <v>32.0132515025121</v>
      </c>
      <c r="F330" s="0" t="n">
        <v>900</v>
      </c>
    </row>
    <row r="331" customFormat="false" ht="15" hidden="false" customHeight="false" outlineLevel="0" collapsed="false">
      <c r="A331" s="0" t="s">
        <v>629</v>
      </c>
      <c r="B331" s="12" t="n">
        <v>64.2647477787255</v>
      </c>
      <c r="C331" s="12" t="n">
        <v>6.8481841556048</v>
      </c>
      <c r="D331" s="12" t="n">
        <v>0</v>
      </c>
      <c r="E331" s="12" t="n">
        <f aca="false">100-B331-C331</f>
        <v>28.8870680656697</v>
      </c>
      <c r="F331" s="0" t="n">
        <v>900</v>
      </c>
    </row>
    <row r="332" customFormat="false" ht="15" hidden="false" customHeight="false" outlineLevel="0" collapsed="false">
      <c r="A332" s="0" t="s">
        <v>630</v>
      </c>
      <c r="B332" s="12" t="n">
        <v>66.9511292781648</v>
      </c>
      <c r="C332" s="12" t="n">
        <v>7.08524031946543</v>
      </c>
      <c r="D332" s="12" t="n">
        <v>0</v>
      </c>
      <c r="E332" s="12" t="n">
        <f aca="false">100-B332-C332</f>
        <v>25.9636304023698</v>
      </c>
      <c r="F332" s="0" t="n">
        <v>900</v>
      </c>
    </row>
    <row r="333" customFormat="false" ht="15" hidden="false" customHeight="false" outlineLevel="0" collapsed="false">
      <c r="A333" s="0" t="s">
        <v>631</v>
      </c>
      <c r="B333" s="12" t="n">
        <v>70.2204048765389</v>
      </c>
      <c r="C333" s="12" t="n">
        <v>7.29422391945529</v>
      </c>
      <c r="D333" s="12" t="n">
        <v>0</v>
      </c>
      <c r="E333" s="12" t="n">
        <f aca="false">100-B333-C333</f>
        <v>22.4853712040058</v>
      </c>
      <c r="F333" s="0" t="n">
        <v>900</v>
      </c>
    </row>
    <row r="334" customFormat="false" ht="15" hidden="false" customHeight="false" outlineLevel="0" collapsed="false">
      <c r="A334" s="0" t="s">
        <v>632</v>
      </c>
      <c r="B334" s="12" t="n">
        <v>73.5910533616844</v>
      </c>
      <c r="C334" s="12" t="n">
        <v>7.65005194025705</v>
      </c>
      <c r="D334" s="12" t="n">
        <v>0</v>
      </c>
      <c r="E334" s="12" t="n">
        <f aca="false">100-B334-C334</f>
        <v>18.7588946980585</v>
      </c>
      <c r="F334" s="0" t="n">
        <v>900</v>
      </c>
    </row>
    <row r="335" customFormat="false" ht="15" hidden="false" customHeight="false" outlineLevel="0" collapsed="false">
      <c r="A335" s="0" t="s">
        <v>633</v>
      </c>
      <c r="B335" s="12" t="n">
        <v>76.3027780828165</v>
      </c>
      <c r="C335" s="12" t="n">
        <v>7.76469712427262</v>
      </c>
      <c r="D335" s="12" t="n">
        <v>0</v>
      </c>
      <c r="E335" s="12" t="n">
        <f aca="false">100-B335-C335</f>
        <v>15.9325247929109</v>
      </c>
      <c r="F335" s="0" t="n">
        <v>900</v>
      </c>
    </row>
    <row r="336" customFormat="false" ht="15" hidden="false" customHeight="false" outlineLevel="0" collapsed="false">
      <c r="A336" s="0" t="s">
        <v>634</v>
      </c>
      <c r="B336" s="12" t="n">
        <v>76.3281213045093</v>
      </c>
      <c r="C336" s="12" t="n">
        <v>6.30346584264432</v>
      </c>
      <c r="D336" s="12" t="n">
        <v>0</v>
      </c>
      <c r="E336" s="12" t="n">
        <f aca="false">100-B336-C336</f>
        <v>17.3684128528464</v>
      </c>
      <c r="F336" s="0" t="n">
        <v>900</v>
      </c>
    </row>
    <row r="337" customFormat="false" ht="15" hidden="false" customHeight="false" outlineLevel="0" collapsed="false">
      <c r="A337" s="0" t="s">
        <v>635</v>
      </c>
      <c r="B337" s="12" t="n">
        <v>76.1760619743524</v>
      </c>
      <c r="C337" s="12" t="n">
        <v>4.33834324434832</v>
      </c>
      <c r="D337" s="12" t="n">
        <v>0</v>
      </c>
      <c r="E337" s="12" t="n">
        <f aca="false">100-B337-C337</f>
        <v>19.4855947812993</v>
      </c>
      <c r="F337" s="0" t="n">
        <v>900</v>
      </c>
    </row>
    <row r="338" customFormat="false" ht="15" hidden="false" customHeight="false" outlineLevel="0" collapsed="false">
      <c r="A338" s="0" t="s">
        <v>636</v>
      </c>
      <c r="B338" s="12" t="n">
        <v>75.8719433140385</v>
      </c>
      <c r="C338" s="12" t="n">
        <v>2.69067692292774</v>
      </c>
      <c r="D338" s="12" t="n">
        <v>0</v>
      </c>
      <c r="E338" s="12" t="n">
        <f aca="false">100-B338-C338</f>
        <v>21.4373797630338</v>
      </c>
      <c r="F338" s="0" t="n">
        <v>900</v>
      </c>
    </row>
    <row r="339" customFormat="false" ht="15" hidden="false" customHeight="false" outlineLevel="0" collapsed="false">
      <c r="A339" s="0" t="s">
        <v>637</v>
      </c>
      <c r="B339" s="12" t="n">
        <v>75.4411085452605</v>
      </c>
      <c r="C339" s="12" t="n">
        <v>0.908837791541694</v>
      </c>
      <c r="D339" s="12" t="n">
        <v>0</v>
      </c>
      <c r="E339" s="12" t="n">
        <f aca="false">100-B339-C339</f>
        <v>23.6500536631978</v>
      </c>
      <c r="F339" s="0" t="n">
        <v>900</v>
      </c>
    </row>
    <row r="340" customFormat="false" ht="15" hidden="false" customHeight="false" outlineLevel="0" collapsed="false">
      <c r="A340" s="0" t="s">
        <v>638</v>
      </c>
      <c r="B340" s="12" t="n">
        <v>75.2637059934108</v>
      </c>
      <c r="C340" s="12" t="n">
        <v>0.119624115477557</v>
      </c>
      <c r="D340" s="12" t="n">
        <v>0</v>
      </c>
      <c r="E340" s="12" t="n">
        <f aca="false">100-B340-C340</f>
        <v>24.6166698911116</v>
      </c>
      <c r="F340" s="0" t="n">
        <v>900</v>
      </c>
    </row>
    <row r="341" customFormat="false" ht="15" hidden="false" customHeight="false" outlineLevel="0" collapsed="false">
      <c r="A341" s="0" t="s">
        <v>639</v>
      </c>
      <c r="B341" s="12" t="n">
        <v>74.0472313521552</v>
      </c>
      <c r="C341" s="12" t="n">
        <v>0.266956086311076</v>
      </c>
      <c r="D341" s="12" t="n">
        <v>0</v>
      </c>
      <c r="E341" s="12" t="n">
        <f aca="false">100-B341-C341</f>
        <v>25.6858125615337</v>
      </c>
      <c r="F341" s="0" t="n">
        <v>800</v>
      </c>
    </row>
    <row r="342" customFormat="false" ht="15" hidden="false" customHeight="false" outlineLevel="0" collapsed="false">
      <c r="A342" s="0" t="s">
        <v>640</v>
      </c>
      <c r="B342" s="12" t="n">
        <v>74.4527228992404</v>
      </c>
      <c r="C342" s="12" t="n">
        <v>1.73224872154764</v>
      </c>
      <c r="D342" s="12" t="n">
        <v>0</v>
      </c>
      <c r="E342" s="12" t="n">
        <f aca="false">100-B342-C342</f>
        <v>23.815028379212</v>
      </c>
      <c r="F342" s="0" t="n">
        <v>800</v>
      </c>
    </row>
    <row r="343" customFormat="false" ht="15" hidden="false" customHeight="false" outlineLevel="0" collapsed="false">
      <c r="A343" s="0" t="s">
        <v>641</v>
      </c>
      <c r="B343" s="12" t="n">
        <v>74.8075280029399</v>
      </c>
      <c r="C343" s="12" t="n">
        <v>3.24483245227676</v>
      </c>
      <c r="D343" s="12" t="n">
        <v>0</v>
      </c>
      <c r="E343" s="12" t="n">
        <f aca="false">100-B343-C343</f>
        <v>21.9476395447833</v>
      </c>
      <c r="F343" s="0" t="n">
        <v>800</v>
      </c>
    </row>
    <row r="344" customFormat="false" ht="15" hidden="false" customHeight="false" outlineLevel="0" collapsed="false">
      <c r="A344" s="0" t="s">
        <v>642</v>
      </c>
      <c r="B344" s="12" t="n">
        <v>75.1116466632538</v>
      </c>
      <c r="C344" s="12" t="n">
        <v>5.15587325929402</v>
      </c>
      <c r="D344" s="12" t="n">
        <v>0</v>
      </c>
      <c r="E344" s="12" t="n">
        <f aca="false">100-B344-C344</f>
        <v>19.7324800774522</v>
      </c>
      <c r="F344" s="0" t="n">
        <v>800</v>
      </c>
    </row>
    <row r="345" customFormat="false" ht="15" hidden="false" customHeight="false" outlineLevel="0" collapsed="false">
      <c r="A345" s="0" t="s">
        <v>643</v>
      </c>
      <c r="B345" s="12" t="n">
        <v>75.1116466632538</v>
      </c>
      <c r="C345" s="12" t="n">
        <v>6.51664143487701</v>
      </c>
      <c r="D345" s="12" t="n">
        <v>0</v>
      </c>
      <c r="E345" s="12" t="n">
        <f aca="false">100-B345-C345</f>
        <v>18.3717119018692</v>
      </c>
      <c r="F345" s="0" t="n">
        <v>800</v>
      </c>
    </row>
    <row r="346" customFormat="false" ht="15" hidden="false" customHeight="false" outlineLevel="0" collapsed="false">
      <c r="A346" s="0" t="s">
        <v>644</v>
      </c>
      <c r="B346" s="12" t="n">
        <v>73.8698288003055</v>
      </c>
      <c r="C346" s="12" t="n">
        <v>5.62314707417011</v>
      </c>
      <c r="D346" s="12" t="n">
        <v>0</v>
      </c>
      <c r="E346" s="12" t="n">
        <f aca="false">100-B346-C346</f>
        <v>20.5070241255244</v>
      </c>
      <c r="F346" s="0" t="n">
        <v>800</v>
      </c>
    </row>
    <row r="347" customFormat="false" ht="15" hidden="false" customHeight="false" outlineLevel="0" collapsed="false">
      <c r="A347" s="0" t="s">
        <v>645</v>
      </c>
      <c r="B347" s="12" t="n">
        <v>72.3745787204289</v>
      </c>
      <c r="C347" s="12" t="n">
        <v>5.0100039385254</v>
      </c>
      <c r="D347" s="12" t="n">
        <v>0</v>
      </c>
      <c r="E347" s="12" t="n">
        <f aca="false">100-B347-C347</f>
        <v>22.6154173410457</v>
      </c>
      <c r="F347" s="0" t="n">
        <v>800</v>
      </c>
    </row>
    <row r="348" customFormat="false" ht="15" hidden="false" customHeight="false" outlineLevel="0" collapsed="false">
      <c r="A348" s="0" t="s">
        <v>646</v>
      </c>
      <c r="B348" s="12" t="n">
        <v>71.1327608574806</v>
      </c>
      <c r="C348" s="12" t="n">
        <v>4.79689366561</v>
      </c>
      <c r="D348" s="12" t="n">
        <v>0</v>
      </c>
      <c r="E348" s="12" t="n">
        <f aca="false">100-B348-C348</f>
        <v>24.0703454769094</v>
      </c>
      <c r="F348" s="0" t="n">
        <v>800</v>
      </c>
    </row>
    <row r="349" customFormat="false" ht="15" hidden="false" customHeight="false" outlineLevel="0" collapsed="false">
      <c r="A349" s="0" t="s">
        <v>647</v>
      </c>
      <c r="B349" s="12" t="n">
        <v>69.8402565511466</v>
      </c>
      <c r="C349" s="12" t="n">
        <v>4.63107448818713</v>
      </c>
      <c r="D349" s="12" t="n">
        <v>0</v>
      </c>
      <c r="E349" s="12" t="n">
        <f aca="false">100-B349-C349</f>
        <v>25.5286689606663</v>
      </c>
      <c r="F349" s="0" t="n">
        <v>800</v>
      </c>
    </row>
    <row r="350" customFormat="false" ht="15" hidden="false" customHeight="false" outlineLevel="0" collapsed="false">
      <c r="A350" s="0" t="s">
        <v>648</v>
      </c>
      <c r="B350" s="12" t="n">
        <v>68.2182903628059</v>
      </c>
      <c r="C350" s="12" t="n">
        <v>4.47635113516954</v>
      </c>
      <c r="D350" s="12" t="n">
        <v>0</v>
      </c>
      <c r="E350" s="12" t="n">
        <f aca="false">100-B350-C350</f>
        <v>27.3053585020246</v>
      </c>
      <c r="F350" s="0" t="n">
        <v>800</v>
      </c>
    </row>
    <row r="351" customFormat="false" ht="15" hidden="false" customHeight="false" outlineLevel="0" collapsed="false">
      <c r="A351" s="0" t="s">
        <v>649</v>
      </c>
      <c r="B351" s="12" t="n">
        <v>66.5202945093868</v>
      </c>
      <c r="C351" s="12" t="n">
        <v>4.49132985748955</v>
      </c>
      <c r="D351" s="12" t="n">
        <v>0</v>
      </c>
      <c r="E351" s="12" t="n">
        <f aca="false">100-B351-C351</f>
        <v>28.9883756331236</v>
      </c>
      <c r="F351" s="0" t="n">
        <v>800</v>
      </c>
    </row>
    <row r="352" customFormat="false" ht="15" hidden="false" customHeight="false" outlineLevel="0" collapsed="false">
      <c r="A352" s="0" t="s">
        <v>650</v>
      </c>
      <c r="B352" s="12" t="n">
        <v>65.1517605379743</v>
      </c>
      <c r="C352" s="12" t="n">
        <v>4.60495212440289</v>
      </c>
      <c r="D352" s="12" t="n">
        <v>0</v>
      </c>
      <c r="E352" s="12" t="n">
        <f aca="false">100-B352-C352</f>
        <v>30.2432873376228</v>
      </c>
      <c r="F352" s="0" t="n">
        <v>800</v>
      </c>
    </row>
    <row r="353" customFormat="false" ht="15" hidden="false" customHeight="false" outlineLevel="0" collapsed="false">
      <c r="A353" s="0" t="s">
        <v>651</v>
      </c>
      <c r="B353" s="12" t="n">
        <v>63.5551375713265</v>
      </c>
      <c r="C353" s="12" t="n">
        <v>4.87651463653341</v>
      </c>
      <c r="D353" s="12" t="n">
        <v>0</v>
      </c>
      <c r="E353" s="12" t="n">
        <f aca="false">100-B353-C353</f>
        <v>31.5683477921401</v>
      </c>
      <c r="F353" s="0" t="n">
        <v>800</v>
      </c>
    </row>
    <row r="354" customFormat="false" ht="15" hidden="false" customHeight="false" outlineLevel="0" collapsed="false">
      <c r="A354" s="0" t="s">
        <v>652</v>
      </c>
      <c r="B354" s="12" t="n">
        <v>64.0620020051829</v>
      </c>
      <c r="C354" s="12" t="n">
        <v>4.07438557461204</v>
      </c>
      <c r="D354" s="12" t="n">
        <v>0</v>
      </c>
      <c r="E354" s="12" t="n">
        <f aca="false">100-B354-C354</f>
        <v>31.8636124202051</v>
      </c>
      <c r="F354" s="0" t="n">
        <v>800</v>
      </c>
    </row>
    <row r="355" customFormat="false" ht="15" hidden="false" customHeight="false" outlineLevel="0" collapsed="false">
      <c r="A355" s="0" t="s">
        <v>653</v>
      </c>
      <c r="B355" s="12" t="n">
        <v>65.2277902030528</v>
      </c>
      <c r="C355" s="12" t="n">
        <v>2.17461904769357</v>
      </c>
      <c r="D355" s="12" t="n">
        <v>0</v>
      </c>
      <c r="E355" s="12" t="n">
        <f aca="false">100-B355-C355</f>
        <v>32.5975907492536</v>
      </c>
      <c r="F355" s="0" t="n">
        <v>800</v>
      </c>
    </row>
    <row r="356" customFormat="false" ht="15" hidden="false" customHeight="false" outlineLevel="0" collapsed="false">
      <c r="A356" s="0" t="s">
        <v>654</v>
      </c>
      <c r="B356" s="12" t="n">
        <v>66.4189216226155</v>
      </c>
      <c r="C356" s="12" t="n">
        <v>0.218285162329235</v>
      </c>
      <c r="D356" s="12" t="n">
        <v>0</v>
      </c>
      <c r="E356" s="12" t="n">
        <f aca="false">100-B356-C356</f>
        <v>33.3627932150553</v>
      </c>
      <c r="F356" s="0" t="n">
        <v>800</v>
      </c>
    </row>
    <row r="357" customFormat="false" ht="15" hidden="false" customHeight="false" outlineLevel="0" collapsed="false">
      <c r="A357" s="0" t="s">
        <v>655</v>
      </c>
      <c r="B357" s="12" t="n">
        <v>99.1599550816841</v>
      </c>
      <c r="C357" s="12" t="n">
        <v>0</v>
      </c>
      <c r="D357" s="12" t="n">
        <f aca="false">100-C357-B357</f>
        <v>0.840044918315897</v>
      </c>
      <c r="E357" s="12" t="n">
        <v>0</v>
      </c>
      <c r="F357" s="0" t="n">
        <v>1700</v>
      </c>
    </row>
    <row r="358" customFormat="false" ht="15" hidden="false" customHeight="false" outlineLevel="0" collapsed="false">
      <c r="A358" s="0" t="s">
        <v>656</v>
      </c>
      <c r="B358" s="12" t="n">
        <v>99.1</v>
      </c>
      <c r="C358" s="12" t="n">
        <v>0.853345374751791</v>
      </c>
      <c r="D358" s="12" t="n">
        <f aca="false">100-C358-B358</f>
        <v>0.046654625248209</v>
      </c>
      <c r="E358" s="12" t="n">
        <v>0</v>
      </c>
      <c r="F358" s="0" t="n">
        <v>1700</v>
      </c>
    </row>
    <row r="359" customFormat="false" ht="15" hidden="false" customHeight="false" outlineLevel="0" collapsed="false">
      <c r="A359" s="0" t="s">
        <v>657</v>
      </c>
      <c r="B359" s="12" t="n">
        <v>27.5502603336473</v>
      </c>
      <c r="C359" s="12" t="n">
        <v>22.2161774009469</v>
      </c>
      <c r="D359" s="12" t="n">
        <f aca="false">100-C359-B359</f>
        <v>50.2335622654058</v>
      </c>
      <c r="E359" s="12" t="n">
        <v>0</v>
      </c>
      <c r="F359" s="0" t="n">
        <v>1700</v>
      </c>
    </row>
    <row r="360" customFormat="false" ht="15" hidden="false" customHeight="false" outlineLevel="0" collapsed="false">
      <c r="A360" s="0" t="s">
        <v>658</v>
      </c>
      <c r="B360" s="12" t="n">
        <v>27.6703013599719</v>
      </c>
      <c r="C360" s="12" t="n">
        <v>24.5818570479662</v>
      </c>
      <c r="D360" s="12" t="n">
        <f aca="false">100-C360-B360</f>
        <v>47.7478415920619</v>
      </c>
      <c r="E360" s="12" t="n">
        <v>0</v>
      </c>
      <c r="F360" s="0" t="n">
        <v>1700</v>
      </c>
    </row>
    <row r="361" customFormat="false" ht="15" hidden="false" customHeight="false" outlineLevel="0" collapsed="false">
      <c r="A361" s="0" t="s">
        <v>659</v>
      </c>
      <c r="B361" s="12" t="n">
        <v>28.3105201670367</v>
      </c>
      <c r="C361" s="12" t="n">
        <v>26.4795306480284</v>
      </c>
      <c r="D361" s="12" t="n">
        <f aca="false">100-C361-B361</f>
        <v>45.2099491849349</v>
      </c>
      <c r="E361" s="12" t="n">
        <v>0</v>
      </c>
      <c r="F361" s="0" t="n">
        <v>1700</v>
      </c>
    </row>
    <row r="362" customFormat="false" ht="15" hidden="false" customHeight="false" outlineLevel="0" collapsed="false">
      <c r="A362" s="0" t="s">
        <v>660</v>
      </c>
      <c r="B362" s="12" t="n">
        <v>29.0707800004261</v>
      </c>
      <c r="C362" s="12" t="n">
        <v>28.9409352046893</v>
      </c>
      <c r="D362" s="12" t="n">
        <f aca="false">100-C362-B362</f>
        <v>41.9882847948846</v>
      </c>
      <c r="E362" s="12" t="n">
        <v>0</v>
      </c>
      <c r="F362" s="0" t="n">
        <v>1700</v>
      </c>
    </row>
    <row r="363" customFormat="false" ht="15" hidden="false" customHeight="false" outlineLevel="0" collapsed="false">
      <c r="A363" s="0" t="s">
        <v>661</v>
      </c>
      <c r="B363" s="12" t="n">
        <v>30.231176588231</v>
      </c>
      <c r="C363" s="12" t="n">
        <v>30.9597013681243</v>
      </c>
      <c r="D363" s="12" t="n">
        <f aca="false">100-C363-B363</f>
        <v>38.8091220436447</v>
      </c>
      <c r="E363" s="12" t="n">
        <v>0</v>
      </c>
      <c r="F363" s="0" t="n">
        <v>1700</v>
      </c>
    </row>
    <row r="364" customFormat="false" ht="15" hidden="false" customHeight="false" outlineLevel="0" collapsed="false">
      <c r="A364" s="0" t="s">
        <v>662</v>
      </c>
      <c r="B364" s="12" t="n">
        <v>31.1514911233866</v>
      </c>
      <c r="C364" s="12" t="n">
        <v>31.9549641966555</v>
      </c>
      <c r="D364" s="12" t="n">
        <f aca="false">100-C364-B364</f>
        <v>36.8935446799579</v>
      </c>
      <c r="E364" s="12" t="n">
        <v>0</v>
      </c>
      <c r="F364" s="0" t="n">
        <v>1700</v>
      </c>
    </row>
    <row r="365" customFormat="false" ht="15" hidden="false" customHeight="false" outlineLevel="0" collapsed="false">
      <c r="A365" s="0" t="s">
        <v>663</v>
      </c>
      <c r="B365" s="12" t="n">
        <v>31.5916415532436</v>
      </c>
      <c r="C365" s="12" t="n">
        <v>32.7051690457996</v>
      </c>
      <c r="D365" s="12" t="n">
        <f aca="false">100-C365-B365</f>
        <v>35.7031894009568</v>
      </c>
      <c r="E365" s="12" t="n">
        <v>0</v>
      </c>
      <c r="F365" s="0" t="n">
        <v>1700</v>
      </c>
    </row>
    <row r="366" customFormat="false" ht="15" hidden="false" customHeight="false" outlineLevel="0" collapsed="false">
      <c r="A366" s="0" t="s">
        <v>664</v>
      </c>
      <c r="B366" s="12" t="n">
        <v>32.0317919831006</v>
      </c>
      <c r="C366" s="12" t="n">
        <v>34.0098196458424</v>
      </c>
      <c r="D366" s="12" t="n">
        <f aca="false">100-C366-B366</f>
        <v>33.958388371057</v>
      </c>
      <c r="E366" s="12" t="n">
        <v>0</v>
      </c>
      <c r="F366" s="0" t="n">
        <v>1700</v>
      </c>
    </row>
    <row r="367" customFormat="false" ht="15" hidden="false" customHeight="false" outlineLevel="0" collapsed="false">
      <c r="A367" s="0" t="s">
        <v>665</v>
      </c>
      <c r="B367" s="12" t="n">
        <v>32.2307718080522</v>
      </c>
      <c r="C367" s="12" t="n">
        <v>34.8601618573766</v>
      </c>
      <c r="D367" s="12" t="n">
        <f aca="false">100-C367-B367</f>
        <v>32.9090663345712</v>
      </c>
      <c r="E367" s="12" t="n">
        <v>0</v>
      </c>
      <c r="F367" s="0" t="n">
        <v>1700</v>
      </c>
    </row>
    <row r="368" customFormat="false" ht="15" hidden="false" customHeight="false" outlineLevel="0" collapsed="false">
      <c r="A368" s="0" t="s">
        <v>666</v>
      </c>
      <c r="B368" s="12" t="n">
        <v>32.2544836157213</v>
      </c>
      <c r="C368" s="12" t="n">
        <v>35.601256973281</v>
      </c>
      <c r="D368" s="12" t="n">
        <f aca="false">100-C368-B368</f>
        <v>32.1442594109977</v>
      </c>
      <c r="E368" s="12" t="n">
        <v>0</v>
      </c>
      <c r="F368" s="0" t="n">
        <v>1700</v>
      </c>
    </row>
    <row r="369" customFormat="false" ht="15" hidden="false" customHeight="false" outlineLevel="0" collapsed="false">
      <c r="A369" s="0" t="s">
        <v>667</v>
      </c>
      <c r="B369" s="12" t="n">
        <v>32.2623875516109</v>
      </c>
      <c r="C369" s="12" t="n">
        <v>36.9115467852441</v>
      </c>
      <c r="D369" s="12" t="n">
        <f aca="false">100-C369-B369</f>
        <v>30.826065663145</v>
      </c>
      <c r="E369" s="12" t="n">
        <v>0</v>
      </c>
      <c r="F369" s="0" t="n">
        <v>1700</v>
      </c>
    </row>
    <row r="370" customFormat="false" ht="15" hidden="false" customHeight="false" outlineLevel="0" collapsed="false">
      <c r="A370" s="0" t="s">
        <v>668</v>
      </c>
      <c r="B370" s="12" t="n">
        <v>32.1912521286038</v>
      </c>
      <c r="C370" s="12" t="n">
        <v>37.9670208780304</v>
      </c>
      <c r="D370" s="12" t="n">
        <f aca="false">100-C370-B370</f>
        <v>29.8417269933658</v>
      </c>
      <c r="E370" s="12" t="n">
        <v>0</v>
      </c>
      <c r="F370" s="0" t="n">
        <v>1700</v>
      </c>
    </row>
    <row r="371" customFormat="false" ht="15" hidden="false" customHeight="false" outlineLevel="0" collapsed="false">
      <c r="A371" s="0" t="s">
        <v>669</v>
      </c>
      <c r="B371" s="12" t="n">
        <v>31.8750946930162</v>
      </c>
      <c r="C371" s="12" t="n">
        <v>39.3640462737582</v>
      </c>
      <c r="D371" s="12" t="n">
        <f aca="false">100-C371-B371</f>
        <v>28.7608590332256</v>
      </c>
      <c r="E371" s="12" t="n">
        <v>0</v>
      </c>
      <c r="F371" s="0" t="n">
        <v>1700</v>
      </c>
    </row>
    <row r="372" customFormat="false" ht="15" hidden="false" customHeight="false" outlineLevel="0" collapsed="false">
      <c r="A372" s="0" t="s">
        <v>670</v>
      </c>
      <c r="B372" s="12" t="n">
        <v>31.0956759569008</v>
      </c>
      <c r="C372" s="12" t="n">
        <v>41.3528283189752</v>
      </c>
      <c r="D372" s="12" t="n">
        <f aca="false">100-C372-B372</f>
        <v>27.551495724124</v>
      </c>
      <c r="E372" s="12" t="n">
        <v>0</v>
      </c>
      <c r="F372" s="0" t="n">
        <v>1700</v>
      </c>
    </row>
    <row r="373" customFormat="false" ht="15" hidden="false" customHeight="false" outlineLevel="0" collapsed="false">
      <c r="A373" s="0" t="s">
        <v>671</v>
      </c>
      <c r="B373" s="12" t="n">
        <v>30.1175638905518</v>
      </c>
      <c r="C373" s="12" t="n">
        <v>43.0123809373801</v>
      </c>
      <c r="D373" s="12" t="n">
        <f aca="false">100-C373-B373</f>
        <v>26.8700551720681</v>
      </c>
      <c r="E373" s="12" t="n">
        <v>0</v>
      </c>
      <c r="F373" s="0" t="n">
        <v>1700</v>
      </c>
    </row>
    <row r="374" customFormat="false" ht="15" hidden="false" customHeight="false" outlineLevel="0" collapsed="false">
      <c r="A374" s="0" t="s">
        <v>672</v>
      </c>
      <c r="B374" s="12" t="n">
        <v>29.1038841126993</v>
      </c>
      <c r="C374" s="12" t="n">
        <v>44.6127110572454</v>
      </c>
      <c r="D374" s="12" t="n">
        <f aca="false">100-C374-B374</f>
        <v>26.2834048300553</v>
      </c>
      <c r="E374" s="12" t="n">
        <v>0</v>
      </c>
      <c r="F374" s="0" t="n">
        <v>1700</v>
      </c>
    </row>
    <row r="375" customFormat="false" ht="15" hidden="false" customHeight="false" outlineLevel="0" collapsed="false">
      <c r="A375" s="0" t="s">
        <v>673</v>
      </c>
      <c r="B375" s="12" t="n">
        <v>27.7345272198108</v>
      </c>
      <c r="C375" s="12" t="n">
        <v>46.1136568591794</v>
      </c>
      <c r="D375" s="12" t="n">
        <f aca="false">100-C375-B375</f>
        <v>26.1518159210098</v>
      </c>
      <c r="E375" s="12" t="n">
        <v>0</v>
      </c>
      <c r="F375" s="0" t="n">
        <v>1700</v>
      </c>
    </row>
    <row r="376" customFormat="false" ht="15" hidden="false" customHeight="false" outlineLevel="0" collapsed="false">
      <c r="A376" s="0" t="s">
        <v>674</v>
      </c>
      <c r="B376" s="12" t="n">
        <v>28.4007674923155</v>
      </c>
      <c r="C376" s="12" t="n">
        <v>47.8583497861123</v>
      </c>
      <c r="D376" s="12" t="n">
        <f aca="false">100-C376-B376</f>
        <v>23.7408827215722</v>
      </c>
      <c r="E376" s="12" t="n">
        <v>0</v>
      </c>
      <c r="F376" s="0" t="n">
        <v>1600</v>
      </c>
    </row>
    <row r="377" customFormat="false" ht="15" hidden="false" customHeight="false" outlineLevel="0" collapsed="false">
      <c r="A377" s="0" t="s">
        <v>675</v>
      </c>
      <c r="B377" s="12" t="n">
        <v>30.6215264793214</v>
      </c>
      <c r="C377" s="12" t="n">
        <v>45.9163016662614</v>
      </c>
      <c r="D377" s="12" t="n">
        <f aca="false">100-C377-B377</f>
        <v>23.4621718544172</v>
      </c>
      <c r="E377" s="12" t="n">
        <v>0</v>
      </c>
      <c r="F377" s="0" t="n">
        <v>1600</v>
      </c>
    </row>
    <row r="378" customFormat="false" ht="15" hidden="false" customHeight="false" outlineLevel="0" collapsed="false">
      <c r="A378" s="0" t="s">
        <v>676</v>
      </c>
      <c r="B378" s="12" t="n">
        <v>33.5025111111129</v>
      </c>
      <c r="C378" s="12" t="n">
        <v>43.5401821457242</v>
      </c>
      <c r="D378" s="12" t="n">
        <f aca="false">100-C378-B378</f>
        <v>22.9573067431629</v>
      </c>
      <c r="E378" s="12" t="n">
        <v>0</v>
      </c>
      <c r="F378" s="0" t="n">
        <v>1600</v>
      </c>
    </row>
    <row r="379" customFormat="false" ht="15" hidden="false" customHeight="false" outlineLevel="0" collapsed="false">
      <c r="A379" s="0" t="s">
        <v>677</v>
      </c>
      <c r="B379" s="12" t="n">
        <v>35.8433111244434</v>
      </c>
      <c r="C379" s="12" t="n">
        <v>41.2262377778305</v>
      </c>
      <c r="D379" s="12" t="n">
        <f aca="false">100-C379-B379</f>
        <v>22.9304510977261</v>
      </c>
      <c r="E379" s="12" t="n">
        <v>0</v>
      </c>
      <c r="F379" s="0" t="n">
        <v>1600</v>
      </c>
    </row>
    <row r="380" customFormat="false" ht="15" hidden="false" customHeight="false" outlineLevel="0" collapsed="false">
      <c r="A380" s="0" t="s">
        <v>678</v>
      </c>
      <c r="B380" s="12" t="n">
        <v>37.1637624140144</v>
      </c>
      <c r="C380" s="12" t="n">
        <v>39.942260663284</v>
      </c>
      <c r="D380" s="12" t="n">
        <f aca="false">100-C380-B380</f>
        <v>22.8939769227016</v>
      </c>
      <c r="E380" s="12" t="n">
        <v>0</v>
      </c>
      <c r="F380" s="0" t="n">
        <v>1600</v>
      </c>
    </row>
    <row r="381" customFormat="false" ht="15" hidden="false" customHeight="false" outlineLevel="0" collapsed="false">
      <c r="A381" s="0" t="s">
        <v>679</v>
      </c>
      <c r="B381" s="12" t="n">
        <v>37.6268932286535</v>
      </c>
      <c r="C381" s="12" t="n">
        <v>38.9226552748969</v>
      </c>
      <c r="D381" s="12" t="n">
        <f aca="false">100-C381-B381</f>
        <v>23.4504514964496</v>
      </c>
      <c r="E381" s="12" t="n">
        <v>0</v>
      </c>
      <c r="F381" s="0" t="n">
        <v>1600</v>
      </c>
    </row>
    <row r="382" customFormat="false" ht="15" hidden="false" customHeight="false" outlineLevel="0" collapsed="false">
      <c r="A382" s="0" t="s">
        <v>680</v>
      </c>
      <c r="B382" s="12" t="n">
        <v>38.1870846848352</v>
      </c>
      <c r="C382" s="12" t="n">
        <v>37.857094733033</v>
      </c>
      <c r="D382" s="12" t="n">
        <f aca="false">100-C382-B382</f>
        <v>23.9558205821318</v>
      </c>
      <c r="E382" s="12" t="n">
        <v>0</v>
      </c>
      <c r="F382" s="0" t="n">
        <v>1600</v>
      </c>
    </row>
    <row r="383" customFormat="false" ht="15" hidden="false" customHeight="false" outlineLevel="0" collapsed="false">
      <c r="A383" s="0" t="s">
        <v>681</v>
      </c>
      <c r="B383" s="12" t="n">
        <v>38.3471393866014</v>
      </c>
      <c r="C383" s="12" t="n">
        <v>36.5295644426279</v>
      </c>
      <c r="D383" s="12" t="n">
        <f aca="false">100-C383-B383</f>
        <v>25.1232961707707</v>
      </c>
      <c r="E383" s="12" t="n">
        <v>0</v>
      </c>
      <c r="F383" s="0" t="n">
        <v>1600</v>
      </c>
    </row>
    <row r="384" customFormat="false" ht="15" hidden="false" customHeight="false" outlineLevel="0" collapsed="false">
      <c r="A384" s="0" t="s">
        <v>682</v>
      </c>
      <c r="B384" s="12" t="n">
        <v>38.2671120357183</v>
      </c>
      <c r="C384" s="12" t="n">
        <v>35.1834637408229</v>
      </c>
      <c r="D384" s="12" t="n">
        <f aca="false">100-C384-B384</f>
        <v>26.5494242234588</v>
      </c>
      <c r="E384" s="12" t="n">
        <v>0</v>
      </c>
      <c r="F384" s="0" t="n">
        <v>1600</v>
      </c>
    </row>
    <row r="385" customFormat="false" ht="15" hidden="false" customHeight="false" outlineLevel="0" collapsed="false">
      <c r="A385" s="0" t="s">
        <v>683</v>
      </c>
      <c r="B385" s="12" t="n">
        <v>37.6802447959089</v>
      </c>
      <c r="C385" s="12" t="n">
        <v>34.2755982337805</v>
      </c>
      <c r="D385" s="12" t="n">
        <f aca="false">100-C385-B385</f>
        <v>28.0441569703106</v>
      </c>
      <c r="E385" s="12" t="n">
        <v>0</v>
      </c>
      <c r="F385" s="0" t="n">
        <v>1600</v>
      </c>
    </row>
    <row r="386" customFormat="false" ht="15" hidden="false" customHeight="false" outlineLevel="0" collapsed="false">
      <c r="A386" s="0" t="s">
        <v>684</v>
      </c>
      <c r="B386" s="12" t="n">
        <v>36.6932408016841</v>
      </c>
      <c r="C386" s="12" t="n">
        <v>33.4291896662211</v>
      </c>
      <c r="D386" s="12" t="n">
        <f aca="false">100-C386-B386</f>
        <v>29.8775695320948</v>
      </c>
      <c r="E386" s="12" t="n">
        <v>0</v>
      </c>
      <c r="F386" s="0" t="n">
        <v>1600</v>
      </c>
    </row>
    <row r="387" customFormat="false" ht="15" hidden="false" customHeight="false" outlineLevel="0" collapsed="false">
      <c r="A387" s="0" t="s">
        <v>685</v>
      </c>
      <c r="B387" s="12" t="n">
        <v>35.9729946437362</v>
      </c>
      <c r="C387" s="12" t="n">
        <v>32.8421345874099</v>
      </c>
      <c r="D387" s="12" t="n">
        <f aca="false">100-C387-B387</f>
        <v>31.1848707688539</v>
      </c>
      <c r="E387" s="12" t="n">
        <v>0</v>
      </c>
      <c r="F387" s="0" t="n">
        <v>1600</v>
      </c>
    </row>
    <row r="388" customFormat="false" ht="15" hidden="false" customHeight="false" outlineLevel="0" collapsed="false">
      <c r="A388" s="0" t="s">
        <v>686</v>
      </c>
      <c r="B388" s="12" t="n">
        <v>35.0660180003945</v>
      </c>
      <c r="C388" s="12" t="n">
        <v>32.3022409387206</v>
      </c>
      <c r="D388" s="12" t="n">
        <f aca="false">100-C388-B388</f>
        <v>32.6317410608849</v>
      </c>
      <c r="E388" s="12" t="n">
        <v>0</v>
      </c>
      <c r="F388" s="0" t="n">
        <v>1600</v>
      </c>
    </row>
    <row r="389" customFormat="false" ht="15" hidden="false" customHeight="false" outlineLevel="0" collapsed="false">
      <c r="A389" s="0" t="s">
        <v>687</v>
      </c>
      <c r="B389" s="12" t="n">
        <v>33.9989866552865</v>
      </c>
      <c r="C389" s="12" t="n">
        <v>31.4727441403154</v>
      </c>
      <c r="D389" s="12" t="n">
        <f aca="false">100-C389-B389</f>
        <v>34.5282692043981</v>
      </c>
      <c r="E389" s="12" t="n">
        <v>0</v>
      </c>
      <c r="F389" s="0" t="n">
        <v>1600</v>
      </c>
    </row>
    <row r="390" customFormat="false" ht="15" hidden="false" customHeight="false" outlineLevel="0" collapsed="false">
      <c r="A390" s="0" t="s">
        <v>688</v>
      </c>
      <c r="B390" s="12" t="n">
        <v>33.0386584446894</v>
      </c>
      <c r="C390" s="12" t="n">
        <v>30.5436919620799</v>
      </c>
      <c r="D390" s="12" t="n">
        <f aca="false">100-C390-B390</f>
        <v>36.4176495932307</v>
      </c>
      <c r="E390" s="12" t="n">
        <v>0</v>
      </c>
      <c r="F390" s="0" t="n">
        <v>1600</v>
      </c>
    </row>
    <row r="391" customFormat="false" ht="15" hidden="false" customHeight="false" outlineLevel="0" collapsed="false">
      <c r="A391" s="0" t="s">
        <v>689</v>
      </c>
      <c r="B391" s="12" t="n">
        <v>32.3984396376246</v>
      </c>
      <c r="C391" s="12" t="n">
        <v>29.5700946135155</v>
      </c>
      <c r="D391" s="12" t="n">
        <f aca="false">100-C391-B391</f>
        <v>38.0314657488599</v>
      </c>
      <c r="E391" s="12" t="n">
        <v>0</v>
      </c>
      <c r="F391" s="0" t="n">
        <v>1600</v>
      </c>
    </row>
    <row r="392" customFormat="false" ht="15" hidden="false" customHeight="false" outlineLevel="0" collapsed="false">
      <c r="A392" s="0" t="s">
        <v>690</v>
      </c>
      <c r="B392" s="12" t="n">
        <v>31.8115723978153</v>
      </c>
      <c r="C392" s="12" t="n">
        <v>28.6160252938982</v>
      </c>
      <c r="D392" s="12" t="n">
        <f aca="false">100-C392-B392</f>
        <v>39.5724023082865</v>
      </c>
      <c r="E392" s="12" t="n">
        <v>0</v>
      </c>
      <c r="F392" s="0" t="n">
        <v>1600</v>
      </c>
    </row>
    <row r="393" customFormat="false" ht="15" hidden="false" customHeight="false" outlineLevel="0" collapsed="false">
      <c r="A393" s="0" t="s">
        <v>691</v>
      </c>
      <c r="B393" s="12" t="n">
        <v>31.2513809416336</v>
      </c>
      <c r="C393" s="12" t="n">
        <v>27.3944971133052</v>
      </c>
      <c r="D393" s="12" t="n">
        <f aca="false">100-C393-B393</f>
        <v>41.3541219450612</v>
      </c>
      <c r="E393" s="12" t="n">
        <v>0</v>
      </c>
      <c r="F393" s="0" t="n">
        <v>1600</v>
      </c>
    </row>
    <row r="394" customFormat="false" ht="15" hidden="false" customHeight="false" outlineLevel="0" collapsed="false">
      <c r="A394" s="0" t="s">
        <v>692</v>
      </c>
      <c r="B394" s="12" t="n">
        <v>30.6911894854519</v>
      </c>
      <c r="C394" s="12" t="n">
        <v>25.595421275526</v>
      </c>
      <c r="D394" s="12" t="n">
        <f aca="false">100-C394-B394</f>
        <v>43.7133892390221</v>
      </c>
      <c r="E394" s="12" t="n">
        <v>0</v>
      </c>
      <c r="F394" s="0" t="n">
        <v>1600</v>
      </c>
    </row>
    <row r="395" customFormat="false" ht="15" hidden="false" customHeight="false" outlineLevel="0" collapsed="false">
      <c r="A395" s="0" t="s">
        <v>693</v>
      </c>
      <c r="B395" s="12" t="n">
        <v>30.7178652690796</v>
      </c>
      <c r="C395" s="12" t="n">
        <v>25.5820833837122</v>
      </c>
      <c r="D395" s="12" t="n">
        <f aca="false">100-C395-B395</f>
        <v>43.7000513472082</v>
      </c>
      <c r="E395" s="12" t="n">
        <v>0</v>
      </c>
      <c r="F395" s="0" t="n">
        <v>1600</v>
      </c>
    </row>
    <row r="396" customFormat="false" ht="15" hidden="false" customHeight="false" outlineLevel="0" collapsed="false">
      <c r="A396" s="0" t="s">
        <v>694</v>
      </c>
      <c r="B396" s="12" t="n">
        <v>30.3710800819196</v>
      </c>
      <c r="C396" s="12" t="n">
        <v>22.8677376913618</v>
      </c>
      <c r="D396" s="12" t="n">
        <f aca="false">100-C396-B396</f>
        <v>46.7611822267186</v>
      </c>
      <c r="E396" s="12" t="n">
        <v>0</v>
      </c>
      <c r="F396" s="0" t="n">
        <v>1600</v>
      </c>
    </row>
    <row r="397" customFormat="false" ht="15" hidden="false" customHeight="false" outlineLevel="0" collapsed="false">
      <c r="A397" s="0" t="s">
        <v>695</v>
      </c>
      <c r="B397" s="12" t="n">
        <v>30.0213213476982</v>
      </c>
      <c r="C397" s="12" t="n">
        <v>21.2663454416337</v>
      </c>
      <c r="D397" s="12" t="n">
        <f aca="false">100-C397-B397</f>
        <v>48.7123332106681</v>
      </c>
      <c r="E397" s="12" t="n">
        <v>0</v>
      </c>
      <c r="F397" s="0" t="n">
        <v>1600</v>
      </c>
    </row>
    <row r="398" customFormat="false" ht="15" hidden="false" customHeight="false" outlineLevel="0" collapsed="false">
      <c r="A398" s="0" t="s">
        <v>696</v>
      </c>
      <c r="B398" s="12" t="n">
        <v>30.0213213476982</v>
      </c>
      <c r="C398" s="12" t="n">
        <v>19.758946056378</v>
      </c>
      <c r="D398" s="12" t="n">
        <f aca="false">100-C398-B398</f>
        <v>50.2197325959238</v>
      </c>
      <c r="E398" s="12" t="n">
        <v>0</v>
      </c>
      <c r="F398" s="0" t="n">
        <v>1600</v>
      </c>
    </row>
    <row r="399" customFormat="false" ht="15" hidden="false" customHeight="false" outlineLevel="0" collapsed="false">
      <c r="A399" s="0" t="s">
        <v>697</v>
      </c>
      <c r="B399" s="12" t="n">
        <v>95.6837627472778</v>
      </c>
      <c r="C399" s="12" t="n">
        <v>0.0784855107155535</v>
      </c>
      <c r="D399" s="12" t="n">
        <f aca="false">100-C399-B399</f>
        <v>4.23775174200665</v>
      </c>
      <c r="E399" s="12" t="n">
        <v>0</v>
      </c>
      <c r="F399" s="0" t="n">
        <v>1600</v>
      </c>
    </row>
    <row r="400" customFormat="false" ht="15" hidden="false" customHeight="false" outlineLevel="0" collapsed="false">
      <c r="A400" s="0" t="s">
        <v>698</v>
      </c>
      <c r="B400" s="12" t="n">
        <v>95.2636191551416</v>
      </c>
      <c r="C400" s="12" t="n">
        <v>1.74397740289264</v>
      </c>
      <c r="D400" s="12" t="n">
        <f aca="false">100-C400-B400</f>
        <v>2.99240344196576</v>
      </c>
      <c r="E400" s="12" t="n">
        <v>0</v>
      </c>
      <c r="F400" s="0" t="n">
        <v>1600</v>
      </c>
    </row>
    <row r="401" customFormat="false" ht="15" hidden="false" customHeight="false" outlineLevel="0" collapsed="false">
      <c r="A401" s="0" t="s">
        <v>699</v>
      </c>
      <c r="B401" s="12" t="n">
        <v>94.8434755630053</v>
      </c>
      <c r="C401" s="12" t="n">
        <v>4.39707578885795</v>
      </c>
      <c r="D401" s="12" t="n">
        <f aca="false">100-C401-B401</f>
        <v>0.759448648136754</v>
      </c>
      <c r="E401" s="12" t="n">
        <v>0</v>
      </c>
      <c r="F401" s="0" t="n">
        <v>1600</v>
      </c>
    </row>
    <row r="402" customFormat="false" ht="15" hidden="false" customHeight="false" outlineLevel="0" collapsed="false">
      <c r="A402" s="0" t="s">
        <v>700</v>
      </c>
      <c r="B402" s="12" t="n">
        <v>94.783455049843</v>
      </c>
      <c r="C402" s="12" t="n">
        <v>5.20677538264035</v>
      </c>
      <c r="D402" s="12" t="n">
        <f aca="false">100-C402-B402</f>
        <v>0.00976956751665625</v>
      </c>
      <c r="E402" s="12" t="n">
        <v>0</v>
      </c>
      <c r="F402" s="0" t="n">
        <v>1600</v>
      </c>
    </row>
    <row r="403" customFormat="false" ht="15" hidden="false" customHeight="false" outlineLevel="0" collapsed="false">
      <c r="A403" s="0" t="s">
        <v>701</v>
      </c>
      <c r="B403" s="12" t="n">
        <v>93.5830447865966</v>
      </c>
      <c r="C403" s="12" t="n">
        <v>6.3787526948778</v>
      </c>
      <c r="D403" s="12" t="n">
        <f aca="false">100-C403-B403</f>
        <v>0.0382025185255941</v>
      </c>
      <c r="E403" s="12" t="n">
        <v>0</v>
      </c>
      <c r="F403" s="0" t="n">
        <v>1600</v>
      </c>
    </row>
    <row r="404" customFormat="false" ht="15" hidden="false" customHeight="false" outlineLevel="0" collapsed="false">
      <c r="A404" s="0" t="s">
        <v>702</v>
      </c>
      <c r="B404" s="12" t="n">
        <v>91.5423473390777</v>
      </c>
      <c r="C404" s="12" t="n">
        <v>7.97087359925149</v>
      </c>
      <c r="D404" s="12" t="n">
        <f aca="false">100-C404-B404</f>
        <v>0.486779061670816</v>
      </c>
      <c r="E404" s="12" t="n">
        <v>0</v>
      </c>
      <c r="F404" s="0" t="n">
        <v>1600</v>
      </c>
    </row>
    <row r="405" customFormat="false" ht="15" hidden="false" customHeight="false" outlineLevel="0" collapsed="false">
      <c r="A405" s="0" t="s">
        <v>703</v>
      </c>
      <c r="B405" s="12" t="n">
        <v>89.2615678389094</v>
      </c>
      <c r="C405" s="12" t="n">
        <v>9.63105624080308</v>
      </c>
      <c r="D405" s="12" t="n">
        <f aca="false">100-C405-B405</f>
        <v>1.10737592028752</v>
      </c>
      <c r="E405" s="12" t="n">
        <v>0</v>
      </c>
      <c r="F405" s="0" t="n">
        <v>1600</v>
      </c>
    </row>
    <row r="406" customFormat="false" ht="15" hidden="false" customHeight="false" outlineLevel="0" collapsed="false">
      <c r="A406" s="0" t="s">
        <v>704</v>
      </c>
      <c r="B406" s="12" t="n">
        <v>86.8607473124166</v>
      </c>
      <c r="C406" s="12" t="n">
        <v>11.4552179738105</v>
      </c>
      <c r="D406" s="12" t="n">
        <f aca="false">100-C406-B406</f>
        <v>1.68403471377289</v>
      </c>
      <c r="E406" s="12" t="n">
        <v>0</v>
      </c>
      <c r="F406" s="0" t="n">
        <v>1600</v>
      </c>
    </row>
    <row r="407" customFormat="false" ht="15" hidden="false" customHeight="false" outlineLevel="0" collapsed="false">
      <c r="A407" s="0" t="s">
        <v>705</v>
      </c>
      <c r="B407" s="12" t="n">
        <v>83.9797626806251</v>
      </c>
      <c r="C407" s="12" t="n">
        <v>13.5714410486139</v>
      </c>
      <c r="D407" s="12" t="n">
        <f aca="false">100-C407-B407</f>
        <v>2.44879627076099</v>
      </c>
      <c r="E407" s="12" t="n">
        <v>0</v>
      </c>
      <c r="F407" s="0" t="n">
        <v>1600</v>
      </c>
    </row>
    <row r="408" customFormat="false" ht="15" hidden="false" customHeight="false" outlineLevel="0" collapsed="false">
      <c r="A408" s="0" t="s">
        <v>706</v>
      </c>
      <c r="B408" s="12" t="n">
        <v>81.2788395883207</v>
      </c>
      <c r="C408" s="12" t="n">
        <v>15.5456540645272</v>
      </c>
      <c r="D408" s="12" t="n">
        <f aca="false">100-C408-B408</f>
        <v>3.17550634715211</v>
      </c>
      <c r="E408" s="12" t="n">
        <v>0</v>
      </c>
      <c r="F408" s="0" t="n">
        <v>1600</v>
      </c>
    </row>
    <row r="409" customFormat="false" ht="15" hidden="false" customHeight="false" outlineLevel="0" collapsed="false">
      <c r="A409" s="0" t="s">
        <v>707</v>
      </c>
      <c r="B409" s="12" t="n">
        <v>77.2574652064452</v>
      </c>
      <c r="C409" s="12" t="n">
        <v>18.5439477492531</v>
      </c>
      <c r="D409" s="12" t="n">
        <f aca="false">100-C409-B409</f>
        <v>4.19858704430169</v>
      </c>
      <c r="E409" s="12" t="n">
        <v>0</v>
      </c>
      <c r="F409" s="0" t="n">
        <v>1600</v>
      </c>
    </row>
    <row r="410" customFormat="false" ht="15" hidden="false" customHeight="false" outlineLevel="0" collapsed="false">
      <c r="A410" s="0" t="s">
        <v>708</v>
      </c>
      <c r="B410" s="12" t="n">
        <v>73.8963164693552</v>
      </c>
      <c r="C410" s="12" t="n">
        <v>21.0042114549994</v>
      </c>
      <c r="D410" s="12" t="n">
        <f aca="false">100-C410-B410</f>
        <v>5.09947207564541</v>
      </c>
      <c r="E410" s="12" t="n">
        <v>0</v>
      </c>
      <c r="F410" s="0" t="n">
        <v>1600</v>
      </c>
    </row>
    <row r="411" customFormat="false" ht="15" hidden="false" customHeight="false" outlineLevel="0" collapsed="false">
      <c r="A411" s="0" t="s">
        <v>709</v>
      </c>
      <c r="B411" s="12" t="n">
        <v>70.3551061927782</v>
      </c>
      <c r="C411" s="12" t="n">
        <v>23.2946094847553</v>
      </c>
      <c r="D411" s="12" t="n">
        <f aca="false">100-C411-B411</f>
        <v>6.35028432246651</v>
      </c>
      <c r="E411" s="12" t="n">
        <v>0</v>
      </c>
      <c r="F411" s="0" t="n">
        <v>1600</v>
      </c>
    </row>
    <row r="412" customFormat="false" ht="15" hidden="false" customHeight="false" outlineLevel="0" collapsed="false">
      <c r="A412" s="0" t="s">
        <v>710</v>
      </c>
      <c r="B412" s="12" t="n">
        <v>65.7935471924418</v>
      </c>
      <c r="C412" s="12" t="n">
        <v>26.2511197438313</v>
      </c>
      <c r="D412" s="12" t="n">
        <f aca="false">100-C412-B412</f>
        <v>7.9553330637269</v>
      </c>
      <c r="E412" s="12" t="n">
        <v>0</v>
      </c>
      <c r="F412" s="0" t="n">
        <v>1600</v>
      </c>
    </row>
    <row r="413" customFormat="false" ht="15" hidden="false" customHeight="false" outlineLevel="0" collapsed="false">
      <c r="A413" s="0" t="s">
        <v>711</v>
      </c>
      <c r="B413" s="12" t="n">
        <v>62.3123574290271</v>
      </c>
      <c r="C413" s="12" t="n">
        <v>28.4075489387126</v>
      </c>
      <c r="D413" s="12" t="n">
        <f aca="false">100-C413-B413</f>
        <v>9.28009363226029</v>
      </c>
      <c r="E413" s="12" t="n">
        <v>0</v>
      </c>
      <c r="F413" s="0" t="n">
        <v>1600</v>
      </c>
    </row>
    <row r="414" customFormat="false" ht="15" hidden="false" customHeight="false" outlineLevel="0" collapsed="false">
      <c r="A414" s="0" t="s">
        <v>712</v>
      </c>
      <c r="B414" s="12" t="n">
        <v>57.8708394550153</v>
      </c>
      <c r="C414" s="12" t="n">
        <v>31.0441422388925</v>
      </c>
      <c r="D414" s="12" t="n">
        <f aca="false">100-C414-B414</f>
        <v>11.0850183060922</v>
      </c>
      <c r="E414" s="12" t="n">
        <v>0</v>
      </c>
      <c r="F414" s="0" t="n">
        <v>1600</v>
      </c>
    </row>
    <row r="415" customFormat="false" ht="15" hidden="false" customHeight="false" outlineLevel="0" collapsed="false">
      <c r="A415" s="0" t="s">
        <v>713</v>
      </c>
      <c r="B415" s="12" t="n">
        <v>55.0498753363863</v>
      </c>
      <c r="C415" s="12" t="n">
        <v>32.5585828765005</v>
      </c>
      <c r="D415" s="12" t="n">
        <f aca="false">100-C415-B415</f>
        <v>12.3915417871132</v>
      </c>
      <c r="E415" s="12" t="n">
        <v>0</v>
      </c>
      <c r="F415" s="0" t="n">
        <v>1600</v>
      </c>
    </row>
    <row r="416" customFormat="false" ht="15" hidden="false" customHeight="false" outlineLevel="0" collapsed="false">
      <c r="A416" s="0" t="s">
        <v>714</v>
      </c>
      <c r="B416" s="12" t="n">
        <v>52.0488496782702</v>
      </c>
      <c r="C416" s="12" t="n">
        <v>34.4229507295858</v>
      </c>
      <c r="D416" s="12" t="n">
        <f aca="false">100-C416-B416</f>
        <v>13.528199592144</v>
      </c>
      <c r="E416" s="12" t="n">
        <v>0</v>
      </c>
      <c r="F416" s="0" t="n">
        <v>1600</v>
      </c>
    </row>
    <row r="417" customFormat="false" ht="15" hidden="false" customHeight="false" outlineLevel="0" collapsed="false">
      <c r="A417" s="0" t="s">
        <v>715</v>
      </c>
      <c r="B417" s="12" t="n">
        <v>48.5676599148555</v>
      </c>
      <c r="C417" s="12" t="n">
        <v>36.5793799244671</v>
      </c>
      <c r="D417" s="12" t="n">
        <f aca="false">100-C417-B417</f>
        <v>14.8529601606774</v>
      </c>
      <c r="E417" s="12" t="n">
        <v>0</v>
      </c>
      <c r="F417" s="0" t="n">
        <v>1600</v>
      </c>
    </row>
    <row r="418" customFormat="false" ht="15" hidden="false" customHeight="false" outlineLevel="0" collapsed="false">
      <c r="A418" s="0" t="s">
        <v>716</v>
      </c>
      <c r="B418" s="12" t="n">
        <v>44.6663265593046</v>
      </c>
      <c r="C418" s="12" t="n">
        <v>39.0498394937101</v>
      </c>
      <c r="D418" s="12" t="n">
        <f aca="false">100-C418-B418</f>
        <v>16.2838339469853</v>
      </c>
      <c r="E418" s="12" t="n">
        <v>0</v>
      </c>
      <c r="F418" s="0" t="n">
        <v>1600</v>
      </c>
    </row>
    <row r="419" customFormat="false" ht="15" hidden="false" customHeight="false" outlineLevel="0" collapsed="false">
      <c r="A419" s="0" t="s">
        <v>717</v>
      </c>
      <c r="B419" s="12" t="n">
        <v>40.0447470458059</v>
      </c>
      <c r="C419" s="12" t="n">
        <v>41.8804221419269</v>
      </c>
      <c r="D419" s="12" t="n">
        <f aca="false">100-C419-B419</f>
        <v>18.0748308122672</v>
      </c>
      <c r="E419" s="12" t="n">
        <v>0</v>
      </c>
      <c r="F419" s="0" t="n">
        <v>1600</v>
      </c>
    </row>
    <row r="420" customFormat="false" ht="15" hidden="false" customHeight="false" outlineLevel="0" collapsed="false">
      <c r="A420" s="0" t="s">
        <v>718</v>
      </c>
      <c r="B420" s="12" t="n">
        <v>34.7629418875216</v>
      </c>
      <c r="C420" s="12" t="n">
        <v>45.4569519257105</v>
      </c>
      <c r="D420" s="12" t="n">
        <f aca="false">100-C420-B420</f>
        <v>19.7801061867679</v>
      </c>
      <c r="E420" s="12" t="n">
        <v>0</v>
      </c>
      <c r="F420" s="0" t="n">
        <v>1600</v>
      </c>
    </row>
    <row r="421" customFormat="false" ht="15" hidden="false" customHeight="false" outlineLevel="0" collapsed="false">
      <c r="A421" s="0" t="s">
        <v>719</v>
      </c>
      <c r="B421" s="12" t="n">
        <v>30.9816495582953</v>
      </c>
      <c r="C421" s="12" t="n">
        <v>47.9713495600846</v>
      </c>
      <c r="D421" s="12" t="n">
        <f aca="false">100-C421-B421</f>
        <v>21.0470008816201</v>
      </c>
      <c r="E421" s="12" t="n">
        <v>0</v>
      </c>
      <c r="F421" s="0" t="n">
        <v>1600</v>
      </c>
    </row>
    <row r="422" customFormat="false" ht="15" hidden="false" customHeight="false" outlineLevel="0" collapsed="false">
      <c r="A422" s="0" t="s">
        <v>720</v>
      </c>
      <c r="B422" s="12" t="n">
        <v>28.5808290318025</v>
      </c>
      <c r="C422" s="12" t="n">
        <v>49.5356148473583</v>
      </c>
      <c r="D422" s="12" t="n">
        <f aca="false">100-C422-B422</f>
        <v>21.8835561208392</v>
      </c>
      <c r="E422" s="12" t="n">
        <v>0</v>
      </c>
      <c r="F422" s="0" t="n">
        <v>1600</v>
      </c>
    </row>
    <row r="423" customFormat="false" ht="15" hidden="false" customHeight="false" outlineLevel="0" collapsed="false">
      <c r="A423" s="0" t="s">
        <v>721</v>
      </c>
      <c r="B423" s="12" t="n">
        <v>89.8017524573703</v>
      </c>
      <c r="C423" s="12" t="n">
        <v>0.212609041744893</v>
      </c>
      <c r="D423" s="12" t="n">
        <f aca="false">100-C423-B423</f>
        <v>9.9856385008848</v>
      </c>
      <c r="E423" s="12" t="n">
        <v>0</v>
      </c>
      <c r="F423" s="0" t="n">
        <v>1500</v>
      </c>
    </row>
    <row r="424" customFormat="false" ht="15" hidden="false" customHeight="false" outlineLevel="0" collapsed="false">
      <c r="A424" s="0" t="s">
        <v>722</v>
      </c>
      <c r="B424" s="12" t="n">
        <v>90.4019575889936</v>
      </c>
      <c r="C424" s="12" t="n">
        <v>0.952092258868253</v>
      </c>
      <c r="D424" s="12" t="n">
        <f aca="false">100-C424-B424</f>
        <v>8.64595015213816</v>
      </c>
      <c r="E424" s="12" t="n">
        <v>0</v>
      </c>
      <c r="F424" s="0" t="n">
        <v>1500</v>
      </c>
    </row>
    <row r="425" customFormat="false" ht="15" hidden="false" customHeight="false" outlineLevel="0" collapsed="false">
      <c r="A425" s="0" t="s">
        <v>723</v>
      </c>
      <c r="B425" s="12" t="n">
        <v>90.5440775946029</v>
      </c>
      <c r="C425" s="12" t="n">
        <v>1.43047488163208</v>
      </c>
      <c r="D425" s="12" t="n">
        <f aca="false">100-C425-B425</f>
        <v>8.02544752376502</v>
      </c>
      <c r="E425" s="12" t="n">
        <v>0</v>
      </c>
      <c r="F425" s="0" t="n">
        <v>1500</v>
      </c>
    </row>
    <row r="426" customFormat="false" ht="15" hidden="false" customHeight="false" outlineLevel="0" collapsed="false">
      <c r="A426" s="0" t="s">
        <v>724</v>
      </c>
      <c r="B426" s="12" t="n">
        <v>90.721916152121</v>
      </c>
      <c r="C426" s="12" t="n">
        <v>2.03974654844917</v>
      </c>
      <c r="D426" s="12" t="n">
        <f aca="false">100-C426-B426</f>
        <v>7.23833729942983</v>
      </c>
      <c r="E426" s="12" t="n">
        <v>0</v>
      </c>
      <c r="F426" s="0" t="n">
        <v>1500</v>
      </c>
    </row>
    <row r="427" customFormat="false" ht="15" hidden="false" customHeight="false" outlineLevel="0" collapsed="false">
      <c r="A427" s="0" t="s">
        <v>725</v>
      </c>
      <c r="B427" s="12" t="n">
        <v>90.8641869981353</v>
      </c>
      <c r="C427" s="12" t="n">
        <v>2.81054726569548</v>
      </c>
      <c r="D427" s="12" t="n">
        <f aca="false">100-C427-B427</f>
        <v>6.32526573616923</v>
      </c>
      <c r="E427" s="12" t="n">
        <v>0</v>
      </c>
      <c r="F427" s="0" t="n">
        <v>1500</v>
      </c>
    </row>
    <row r="428" customFormat="false" ht="15" hidden="false" customHeight="false" outlineLevel="0" collapsed="false">
      <c r="A428" s="0" t="s">
        <v>726</v>
      </c>
      <c r="B428" s="12" t="n">
        <v>90.9590342288116</v>
      </c>
      <c r="C428" s="12" t="n">
        <v>3.72826995747723</v>
      </c>
      <c r="D428" s="12" t="n">
        <f aca="false">100-C428-B428</f>
        <v>5.31269581371117</v>
      </c>
      <c r="E428" s="12" t="n">
        <v>0</v>
      </c>
      <c r="F428" s="0" t="n">
        <v>1500</v>
      </c>
    </row>
    <row r="429" customFormat="false" ht="15" hidden="false" customHeight="false" outlineLevel="0" collapsed="false">
      <c r="A429" s="0" t="s">
        <v>727</v>
      </c>
      <c r="B429" s="12" t="n">
        <v>90.923466517308</v>
      </c>
      <c r="C429" s="12" t="n">
        <v>4.56745492567148</v>
      </c>
      <c r="D429" s="12" t="n">
        <f aca="false">100-C429-B429</f>
        <v>4.50907855702052</v>
      </c>
      <c r="E429" s="12" t="n">
        <v>0</v>
      </c>
      <c r="F429" s="0" t="n">
        <v>1500</v>
      </c>
    </row>
    <row r="430" customFormat="false" ht="15" hidden="false" customHeight="false" outlineLevel="0" collapsed="false">
      <c r="A430" s="0" t="s">
        <v>728</v>
      </c>
      <c r="B430" s="12" t="n">
        <v>90.8286192866317</v>
      </c>
      <c r="C430" s="12" t="n">
        <v>5.40547711173546</v>
      </c>
      <c r="D430" s="12" t="n">
        <f aca="false">100-C430-B430</f>
        <v>3.76590360163283</v>
      </c>
      <c r="E430" s="12" t="n">
        <v>0</v>
      </c>
      <c r="F430" s="0" t="n">
        <v>1500</v>
      </c>
    </row>
    <row r="431" customFormat="false" ht="15" hidden="false" customHeight="false" outlineLevel="0" collapsed="false">
      <c r="A431" s="0" t="s">
        <v>729</v>
      </c>
      <c r="B431" s="12" t="n">
        <v>90.7100602482864</v>
      </c>
      <c r="C431" s="12" t="n">
        <v>6.15268006257868</v>
      </c>
      <c r="D431" s="12" t="n">
        <f aca="false">100-C431-B431</f>
        <v>3.13725968913492</v>
      </c>
      <c r="E431" s="12" t="n">
        <v>0</v>
      </c>
      <c r="F431" s="0" t="n">
        <v>1500</v>
      </c>
    </row>
    <row r="432" customFormat="false" ht="15" hidden="false" customHeight="false" outlineLevel="0" collapsed="false">
      <c r="A432" s="0" t="s">
        <v>730</v>
      </c>
      <c r="B432" s="12" t="n">
        <v>90.4255185562576</v>
      </c>
      <c r="C432" s="12" t="n">
        <v>7.00340936807468</v>
      </c>
      <c r="D432" s="12" t="n">
        <f aca="false">100-C432-B432</f>
        <v>2.57107207566771</v>
      </c>
      <c r="E432" s="12" t="n">
        <v>0</v>
      </c>
      <c r="F432" s="0" t="n">
        <v>1500</v>
      </c>
    </row>
    <row r="433" customFormat="false" ht="15" hidden="false" customHeight="false" outlineLevel="0" collapsed="false">
      <c r="A433" s="0" t="s">
        <v>731</v>
      </c>
      <c r="B433" s="12" t="n">
        <v>90.0698414412216</v>
      </c>
      <c r="C433" s="12" t="n">
        <v>7.89997389897981</v>
      </c>
      <c r="D433" s="12" t="n">
        <f aca="false">100-C433-B433</f>
        <v>2.03018465979859</v>
      </c>
      <c r="E433" s="12" t="n">
        <v>0</v>
      </c>
      <c r="F433" s="0" t="n">
        <v>1500</v>
      </c>
    </row>
    <row r="434" customFormat="false" ht="15" hidden="false" customHeight="false" outlineLevel="0" collapsed="false">
      <c r="A434" s="0" t="s">
        <v>732</v>
      </c>
      <c r="B434" s="12" t="n">
        <v>89.8090115568619</v>
      </c>
      <c r="C434" s="12" t="n">
        <v>8.52322950862513</v>
      </c>
      <c r="D434" s="12" t="n">
        <f aca="false">100-C434-B434</f>
        <v>1.66775893451296</v>
      </c>
      <c r="E434" s="12" t="n">
        <v>0</v>
      </c>
      <c r="F434" s="0" t="n">
        <v>1500</v>
      </c>
    </row>
    <row r="435" customFormat="false" ht="15" hidden="false" customHeight="false" outlineLevel="0" collapsed="false">
      <c r="A435" s="0" t="s">
        <v>733</v>
      </c>
      <c r="B435" s="12" t="n">
        <v>89.0620896152864</v>
      </c>
      <c r="C435" s="12" t="n">
        <v>9.1636458409567</v>
      </c>
      <c r="D435" s="12" t="n">
        <f aca="false">100-C435-B435</f>
        <v>1.7742645437569</v>
      </c>
      <c r="E435" s="12" t="n">
        <v>0</v>
      </c>
      <c r="F435" s="0" t="n">
        <v>1500</v>
      </c>
    </row>
    <row r="436" customFormat="false" ht="15" hidden="false" customHeight="false" outlineLevel="0" collapsed="false">
      <c r="A436" s="0" t="s">
        <v>734</v>
      </c>
      <c r="B436" s="12" t="n">
        <v>87.4971103091281</v>
      </c>
      <c r="C436" s="12" t="n">
        <v>10.2233583694852</v>
      </c>
      <c r="D436" s="12" t="n">
        <f aca="false">100-C436-B436</f>
        <v>2.2795313213867</v>
      </c>
      <c r="E436" s="12" t="n">
        <v>0</v>
      </c>
      <c r="F436" s="0" t="n">
        <v>1500</v>
      </c>
    </row>
    <row r="437" customFormat="false" ht="15" hidden="false" customHeight="false" outlineLevel="0" collapsed="false">
      <c r="A437" s="0" t="s">
        <v>735</v>
      </c>
      <c r="B437" s="12" t="n">
        <v>85.6831570224446</v>
      </c>
      <c r="C437" s="12" t="n">
        <v>11.5615705968592</v>
      </c>
      <c r="D437" s="12" t="n">
        <f aca="false">100-C437-B437</f>
        <v>2.7552723806962</v>
      </c>
      <c r="E437" s="12" t="n">
        <v>0</v>
      </c>
      <c r="F437" s="0" t="n">
        <v>1500</v>
      </c>
    </row>
    <row r="438" customFormat="false" ht="15" hidden="false" customHeight="false" outlineLevel="0" collapsed="false">
      <c r="A438" s="0" t="s">
        <v>736</v>
      </c>
      <c r="B438" s="12" t="n">
        <v>83.9759068702719</v>
      </c>
      <c r="C438" s="12" t="n">
        <v>12.7026860623004</v>
      </c>
      <c r="D438" s="12" t="n">
        <f aca="false">100-C438-B438</f>
        <v>3.3214070674277</v>
      </c>
      <c r="E438" s="12" t="n">
        <v>0</v>
      </c>
      <c r="F438" s="0" t="n">
        <v>1500</v>
      </c>
    </row>
    <row r="439" customFormat="false" ht="15" hidden="false" customHeight="false" outlineLevel="0" collapsed="false">
      <c r="A439" s="0" t="s">
        <v>737</v>
      </c>
      <c r="B439" s="12" t="n">
        <v>82.3872157564445</v>
      </c>
      <c r="C439" s="12" t="n">
        <v>13.7947895224745</v>
      </c>
      <c r="D439" s="12" t="n">
        <f aca="false">100-C439-B439</f>
        <v>3.81799472108099</v>
      </c>
      <c r="E439" s="12" t="n">
        <v>0</v>
      </c>
      <c r="F439" s="0" t="n">
        <v>1500</v>
      </c>
    </row>
    <row r="440" customFormat="false" ht="15" hidden="false" customHeight="false" outlineLevel="0" collapsed="false">
      <c r="A440" s="0" t="s">
        <v>738</v>
      </c>
      <c r="B440" s="12" t="n">
        <v>80.573262469761</v>
      </c>
      <c r="C440" s="12" t="n">
        <v>15.0508616386043</v>
      </c>
      <c r="D440" s="12" t="n">
        <f aca="false">100-C440-B440</f>
        <v>4.37587589163469</v>
      </c>
      <c r="E440" s="12" t="n">
        <v>0</v>
      </c>
      <c r="F440" s="0" t="n">
        <v>1500</v>
      </c>
    </row>
    <row r="441" customFormat="false" ht="15" hidden="false" customHeight="false" outlineLevel="0" collapsed="false">
      <c r="A441" s="0" t="s">
        <v>739</v>
      </c>
      <c r="B441" s="12" t="n">
        <v>78.6881737600703</v>
      </c>
      <c r="C441" s="12" t="n">
        <v>16.3116989245211</v>
      </c>
      <c r="D441" s="12" t="n">
        <f aca="false">100-C441-B441</f>
        <v>5.00012731540861</v>
      </c>
      <c r="E441" s="12" t="n">
        <v>0</v>
      </c>
      <c r="F441" s="0" t="n">
        <v>1500</v>
      </c>
    </row>
    <row r="442" customFormat="false" ht="15" hidden="false" customHeight="false" outlineLevel="0" collapsed="false">
      <c r="A442" s="0" t="s">
        <v>740</v>
      </c>
      <c r="B442" s="12" t="n">
        <v>77.1350503577466</v>
      </c>
      <c r="C442" s="12" t="n">
        <v>17.3860185289434</v>
      </c>
      <c r="D442" s="12" t="n">
        <f aca="false">100-C442-B442</f>
        <v>5.47893111331001</v>
      </c>
      <c r="E442" s="12" t="n">
        <v>0</v>
      </c>
      <c r="F442" s="0" t="n">
        <v>1500</v>
      </c>
    </row>
    <row r="443" customFormat="false" ht="15" hidden="false" customHeight="false" outlineLevel="0" collapsed="false">
      <c r="A443" s="0" t="s">
        <v>741</v>
      </c>
      <c r="B443" s="12" t="n">
        <v>75.0009876675307</v>
      </c>
      <c r="C443" s="12" t="n">
        <v>18.8637504302725</v>
      </c>
      <c r="D443" s="12" t="n">
        <f aca="false">100-C443-B443</f>
        <v>6.1352619021968</v>
      </c>
      <c r="E443" s="12" t="n">
        <v>0</v>
      </c>
      <c r="F443" s="0" t="n">
        <v>1500</v>
      </c>
    </row>
    <row r="444" customFormat="false" ht="15" hidden="false" customHeight="false" outlineLevel="0" collapsed="false">
      <c r="A444" s="0" t="s">
        <v>742</v>
      </c>
      <c r="B444" s="12" t="n">
        <v>73.471576072876</v>
      </c>
      <c r="C444" s="12" t="n">
        <v>19.8748765613326</v>
      </c>
      <c r="D444" s="12" t="n">
        <f aca="false">100-C444-B444</f>
        <v>6.6535473657914</v>
      </c>
      <c r="E444" s="12" t="n">
        <v>0</v>
      </c>
      <c r="F444" s="0" t="n">
        <v>1500</v>
      </c>
    </row>
    <row r="445" customFormat="false" ht="15" hidden="false" customHeight="false" outlineLevel="0" collapsed="false">
      <c r="A445" s="0" t="s">
        <v>743</v>
      </c>
      <c r="B445" s="12" t="n">
        <v>71.3967929018328</v>
      </c>
      <c r="C445" s="12" t="n">
        <v>21.2613636196422</v>
      </c>
      <c r="D445" s="12" t="n">
        <f aca="false">100-C445-B445</f>
        <v>7.34184347852501</v>
      </c>
      <c r="E445" s="12" t="n">
        <v>0</v>
      </c>
      <c r="F445" s="0" t="n">
        <v>1500</v>
      </c>
    </row>
    <row r="446" customFormat="false" ht="15" hidden="false" customHeight="false" outlineLevel="0" collapsed="false">
      <c r="A446" s="0" t="s">
        <v>744</v>
      </c>
      <c r="B446" s="12" t="n">
        <v>69.6776868458255</v>
      </c>
      <c r="C446" s="12" t="n">
        <v>22.4084070370007</v>
      </c>
      <c r="D446" s="12" t="n">
        <f aca="false">100-C446-B446</f>
        <v>7.9139061171738</v>
      </c>
      <c r="E446" s="12" t="n">
        <v>0</v>
      </c>
      <c r="F446" s="0" t="n">
        <v>1500</v>
      </c>
    </row>
    <row r="447" customFormat="false" ht="15" hidden="false" customHeight="false" outlineLevel="0" collapsed="false">
      <c r="A447" s="0" t="s">
        <v>745</v>
      </c>
      <c r="B447" s="12" t="n">
        <v>68.1008516358327</v>
      </c>
      <c r="C447" s="12" t="n">
        <v>23.3611048644856</v>
      </c>
      <c r="D447" s="12" t="n">
        <f aca="false">100-C447-B447</f>
        <v>8.53804349968171</v>
      </c>
      <c r="E447" s="12" t="n">
        <v>0</v>
      </c>
      <c r="F447" s="0" t="n">
        <v>1500</v>
      </c>
    </row>
    <row r="448" customFormat="false" ht="15" hidden="false" customHeight="false" outlineLevel="0" collapsed="false">
      <c r="A448" s="0" t="s">
        <v>746</v>
      </c>
      <c r="B448" s="12" t="n">
        <v>66.2750424453147</v>
      </c>
      <c r="C448" s="12" t="n">
        <v>24.4998947656663</v>
      </c>
      <c r="D448" s="12" t="n">
        <f aca="false">100-C448-B448</f>
        <v>9.22506278901901</v>
      </c>
      <c r="E448" s="12" t="n">
        <v>0</v>
      </c>
      <c r="F448" s="0" t="n">
        <v>1500</v>
      </c>
    </row>
    <row r="449" customFormat="false" ht="15" hidden="false" customHeight="false" outlineLevel="0" collapsed="false">
      <c r="A449" s="0" t="s">
        <v>747</v>
      </c>
      <c r="B449" s="12" t="n">
        <v>64.5322245816384</v>
      </c>
      <c r="C449" s="12" t="n">
        <v>25.556118947804</v>
      </c>
      <c r="D449" s="12" t="n">
        <f aca="false">100-C449-B449</f>
        <v>9.9116564705576</v>
      </c>
      <c r="E449" s="12" t="n">
        <v>0</v>
      </c>
      <c r="F449" s="0" t="n">
        <v>1500</v>
      </c>
    </row>
    <row r="450" customFormat="false" ht="15" hidden="false" customHeight="false" outlineLevel="0" collapsed="false">
      <c r="A450" s="0" t="s">
        <v>748</v>
      </c>
      <c r="B450" s="12" t="n">
        <v>62.3151705645808</v>
      </c>
      <c r="C450" s="12" t="n">
        <v>26.8699962344434</v>
      </c>
      <c r="D450" s="12" t="n">
        <f aca="false">100-C450-B450</f>
        <v>10.8148332009758</v>
      </c>
      <c r="E450" s="12" t="n">
        <v>0</v>
      </c>
      <c r="F450" s="0" t="n">
        <v>1500</v>
      </c>
    </row>
    <row r="451" customFormat="false" ht="15" hidden="false" customHeight="false" outlineLevel="0" collapsed="false">
      <c r="A451" s="0" t="s">
        <v>749</v>
      </c>
      <c r="B451" s="12" t="n">
        <v>60.228531489703</v>
      </c>
      <c r="C451" s="12" t="n">
        <v>28.0467934526542</v>
      </c>
      <c r="D451" s="12" t="n">
        <f aca="false">100-C451-B451</f>
        <v>11.7246750576428</v>
      </c>
      <c r="E451" s="12" t="n">
        <v>0</v>
      </c>
      <c r="F451" s="0" t="n">
        <v>1500</v>
      </c>
    </row>
    <row r="452" customFormat="false" ht="15" hidden="false" customHeight="false" outlineLevel="0" collapsed="false">
      <c r="A452" s="0" t="s">
        <v>750</v>
      </c>
      <c r="B452" s="12" t="n">
        <v>58.1893160301634</v>
      </c>
      <c r="C452" s="12" t="n">
        <v>29.2820189744401</v>
      </c>
      <c r="D452" s="12" t="n">
        <f aca="false">100-C452-B452</f>
        <v>12.5286649953965</v>
      </c>
      <c r="E452" s="12" t="n">
        <v>0</v>
      </c>
      <c r="F452" s="0" t="n">
        <v>1500</v>
      </c>
    </row>
    <row r="453" customFormat="false" ht="15" hidden="false" customHeight="false" outlineLevel="0" collapsed="false">
      <c r="A453" s="0" t="s">
        <v>751</v>
      </c>
      <c r="B453" s="12" t="n">
        <v>56.3160832243073</v>
      </c>
      <c r="C453" s="12" t="n">
        <v>30.4034506276678</v>
      </c>
      <c r="D453" s="12" t="n">
        <f aca="false">100-C453-B453</f>
        <v>13.2804661480249</v>
      </c>
      <c r="E453" s="12" t="n">
        <v>0</v>
      </c>
      <c r="F453" s="0" t="n">
        <v>1500</v>
      </c>
    </row>
    <row r="454" customFormat="false" ht="15" hidden="false" customHeight="false" outlineLevel="0" collapsed="false">
      <c r="A454" s="0" t="s">
        <v>752</v>
      </c>
      <c r="B454" s="12" t="n">
        <v>54.9645101871705</v>
      </c>
      <c r="C454" s="12" t="n">
        <v>31.1613772574804</v>
      </c>
      <c r="D454" s="12" t="n">
        <f aca="false">100-C454-B454</f>
        <v>13.8741125553491</v>
      </c>
      <c r="E454" s="12" t="n">
        <v>0</v>
      </c>
      <c r="F454" s="0" t="n">
        <v>1500</v>
      </c>
    </row>
    <row r="455" customFormat="false" ht="15" hidden="false" customHeight="false" outlineLevel="0" collapsed="false">
      <c r="A455" s="0" t="s">
        <v>753</v>
      </c>
      <c r="B455" s="12" t="n">
        <v>52.8897270161273</v>
      </c>
      <c r="C455" s="12" t="n">
        <v>32.4041191211126</v>
      </c>
      <c r="D455" s="12" t="n">
        <f aca="false">100-C455-B455</f>
        <v>14.7061538627601</v>
      </c>
      <c r="E455" s="12" t="n">
        <v>0</v>
      </c>
      <c r="F455" s="0" t="n">
        <v>1500</v>
      </c>
    </row>
    <row r="456" customFormat="false" ht="15" hidden="false" customHeight="false" outlineLevel="0" collapsed="false">
      <c r="A456" s="0" t="s">
        <v>754</v>
      </c>
      <c r="B456" s="12" t="n">
        <v>51.3721713253071</v>
      </c>
      <c r="C456" s="12" t="n">
        <v>33.2861071333891</v>
      </c>
      <c r="D456" s="12" t="n">
        <f aca="false">100-C456-B456</f>
        <v>15.3417215413038</v>
      </c>
      <c r="E456" s="12" t="n">
        <v>0</v>
      </c>
      <c r="F456" s="0" t="n">
        <v>1500</v>
      </c>
    </row>
    <row r="457" customFormat="false" ht="15" hidden="false" customHeight="false" outlineLevel="0" collapsed="false">
      <c r="A457" s="0" t="s">
        <v>755</v>
      </c>
      <c r="B457" s="12" t="n">
        <v>49.4633708079474</v>
      </c>
      <c r="C457" s="12" t="n">
        <v>34.3739850728408</v>
      </c>
      <c r="D457" s="12" t="n">
        <f aca="false">100-C457-B457</f>
        <v>16.1626441192118</v>
      </c>
      <c r="E457" s="12" t="n">
        <v>0</v>
      </c>
      <c r="F457" s="0" t="n">
        <v>1500</v>
      </c>
    </row>
    <row r="458" customFormat="false" ht="15" hidden="false" customHeight="false" outlineLevel="0" collapsed="false">
      <c r="A458" s="0" t="s">
        <v>756</v>
      </c>
      <c r="B458" s="12" t="n">
        <v>46.3334121956308</v>
      </c>
      <c r="C458" s="12" t="n">
        <v>36.0416395180544</v>
      </c>
      <c r="D458" s="12" t="n">
        <f aca="false">100-C458-B458</f>
        <v>17.6249482863148</v>
      </c>
      <c r="E458" s="12" t="n">
        <v>0</v>
      </c>
      <c r="F458" s="0" t="n">
        <v>1500</v>
      </c>
    </row>
    <row r="459" customFormat="false" ht="15" hidden="false" customHeight="false" outlineLevel="0" collapsed="false">
      <c r="A459" s="0" t="s">
        <v>757</v>
      </c>
      <c r="B459" s="12" t="n">
        <v>44.9225596393214</v>
      </c>
      <c r="C459" s="12" t="n">
        <v>36.7778683379257</v>
      </c>
      <c r="D459" s="12" t="n">
        <f aca="false">100-C459-B459</f>
        <v>18.2995720227529</v>
      </c>
      <c r="E459" s="12" t="n">
        <v>0</v>
      </c>
      <c r="F459" s="0" t="n">
        <v>1500</v>
      </c>
    </row>
    <row r="460" customFormat="false" ht="15" hidden="false" customHeight="false" outlineLevel="0" collapsed="false">
      <c r="A460" s="0" t="s">
        <v>758</v>
      </c>
      <c r="B460" s="12" t="n">
        <v>43.0819947336133</v>
      </c>
      <c r="C460" s="12" t="n">
        <v>37.7160633719382</v>
      </c>
      <c r="D460" s="12" t="n">
        <f aca="false">100-C460-B460</f>
        <v>19.2019418944485</v>
      </c>
      <c r="E460" s="12" t="n">
        <v>0</v>
      </c>
      <c r="F460" s="0" t="n">
        <v>1500</v>
      </c>
    </row>
    <row r="461" customFormat="false" ht="15" hidden="false" customHeight="false" outlineLevel="0" collapsed="false">
      <c r="A461" s="0" t="s">
        <v>759</v>
      </c>
      <c r="B461" s="12" t="n">
        <v>43.5799426946636</v>
      </c>
      <c r="C461" s="12" t="n">
        <v>36.8664398279395</v>
      </c>
      <c r="D461" s="12" t="n">
        <f aca="false">100-C461-B461</f>
        <v>19.5536174773969</v>
      </c>
      <c r="E461" s="12" t="n">
        <v>0</v>
      </c>
      <c r="F461" s="0" t="n">
        <v>1500</v>
      </c>
    </row>
    <row r="462" customFormat="false" ht="15" hidden="false" customHeight="false" outlineLevel="0" collapsed="false">
      <c r="A462" s="0" t="s">
        <v>760</v>
      </c>
      <c r="B462" s="12" t="n">
        <v>44.2912969247356</v>
      </c>
      <c r="C462" s="12" t="n">
        <v>35.6636928156972</v>
      </c>
      <c r="D462" s="12" t="n">
        <f aca="false">100-C462-B462</f>
        <v>20.0450102595672</v>
      </c>
      <c r="E462" s="12" t="n">
        <v>0</v>
      </c>
      <c r="F462" s="0" t="n">
        <v>1500</v>
      </c>
    </row>
    <row r="463" customFormat="false" ht="15" hidden="false" customHeight="false" outlineLevel="0" collapsed="false">
      <c r="A463" s="0" t="s">
        <v>761</v>
      </c>
      <c r="B463" s="12" t="n">
        <v>44.8070287415378</v>
      </c>
      <c r="C463" s="12" t="n">
        <v>34.4355468432235</v>
      </c>
      <c r="D463" s="12" t="n">
        <f aca="false">100-C463-B463</f>
        <v>20.7574244152387</v>
      </c>
      <c r="E463" s="12" t="n">
        <v>0</v>
      </c>
      <c r="F463" s="0" t="n">
        <v>1500</v>
      </c>
    </row>
    <row r="464" customFormat="false" ht="15" hidden="false" customHeight="false" outlineLevel="0" collapsed="false">
      <c r="A464" s="0" t="s">
        <v>762</v>
      </c>
      <c r="B464" s="12" t="n">
        <v>44.7892448857859</v>
      </c>
      <c r="C464" s="12" t="n">
        <v>33.5665663321765</v>
      </c>
      <c r="D464" s="12" t="n">
        <f aca="false">100-C464-B464</f>
        <v>21.6441887820376</v>
      </c>
      <c r="E464" s="12" t="n">
        <v>0</v>
      </c>
      <c r="F464" s="0" t="n">
        <v>1500</v>
      </c>
    </row>
    <row r="465" customFormat="false" ht="15" hidden="false" customHeight="false" outlineLevel="0" collapsed="false">
      <c r="A465" s="0" t="s">
        <v>763</v>
      </c>
      <c r="B465" s="12" t="n">
        <v>44.5580547610126</v>
      </c>
      <c r="C465" s="12" t="n">
        <v>33.1277156436646</v>
      </c>
      <c r="D465" s="12" t="n">
        <f aca="false">100-C465-B465</f>
        <v>22.3142295953228</v>
      </c>
      <c r="E465" s="12" t="n">
        <v>0</v>
      </c>
      <c r="F465" s="0" t="n">
        <v>1500</v>
      </c>
    </row>
    <row r="466" customFormat="false" ht="15" hidden="false" customHeight="false" outlineLevel="0" collapsed="false">
      <c r="A466" s="0" t="s">
        <v>764</v>
      </c>
      <c r="B466" s="12" t="n">
        <v>43.8822682424442</v>
      </c>
      <c r="C466" s="12" t="n">
        <v>32.7571504434671</v>
      </c>
      <c r="D466" s="12" t="n">
        <f aca="false">100-C466-B466</f>
        <v>23.3605813140887</v>
      </c>
      <c r="E466" s="12" t="n">
        <v>0</v>
      </c>
      <c r="F466" s="0" t="n">
        <v>1500</v>
      </c>
    </row>
    <row r="467" customFormat="false" ht="15" hidden="false" customHeight="false" outlineLevel="0" collapsed="false">
      <c r="A467" s="0" t="s">
        <v>765</v>
      </c>
      <c r="B467" s="12" t="n">
        <v>43.188697868124</v>
      </c>
      <c r="C467" s="12" t="n">
        <v>32.5956936923035</v>
      </c>
      <c r="D467" s="12" t="n">
        <f aca="false">100-C467-B467</f>
        <v>24.2156084395725</v>
      </c>
      <c r="E467" s="12" t="n">
        <v>0</v>
      </c>
      <c r="F467" s="0" t="n">
        <v>1500</v>
      </c>
    </row>
    <row r="468" customFormat="false" ht="15" hidden="false" customHeight="false" outlineLevel="0" collapsed="false">
      <c r="A468" s="0" t="s">
        <v>766</v>
      </c>
      <c r="B468" s="12" t="n">
        <v>42.3884243592931</v>
      </c>
      <c r="C468" s="12" t="n">
        <v>32.4721872375369</v>
      </c>
      <c r="D468" s="12" t="n">
        <f aca="false">100-C468-B468</f>
        <v>25.13938840317</v>
      </c>
      <c r="E468" s="12" t="n">
        <v>0</v>
      </c>
      <c r="F468" s="0" t="n">
        <v>1500</v>
      </c>
    </row>
    <row r="469" customFormat="false" ht="15" hidden="false" customHeight="false" outlineLevel="0" collapsed="false">
      <c r="A469" s="0" t="s">
        <v>767</v>
      </c>
      <c r="B469" s="12" t="n">
        <v>41.6770701292211</v>
      </c>
      <c r="C469" s="12" t="n">
        <v>32.3196224142491</v>
      </c>
      <c r="D469" s="12" t="n">
        <f aca="false">100-C469-B469</f>
        <v>26.0033074565298</v>
      </c>
      <c r="E469" s="12" t="n">
        <v>0</v>
      </c>
      <c r="F469" s="0" t="n">
        <v>1500</v>
      </c>
    </row>
    <row r="470" customFormat="false" ht="15" hidden="false" customHeight="false" outlineLevel="0" collapsed="false">
      <c r="A470" s="0" t="s">
        <v>768</v>
      </c>
      <c r="B470" s="12" t="n">
        <v>40.4144163708434</v>
      </c>
      <c r="C470" s="12" t="n">
        <v>32.11928066709</v>
      </c>
      <c r="D470" s="12" t="n">
        <f aca="false">100-C470-B470</f>
        <v>27.4663029620666</v>
      </c>
      <c r="E470" s="12" t="n">
        <v>0</v>
      </c>
      <c r="F470" s="0" t="n">
        <v>1500</v>
      </c>
    </row>
    <row r="471" customFormat="false" ht="15" hidden="false" customHeight="false" outlineLevel="0" collapsed="false">
      <c r="A471" s="0" t="s">
        <v>769</v>
      </c>
      <c r="B471" s="12" t="n">
        <v>39.3651688814873</v>
      </c>
      <c r="C471" s="12" t="n">
        <v>31.8122357854201</v>
      </c>
      <c r="D471" s="12" t="n">
        <f aca="false">100-C471-B471</f>
        <v>28.8225953330926</v>
      </c>
      <c r="E471" s="12" t="n">
        <v>0</v>
      </c>
      <c r="F471" s="0" t="n">
        <v>1500</v>
      </c>
    </row>
    <row r="472" customFormat="false" ht="15" hidden="false" customHeight="false" outlineLevel="0" collapsed="false">
      <c r="A472" s="0" t="s">
        <v>770</v>
      </c>
      <c r="B472" s="12" t="n">
        <v>38.4759760938973</v>
      </c>
      <c r="C472" s="12" t="n">
        <v>31.3943610111505</v>
      </c>
      <c r="D472" s="12" t="n">
        <f aca="false">100-C472-B472</f>
        <v>30.1296628949522</v>
      </c>
      <c r="E472" s="12" t="n">
        <v>0</v>
      </c>
      <c r="F472" s="0" t="n">
        <v>1500</v>
      </c>
    </row>
    <row r="473" customFormat="false" ht="15" hidden="false" customHeight="false" outlineLevel="0" collapsed="false">
      <c r="A473" s="0" t="s">
        <v>771</v>
      </c>
      <c r="B473" s="12" t="n">
        <v>37.6401348735628</v>
      </c>
      <c r="C473" s="12" t="n">
        <v>31.0268168075447</v>
      </c>
      <c r="D473" s="12" t="n">
        <f aca="false">100-C473-B473</f>
        <v>31.3330483188925</v>
      </c>
      <c r="E473" s="12" t="n">
        <v>0</v>
      </c>
      <c r="F473" s="0" t="n">
        <v>1500</v>
      </c>
    </row>
    <row r="474" customFormat="false" ht="15" hidden="false" customHeight="false" outlineLevel="0" collapsed="false">
      <c r="A474" s="0" t="s">
        <v>772</v>
      </c>
      <c r="B474" s="12" t="n">
        <v>36.5731035284548</v>
      </c>
      <c r="C474" s="12" t="n">
        <v>30.4668422491596</v>
      </c>
      <c r="D474" s="12" t="n">
        <f aca="false">100-C474-B474</f>
        <v>32.9600542223856</v>
      </c>
      <c r="E474" s="12" t="n">
        <v>0</v>
      </c>
      <c r="F474" s="0" t="n">
        <v>1500</v>
      </c>
    </row>
    <row r="475" customFormat="false" ht="15" hidden="false" customHeight="false" outlineLevel="0" collapsed="false">
      <c r="A475" s="0" t="s">
        <v>773</v>
      </c>
      <c r="B475" s="12" t="n">
        <v>35.7016945966167</v>
      </c>
      <c r="C475" s="12" t="n">
        <v>29.6858463172733</v>
      </c>
      <c r="D475" s="12" t="n">
        <f aca="false">100-C475-B475</f>
        <v>34.61245908611</v>
      </c>
      <c r="E475" s="12" t="n">
        <v>0</v>
      </c>
      <c r="F475" s="0" t="n">
        <v>1500</v>
      </c>
    </row>
    <row r="476" customFormat="false" ht="15" hidden="false" customHeight="false" outlineLevel="0" collapsed="false">
      <c r="A476" s="0" t="s">
        <v>774</v>
      </c>
      <c r="B476" s="12" t="n">
        <v>35.0970435010555</v>
      </c>
      <c r="C476" s="12" t="n">
        <v>28.8946816341149</v>
      </c>
      <c r="D476" s="12" t="n">
        <f aca="false">100-C476-B476</f>
        <v>36.0082748648296</v>
      </c>
      <c r="E476" s="12" t="n">
        <v>0</v>
      </c>
      <c r="F476" s="0" t="n">
        <v>1500</v>
      </c>
    </row>
    <row r="477" customFormat="false" ht="15" hidden="false" customHeight="false" outlineLevel="0" collapsed="false">
      <c r="A477" s="0" t="s">
        <v>775</v>
      </c>
      <c r="B477" s="12" t="n">
        <v>34.5635278285016</v>
      </c>
      <c r="C477" s="12" t="n">
        <v>28.0525479685945</v>
      </c>
      <c r="D477" s="12" t="n">
        <f aca="false">100-C477-B477</f>
        <v>37.3839242029039</v>
      </c>
      <c r="E477" s="12" t="n">
        <v>0</v>
      </c>
      <c r="F477" s="0" t="n">
        <v>1500</v>
      </c>
    </row>
    <row r="478" customFormat="false" ht="15" hidden="false" customHeight="false" outlineLevel="0" collapsed="false">
      <c r="A478" s="0" t="s">
        <v>776</v>
      </c>
      <c r="B478" s="12" t="n">
        <v>34.1544991462102</v>
      </c>
      <c r="C478" s="12" t="n">
        <v>27.2867822456676</v>
      </c>
      <c r="D478" s="12" t="n">
        <f aca="false">100-C478-B478</f>
        <v>38.5587186081222</v>
      </c>
      <c r="E478" s="12" t="n">
        <v>0</v>
      </c>
      <c r="F478" s="0" t="n">
        <v>1500</v>
      </c>
    </row>
    <row r="479" customFormat="false" ht="15" hidden="false" customHeight="false" outlineLevel="0" collapsed="false">
      <c r="A479" s="0" t="s">
        <v>777</v>
      </c>
      <c r="B479" s="12" t="n">
        <v>33.5854157621526</v>
      </c>
      <c r="C479" s="12" t="n">
        <v>26.2006108313081</v>
      </c>
      <c r="D479" s="12" t="n">
        <f aca="false">100-C479-B479</f>
        <v>40.2139734065393</v>
      </c>
      <c r="E479" s="12" t="n">
        <v>0</v>
      </c>
      <c r="F479" s="0" t="n">
        <v>1500</v>
      </c>
    </row>
    <row r="480" customFormat="false" ht="15" hidden="false" customHeight="false" outlineLevel="0" collapsed="false">
      <c r="A480" s="0" t="s">
        <v>778</v>
      </c>
      <c r="B480" s="12" t="n">
        <v>33.2119547913648</v>
      </c>
      <c r="C480" s="12" t="n">
        <v>25.1860421897549</v>
      </c>
      <c r="D480" s="12" t="n">
        <f aca="false">100-C480-B480</f>
        <v>41.6020030188803</v>
      </c>
      <c r="E480" s="12" t="n">
        <v>0</v>
      </c>
      <c r="F480" s="0" t="n">
        <v>1500</v>
      </c>
    </row>
    <row r="481" customFormat="false" ht="15" hidden="false" customHeight="false" outlineLevel="0" collapsed="false">
      <c r="A481" s="0" t="s">
        <v>779</v>
      </c>
      <c r="B481" s="12" t="n">
        <v>32.9807646665914</v>
      </c>
      <c r="C481" s="12" t="n">
        <v>24.2389495629191</v>
      </c>
      <c r="D481" s="12" t="n">
        <f aca="false">100-C481-B481</f>
        <v>42.7802857704895</v>
      </c>
      <c r="E481" s="12" t="n">
        <v>0</v>
      </c>
      <c r="F481" s="0" t="n">
        <v>1500</v>
      </c>
    </row>
    <row r="482" customFormat="false" ht="15" hidden="false" customHeight="false" outlineLevel="0" collapsed="false">
      <c r="A482" s="0" t="s">
        <v>780</v>
      </c>
      <c r="B482" s="12" t="n">
        <v>32.6073036958037</v>
      </c>
      <c r="C482" s="12" t="n">
        <v>22.9163555042</v>
      </c>
      <c r="D482" s="12" t="n">
        <f aca="false">100-C482-B482</f>
        <v>44.4763407999963</v>
      </c>
      <c r="E482" s="12" t="n">
        <v>0</v>
      </c>
      <c r="F482" s="0" t="n">
        <v>1500</v>
      </c>
    </row>
    <row r="483" customFormat="false" ht="15" hidden="false" customHeight="false" outlineLevel="0" collapsed="false">
      <c r="A483" s="0" t="s">
        <v>781</v>
      </c>
      <c r="B483" s="12" t="n">
        <v>32.3938974267821</v>
      </c>
      <c r="C483" s="12" t="n">
        <v>21.8833645951969</v>
      </c>
      <c r="D483" s="12" t="n">
        <f aca="false">100-C483-B483</f>
        <v>45.722737978021</v>
      </c>
      <c r="E483" s="12" t="n">
        <v>0</v>
      </c>
      <c r="F483" s="0" t="n">
        <v>1500</v>
      </c>
    </row>
    <row r="484" customFormat="false" ht="15" hidden="false" customHeight="false" outlineLevel="0" collapsed="false">
      <c r="A484" s="0" t="s">
        <v>782</v>
      </c>
      <c r="B484" s="12" t="n">
        <v>32.2338427250159</v>
      </c>
      <c r="C484" s="12" t="n">
        <v>20.8390991734244</v>
      </c>
      <c r="D484" s="12" t="n">
        <f aca="false">100-C484-B484</f>
        <v>46.9270581015597</v>
      </c>
      <c r="E484" s="12" t="n">
        <v>0</v>
      </c>
      <c r="F484" s="0" t="n">
        <v>1500</v>
      </c>
    </row>
    <row r="485" customFormat="false" ht="15" hidden="false" customHeight="false" outlineLevel="0" collapsed="false">
      <c r="A485" s="0" t="s">
        <v>783</v>
      </c>
      <c r="B485" s="12" t="n">
        <v>32.1271395905051</v>
      </c>
      <c r="C485" s="12" t="n">
        <v>19.6141452594413</v>
      </c>
      <c r="D485" s="12" t="n">
        <f aca="false">100-C485-B485</f>
        <v>48.2587151500536</v>
      </c>
      <c r="E485" s="12" t="n">
        <v>0</v>
      </c>
      <c r="F485" s="0" t="n">
        <v>1500</v>
      </c>
    </row>
    <row r="486" customFormat="false" ht="15" hidden="false" customHeight="false" outlineLevel="0" collapsed="false">
      <c r="A486" s="0" t="s">
        <v>784</v>
      </c>
      <c r="B486" s="12" t="n">
        <v>32.0026526002425</v>
      </c>
      <c r="C486" s="12" t="n">
        <v>17.7358286264273</v>
      </c>
      <c r="D486" s="12" t="n">
        <f aca="false">100-C486-B486</f>
        <v>50.2615187733302</v>
      </c>
      <c r="E486" s="12" t="n">
        <v>0</v>
      </c>
      <c r="F486" s="0" t="n">
        <v>1500</v>
      </c>
    </row>
    <row r="487" customFormat="false" ht="15" hidden="false" customHeight="false" outlineLevel="0" collapsed="false">
      <c r="A487" s="0" t="s">
        <v>785</v>
      </c>
      <c r="B487" s="12" t="n">
        <v>33.7099027524152</v>
      </c>
      <c r="C487" s="12" t="n">
        <v>15.9889298405598</v>
      </c>
      <c r="D487" s="12" t="n">
        <f aca="false">100-C487-B487</f>
        <v>50.301167407025</v>
      </c>
      <c r="E487" s="12" t="n">
        <v>0</v>
      </c>
      <c r="F487" s="0" t="n">
        <v>1400</v>
      </c>
    </row>
    <row r="488" customFormat="false" ht="15" hidden="false" customHeight="false" outlineLevel="0" collapsed="false">
      <c r="A488" s="0" t="s">
        <v>786</v>
      </c>
      <c r="B488" s="12" t="n">
        <v>33.7099027524152</v>
      </c>
      <c r="C488" s="12" t="n">
        <v>17.4674518429562</v>
      </c>
      <c r="D488" s="12" t="n">
        <f aca="false">100-C488-B488</f>
        <v>48.8226454046286</v>
      </c>
      <c r="E488" s="12" t="n">
        <v>0</v>
      </c>
      <c r="F488" s="0" t="n">
        <v>1400</v>
      </c>
    </row>
    <row r="489" customFormat="false" ht="15" hidden="false" customHeight="false" outlineLevel="0" collapsed="false">
      <c r="A489" s="0" t="s">
        <v>787</v>
      </c>
      <c r="B489" s="12" t="n">
        <v>33.7632543196706</v>
      </c>
      <c r="C489" s="12" t="n">
        <v>19.2735272914657</v>
      </c>
      <c r="D489" s="12" t="n">
        <f aca="false">100-C489-B489</f>
        <v>46.9632183888637</v>
      </c>
      <c r="E489" s="12" t="n">
        <v>0</v>
      </c>
      <c r="F489" s="0" t="n">
        <v>1400</v>
      </c>
    </row>
    <row r="490" customFormat="false" ht="15" hidden="false" customHeight="false" outlineLevel="0" collapsed="false">
      <c r="A490" s="0" t="s">
        <v>788</v>
      </c>
      <c r="B490" s="12" t="n">
        <v>34.0122283001958</v>
      </c>
      <c r="C490" s="12" t="n">
        <v>20.966390262482</v>
      </c>
      <c r="D490" s="12" t="n">
        <f aca="false">100-C490-B490</f>
        <v>45.0213814373222</v>
      </c>
      <c r="E490" s="12" t="n">
        <v>0</v>
      </c>
      <c r="F490" s="0" t="n">
        <v>1400</v>
      </c>
    </row>
    <row r="491" customFormat="false" ht="15" hidden="false" customHeight="false" outlineLevel="0" collapsed="false">
      <c r="A491" s="0" t="s">
        <v>789</v>
      </c>
      <c r="B491" s="12" t="n">
        <v>34.35012155948</v>
      </c>
      <c r="C491" s="12" t="n">
        <v>22.5069846981108</v>
      </c>
      <c r="D491" s="12" t="n">
        <f aca="false">100-C491-B491</f>
        <v>43.1428937424092</v>
      </c>
      <c r="E491" s="12" t="n">
        <v>0</v>
      </c>
      <c r="F491" s="0" t="n">
        <v>1400</v>
      </c>
    </row>
    <row r="492" customFormat="false" ht="15" hidden="false" customHeight="false" outlineLevel="0" collapsed="false">
      <c r="A492" s="0" t="s">
        <v>790</v>
      </c>
      <c r="B492" s="12" t="n">
        <v>34.7413663860195</v>
      </c>
      <c r="C492" s="12" t="n">
        <v>23.8668906415289</v>
      </c>
      <c r="D492" s="12" t="n">
        <f aca="false">100-C492-B492</f>
        <v>41.3917429724516</v>
      </c>
      <c r="E492" s="12" t="n">
        <v>0</v>
      </c>
      <c r="F492" s="0" t="n">
        <v>1400</v>
      </c>
    </row>
    <row r="493" customFormat="false" ht="15" hidden="false" customHeight="false" outlineLevel="0" collapsed="false">
      <c r="A493" s="0" t="s">
        <v>791</v>
      </c>
      <c r="B493" s="12" t="n">
        <v>35.4171529045879</v>
      </c>
      <c r="C493" s="12" t="n">
        <v>25.3463473435236</v>
      </c>
      <c r="D493" s="12" t="n">
        <f aca="false">100-C493-B493</f>
        <v>39.2364997518885</v>
      </c>
      <c r="E493" s="12" t="n">
        <v>0</v>
      </c>
      <c r="F493" s="0" t="n">
        <v>1400</v>
      </c>
    </row>
    <row r="494" customFormat="false" ht="15" hidden="false" customHeight="false" outlineLevel="0" collapsed="false">
      <c r="A494" s="0" t="s">
        <v>792</v>
      </c>
      <c r="B494" s="12" t="n">
        <v>36.288561836426</v>
      </c>
      <c r="C494" s="12" t="n">
        <v>26.5893814011588</v>
      </c>
      <c r="D494" s="12" t="n">
        <f aca="false">100-C494-B494</f>
        <v>37.1220567624152</v>
      </c>
      <c r="E494" s="12" t="n">
        <v>0</v>
      </c>
      <c r="F494" s="0" t="n">
        <v>1400</v>
      </c>
    </row>
    <row r="495" customFormat="false" ht="15" hidden="false" customHeight="false" outlineLevel="0" collapsed="false">
      <c r="A495" s="0" t="s">
        <v>793</v>
      </c>
      <c r="B495" s="12" t="n">
        <v>37.0710514895052</v>
      </c>
      <c r="C495" s="12" t="n">
        <v>27.7382636604488</v>
      </c>
      <c r="D495" s="12" t="n">
        <f aca="false">100-C495-B495</f>
        <v>35.190684850046</v>
      </c>
      <c r="E495" s="12" t="n">
        <v>0</v>
      </c>
      <c r="F495" s="0" t="n">
        <v>1400</v>
      </c>
    </row>
    <row r="496" customFormat="false" ht="15" hidden="false" customHeight="false" outlineLevel="0" collapsed="false">
      <c r="A496" s="0" t="s">
        <v>794</v>
      </c>
      <c r="B496" s="12" t="n">
        <v>37.8179734310808</v>
      </c>
      <c r="C496" s="12" t="n">
        <v>28.3966878371668</v>
      </c>
      <c r="D496" s="12" t="n">
        <f aca="false">100-C496-B496</f>
        <v>33.7853387317524</v>
      </c>
      <c r="E496" s="12" t="n">
        <v>0</v>
      </c>
      <c r="F496" s="0" t="n">
        <v>1400</v>
      </c>
    </row>
    <row r="497" customFormat="false" ht="15" hidden="false" customHeight="false" outlineLevel="0" collapsed="false">
      <c r="A497" s="0" t="s">
        <v>795</v>
      </c>
      <c r="B497" s="12" t="n">
        <v>38.4581922381455</v>
      </c>
      <c r="C497" s="12" t="n">
        <v>28.939049601699</v>
      </c>
      <c r="D497" s="12" t="n">
        <f aca="false">100-C497-B497</f>
        <v>32.6027581601555</v>
      </c>
      <c r="E497" s="12" t="n">
        <v>0</v>
      </c>
      <c r="F497" s="0" t="n">
        <v>1400</v>
      </c>
    </row>
    <row r="498" customFormat="false" ht="15" hidden="false" customHeight="false" outlineLevel="0" collapsed="false">
      <c r="A498" s="0" t="s">
        <v>796</v>
      </c>
      <c r="B498" s="12" t="n">
        <v>39.2228980354729</v>
      </c>
      <c r="C498" s="12" t="n">
        <v>29.3421615168084</v>
      </c>
      <c r="D498" s="12" t="n">
        <f aca="false">100-C498-B498</f>
        <v>31.4349404477187</v>
      </c>
      <c r="E498" s="12" t="n">
        <v>0</v>
      </c>
      <c r="F498" s="0" t="n">
        <v>1400</v>
      </c>
    </row>
    <row r="499" customFormat="false" ht="15" hidden="false" customHeight="false" outlineLevel="0" collapsed="false">
      <c r="A499" s="0" t="s">
        <v>797</v>
      </c>
      <c r="B499" s="12" t="n">
        <v>40.3254970920844</v>
      </c>
      <c r="C499" s="12" t="n">
        <v>29.6379318857089</v>
      </c>
      <c r="D499" s="12" t="n">
        <f aca="false">100-C499-B499</f>
        <v>30.0365710222067</v>
      </c>
      <c r="E499" s="12" t="n">
        <v>0</v>
      </c>
      <c r="F499" s="0" t="n">
        <v>1400</v>
      </c>
    </row>
    <row r="500" customFormat="false" ht="15" hidden="false" customHeight="false" outlineLevel="0" collapsed="false">
      <c r="A500" s="0" t="s">
        <v>798</v>
      </c>
      <c r="B500" s="12" t="n">
        <v>41.2858253026816</v>
      </c>
      <c r="C500" s="12" t="n">
        <v>29.8354236981754</v>
      </c>
      <c r="D500" s="12" t="n">
        <f aca="false">100-C500-B500</f>
        <v>28.878750999143</v>
      </c>
      <c r="E500" s="12" t="n">
        <v>0</v>
      </c>
      <c r="F500" s="0" t="n">
        <v>1400</v>
      </c>
    </row>
    <row r="501" customFormat="false" ht="15" hidden="false" customHeight="false" outlineLevel="0" collapsed="false">
      <c r="A501" s="0" t="s">
        <v>799</v>
      </c>
      <c r="B501" s="12" t="n">
        <v>42.4239920707967</v>
      </c>
      <c r="C501" s="12" t="n">
        <v>29.7129771690084</v>
      </c>
      <c r="D501" s="12" t="n">
        <f aca="false">100-C501-B501</f>
        <v>27.8630307601949</v>
      </c>
      <c r="E501" s="12" t="n">
        <v>0</v>
      </c>
      <c r="F501" s="0" t="n">
        <v>1400</v>
      </c>
    </row>
    <row r="502" customFormat="false" ht="15" hidden="false" customHeight="false" outlineLevel="0" collapsed="false">
      <c r="A502" s="0" t="s">
        <v>800</v>
      </c>
      <c r="B502" s="12" t="n">
        <v>43.8467005309406</v>
      </c>
      <c r="C502" s="12" t="n">
        <v>29.4328585229687</v>
      </c>
      <c r="D502" s="12" t="n">
        <f aca="false">100-C502-B502</f>
        <v>26.7204409460907</v>
      </c>
      <c r="E502" s="12" t="n">
        <v>0</v>
      </c>
      <c r="F502" s="0" t="n">
        <v>1400</v>
      </c>
    </row>
    <row r="503" customFormat="false" ht="15" hidden="false" customHeight="false" outlineLevel="0" collapsed="false">
      <c r="A503" s="0" t="s">
        <v>801</v>
      </c>
      <c r="B503" s="12" t="n">
        <v>45.2338412795809</v>
      </c>
      <c r="C503" s="12" t="n">
        <v>29.1705237326808</v>
      </c>
      <c r="D503" s="12" t="n">
        <f aca="false">100-C503-B503</f>
        <v>25.5956349877383</v>
      </c>
      <c r="E503" s="12" t="n">
        <v>0</v>
      </c>
      <c r="F503" s="0" t="n">
        <v>1400</v>
      </c>
    </row>
    <row r="504" customFormat="false" ht="15" hidden="false" customHeight="false" outlineLevel="0" collapsed="false">
      <c r="A504" s="0" t="s">
        <v>802</v>
      </c>
      <c r="B504" s="12" t="n">
        <v>46.638765883973</v>
      </c>
      <c r="C504" s="12" t="n">
        <v>29.0225071813834</v>
      </c>
      <c r="D504" s="12" t="n">
        <f aca="false">100-C504-B504</f>
        <v>24.3387269346436</v>
      </c>
      <c r="E504" s="12" t="n">
        <v>0</v>
      </c>
      <c r="F504" s="0" t="n">
        <v>1400</v>
      </c>
    </row>
    <row r="505" customFormat="false" ht="15" hidden="false" customHeight="false" outlineLevel="0" collapsed="false">
      <c r="A505" s="0" t="s">
        <v>803</v>
      </c>
      <c r="B505" s="12" t="n">
        <v>47.8302842193436</v>
      </c>
      <c r="C505" s="12" t="n">
        <v>28.9965950354551</v>
      </c>
      <c r="D505" s="12" t="n">
        <f aca="false">100-C505-B505</f>
        <v>23.1731207452013</v>
      </c>
      <c r="E505" s="12" t="n">
        <v>0</v>
      </c>
      <c r="F505" s="0" t="n">
        <v>1400</v>
      </c>
    </row>
    <row r="506" customFormat="false" ht="15" hidden="false" customHeight="false" outlineLevel="0" collapsed="false">
      <c r="A506" s="0" t="s">
        <v>804</v>
      </c>
      <c r="B506" s="12" t="n">
        <v>49.0218025547141</v>
      </c>
      <c r="C506" s="12" t="n">
        <v>29.1092943272515</v>
      </c>
      <c r="D506" s="12" t="n">
        <f aca="false">100-C506-B506</f>
        <v>21.8689031180344</v>
      </c>
      <c r="E506" s="12" t="n">
        <v>0</v>
      </c>
      <c r="F506" s="0" t="n">
        <v>1400</v>
      </c>
    </row>
    <row r="507" customFormat="false" ht="15" hidden="false" customHeight="false" outlineLevel="0" collapsed="false">
      <c r="A507" s="0" t="s">
        <v>805</v>
      </c>
      <c r="B507" s="12" t="n">
        <v>49.9465630538076</v>
      </c>
      <c r="C507" s="12" t="n">
        <v>29.5093852457693</v>
      </c>
      <c r="D507" s="12" t="n">
        <f aca="false">100-C507-B507</f>
        <v>20.5440517004231</v>
      </c>
      <c r="E507" s="12" t="n">
        <v>0</v>
      </c>
      <c r="F507" s="0" t="n">
        <v>1400</v>
      </c>
    </row>
    <row r="508" customFormat="false" ht="15" hidden="false" customHeight="false" outlineLevel="0" collapsed="false">
      <c r="A508" s="0" t="s">
        <v>806</v>
      </c>
      <c r="B508" s="12" t="n">
        <v>50.4622948706098</v>
      </c>
      <c r="C508" s="12" t="n">
        <v>29.8521689008417</v>
      </c>
      <c r="D508" s="12" t="n">
        <f aca="false">100-C508-B508</f>
        <v>19.6855362285485</v>
      </c>
      <c r="E508" s="12" t="n">
        <v>0</v>
      </c>
      <c r="F508" s="0" t="n">
        <v>1400</v>
      </c>
    </row>
    <row r="509" customFormat="false" ht="15" hidden="false" customHeight="false" outlineLevel="0" collapsed="false">
      <c r="A509" s="0" t="s">
        <v>807</v>
      </c>
      <c r="B509" s="12" t="n">
        <v>50.533430293617</v>
      </c>
      <c r="C509" s="12" t="n">
        <v>30.1554291482207</v>
      </c>
      <c r="D509" s="12" t="n">
        <f aca="false">100-C509-B509</f>
        <v>19.3111405581623</v>
      </c>
      <c r="E509" s="12" t="n">
        <v>0</v>
      </c>
      <c r="F509" s="0" t="n">
        <v>1400</v>
      </c>
    </row>
    <row r="510" customFormat="false" ht="15" hidden="false" customHeight="false" outlineLevel="0" collapsed="false">
      <c r="A510" s="0" t="s">
        <v>808</v>
      </c>
      <c r="B510" s="12" t="n">
        <v>50.6401334281278</v>
      </c>
      <c r="C510" s="12" t="n">
        <v>30.6411220610056</v>
      </c>
      <c r="D510" s="12" t="n">
        <f aca="false">100-C510-B510</f>
        <v>18.7187445108666</v>
      </c>
      <c r="E510" s="12" t="n">
        <v>0</v>
      </c>
      <c r="F510" s="0" t="n">
        <v>1400</v>
      </c>
    </row>
    <row r="511" customFormat="false" ht="15" hidden="false" customHeight="false" outlineLevel="0" collapsed="false">
      <c r="A511" s="0" t="s">
        <v>809</v>
      </c>
      <c r="B511" s="12" t="n">
        <v>50.444511014858</v>
      </c>
      <c r="C511" s="12" t="n">
        <v>31.1547675808145</v>
      </c>
      <c r="D511" s="12" t="n">
        <f aca="false">100-C511-B511</f>
        <v>18.4007214043275</v>
      </c>
      <c r="E511" s="12" t="n">
        <v>0</v>
      </c>
      <c r="F511" s="0" t="n">
        <v>1400</v>
      </c>
    </row>
    <row r="512" customFormat="false" ht="15" hidden="false" customHeight="false" outlineLevel="0" collapsed="false">
      <c r="A512" s="0" t="s">
        <v>810</v>
      </c>
      <c r="B512" s="12" t="n">
        <v>49.8932114865523</v>
      </c>
      <c r="C512" s="12" t="n">
        <v>31.9540605541494</v>
      </c>
      <c r="D512" s="12" t="n">
        <f aca="false">100-C512-B512</f>
        <v>18.1527279592983</v>
      </c>
      <c r="E512" s="12" t="n">
        <v>0</v>
      </c>
      <c r="F512" s="0" t="n">
        <v>1400</v>
      </c>
    </row>
    <row r="513" customFormat="false" ht="15" hidden="false" customHeight="false" outlineLevel="0" collapsed="false">
      <c r="A513" s="0" t="s">
        <v>811</v>
      </c>
      <c r="B513" s="12" t="n">
        <v>49.2174249679839</v>
      </c>
      <c r="C513" s="12" t="n">
        <v>32.8001957517574</v>
      </c>
      <c r="D513" s="12" t="n">
        <f aca="false">100-C513-B513</f>
        <v>17.9823792802587</v>
      </c>
      <c r="E513" s="12" t="n">
        <v>0</v>
      </c>
      <c r="F513" s="0" t="n">
        <v>1400</v>
      </c>
    </row>
    <row r="514" customFormat="false" ht="15" hidden="false" customHeight="false" outlineLevel="0" collapsed="false">
      <c r="A514" s="0" t="s">
        <v>812</v>
      </c>
      <c r="B514" s="12" t="n">
        <v>48.3993676034012</v>
      </c>
      <c r="C514" s="12" t="n">
        <v>33.6558612889393</v>
      </c>
      <c r="D514" s="12" t="n">
        <f aca="false">100-C514-B514</f>
        <v>17.9447711076595</v>
      </c>
      <c r="E514" s="12" t="n">
        <v>0</v>
      </c>
      <c r="F514" s="0" t="n">
        <v>1400</v>
      </c>
    </row>
    <row r="515" customFormat="false" ht="15" hidden="false" customHeight="false" outlineLevel="0" collapsed="false">
      <c r="A515" s="0" t="s">
        <v>813</v>
      </c>
      <c r="B515" s="12" t="n">
        <v>47.972555065358</v>
      </c>
      <c r="C515" s="12" t="n">
        <v>33.977076453969</v>
      </c>
      <c r="D515" s="12" t="n">
        <f aca="false">100-C515-B515</f>
        <v>18.050368480673</v>
      </c>
      <c r="E515" s="12" t="n">
        <v>0</v>
      </c>
      <c r="F515" s="0" t="n">
        <v>1400</v>
      </c>
    </row>
    <row r="516" customFormat="false" ht="15" hidden="false" customHeight="false" outlineLevel="0" collapsed="false">
      <c r="A516" s="0" t="s">
        <v>814</v>
      </c>
      <c r="B516" s="12" t="n">
        <v>49.2707765352393</v>
      </c>
      <c r="C516" s="12" t="n">
        <v>33.2355580938786</v>
      </c>
      <c r="D516" s="12" t="n">
        <f aca="false">100-C516-B516</f>
        <v>17.4936653708821</v>
      </c>
      <c r="E516" s="12" t="n">
        <v>0</v>
      </c>
      <c r="F516" s="0" t="n">
        <v>1400</v>
      </c>
    </row>
    <row r="517" customFormat="false" ht="15" hidden="false" customHeight="false" outlineLevel="0" collapsed="false">
      <c r="A517" s="0" t="s">
        <v>815</v>
      </c>
      <c r="B517" s="12" t="n">
        <v>50.9958105431638</v>
      </c>
      <c r="C517" s="12" t="n">
        <v>32.2190283813334</v>
      </c>
      <c r="D517" s="12" t="n">
        <f aca="false">100-C517-B517</f>
        <v>16.7851610755028</v>
      </c>
      <c r="E517" s="12" t="n">
        <v>0</v>
      </c>
      <c r="F517" s="0" t="n">
        <v>1400</v>
      </c>
    </row>
    <row r="518" customFormat="false" ht="15" hidden="false" customHeight="false" outlineLevel="0" collapsed="false">
      <c r="A518" s="0" t="s">
        <v>816</v>
      </c>
      <c r="B518" s="12" t="n">
        <v>52.4185190033077</v>
      </c>
      <c r="C518" s="12" t="n">
        <v>31.3690627135367</v>
      </c>
      <c r="D518" s="12" t="n">
        <f aca="false">100-C518-B518</f>
        <v>16.2124182831556</v>
      </c>
      <c r="E518" s="12" t="n">
        <v>0</v>
      </c>
      <c r="F518" s="0" t="n">
        <v>1400</v>
      </c>
    </row>
    <row r="519" customFormat="false" ht="15" hidden="false" customHeight="false" outlineLevel="0" collapsed="false">
      <c r="A519" s="0" t="s">
        <v>817</v>
      </c>
      <c r="B519" s="12" t="n">
        <v>53.983498309466</v>
      </c>
      <c r="C519" s="12" t="n">
        <v>30.4171590810163</v>
      </c>
      <c r="D519" s="12" t="n">
        <f aca="false">100-C519-B519</f>
        <v>15.5993426095177</v>
      </c>
      <c r="E519" s="12" t="n">
        <v>0</v>
      </c>
      <c r="F519" s="0" t="n">
        <v>1400</v>
      </c>
    </row>
    <row r="520" customFormat="false" ht="15" hidden="false" customHeight="false" outlineLevel="0" collapsed="false">
      <c r="A520" s="0" t="s">
        <v>818</v>
      </c>
      <c r="B520" s="12" t="n">
        <v>55.2283682120919</v>
      </c>
      <c r="C520" s="12" t="n">
        <v>29.7177177754119</v>
      </c>
      <c r="D520" s="12" t="n">
        <f aca="false">100-C520-B520</f>
        <v>15.0539140124962</v>
      </c>
      <c r="E520" s="12" t="n">
        <v>0</v>
      </c>
      <c r="F520" s="0" t="n">
        <v>1400</v>
      </c>
    </row>
    <row r="521" customFormat="false" ht="15" hidden="false" customHeight="false" outlineLevel="0" collapsed="false">
      <c r="A521" s="0" t="s">
        <v>819</v>
      </c>
      <c r="B521" s="12" t="n">
        <v>57.3802147580596</v>
      </c>
      <c r="C521" s="12" t="n">
        <v>28.4261767104119</v>
      </c>
      <c r="D521" s="12" t="n">
        <f aca="false">100-C521-B521</f>
        <v>14.1936085315285</v>
      </c>
      <c r="E521" s="12" t="n">
        <v>0</v>
      </c>
      <c r="F521" s="0" t="n">
        <v>1400</v>
      </c>
    </row>
    <row r="522" customFormat="false" ht="15" hidden="false" customHeight="false" outlineLevel="0" collapsed="false">
      <c r="A522" s="0" t="s">
        <v>820</v>
      </c>
      <c r="B522" s="12" t="n">
        <v>58.9274102084661</v>
      </c>
      <c r="C522" s="12" t="n">
        <v>27.513967547484</v>
      </c>
      <c r="D522" s="12" t="n">
        <f aca="false">100-C522-B522</f>
        <v>13.5586222440499</v>
      </c>
      <c r="E522" s="12" t="n">
        <v>0</v>
      </c>
      <c r="F522" s="0" t="n">
        <v>1400</v>
      </c>
    </row>
    <row r="523" customFormat="false" ht="15" hidden="false" customHeight="false" outlineLevel="0" collapsed="false">
      <c r="A523" s="0" t="s">
        <v>821</v>
      </c>
      <c r="B523" s="12" t="n">
        <v>61.061472898682</v>
      </c>
      <c r="C523" s="12" t="n">
        <v>26.2621209520765</v>
      </c>
      <c r="D523" s="12" t="n">
        <f aca="false">100-C523-B523</f>
        <v>12.6764061492415</v>
      </c>
      <c r="E523" s="12" t="n">
        <v>0</v>
      </c>
      <c r="F523" s="0" t="n">
        <v>1400</v>
      </c>
    </row>
    <row r="524" customFormat="false" ht="15" hidden="false" customHeight="false" outlineLevel="0" collapsed="false">
      <c r="A524" s="0" t="s">
        <v>822</v>
      </c>
      <c r="B524" s="12" t="n">
        <v>62.9465616083727</v>
      </c>
      <c r="C524" s="12" t="n">
        <v>25.0577549926401</v>
      </c>
      <c r="D524" s="12" t="n">
        <f aca="false">100-C524-B524</f>
        <v>11.9956833989872</v>
      </c>
      <c r="E524" s="12" t="n">
        <v>0</v>
      </c>
      <c r="F524" s="0" t="n">
        <v>1400</v>
      </c>
    </row>
    <row r="525" customFormat="false" ht="15" hidden="false" customHeight="false" outlineLevel="0" collapsed="false">
      <c r="A525" s="0" t="s">
        <v>823</v>
      </c>
      <c r="B525" s="12" t="n">
        <v>63.8179705402108</v>
      </c>
      <c r="C525" s="12" t="n">
        <v>24.5604454432879</v>
      </c>
      <c r="D525" s="12" t="n">
        <f aca="false">100-C525-B525</f>
        <v>11.6215840165013</v>
      </c>
      <c r="E525" s="12" t="n">
        <v>0</v>
      </c>
      <c r="F525" s="0" t="n">
        <v>1400</v>
      </c>
    </row>
    <row r="526" customFormat="false" ht="15" hidden="false" customHeight="false" outlineLevel="0" collapsed="false">
      <c r="A526" s="0" t="s">
        <v>824</v>
      </c>
      <c r="B526" s="12" t="n">
        <v>65.0984081543403</v>
      </c>
      <c r="C526" s="12" t="n">
        <v>23.8278190110733</v>
      </c>
      <c r="D526" s="12" t="n">
        <f aca="false">100-C526-B526</f>
        <v>11.0737728345864</v>
      </c>
      <c r="E526" s="12" t="n">
        <v>0</v>
      </c>
      <c r="F526" s="0" t="n">
        <v>1400</v>
      </c>
    </row>
    <row r="527" customFormat="false" ht="15" hidden="false" customHeight="false" outlineLevel="0" collapsed="false">
      <c r="A527" s="0" t="s">
        <v>825</v>
      </c>
      <c r="B527" s="12" t="n">
        <v>66.4321973357253</v>
      </c>
      <c r="C527" s="12" t="n">
        <v>22.9761091700813</v>
      </c>
      <c r="D527" s="12" t="n">
        <f aca="false">100-C527-B527</f>
        <v>10.5916934941934</v>
      </c>
      <c r="E527" s="12" t="n">
        <v>0</v>
      </c>
      <c r="F527" s="0" t="n">
        <v>1400</v>
      </c>
    </row>
    <row r="528" customFormat="false" ht="15" hidden="false" customHeight="false" outlineLevel="0" collapsed="false">
      <c r="A528" s="0" t="s">
        <v>826</v>
      </c>
      <c r="B528" s="12" t="n">
        <v>67.872689651621</v>
      </c>
      <c r="C528" s="12" t="n">
        <v>22.1480541161254</v>
      </c>
      <c r="D528" s="12" t="n">
        <f aca="false">100-C528-B528</f>
        <v>9.9792562322536</v>
      </c>
      <c r="E528" s="12" t="n">
        <v>0</v>
      </c>
      <c r="F528" s="0" t="n">
        <v>1400</v>
      </c>
    </row>
    <row r="529" customFormat="false" ht="15" hidden="false" customHeight="false" outlineLevel="0" collapsed="false">
      <c r="A529" s="0" t="s">
        <v>827</v>
      </c>
      <c r="B529" s="12" t="n">
        <v>68.6551793047001</v>
      </c>
      <c r="C529" s="12" t="n">
        <v>21.6952042061526</v>
      </c>
      <c r="D529" s="12" t="n">
        <f aca="false">100-C529-B529</f>
        <v>9.64961648914731</v>
      </c>
      <c r="E529" s="12" t="n">
        <v>0</v>
      </c>
      <c r="F529" s="0" t="n">
        <v>1400</v>
      </c>
    </row>
    <row r="530" customFormat="false" ht="15" hidden="false" customHeight="false" outlineLevel="0" collapsed="false">
      <c r="A530" s="0" t="s">
        <v>828</v>
      </c>
      <c r="B530" s="12" t="n">
        <v>70.4513487356318</v>
      </c>
      <c r="C530" s="12" t="n">
        <v>20.5661004278123</v>
      </c>
      <c r="D530" s="12" t="n">
        <f aca="false">100-C530-B530</f>
        <v>8.9825508365559</v>
      </c>
      <c r="E530" s="12" t="n">
        <v>0</v>
      </c>
      <c r="F530" s="0" t="n">
        <v>1400</v>
      </c>
    </row>
    <row r="531" customFormat="false" ht="15" hidden="false" customHeight="false" outlineLevel="0" collapsed="false">
      <c r="A531" s="0" t="s">
        <v>829</v>
      </c>
      <c r="B531" s="12" t="n">
        <v>71.767354061265</v>
      </c>
      <c r="C531" s="12" t="n">
        <v>19.7386837855545</v>
      </c>
      <c r="D531" s="12" t="n">
        <f aca="false">100-C531-B531</f>
        <v>8.4939621531805</v>
      </c>
      <c r="E531" s="12" t="n">
        <v>0</v>
      </c>
      <c r="F531" s="0" t="n">
        <v>1400</v>
      </c>
    </row>
    <row r="532" customFormat="false" ht="15" hidden="false" customHeight="false" outlineLevel="0" collapsed="false">
      <c r="A532" s="0" t="s">
        <v>830</v>
      </c>
      <c r="B532" s="12" t="n">
        <v>72.2297343108117</v>
      </c>
      <c r="C532" s="12" t="n">
        <v>19.4304873064897</v>
      </c>
      <c r="D532" s="12" t="n">
        <f aca="false">100-C532-B532</f>
        <v>8.33977838269861</v>
      </c>
      <c r="E532" s="12" t="n">
        <v>0</v>
      </c>
      <c r="F532" s="0" t="n">
        <v>1400</v>
      </c>
    </row>
    <row r="533" customFormat="false" ht="15" hidden="false" customHeight="false" outlineLevel="0" collapsed="false">
      <c r="A533" s="0" t="s">
        <v>831</v>
      </c>
      <c r="B533" s="12" t="n">
        <v>76.5867789700025</v>
      </c>
      <c r="C533" s="12" t="n">
        <v>16.6359141425625</v>
      </c>
      <c r="D533" s="12" t="n">
        <f aca="false">100-C533-B533</f>
        <v>6.777306887435</v>
      </c>
      <c r="E533" s="12" t="n">
        <v>0</v>
      </c>
      <c r="F533" s="0" t="n">
        <v>1400</v>
      </c>
    </row>
    <row r="534" customFormat="false" ht="15" hidden="false" customHeight="false" outlineLevel="0" collapsed="false">
      <c r="A534" s="0" t="s">
        <v>832</v>
      </c>
      <c r="B534" s="12" t="n">
        <v>74.6127709815528</v>
      </c>
      <c r="C534" s="12" t="n">
        <v>17.9001410122366</v>
      </c>
      <c r="D534" s="12" t="n">
        <f aca="false">100-C534-B534</f>
        <v>7.4870880062106</v>
      </c>
      <c r="E534" s="12" t="n">
        <v>0</v>
      </c>
      <c r="F534" s="0" t="n">
        <v>1400</v>
      </c>
    </row>
    <row r="535" customFormat="false" ht="15" hidden="false" customHeight="false" outlineLevel="0" collapsed="false">
      <c r="A535" s="0" t="s">
        <v>833</v>
      </c>
      <c r="B535" s="12" t="n">
        <v>77.9383520071392</v>
      </c>
      <c r="C535" s="12" t="n">
        <v>15.852318727986</v>
      </c>
      <c r="D535" s="12" t="n">
        <f aca="false">100-C535-B535</f>
        <v>6.2093292648748</v>
      </c>
      <c r="E535" s="12" t="n">
        <v>0</v>
      </c>
      <c r="F535" s="0" t="n">
        <v>1400</v>
      </c>
    </row>
    <row r="536" customFormat="false" ht="15" hidden="false" customHeight="false" outlineLevel="0" collapsed="false">
      <c r="A536" s="0" t="s">
        <v>834</v>
      </c>
      <c r="B536" s="12" t="n">
        <v>79.6278183035601</v>
      </c>
      <c r="C536" s="12" t="n">
        <v>14.7457639751845</v>
      </c>
      <c r="D536" s="12" t="n">
        <f aca="false">100-C536-B536</f>
        <v>5.62641772125539</v>
      </c>
      <c r="E536" s="12" t="n">
        <v>0</v>
      </c>
      <c r="F536" s="0" t="n">
        <v>1400</v>
      </c>
    </row>
    <row r="537" customFormat="false" ht="15" hidden="false" customHeight="false" outlineLevel="0" collapsed="false">
      <c r="A537" s="0" t="s">
        <v>835</v>
      </c>
      <c r="B537" s="12" t="n">
        <v>81.8330164167832</v>
      </c>
      <c r="C537" s="12" t="n">
        <v>13.3967445848403</v>
      </c>
      <c r="D537" s="12" t="n">
        <f aca="false">100-C537-B537</f>
        <v>4.7702389983765</v>
      </c>
      <c r="E537" s="12" t="n">
        <v>0</v>
      </c>
      <c r="F537" s="0" t="n">
        <v>1400</v>
      </c>
    </row>
    <row r="538" customFormat="false" ht="15" hidden="false" customHeight="false" outlineLevel="0" collapsed="false">
      <c r="A538" s="0" t="s">
        <v>836</v>
      </c>
      <c r="B538" s="12" t="n">
        <v>83.2735087326789</v>
      </c>
      <c r="C538" s="12" t="n">
        <v>12.445479364018</v>
      </c>
      <c r="D538" s="12" t="n">
        <f aca="false">100-C538-B538</f>
        <v>4.2810119033031</v>
      </c>
      <c r="E538" s="12" t="n">
        <v>0</v>
      </c>
      <c r="F538" s="0" t="n">
        <v>1400</v>
      </c>
    </row>
    <row r="539" customFormat="false" ht="15" hidden="false" customHeight="false" outlineLevel="0" collapsed="false">
      <c r="A539" s="0" t="s">
        <v>837</v>
      </c>
      <c r="B539" s="12" t="n">
        <v>84.4650270680494</v>
      </c>
      <c r="C539" s="12" t="n">
        <v>11.7265100294663</v>
      </c>
      <c r="D539" s="12" t="n">
        <f aca="false">100-C539-B539</f>
        <v>3.80846290248431</v>
      </c>
      <c r="E539" s="12" t="n">
        <v>0</v>
      </c>
      <c r="F539" s="0" t="n">
        <v>1400</v>
      </c>
    </row>
    <row r="540" customFormat="false" ht="15" hidden="false" customHeight="false" outlineLevel="0" collapsed="false">
      <c r="A540" s="0" t="s">
        <v>838</v>
      </c>
      <c r="B540" s="12" t="n">
        <v>85.4609229901501</v>
      </c>
      <c r="C540" s="12" t="n">
        <v>11.1361544432662</v>
      </c>
      <c r="D540" s="12" t="n">
        <f aca="false">100-C540-B540</f>
        <v>3.4029225665837</v>
      </c>
      <c r="E540" s="12" t="n">
        <v>0</v>
      </c>
      <c r="F540" s="0" t="n">
        <v>1400</v>
      </c>
    </row>
    <row r="541" customFormat="false" ht="15" hidden="false" customHeight="false" outlineLevel="0" collapsed="false">
      <c r="A541" s="0" t="s">
        <v>839</v>
      </c>
      <c r="B541" s="12" t="n">
        <v>86.1722772202221</v>
      </c>
      <c r="C541" s="12" t="n">
        <v>10.6418658905055</v>
      </c>
      <c r="D541" s="12" t="n">
        <f aca="false">100-C541-B541</f>
        <v>3.1858568892724</v>
      </c>
      <c r="E541" s="12" t="n">
        <v>0</v>
      </c>
      <c r="F541" s="0" t="n">
        <v>1400</v>
      </c>
    </row>
    <row r="542" customFormat="false" ht="15" hidden="false" customHeight="false" outlineLevel="0" collapsed="false">
      <c r="A542" s="0" t="s">
        <v>840</v>
      </c>
      <c r="B542" s="12" t="n">
        <v>87.1859569980746</v>
      </c>
      <c r="C542" s="12" t="n">
        <v>9.96561202213803</v>
      </c>
      <c r="D542" s="12" t="n">
        <f aca="false">100-C542-B542</f>
        <v>2.84843097978737</v>
      </c>
      <c r="E542" s="12" t="n">
        <v>0</v>
      </c>
      <c r="F542" s="0" t="n">
        <v>1400</v>
      </c>
    </row>
    <row r="543" customFormat="false" ht="15" hidden="false" customHeight="false" outlineLevel="0" collapsed="false">
      <c r="A543" s="0" t="s">
        <v>841</v>
      </c>
      <c r="B543" s="12" t="n">
        <v>87.4527148343516</v>
      </c>
      <c r="C543" s="12" t="n">
        <v>9.40099751996726</v>
      </c>
      <c r="D543" s="12" t="n">
        <f aca="false">100-C543-B543</f>
        <v>3.14628764568114</v>
      </c>
      <c r="E543" s="12" t="n">
        <v>0</v>
      </c>
      <c r="F543" s="0" t="n">
        <v>1400</v>
      </c>
    </row>
    <row r="544" customFormat="false" ht="15" hidden="false" customHeight="false" outlineLevel="0" collapsed="false">
      <c r="A544" s="0" t="s">
        <v>842</v>
      </c>
      <c r="B544" s="12" t="n">
        <v>87.7550403821322</v>
      </c>
      <c r="C544" s="12" t="n">
        <v>8.49517247402046</v>
      </c>
      <c r="D544" s="12" t="n">
        <f aca="false">100-C544-B544</f>
        <v>3.74978714384734</v>
      </c>
      <c r="E544" s="12" t="n">
        <v>0</v>
      </c>
      <c r="F544" s="0" t="n">
        <v>1400</v>
      </c>
    </row>
    <row r="545" customFormat="false" ht="15" hidden="false" customHeight="false" outlineLevel="0" collapsed="false">
      <c r="A545" s="0" t="s">
        <v>843</v>
      </c>
      <c r="B545" s="12" t="n">
        <v>87.950662795402</v>
      </c>
      <c r="C545" s="12" t="n">
        <v>7.79671170391203</v>
      </c>
      <c r="D545" s="12" t="n">
        <f aca="false">100-C545-B545</f>
        <v>4.25262550068598</v>
      </c>
      <c r="E545" s="12" t="n">
        <v>0</v>
      </c>
      <c r="F545" s="0" t="n">
        <v>1400</v>
      </c>
    </row>
    <row r="546" customFormat="false" ht="15" hidden="false" customHeight="false" outlineLevel="0" collapsed="false">
      <c r="A546" s="0" t="s">
        <v>844</v>
      </c>
      <c r="B546" s="12" t="n">
        <v>88.039582074161</v>
      </c>
      <c r="C546" s="12" t="n">
        <v>7.08999741762581</v>
      </c>
      <c r="D546" s="12" t="n">
        <f aca="false">100-C546-B546</f>
        <v>4.87042050821319</v>
      </c>
      <c r="E546" s="12" t="n">
        <v>0</v>
      </c>
      <c r="F546" s="0" t="n">
        <v>1400</v>
      </c>
    </row>
    <row r="547" customFormat="false" ht="15" hidden="false" customHeight="false" outlineLevel="0" collapsed="false">
      <c r="A547" s="0" t="s">
        <v>845</v>
      </c>
      <c r="B547" s="12" t="n">
        <v>88.0751497856646</v>
      </c>
      <c r="C547" s="12" t="n">
        <v>6.39455764410899</v>
      </c>
      <c r="D547" s="12" t="n">
        <f aca="false">100-C547-B547</f>
        <v>5.53029257022641</v>
      </c>
      <c r="E547" s="12" t="n">
        <v>0</v>
      </c>
      <c r="F547" s="0" t="n">
        <v>1400</v>
      </c>
    </row>
    <row r="548" customFormat="false" ht="15" hidden="false" customHeight="false" outlineLevel="0" collapsed="false">
      <c r="A548" s="0" t="s">
        <v>846</v>
      </c>
      <c r="B548" s="12" t="n">
        <v>88.039582074161</v>
      </c>
      <c r="C548" s="12" t="n">
        <v>5.39585762321326</v>
      </c>
      <c r="D548" s="12" t="n">
        <f aca="false">100-C548-B548</f>
        <v>6.56456030262574</v>
      </c>
      <c r="E548" s="12" t="n">
        <v>0</v>
      </c>
      <c r="F548" s="0" t="n">
        <v>1400</v>
      </c>
    </row>
    <row r="549" customFormat="false" ht="15" hidden="false" customHeight="false" outlineLevel="0" collapsed="false">
      <c r="A549" s="0" t="s">
        <v>847</v>
      </c>
      <c r="B549" s="12" t="n">
        <v>87.950662795402</v>
      </c>
      <c r="C549" s="12" t="n">
        <v>4.25441940650398</v>
      </c>
      <c r="D549" s="12" t="n">
        <f aca="false">100-C549-B549</f>
        <v>7.79491779809402</v>
      </c>
      <c r="E549" s="12" t="n">
        <v>0</v>
      </c>
      <c r="F549" s="0" t="n">
        <v>1400</v>
      </c>
    </row>
    <row r="550" customFormat="false" ht="15" hidden="false" customHeight="false" outlineLevel="0" collapsed="false">
      <c r="A550" s="0" t="s">
        <v>848</v>
      </c>
      <c r="B550" s="12" t="n">
        <v>87.8795273723948</v>
      </c>
      <c r="C550" s="12" t="n">
        <v>3.28890451221833</v>
      </c>
      <c r="D550" s="12" t="n">
        <f aca="false">100-C550-B550</f>
        <v>8.83156811538687</v>
      </c>
      <c r="E550" s="12" t="n">
        <v>0</v>
      </c>
      <c r="F550" s="0" t="n">
        <v>1400</v>
      </c>
    </row>
    <row r="551" customFormat="false" ht="15" hidden="false" customHeight="false" outlineLevel="0" collapsed="false">
      <c r="A551" s="0" t="s">
        <v>849</v>
      </c>
      <c r="B551" s="12" t="n">
        <v>87.7016888148768</v>
      </c>
      <c r="C551" s="12" t="n">
        <v>2.77717422750379</v>
      </c>
      <c r="D551" s="12" t="n">
        <f aca="false">100-C551-B551</f>
        <v>9.5211369576194</v>
      </c>
      <c r="E551" s="12" t="n">
        <v>0</v>
      </c>
      <c r="F551" s="0" t="n">
        <v>1400</v>
      </c>
    </row>
    <row r="552" customFormat="false" ht="15" hidden="false" customHeight="false" outlineLevel="0" collapsed="false">
      <c r="A552" s="0" t="s">
        <v>850</v>
      </c>
      <c r="B552" s="12" t="n">
        <v>87.506066401607</v>
      </c>
      <c r="C552" s="12" t="n">
        <v>1.99711299521582</v>
      </c>
      <c r="D552" s="12" t="n">
        <f aca="false">100-C552-B552</f>
        <v>10.4968206031772</v>
      </c>
      <c r="E552" s="12" t="n">
        <v>0</v>
      </c>
      <c r="F552" s="0" t="n">
        <v>1400</v>
      </c>
    </row>
    <row r="553" customFormat="false" ht="15" hidden="false" customHeight="false" outlineLevel="0" collapsed="false">
      <c r="A553" s="0" t="s">
        <v>851</v>
      </c>
      <c r="B553" s="12" t="n">
        <v>87.2570924210818</v>
      </c>
      <c r="C553" s="12" t="n">
        <v>1.28993135913043</v>
      </c>
      <c r="D553" s="12" t="n">
        <f aca="false">100-C553-B553</f>
        <v>11.4529762197878</v>
      </c>
      <c r="E553" s="12" t="n">
        <v>0</v>
      </c>
      <c r="F553" s="0" t="n">
        <v>1400</v>
      </c>
    </row>
    <row r="554" customFormat="false" ht="15" hidden="false" customHeight="false" outlineLevel="0" collapsed="false">
      <c r="A554" s="0" t="s">
        <v>852</v>
      </c>
      <c r="B554" s="12" t="n">
        <v>87.0259022963085</v>
      </c>
      <c r="C554" s="12" t="n">
        <v>0.666265420318923</v>
      </c>
      <c r="D554" s="12" t="n">
        <f aca="false">100-C554-B554</f>
        <v>12.3078322833726</v>
      </c>
      <c r="E554" s="12" t="n">
        <v>0</v>
      </c>
      <c r="F554" s="0" t="n">
        <v>1400</v>
      </c>
    </row>
    <row r="555" customFormat="false" ht="15" hidden="false" customHeight="false" outlineLevel="0" collapsed="false">
      <c r="A555" s="0" t="s">
        <v>853</v>
      </c>
      <c r="B555" s="12" t="n">
        <v>86.7235767485279</v>
      </c>
      <c r="C555" s="12" t="n">
        <v>0.0319633804361175</v>
      </c>
      <c r="D555" s="12" t="n">
        <f aca="false">100-C555-B555</f>
        <v>13.244459871036</v>
      </c>
      <c r="E555" s="12" t="n">
        <v>0</v>
      </c>
      <c r="F555" s="0" t="n">
        <v>1400</v>
      </c>
    </row>
    <row r="556" customFormat="false" ht="15" hidden="false" customHeight="false" outlineLevel="0" collapsed="false">
      <c r="A556" s="0" t="s">
        <v>854</v>
      </c>
      <c r="B556" s="12" t="n">
        <v>83.7181051264738</v>
      </c>
      <c r="C556" s="12" t="n">
        <v>0</v>
      </c>
      <c r="D556" s="12" t="n">
        <f aca="false">100-C556-B556</f>
        <v>16.2818948735262</v>
      </c>
      <c r="E556" s="12" t="n">
        <v>0</v>
      </c>
      <c r="F556" s="0" t="n">
        <v>1300</v>
      </c>
    </row>
    <row r="557" customFormat="false" ht="15" hidden="false" customHeight="false" outlineLevel="0" collapsed="false">
      <c r="A557" s="0" t="s">
        <v>855</v>
      </c>
      <c r="B557" s="12" t="n">
        <v>84.0382145300062</v>
      </c>
      <c r="C557" s="12" t="n">
        <v>0.989612718239552</v>
      </c>
      <c r="D557" s="12" t="n">
        <f aca="false">100-C557-B557</f>
        <v>14.9721727517542</v>
      </c>
      <c r="E557" s="12" t="n">
        <v>0</v>
      </c>
      <c r="F557" s="0" t="n">
        <v>1300</v>
      </c>
    </row>
    <row r="558" customFormat="false" ht="15" hidden="false" customHeight="false" outlineLevel="0" collapsed="false">
      <c r="A558" s="0" t="s">
        <v>856</v>
      </c>
      <c r="B558" s="12" t="n">
        <v>84.2516207990278</v>
      </c>
      <c r="C558" s="12" t="n">
        <v>2.00720235638435</v>
      </c>
      <c r="D558" s="12" t="n">
        <f aca="false">100-C558-B558</f>
        <v>13.7411768445878</v>
      </c>
      <c r="E558" s="12" t="n">
        <v>0</v>
      </c>
      <c r="F558" s="0" t="n">
        <v>1300</v>
      </c>
    </row>
    <row r="559" customFormat="false" ht="15" hidden="false" customHeight="false" outlineLevel="0" collapsed="false">
      <c r="A559" s="0" t="s">
        <v>857</v>
      </c>
      <c r="B559" s="12" t="n">
        <v>84.5183786353048</v>
      </c>
      <c r="C559" s="12" t="n">
        <v>3.19833273205932</v>
      </c>
      <c r="D559" s="12" t="n">
        <f aca="false">100-C559-B559</f>
        <v>12.2832886326359</v>
      </c>
      <c r="E559" s="12" t="n">
        <v>0</v>
      </c>
      <c r="F559" s="0" t="n">
        <v>1300</v>
      </c>
    </row>
    <row r="560" customFormat="false" ht="15" hidden="false" customHeight="false" outlineLevel="0" collapsed="false">
      <c r="A560" s="0" t="s">
        <v>858</v>
      </c>
      <c r="B560" s="12" t="n">
        <v>84.6606494813192</v>
      </c>
      <c r="C560" s="12" t="n">
        <v>4.51331168629874</v>
      </c>
      <c r="D560" s="12" t="n">
        <f aca="false">100-C560-B560</f>
        <v>10.8260388323821</v>
      </c>
      <c r="E560" s="12" t="n">
        <v>0</v>
      </c>
      <c r="F560" s="0" t="n">
        <v>1300</v>
      </c>
    </row>
    <row r="561" customFormat="false" ht="15" hidden="false" customHeight="false" outlineLevel="0" collapsed="false">
      <c r="A561" s="0" t="s">
        <v>859</v>
      </c>
      <c r="B561" s="12" t="n">
        <v>84.856271894589</v>
      </c>
      <c r="C561" s="12" t="n">
        <v>6.20204789922617</v>
      </c>
      <c r="D561" s="12" t="n">
        <f aca="false">100-C561-B561</f>
        <v>8.94168020618483</v>
      </c>
      <c r="E561" s="12" t="n">
        <v>0</v>
      </c>
      <c r="F561" s="0" t="n">
        <v>1300</v>
      </c>
    </row>
    <row r="562" customFormat="false" ht="15" hidden="false" customHeight="false" outlineLevel="0" collapsed="false">
      <c r="A562" s="0" t="s">
        <v>860</v>
      </c>
      <c r="B562" s="12" t="n">
        <v>84.945191173348</v>
      </c>
      <c r="C562" s="12" t="n">
        <v>7.65151153310139</v>
      </c>
      <c r="D562" s="12" t="n">
        <f aca="false">100-C562-B562</f>
        <v>7.40329729355062</v>
      </c>
      <c r="E562" s="12" t="n">
        <v>0</v>
      </c>
      <c r="F562" s="0" t="n">
        <v>1300</v>
      </c>
    </row>
    <row r="563" customFormat="false" ht="15" hidden="false" customHeight="false" outlineLevel="0" collapsed="false">
      <c r="A563" s="0" t="s">
        <v>861</v>
      </c>
      <c r="B563" s="12" t="n">
        <v>84.9274073175962</v>
      </c>
      <c r="C563" s="12" t="n">
        <v>8.78469623363288</v>
      </c>
      <c r="D563" s="12" t="n">
        <f aca="false">100-C563-B563</f>
        <v>6.28789644877091</v>
      </c>
      <c r="E563" s="12" t="n">
        <v>0</v>
      </c>
      <c r="F563" s="0" t="n">
        <v>1300</v>
      </c>
    </row>
    <row r="564" customFormat="false" ht="15" hidden="false" customHeight="false" outlineLevel="0" collapsed="false">
      <c r="A564" s="0" t="s">
        <v>862</v>
      </c>
      <c r="B564" s="12" t="n">
        <v>84.9274073175962</v>
      </c>
      <c r="C564" s="12" t="n">
        <v>9.83198265199701</v>
      </c>
      <c r="D564" s="12" t="n">
        <f aca="false">100-C564-B564</f>
        <v>5.24061003040679</v>
      </c>
      <c r="E564" s="12" t="n">
        <v>0</v>
      </c>
      <c r="F564" s="0" t="n">
        <v>1300</v>
      </c>
    </row>
    <row r="565" customFormat="false" ht="15" hidden="false" customHeight="false" outlineLevel="0" collapsed="false">
      <c r="A565" s="0" t="s">
        <v>863</v>
      </c>
      <c r="B565" s="12" t="n">
        <v>84.856271894589</v>
      </c>
      <c r="C565" s="12" t="n">
        <v>11.0380469487311</v>
      </c>
      <c r="D565" s="12" t="n">
        <f aca="false">100-C565-B565</f>
        <v>4.10568115667989</v>
      </c>
      <c r="E565" s="12" t="n">
        <v>0</v>
      </c>
      <c r="F565" s="0" t="n">
        <v>1300</v>
      </c>
    </row>
    <row r="566" customFormat="false" ht="15" hidden="false" customHeight="false" outlineLevel="0" collapsed="false">
      <c r="A566" s="0" t="s">
        <v>864</v>
      </c>
      <c r="B566" s="12" t="n">
        <v>83.7358889822256</v>
      </c>
      <c r="C566" s="12" t="n">
        <v>11.6752447592042</v>
      </c>
      <c r="D566" s="12" t="n">
        <f aca="false">100-C566-B566</f>
        <v>4.58886625857019</v>
      </c>
      <c r="E566" s="12" t="n">
        <v>0</v>
      </c>
      <c r="F566" s="0" t="n">
        <v>1300</v>
      </c>
    </row>
    <row r="567" customFormat="false" ht="15" hidden="false" customHeight="false" outlineLevel="0" collapsed="false">
      <c r="A567" s="0" t="s">
        <v>865</v>
      </c>
      <c r="B567" s="12" t="n">
        <v>82.2420450990745</v>
      </c>
      <c r="C567" s="12" t="n">
        <v>12.6839883053708</v>
      </c>
      <c r="D567" s="12" t="n">
        <f aca="false">100-C567-B567</f>
        <v>5.07396659555469</v>
      </c>
      <c r="E567" s="12" t="n">
        <v>0</v>
      </c>
      <c r="F567" s="0" t="n">
        <v>1300</v>
      </c>
    </row>
    <row r="568" customFormat="false" ht="15" hidden="false" customHeight="false" outlineLevel="0" collapsed="false">
      <c r="A568" s="0" t="s">
        <v>866</v>
      </c>
      <c r="B568" s="12" t="n">
        <v>80.4814433796464</v>
      </c>
      <c r="C568" s="12" t="n">
        <v>13.7491044153844</v>
      </c>
      <c r="D568" s="12" t="n">
        <f aca="false">100-C568-B568</f>
        <v>5.76945220496921</v>
      </c>
      <c r="E568" s="12" t="n">
        <v>0</v>
      </c>
      <c r="F568" s="0" t="n">
        <v>1300</v>
      </c>
    </row>
    <row r="569" customFormat="false" ht="15" hidden="false" customHeight="false" outlineLevel="0" collapsed="false">
      <c r="A569" s="0" t="s">
        <v>867</v>
      </c>
      <c r="B569" s="12" t="n">
        <v>79.2010057655169</v>
      </c>
      <c r="C569" s="12" t="n">
        <v>14.5125333893155</v>
      </c>
      <c r="D569" s="12" t="n">
        <f aca="false">100-C569-B569</f>
        <v>6.2864608451676</v>
      </c>
      <c r="E569" s="12" t="n">
        <v>0</v>
      </c>
      <c r="F569" s="0" t="n">
        <v>1300</v>
      </c>
    </row>
    <row r="570" customFormat="false" ht="15" hidden="false" customHeight="false" outlineLevel="0" collapsed="false">
      <c r="A570" s="0" t="s">
        <v>868</v>
      </c>
      <c r="B570" s="12" t="n">
        <v>77.4759717575924</v>
      </c>
      <c r="C570" s="12" t="n">
        <v>15.6214707270105</v>
      </c>
      <c r="D570" s="12" t="n">
        <f aca="false">100-C570-B570</f>
        <v>6.90255751539709</v>
      </c>
      <c r="E570" s="12" t="n">
        <v>0</v>
      </c>
      <c r="F570" s="0" t="n">
        <v>1300</v>
      </c>
    </row>
    <row r="571" customFormat="false" ht="15" hidden="false" customHeight="false" outlineLevel="0" collapsed="false">
      <c r="A571" s="0" t="s">
        <v>869</v>
      </c>
      <c r="B571" s="12" t="n">
        <v>75.7509377496679</v>
      </c>
      <c r="C571" s="12" t="n">
        <v>16.653401710414</v>
      </c>
      <c r="D571" s="12" t="n">
        <f aca="false">100-C571-B571</f>
        <v>7.5956605399181</v>
      </c>
      <c r="E571" s="12" t="n">
        <v>0</v>
      </c>
      <c r="F571" s="0" t="n">
        <v>1300</v>
      </c>
    </row>
    <row r="572" customFormat="false" ht="15" hidden="false" customHeight="false" outlineLevel="0" collapsed="false">
      <c r="A572" s="0" t="s">
        <v>870</v>
      </c>
      <c r="B572" s="12" t="n">
        <v>73.6702266267074</v>
      </c>
      <c r="C572" s="12" t="n">
        <v>17.940177605627</v>
      </c>
      <c r="D572" s="12" t="n">
        <f aca="false">100-C572-B572</f>
        <v>8.3895957676656</v>
      </c>
      <c r="E572" s="12" t="n">
        <v>0</v>
      </c>
      <c r="F572" s="0" t="n">
        <v>1300</v>
      </c>
    </row>
    <row r="573" customFormat="false" ht="15" hidden="false" customHeight="false" outlineLevel="0" collapsed="false">
      <c r="A573" s="0" t="s">
        <v>871</v>
      </c>
      <c r="B573" s="12" t="n">
        <v>71.589515503747</v>
      </c>
      <c r="C573" s="12" t="n">
        <v>19.2731573134149</v>
      </c>
      <c r="D573" s="12" t="n">
        <f aca="false">100-C573-B573</f>
        <v>9.13732718283811</v>
      </c>
      <c r="E573" s="12" t="n">
        <v>0</v>
      </c>
      <c r="F573" s="0" t="n">
        <v>1300</v>
      </c>
    </row>
    <row r="574" customFormat="false" ht="15" hidden="false" customHeight="false" outlineLevel="0" collapsed="false">
      <c r="A574" s="0" t="s">
        <v>872</v>
      </c>
      <c r="B574" s="12" t="n">
        <v>69.8822653515743</v>
      </c>
      <c r="C574" s="12" t="n">
        <v>20.2653938272259</v>
      </c>
      <c r="D574" s="12" t="n">
        <f aca="false">100-C574-B574</f>
        <v>9.8523408211998</v>
      </c>
      <c r="E574" s="12" t="n">
        <v>0</v>
      </c>
      <c r="F574" s="0" t="n">
        <v>1300</v>
      </c>
    </row>
    <row r="575" customFormat="false" ht="15" hidden="false" customHeight="false" outlineLevel="0" collapsed="false">
      <c r="A575" s="0" t="s">
        <v>873</v>
      </c>
      <c r="B575" s="12" t="n">
        <v>67.8904735073728</v>
      </c>
      <c r="C575" s="12" t="n">
        <v>21.5077100830594</v>
      </c>
      <c r="D575" s="12" t="n">
        <f aca="false">100-C575-B575</f>
        <v>10.6018164095678</v>
      </c>
      <c r="E575" s="12" t="n">
        <v>0</v>
      </c>
      <c r="F575" s="0" t="n">
        <v>1300</v>
      </c>
    </row>
    <row r="576" customFormat="false" ht="15" hidden="false" customHeight="false" outlineLevel="0" collapsed="false">
      <c r="A576" s="0" t="s">
        <v>874</v>
      </c>
      <c r="B576" s="12" t="n">
        <v>65.4718691251281</v>
      </c>
      <c r="C576" s="12" t="n">
        <v>23.0558402330642</v>
      </c>
      <c r="D576" s="12" t="n">
        <f aca="false">100-C576-B576</f>
        <v>11.4722906418077</v>
      </c>
      <c r="E576" s="12" t="n">
        <v>0</v>
      </c>
      <c r="F576" s="0" t="n">
        <v>1300</v>
      </c>
    </row>
    <row r="577" customFormat="false" ht="15" hidden="false" customHeight="false" outlineLevel="0" collapsed="false">
      <c r="A577" s="0" t="s">
        <v>875</v>
      </c>
      <c r="B577" s="12" t="n">
        <v>62.9287777526209</v>
      </c>
      <c r="C577" s="12" t="n">
        <v>24.5584049821923</v>
      </c>
      <c r="D577" s="12" t="n">
        <f aca="false">100-C577-B577</f>
        <v>12.5128172651868</v>
      </c>
      <c r="E577" s="12" t="n">
        <v>0</v>
      </c>
      <c r="F577" s="0" t="n">
        <v>1300</v>
      </c>
    </row>
    <row r="578" customFormat="false" ht="15" hidden="false" customHeight="false" outlineLevel="0" collapsed="false">
      <c r="A578" s="0" t="s">
        <v>876</v>
      </c>
      <c r="B578" s="12" t="n">
        <v>60.439037947369</v>
      </c>
      <c r="C578" s="12" t="n">
        <v>26.0496952185509</v>
      </c>
      <c r="D578" s="12" t="n">
        <f aca="false">100-C578-B578</f>
        <v>13.5112668340801</v>
      </c>
      <c r="E578" s="12" t="n">
        <v>0</v>
      </c>
      <c r="F578" s="0" t="n">
        <v>1300</v>
      </c>
    </row>
    <row r="579" customFormat="false" ht="15" hidden="false" customHeight="false" outlineLevel="0" collapsed="false">
      <c r="A579" s="0" t="s">
        <v>877</v>
      </c>
      <c r="B579" s="12" t="n">
        <v>57.9492981421172</v>
      </c>
      <c r="C579" s="12" t="n">
        <v>27.4947816423347</v>
      </c>
      <c r="D579" s="12" t="n">
        <f aca="false">100-C579-B579</f>
        <v>14.5559202155481</v>
      </c>
      <c r="E579" s="12" t="n">
        <v>0</v>
      </c>
      <c r="F579" s="0" t="n">
        <v>1300</v>
      </c>
    </row>
    <row r="580" customFormat="false" ht="15" hidden="false" customHeight="false" outlineLevel="0" collapsed="false">
      <c r="A580" s="0" t="s">
        <v>878</v>
      </c>
      <c r="B580" s="12" t="n">
        <v>56.0108578651711</v>
      </c>
      <c r="C580" s="12" t="n">
        <v>28.6026132185324</v>
      </c>
      <c r="D580" s="12" t="n">
        <f aca="false">100-C580-B580</f>
        <v>15.3865289162965</v>
      </c>
      <c r="E580" s="12" t="n">
        <v>0</v>
      </c>
      <c r="F580" s="0" t="n">
        <v>1300</v>
      </c>
    </row>
    <row r="581" customFormat="false" ht="15" hidden="false" customHeight="false" outlineLevel="0" collapsed="false">
      <c r="A581" s="0" t="s">
        <v>879</v>
      </c>
      <c r="B581" s="12" t="n">
        <v>53.7345243289408</v>
      </c>
      <c r="C581" s="12" t="n">
        <v>29.7561812575058</v>
      </c>
      <c r="D581" s="12" t="n">
        <f aca="false">100-C581-B581</f>
        <v>16.5092944135534</v>
      </c>
      <c r="E581" s="12" t="n">
        <v>0</v>
      </c>
      <c r="F581" s="0" t="n">
        <v>1300</v>
      </c>
    </row>
    <row r="582" customFormat="false" ht="15" hidden="false" customHeight="false" outlineLevel="0" collapsed="false">
      <c r="A582" s="0" t="s">
        <v>880</v>
      </c>
      <c r="B582" s="12" t="n">
        <v>52.3473835803005</v>
      </c>
      <c r="C582" s="12" t="n">
        <v>30.449751631826</v>
      </c>
      <c r="D582" s="12" t="n">
        <f aca="false">100-C582-B582</f>
        <v>17.2028647878735</v>
      </c>
      <c r="E582" s="12" t="n">
        <v>0</v>
      </c>
      <c r="F582" s="0" t="n">
        <v>1300</v>
      </c>
    </row>
    <row r="583" customFormat="false" ht="15" hidden="false" customHeight="false" outlineLevel="0" collapsed="false">
      <c r="A583" s="0" t="s">
        <v>881</v>
      </c>
      <c r="B583" s="12" t="n">
        <v>52.7386284068401</v>
      </c>
      <c r="C583" s="12" t="n">
        <v>29.7920910928073</v>
      </c>
      <c r="D583" s="12" t="n">
        <f aca="false">100-C583-B583</f>
        <v>17.4692805003526</v>
      </c>
      <c r="E583" s="12" t="n">
        <v>0</v>
      </c>
      <c r="F583" s="0" t="n">
        <v>1300</v>
      </c>
    </row>
    <row r="584" customFormat="false" ht="15" hidden="false" customHeight="false" outlineLevel="0" collapsed="false">
      <c r="A584" s="0" t="s">
        <v>882</v>
      </c>
      <c r="B584" s="12" t="n">
        <v>53.0053862431171</v>
      </c>
      <c r="C584" s="12" t="n">
        <v>28.8116422774625</v>
      </c>
      <c r="D584" s="12" t="n">
        <f aca="false">100-C584-B584</f>
        <v>18.1829714794204</v>
      </c>
      <c r="E584" s="12" t="n">
        <v>0</v>
      </c>
      <c r="F584" s="0" t="n">
        <v>1300</v>
      </c>
    </row>
    <row r="585" customFormat="false" ht="15" hidden="false" customHeight="false" outlineLevel="0" collapsed="false">
      <c r="A585" s="0" t="s">
        <v>883</v>
      </c>
      <c r="B585" s="12" t="n">
        <v>52.9698185316135</v>
      </c>
      <c r="C585" s="12" t="n">
        <v>27.7975409857085</v>
      </c>
      <c r="D585" s="12" t="n">
        <f aca="false">100-C585-B585</f>
        <v>19.232640482678</v>
      </c>
      <c r="E585" s="12" t="n">
        <v>0</v>
      </c>
      <c r="F585" s="0" t="n">
        <v>1300</v>
      </c>
    </row>
    <row r="586" customFormat="false" ht="15" hidden="false" customHeight="false" outlineLevel="0" collapsed="false">
      <c r="A586" s="0" t="s">
        <v>884</v>
      </c>
      <c r="B586" s="12" t="n">
        <v>52.5074382820667</v>
      </c>
      <c r="C586" s="12" t="n">
        <v>27.2586675675671</v>
      </c>
      <c r="D586" s="12" t="n">
        <f aca="false">100-C586-B586</f>
        <v>20.2338941503662</v>
      </c>
      <c r="E586" s="12" t="n">
        <v>0</v>
      </c>
      <c r="F586" s="0" t="n">
        <v>1300</v>
      </c>
    </row>
    <row r="587" customFormat="false" ht="15" hidden="false" customHeight="false" outlineLevel="0" collapsed="false">
      <c r="A587" s="0" t="s">
        <v>885</v>
      </c>
      <c r="B587" s="12" t="n">
        <v>51.7249486289875</v>
      </c>
      <c r="C587" s="12" t="n">
        <v>26.8490463094753</v>
      </c>
      <c r="D587" s="12" t="n">
        <f aca="false">100-C587-B587</f>
        <v>21.4260050615372</v>
      </c>
      <c r="E587" s="12" t="n">
        <v>0</v>
      </c>
      <c r="F587" s="0" t="n">
        <v>1300</v>
      </c>
    </row>
    <row r="588" customFormat="false" ht="15" hidden="false" customHeight="false" outlineLevel="0" collapsed="false">
      <c r="A588" s="0" t="s">
        <v>886</v>
      </c>
      <c r="B588" s="12" t="n">
        <v>50.8357558413976</v>
      </c>
      <c r="C588" s="12" t="n">
        <v>26.4619740769223</v>
      </c>
      <c r="D588" s="12" t="n">
        <f aca="false">100-C588-B588</f>
        <v>22.7022700816801</v>
      </c>
      <c r="E588" s="12" t="n">
        <v>0</v>
      </c>
      <c r="F588" s="0" t="n">
        <v>1300</v>
      </c>
    </row>
    <row r="589" customFormat="false" ht="15" hidden="false" customHeight="false" outlineLevel="0" collapsed="false">
      <c r="A589" s="0" t="s">
        <v>887</v>
      </c>
      <c r="B589" s="12" t="n">
        <v>49.9287791980558</v>
      </c>
      <c r="C589" s="12" t="n">
        <v>26.3764179185528</v>
      </c>
      <c r="D589" s="12" t="n">
        <f aca="false">100-C589-B589</f>
        <v>23.6948028833914</v>
      </c>
      <c r="E589" s="12" t="n">
        <v>0</v>
      </c>
      <c r="F589" s="0" t="n">
        <v>1300</v>
      </c>
    </row>
    <row r="590" customFormat="false" ht="15" hidden="false" customHeight="false" outlineLevel="0" collapsed="false">
      <c r="A590" s="0" t="s">
        <v>888</v>
      </c>
      <c r="B590" s="12" t="n">
        <v>48.8083962856925</v>
      </c>
      <c r="C590" s="12" t="n">
        <v>26.3051572695444</v>
      </c>
      <c r="D590" s="12" t="n">
        <f aca="false">100-C590-B590</f>
        <v>24.8864464447631</v>
      </c>
      <c r="E590" s="12" t="n">
        <v>0</v>
      </c>
      <c r="F590" s="0" t="n">
        <v>1300</v>
      </c>
    </row>
    <row r="591" customFormat="false" ht="15" hidden="false" customHeight="false" outlineLevel="0" collapsed="false">
      <c r="A591" s="0" t="s">
        <v>889</v>
      </c>
      <c r="B591" s="12" t="n">
        <v>47.4034716813004</v>
      </c>
      <c r="C591" s="12" t="n">
        <v>26.4685750917</v>
      </c>
      <c r="D591" s="12" t="n">
        <f aca="false">100-C591-B591</f>
        <v>26.1279532269996</v>
      </c>
      <c r="E591" s="12" t="n">
        <v>0</v>
      </c>
      <c r="F591" s="0" t="n">
        <v>1300</v>
      </c>
    </row>
    <row r="592" customFormat="false" ht="15" hidden="false" customHeight="false" outlineLevel="0" collapsed="false">
      <c r="A592" s="0" t="s">
        <v>890</v>
      </c>
      <c r="B592" s="12" t="n">
        <v>46.0874663556673</v>
      </c>
      <c r="C592" s="12" t="n">
        <v>26.8647561499256</v>
      </c>
      <c r="D592" s="12" t="n">
        <f aca="false">100-C592-B592</f>
        <v>27.0477774944071</v>
      </c>
      <c r="E592" s="12" t="n">
        <v>0</v>
      </c>
      <c r="F592" s="0" t="n">
        <v>1300</v>
      </c>
    </row>
    <row r="593" customFormat="false" ht="15" hidden="false" customHeight="false" outlineLevel="0" collapsed="false">
      <c r="A593" s="0" t="s">
        <v>891</v>
      </c>
      <c r="B593" s="12" t="n">
        <v>45.0382188663111</v>
      </c>
      <c r="C593" s="12" t="n">
        <v>27.2045646443041</v>
      </c>
      <c r="D593" s="12" t="n">
        <f aca="false">100-C593-B593</f>
        <v>27.7572164893848</v>
      </c>
      <c r="E593" s="12" t="n">
        <v>0</v>
      </c>
      <c r="F593" s="0" t="n">
        <v>1300</v>
      </c>
    </row>
    <row r="594" customFormat="false" ht="15" hidden="false" customHeight="false" outlineLevel="0" collapsed="false">
      <c r="A594" s="0" t="s">
        <v>892</v>
      </c>
      <c r="B594" s="12" t="n">
        <v>43.9534036654514</v>
      </c>
      <c r="C594" s="12" t="n">
        <v>27.5467557235761</v>
      </c>
      <c r="D594" s="12" t="n">
        <f aca="false">100-C594-B594</f>
        <v>28.4998406109725</v>
      </c>
      <c r="E594" s="12" t="n">
        <v>0</v>
      </c>
      <c r="F594" s="0" t="n">
        <v>1300</v>
      </c>
    </row>
    <row r="595" customFormat="false" ht="15" hidden="false" customHeight="false" outlineLevel="0" collapsed="false">
      <c r="A595" s="0" t="s">
        <v>893</v>
      </c>
      <c r="B595" s="12" t="n">
        <v>43.010859310606</v>
      </c>
      <c r="C595" s="12" t="n">
        <v>27.6791999421163</v>
      </c>
      <c r="D595" s="12" t="n">
        <f aca="false">100-C595-B595</f>
        <v>29.3099407472777</v>
      </c>
      <c r="E595" s="12" t="n">
        <v>0</v>
      </c>
      <c r="F595" s="0" t="n">
        <v>1300</v>
      </c>
    </row>
    <row r="596" customFormat="false" ht="15" hidden="false" customHeight="false" outlineLevel="0" collapsed="false">
      <c r="A596" s="0" t="s">
        <v>894</v>
      </c>
      <c r="B596" s="12" t="n">
        <v>41.9082602539945</v>
      </c>
      <c r="C596" s="12" t="n">
        <v>27.6760537195234</v>
      </c>
      <c r="D596" s="12" t="n">
        <f aca="false">100-C596-B596</f>
        <v>30.4156860264821</v>
      </c>
      <c r="E596" s="12" t="n">
        <v>0</v>
      </c>
      <c r="F596" s="0" t="n">
        <v>1300</v>
      </c>
    </row>
    <row r="597" customFormat="false" ht="15" hidden="false" customHeight="false" outlineLevel="0" collapsed="false">
      <c r="A597" s="0" t="s">
        <v>895</v>
      </c>
      <c r="B597" s="12" t="n">
        <v>40.9123643318938</v>
      </c>
      <c r="C597" s="12" t="n">
        <v>27.4501419502339</v>
      </c>
      <c r="D597" s="12" t="n">
        <f aca="false">100-C597-B597</f>
        <v>31.6374937178723</v>
      </c>
      <c r="E597" s="12" t="n">
        <v>0</v>
      </c>
      <c r="F597" s="0" t="n">
        <v>1300</v>
      </c>
    </row>
    <row r="598" customFormat="false" ht="15" hidden="false" customHeight="false" outlineLevel="0" collapsed="false">
      <c r="A598" s="0" t="s">
        <v>896</v>
      </c>
      <c r="B598" s="12" t="n">
        <v>39.5785751505088</v>
      </c>
      <c r="C598" s="12" t="n">
        <v>26.8387310596878</v>
      </c>
      <c r="D598" s="12" t="n">
        <f aca="false">100-C598-B598</f>
        <v>33.5826937898034</v>
      </c>
      <c r="E598" s="12" t="n">
        <v>0</v>
      </c>
      <c r="F598" s="0" t="n">
        <v>1300</v>
      </c>
    </row>
    <row r="599" customFormat="false" ht="15" hidden="false" customHeight="false" outlineLevel="0" collapsed="false">
      <c r="A599" s="0" t="s">
        <v>897</v>
      </c>
      <c r="B599" s="12" t="n">
        <v>38.8138693531815</v>
      </c>
      <c r="C599" s="12" t="n">
        <v>26.1121924565541</v>
      </c>
      <c r="D599" s="12" t="n">
        <f aca="false">100-C599-B599</f>
        <v>35.0739381902644</v>
      </c>
      <c r="E599" s="12" t="n">
        <v>0</v>
      </c>
      <c r="F599" s="0" t="n">
        <v>1300</v>
      </c>
    </row>
    <row r="600" customFormat="false" ht="15" hidden="false" customHeight="false" outlineLevel="0" collapsed="false">
      <c r="A600" s="0" t="s">
        <v>898</v>
      </c>
      <c r="B600" s="12" t="n">
        <v>38.1025151231095</v>
      </c>
      <c r="C600" s="12" t="n">
        <v>25.3435767989345</v>
      </c>
      <c r="D600" s="12" t="n">
        <f aca="false">100-C600-B600</f>
        <v>36.553908077956</v>
      </c>
      <c r="E600" s="12" t="n">
        <v>0</v>
      </c>
      <c r="F600" s="0" t="n">
        <v>1300</v>
      </c>
    </row>
    <row r="601" customFormat="false" ht="15" hidden="false" customHeight="false" outlineLevel="0" collapsed="false">
      <c r="A601" s="0" t="s">
        <v>899</v>
      </c>
      <c r="B601" s="12" t="n">
        <v>37.3911608930376</v>
      </c>
      <c r="C601" s="12" t="n">
        <v>24.1437255572826</v>
      </c>
      <c r="D601" s="12" t="n">
        <f aca="false">100-C601-B601</f>
        <v>38.4651135496798</v>
      </c>
      <c r="E601" s="12" t="n">
        <v>0</v>
      </c>
      <c r="F601" s="0" t="n">
        <v>1300</v>
      </c>
    </row>
    <row r="602" customFormat="false" ht="15" hidden="false" customHeight="false" outlineLevel="0" collapsed="false">
      <c r="A602" s="0" t="s">
        <v>900</v>
      </c>
      <c r="B602" s="12" t="n">
        <v>36.999916066498</v>
      </c>
      <c r="C602" s="12" t="n">
        <v>23.4768768024878</v>
      </c>
      <c r="D602" s="12" t="n">
        <f aca="false">100-C602-B602</f>
        <v>39.5232071310142</v>
      </c>
      <c r="E602" s="12" t="n">
        <v>0</v>
      </c>
      <c r="F602" s="0" t="n">
        <v>1300</v>
      </c>
    </row>
    <row r="603" customFormat="false" ht="15" hidden="false" customHeight="false" outlineLevel="0" collapsed="false">
      <c r="A603" s="0" t="s">
        <v>901</v>
      </c>
      <c r="B603" s="12" t="n">
        <v>36.4130488266886</v>
      </c>
      <c r="C603" s="12" t="n">
        <v>22.3841960451459</v>
      </c>
      <c r="D603" s="12" t="n">
        <f aca="false">100-C603-B603</f>
        <v>41.2027551281655</v>
      </c>
      <c r="E603" s="12" t="n">
        <v>0</v>
      </c>
      <c r="F603" s="0" t="n">
        <v>1300</v>
      </c>
    </row>
    <row r="604" customFormat="false" ht="15" hidden="false" customHeight="false" outlineLevel="0" collapsed="false">
      <c r="A604" s="0" t="s">
        <v>902</v>
      </c>
      <c r="B604" s="12" t="n">
        <v>36.1462909904117</v>
      </c>
      <c r="C604" s="12" t="n">
        <v>21.2700720237624</v>
      </c>
      <c r="D604" s="12" t="n">
        <f aca="false">100-C604-B604</f>
        <v>42.5836369858259</v>
      </c>
      <c r="E604" s="12" t="n">
        <v>0</v>
      </c>
      <c r="F604" s="0" t="n">
        <v>1300</v>
      </c>
    </row>
    <row r="605" customFormat="false" ht="15" hidden="false" customHeight="false" outlineLevel="0" collapsed="false">
      <c r="A605" s="0" t="s">
        <v>903</v>
      </c>
      <c r="B605" s="12" t="n">
        <v>35.8261815868793</v>
      </c>
      <c r="C605" s="12" t="n">
        <v>20.2596301402981</v>
      </c>
      <c r="D605" s="12" t="n">
        <f aca="false">100-C605-B605</f>
        <v>43.9141882728226</v>
      </c>
      <c r="E605" s="12" t="n">
        <v>0</v>
      </c>
      <c r="F605" s="0" t="n">
        <v>1300</v>
      </c>
    </row>
    <row r="606" customFormat="false" ht="15" hidden="false" customHeight="false" outlineLevel="0" collapsed="false">
      <c r="A606" s="0" t="s">
        <v>904</v>
      </c>
      <c r="B606" s="12" t="n">
        <v>35.5238560390987</v>
      </c>
      <c r="C606" s="12" t="n">
        <v>19.1632899746664</v>
      </c>
      <c r="D606" s="12" t="n">
        <f aca="false">100-C606-B606</f>
        <v>45.3128539862349</v>
      </c>
      <c r="E606" s="12" t="n">
        <v>0</v>
      </c>
      <c r="F606" s="0" t="n">
        <v>1300</v>
      </c>
    </row>
    <row r="607" customFormat="false" ht="15" hidden="false" customHeight="false" outlineLevel="0" collapsed="false">
      <c r="A607" s="0" t="s">
        <v>905</v>
      </c>
      <c r="B607" s="12" t="n">
        <v>35.0970435010555</v>
      </c>
      <c r="C607" s="12" t="n">
        <v>17.3591297612513</v>
      </c>
      <c r="D607" s="12" t="n">
        <f aca="false">100-C607-B607</f>
        <v>47.5438267376932</v>
      </c>
      <c r="E607" s="12" t="n">
        <v>0</v>
      </c>
      <c r="F607" s="0" t="n">
        <v>1300</v>
      </c>
    </row>
    <row r="608" customFormat="false" ht="15" hidden="false" customHeight="false" outlineLevel="0" collapsed="false">
      <c r="A608" s="0" t="s">
        <v>906</v>
      </c>
      <c r="B608" s="12" t="n">
        <v>34.8480695205304</v>
      </c>
      <c r="C608" s="12" t="n">
        <v>14.7729930804538</v>
      </c>
      <c r="D608" s="12" t="n">
        <f aca="false">100-C608-B608</f>
        <v>50.3789373990158</v>
      </c>
      <c r="E608" s="12" t="n">
        <v>0</v>
      </c>
      <c r="F608" s="0" t="n">
        <v>1300</v>
      </c>
    </row>
    <row r="609" customFormat="false" ht="15" hidden="false" customHeight="false" outlineLevel="0" collapsed="false">
      <c r="A609" s="0" t="s">
        <v>907</v>
      </c>
      <c r="B609" s="12" t="n">
        <v>36.0751555674045</v>
      </c>
      <c r="C609" s="12" t="n">
        <v>13.9900360775755</v>
      </c>
      <c r="D609" s="12" t="n">
        <f aca="false">100-C609-B609</f>
        <v>49.93480835502</v>
      </c>
      <c r="E609" s="12" t="n">
        <v>0</v>
      </c>
      <c r="F609" s="0" t="n">
        <v>1200</v>
      </c>
    </row>
    <row r="610" customFormat="false" ht="15" hidden="false" customHeight="false" outlineLevel="0" collapsed="false">
      <c r="A610" s="0" t="s">
        <v>908</v>
      </c>
      <c r="B610" s="12" t="n">
        <v>36.3419134036815</v>
      </c>
      <c r="C610" s="12" t="n">
        <v>15.6586058498576</v>
      </c>
      <c r="D610" s="12" t="n">
        <f aca="false">100-C610-B610</f>
        <v>47.9994807464609</v>
      </c>
      <c r="E610" s="12" t="n">
        <v>0</v>
      </c>
      <c r="F610" s="0" t="n">
        <v>1200</v>
      </c>
    </row>
    <row r="611" customFormat="false" ht="15" hidden="false" customHeight="false" outlineLevel="0" collapsed="false">
      <c r="A611" s="0" t="s">
        <v>909</v>
      </c>
      <c r="B611" s="12" t="n">
        <v>36.6086712399584</v>
      </c>
      <c r="C611" s="12" t="n">
        <v>16.8805387672491</v>
      </c>
      <c r="D611" s="12" t="n">
        <f aca="false">100-C611-B611</f>
        <v>46.5107899927925</v>
      </c>
      <c r="E611" s="12" t="n">
        <v>0</v>
      </c>
      <c r="F611" s="0" t="n">
        <v>1200</v>
      </c>
    </row>
    <row r="612" customFormat="false" ht="15" hidden="false" customHeight="false" outlineLevel="0" collapsed="false">
      <c r="A612" s="0" t="s">
        <v>910</v>
      </c>
      <c r="B612" s="12" t="n">
        <v>37.1244030567606</v>
      </c>
      <c r="C612" s="12" t="n">
        <v>18.855857133301</v>
      </c>
      <c r="D612" s="12" t="n">
        <f aca="false">100-C612-B612</f>
        <v>44.0197398099384</v>
      </c>
      <c r="E612" s="12" t="n">
        <v>0</v>
      </c>
      <c r="F612" s="0" t="n">
        <v>1200</v>
      </c>
    </row>
    <row r="613" customFormat="false" ht="15" hidden="false" customHeight="false" outlineLevel="0" collapsed="false">
      <c r="A613" s="0" t="s">
        <v>911</v>
      </c>
      <c r="B613" s="12" t="n">
        <v>37.4800801717966</v>
      </c>
      <c r="C613" s="12" t="n">
        <v>20.4029609119121</v>
      </c>
      <c r="D613" s="12" t="n">
        <f aca="false">100-C613-B613</f>
        <v>42.1169589162913</v>
      </c>
      <c r="E613" s="12" t="n">
        <v>0</v>
      </c>
      <c r="F613" s="0" t="n">
        <v>1200</v>
      </c>
    </row>
    <row r="614" customFormat="false" ht="15" hidden="false" customHeight="false" outlineLevel="0" collapsed="false">
      <c r="A614" s="0" t="s">
        <v>912</v>
      </c>
      <c r="B614" s="12" t="n">
        <v>38.1380828346131</v>
      </c>
      <c r="C614" s="12" t="n">
        <v>22.1839336880903</v>
      </c>
      <c r="D614" s="12" t="n">
        <f aca="false">100-C614-B614</f>
        <v>39.6779834772966</v>
      </c>
      <c r="E614" s="12" t="n">
        <v>0</v>
      </c>
      <c r="F614" s="0" t="n">
        <v>1200</v>
      </c>
    </row>
    <row r="615" customFormat="false" ht="15" hidden="false" customHeight="false" outlineLevel="0" collapsed="false">
      <c r="A615" s="0" t="s">
        <v>913</v>
      </c>
      <c r="B615" s="12" t="n">
        <v>38.7427339301743</v>
      </c>
      <c r="C615" s="12" t="n">
        <v>23.3755314135645</v>
      </c>
      <c r="D615" s="12" t="n">
        <f aca="false">100-C615-B615</f>
        <v>37.8817346562612</v>
      </c>
      <c r="E615" s="12" t="n">
        <v>0</v>
      </c>
      <c r="F615" s="0" t="n">
        <v>1200</v>
      </c>
    </row>
    <row r="616" customFormat="false" ht="15" hidden="false" customHeight="false" outlineLevel="0" collapsed="false">
      <c r="A616" s="0" t="s">
        <v>914</v>
      </c>
      <c r="B616" s="12" t="n">
        <v>39.3296011699837</v>
      </c>
      <c r="C616" s="12" t="n">
        <v>24.3912058166149</v>
      </c>
      <c r="D616" s="12" t="n">
        <f aca="false">100-C616-B616</f>
        <v>36.2791930134014</v>
      </c>
      <c r="E616" s="12" t="n">
        <v>0</v>
      </c>
      <c r="F616" s="0" t="n">
        <v>1200</v>
      </c>
    </row>
    <row r="617" customFormat="false" ht="15" hidden="false" customHeight="false" outlineLevel="0" collapsed="false">
      <c r="A617" s="0" t="s">
        <v>915</v>
      </c>
      <c r="B617" s="12" t="n">
        <v>40.0587392558074</v>
      </c>
      <c r="C617" s="12" t="n">
        <v>25.2587384423667</v>
      </c>
      <c r="D617" s="12" t="n">
        <f aca="false">100-C617-B617</f>
        <v>34.6825223018259</v>
      </c>
      <c r="E617" s="12" t="n">
        <v>0</v>
      </c>
      <c r="F617" s="0" t="n">
        <v>1200</v>
      </c>
    </row>
    <row r="618" customFormat="false" ht="15" hidden="false" customHeight="false" outlineLevel="0" collapsed="false">
      <c r="A618" s="0" t="s">
        <v>916</v>
      </c>
      <c r="B618" s="12" t="n">
        <v>41.250257591178</v>
      </c>
      <c r="C618" s="12" t="n">
        <v>25.6948644221873</v>
      </c>
      <c r="D618" s="12" t="n">
        <f aca="false">100-C618-B618</f>
        <v>33.0548779866347</v>
      </c>
      <c r="E618" s="12" t="n">
        <v>0</v>
      </c>
      <c r="F618" s="0" t="n">
        <v>1200</v>
      </c>
    </row>
    <row r="619" customFormat="false" ht="15" hidden="false" customHeight="false" outlineLevel="0" collapsed="false">
      <c r="A619" s="0" t="s">
        <v>917</v>
      </c>
      <c r="B619" s="12" t="n">
        <v>42.5306952053075</v>
      </c>
      <c r="C619" s="12" t="n">
        <v>25.8247091580373</v>
      </c>
      <c r="D619" s="12" t="n">
        <f aca="false">100-C619-B619</f>
        <v>31.6445956366552</v>
      </c>
      <c r="E619" s="12" t="n">
        <v>0</v>
      </c>
      <c r="F619" s="0" t="n">
        <v>1200</v>
      </c>
    </row>
    <row r="620" customFormat="false" ht="15" hidden="false" customHeight="false" outlineLevel="0" collapsed="false">
      <c r="A620" s="0" t="s">
        <v>918</v>
      </c>
      <c r="B620" s="12" t="n">
        <v>43.8467005309406</v>
      </c>
      <c r="C620" s="12" t="n">
        <v>25.5671395375365</v>
      </c>
      <c r="D620" s="12" t="n">
        <f aca="false">100-C620-B620</f>
        <v>30.5861599315229</v>
      </c>
      <c r="E620" s="12" t="n">
        <v>0</v>
      </c>
      <c r="F620" s="0" t="n">
        <v>1200</v>
      </c>
    </row>
    <row r="621" customFormat="false" ht="15" hidden="false" customHeight="false" outlineLevel="0" collapsed="false">
      <c r="A621" s="0" t="s">
        <v>919</v>
      </c>
      <c r="B621" s="12" t="n">
        <v>45.1804897123255</v>
      </c>
      <c r="C621" s="12" t="n">
        <v>25.0234551137104</v>
      </c>
      <c r="D621" s="12" t="n">
        <f aca="false">100-C621-B621</f>
        <v>29.7960551739641</v>
      </c>
      <c r="E621" s="12" t="n">
        <v>0</v>
      </c>
      <c r="F621" s="0" t="n">
        <v>1200</v>
      </c>
    </row>
    <row r="622" customFormat="false" ht="15" hidden="false" customHeight="false" outlineLevel="0" collapsed="false">
      <c r="A622" s="0" t="s">
        <v>920</v>
      </c>
      <c r="B622" s="12" t="n">
        <v>46.6031981724695</v>
      </c>
      <c r="C622" s="12" t="n">
        <v>24.5893237590877</v>
      </c>
      <c r="D622" s="12" t="n">
        <f aca="false">100-C622-B622</f>
        <v>28.8074780684428</v>
      </c>
      <c r="E622" s="12" t="n">
        <v>0</v>
      </c>
      <c r="F622" s="0" t="n">
        <v>1200</v>
      </c>
    </row>
    <row r="623" customFormat="false" ht="15" hidden="false" customHeight="false" outlineLevel="0" collapsed="false">
      <c r="A623" s="0" t="s">
        <v>921</v>
      </c>
      <c r="B623" s="12" t="n">
        <v>47.5990940945702</v>
      </c>
      <c r="C623" s="12" t="n">
        <v>24.4918088403531</v>
      </c>
      <c r="D623" s="12" t="n">
        <f aca="false">100-C623-B623</f>
        <v>27.9090970650767</v>
      </c>
      <c r="E623" s="12" t="n">
        <v>0</v>
      </c>
      <c r="F623" s="0" t="n">
        <v>1200</v>
      </c>
    </row>
    <row r="624" customFormat="false" ht="15" hidden="false" customHeight="false" outlineLevel="0" collapsed="false">
      <c r="A624" s="0" t="s">
        <v>922</v>
      </c>
      <c r="B624" s="12" t="n">
        <v>49.3063442467429</v>
      </c>
      <c r="C624" s="12" t="n">
        <v>24.3158396820317</v>
      </c>
      <c r="D624" s="12" t="n">
        <f aca="false">100-C624-B624</f>
        <v>26.3778160712254</v>
      </c>
      <c r="E624" s="12" t="n">
        <v>0</v>
      </c>
      <c r="F624" s="0" t="n">
        <v>1200</v>
      </c>
    </row>
    <row r="625" customFormat="false" ht="15" hidden="false" customHeight="false" outlineLevel="0" collapsed="false">
      <c r="A625" s="0" t="s">
        <v>923</v>
      </c>
      <c r="B625" s="12" t="n">
        <v>51.15586524493</v>
      </c>
      <c r="C625" s="12" t="n">
        <v>24.4383656013023</v>
      </c>
      <c r="D625" s="12" t="n">
        <f aca="false">100-C625-B625</f>
        <v>24.4057691537677</v>
      </c>
      <c r="E625" s="12" t="n">
        <v>0</v>
      </c>
      <c r="F625" s="0" t="n">
        <v>1200</v>
      </c>
    </row>
    <row r="626" customFormat="false" ht="15" hidden="false" customHeight="false" outlineLevel="0" collapsed="false">
      <c r="A626" s="0" t="s">
        <v>924</v>
      </c>
      <c r="B626" s="12" t="n">
        <v>52.7564122625919</v>
      </c>
      <c r="C626" s="12" t="n">
        <v>24.6699772399772</v>
      </c>
      <c r="D626" s="12" t="n">
        <f aca="false">100-C626-B626</f>
        <v>22.5736104974309</v>
      </c>
      <c r="E626" s="12" t="n">
        <v>0</v>
      </c>
      <c r="F626" s="0" t="n">
        <v>1200</v>
      </c>
    </row>
    <row r="627" customFormat="false" ht="15" hidden="false" customHeight="false" outlineLevel="0" collapsed="false">
      <c r="A627" s="0" t="s">
        <v>925</v>
      </c>
      <c r="B627" s="12" t="n">
        <v>53.894579030707</v>
      </c>
      <c r="C627" s="12" t="n">
        <v>24.7939510445429</v>
      </c>
      <c r="D627" s="12" t="n">
        <f aca="false">100-C627-B627</f>
        <v>21.3114699247501</v>
      </c>
      <c r="E627" s="12" t="n">
        <v>0</v>
      </c>
      <c r="F627" s="0" t="n">
        <v>1200</v>
      </c>
    </row>
    <row r="628" customFormat="false" ht="15" hidden="false" customHeight="false" outlineLevel="0" collapsed="false">
      <c r="A628" s="0" t="s">
        <v>926</v>
      </c>
      <c r="B628" s="12" t="n">
        <v>55.5484776156243</v>
      </c>
      <c r="C628" s="12" t="n">
        <v>25.1220970664565</v>
      </c>
      <c r="D628" s="12" t="n">
        <f aca="false">100-C628-B628</f>
        <v>19.3294253179192</v>
      </c>
      <c r="E628" s="12" t="n">
        <v>0</v>
      </c>
      <c r="F628" s="0" t="n">
        <v>1200</v>
      </c>
    </row>
    <row r="629" customFormat="false" ht="15" hidden="false" customHeight="false" outlineLevel="0" collapsed="false">
      <c r="A629" s="0" t="s">
        <v>927</v>
      </c>
      <c r="B629" s="12" t="n">
        <v>56.9356183642646</v>
      </c>
      <c r="C629" s="12" t="n">
        <v>25.4142080270672</v>
      </c>
      <c r="D629" s="12" t="n">
        <f aca="false">100-C629-B629</f>
        <v>17.6501736086682</v>
      </c>
      <c r="E629" s="12" t="n">
        <v>0</v>
      </c>
      <c r="F629" s="0" t="n">
        <v>1200</v>
      </c>
    </row>
    <row r="630" customFormat="false" ht="15" hidden="false" customHeight="false" outlineLevel="0" collapsed="false">
      <c r="A630" s="0" t="s">
        <v>928</v>
      </c>
      <c r="B630" s="12" t="n">
        <v>57.8248111518546</v>
      </c>
      <c r="C630" s="12" t="n">
        <v>25.5702611967458</v>
      </c>
      <c r="D630" s="12" t="n">
        <f aca="false">100-C630-B630</f>
        <v>16.6049276513996</v>
      </c>
      <c r="E630" s="12" t="n">
        <v>0</v>
      </c>
      <c r="F630" s="0" t="n">
        <v>1200</v>
      </c>
    </row>
    <row r="631" customFormat="false" ht="15" hidden="false" customHeight="false" outlineLevel="0" collapsed="false">
      <c r="A631" s="0" t="s">
        <v>929</v>
      </c>
      <c r="B631" s="12" t="n">
        <v>58.4650299589194</v>
      </c>
      <c r="C631" s="12" t="n">
        <v>25.8970051692619</v>
      </c>
      <c r="D631" s="12" t="n">
        <f aca="false">100-C631-B631</f>
        <v>15.6379648718187</v>
      </c>
      <c r="E631" s="12" t="n">
        <v>0</v>
      </c>
      <c r="F631" s="0" t="n">
        <v>1200</v>
      </c>
    </row>
    <row r="632" customFormat="false" ht="15" hidden="false" customHeight="false" outlineLevel="0" collapsed="false">
      <c r="A632" s="0" t="s">
        <v>930</v>
      </c>
      <c r="B632" s="12" t="n">
        <v>58.4294622474157</v>
      </c>
      <c r="C632" s="12" t="n">
        <v>26.4692347759123</v>
      </c>
      <c r="D632" s="12" t="n">
        <f aca="false">100-C632-B632</f>
        <v>15.101302976672</v>
      </c>
      <c r="E632" s="12" t="n">
        <v>0</v>
      </c>
      <c r="F632" s="0" t="n">
        <v>1200</v>
      </c>
    </row>
    <row r="633" customFormat="false" ht="15" hidden="false" customHeight="false" outlineLevel="0" collapsed="false">
      <c r="A633" s="0" t="s">
        <v>931</v>
      </c>
      <c r="B633" s="12" t="n">
        <v>60.2967671013546</v>
      </c>
      <c r="C633" s="12" t="n">
        <v>25.4585759946514</v>
      </c>
      <c r="D633" s="12" t="n">
        <f aca="false">100-C633-B633</f>
        <v>14.244656903994</v>
      </c>
      <c r="E633" s="12" t="n">
        <v>0</v>
      </c>
      <c r="F633" s="0" t="n">
        <v>1200</v>
      </c>
    </row>
    <row r="634" customFormat="false" ht="15" hidden="false" customHeight="false" outlineLevel="0" collapsed="false">
      <c r="A634" s="0" t="s">
        <v>932</v>
      </c>
      <c r="B634" s="12" t="n">
        <v>61.8973141190165</v>
      </c>
      <c r="C634" s="12" t="n">
        <v>24.5504935898124</v>
      </c>
      <c r="D634" s="12" t="n">
        <f aca="false">100-C634-B634</f>
        <v>13.5521922911711</v>
      </c>
      <c r="E634" s="12" t="n">
        <v>0</v>
      </c>
      <c r="F634" s="0" t="n">
        <v>1200</v>
      </c>
    </row>
    <row r="635" customFormat="false" ht="15" hidden="false" customHeight="false" outlineLevel="0" collapsed="false">
      <c r="A635" s="0" t="s">
        <v>933</v>
      </c>
      <c r="B635" s="12" t="n">
        <v>63.6579158384446</v>
      </c>
      <c r="C635" s="12" t="n">
        <v>23.546982563232</v>
      </c>
      <c r="D635" s="12" t="n">
        <f aca="false">100-C635-B635</f>
        <v>12.7951015983234</v>
      </c>
      <c r="E635" s="12" t="n">
        <v>0</v>
      </c>
      <c r="F635" s="0" t="n">
        <v>1200</v>
      </c>
    </row>
    <row r="636" customFormat="false" ht="15" hidden="false" customHeight="false" outlineLevel="0" collapsed="false">
      <c r="A636" s="0" t="s">
        <v>934</v>
      </c>
      <c r="B636" s="12" t="n">
        <v>65.4896529808799</v>
      </c>
      <c r="C636" s="12" t="n">
        <v>22.4771012834313</v>
      </c>
      <c r="D636" s="12" t="n">
        <f aca="false">100-C636-B636</f>
        <v>12.0332457356888</v>
      </c>
      <c r="E636" s="12" t="n">
        <v>0</v>
      </c>
      <c r="F636" s="0" t="n">
        <v>1200</v>
      </c>
    </row>
    <row r="637" customFormat="false" ht="15" hidden="false" customHeight="false" outlineLevel="0" collapsed="false">
      <c r="A637" s="0" t="s">
        <v>935</v>
      </c>
      <c r="B637" s="12" t="n">
        <v>67.3569578348188</v>
      </c>
      <c r="C637" s="12" t="n">
        <v>21.3124297935875</v>
      </c>
      <c r="D637" s="12" t="n">
        <f aca="false">100-C637-B637</f>
        <v>11.3306123715937</v>
      </c>
      <c r="E637" s="12" t="n">
        <v>0</v>
      </c>
      <c r="F637" s="0" t="n">
        <v>1200</v>
      </c>
    </row>
    <row r="638" customFormat="false" ht="15" hidden="false" customHeight="false" outlineLevel="0" collapsed="false">
      <c r="A638" s="0" t="s">
        <v>936</v>
      </c>
      <c r="B638" s="12" t="n">
        <v>68.7796662949627</v>
      </c>
      <c r="C638" s="12" t="n">
        <v>20.4162603132159</v>
      </c>
      <c r="D638" s="12" t="n">
        <f aca="false">100-C638-B638</f>
        <v>10.8040733918214</v>
      </c>
      <c r="E638" s="12" t="n">
        <v>0</v>
      </c>
      <c r="F638" s="0" t="n">
        <v>1200</v>
      </c>
    </row>
    <row r="639" customFormat="false" ht="15" hidden="false" customHeight="false" outlineLevel="0" collapsed="false">
      <c r="A639" s="0" t="s">
        <v>937</v>
      </c>
      <c r="B639" s="12" t="n">
        <v>70.7358904276606</v>
      </c>
      <c r="C639" s="12" t="n">
        <v>19.2687342674257</v>
      </c>
      <c r="D639" s="12" t="n">
        <f aca="false">100-C639-B639</f>
        <v>9.99537530491369</v>
      </c>
      <c r="E639" s="12" t="n">
        <v>0</v>
      </c>
      <c r="F639" s="0" t="n">
        <v>1200</v>
      </c>
    </row>
    <row r="640" customFormat="false" ht="15" hidden="false" customHeight="false" outlineLevel="0" collapsed="false">
      <c r="A640" s="0" t="s">
        <v>938</v>
      </c>
      <c r="B640" s="12" t="n">
        <v>72.2119504550599</v>
      </c>
      <c r="C640" s="12" t="n">
        <v>18.4382966285763</v>
      </c>
      <c r="D640" s="12" t="n">
        <f aca="false">100-C640-B640</f>
        <v>9.3497529163638</v>
      </c>
      <c r="E640" s="12" t="n">
        <v>0</v>
      </c>
      <c r="F640" s="0" t="n">
        <v>1200</v>
      </c>
    </row>
    <row r="641" customFormat="false" ht="15" hidden="false" customHeight="false" outlineLevel="0" collapsed="false">
      <c r="A641" s="0" t="s">
        <v>939</v>
      </c>
      <c r="B641" s="12" t="n">
        <v>73.7235781939628</v>
      </c>
      <c r="C641" s="12" t="n">
        <v>17.5900751339751</v>
      </c>
      <c r="D641" s="12" t="n">
        <f aca="false">100-C641-B641</f>
        <v>8.68634667206212</v>
      </c>
      <c r="E641" s="12" t="n">
        <v>0</v>
      </c>
      <c r="F641" s="0" t="n">
        <v>1200</v>
      </c>
    </row>
    <row r="642" customFormat="false" ht="15" hidden="false" customHeight="false" outlineLevel="0" collapsed="false">
      <c r="A642" s="0" t="s">
        <v>940</v>
      </c>
      <c r="B642" s="12" t="n">
        <v>76.1599664319593</v>
      </c>
      <c r="C642" s="12" t="n">
        <v>16.0792568686692</v>
      </c>
      <c r="D642" s="12" t="n">
        <f aca="false">100-C642-B642</f>
        <v>7.76077669937149</v>
      </c>
      <c r="E642" s="12" t="n">
        <v>0</v>
      </c>
      <c r="F642" s="0" t="n">
        <v>1200</v>
      </c>
    </row>
    <row r="643" customFormat="false" ht="15" hidden="false" customHeight="false" outlineLevel="0" collapsed="false">
      <c r="A643" s="0" t="s">
        <v>941</v>
      </c>
      <c r="B643" s="12" t="n">
        <v>77.6538103151104</v>
      </c>
      <c r="C643" s="12" t="n">
        <v>15.085914593361</v>
      </c>
      <c r="D643" s="12" t="n">
        <f aca="false">100-C643-B643</f>
        <v>7.2602750915286</v>
      </c>
      <c r="E643" s="12" t="n">
        <v>0</v>
      </c>
      <c r="F643" s="0" t="n">
        <v>1200</v>
      </c>
    </row>
    <row r="644" customFormat="false" ht="15" hidden="false" customHeight="false" outlineLevel="0" collapsed="false">
      <c r="A644" s="0" t="s">
        <v>942</v>
      </c>
      <c r="B644" s="12" t="n">
        <v>79.5566828805529</v>
      </c>
      <c r="C644" s="12" t="n">
        <v>13.9342617894819</v>
      </c>
      <c r="D644" s="12" t="n">
        <f aca="false">100-C644-B644</f>
        <v>6.50905532996521</v>
      </c>
      <c r="E644" s="12" t="n">
        <v>0</v>
      </c>
      <c r="F644" s="0" t="n">
        <v>1200</v>
      </c>
    </row>
    <row r="645" customFormat="false" ht="15" hidden="false" customHeight="false" outlineLevel="0" collapsed="false">
      <c r="A645" s="0" t="s">
        <v>943</v>
      </c>
      <c r="B645" s="12" t="n">
        <v>80.7659850716752</v>
      </c>
      <c r="C645" s="12" t="n">
        <v>13.1139929019046</v>
      </c>
      <c r="D645" s="12" t="n">
        <f aca="false">100-C645-B645</f>
        <v>6.1200220264202</v>
      </c>
      <c r="E645" s="12" t="n">
        <v>0</v>
      </c>
      <c r="F645" s="0" t="n">
        <v>1200</v>
      </c>
    </row>
    <row r="646" customFormat="false" ht="15" hidden="false" customHeight="false" outlineLevel="0" collapsed="false">
      <c r="A646" s="0" t="s">
        <v>944</v>
      </c>
      <c r="B646" s="12" t="n">
        <v>81.9930711185493</v>
      </c>
      <c r="C646" s="12" t="n">
        <v>12.2540295447348</v>
      </c>
      <c r="D646" s="12" t="n">
        <f aca="false">100-C646-B646</f>
        <v>5.7528993367159</v>
      </c>
      <c r="E646" s="12" t="n">
        <v>0</v>
      </c>
      <c r="F646" s="0" t="n">
        <v>1200</v>
      </c>
    </row>
    <row r="647" customFormat="false" ht="15" hidden="false" customHeight="false" outlineLevel="0" collapsed="false">
      <c r="A647" s="0" t="s">
        <v>945</v>
      </c>
      <c r="B647" s="12" t="n">
        <v>82.0108549743011</v>
      </c>
      <c r="C647" s="12" t="n">
        <v>11.3056600945028</v>
      </c>
      <c r="D647" s="12" t="n">
        <f aca="false">100-C647-B647</f>
        <v>6.68348493119611</v>
      </c>
      <c r="E647" s="12" t="n">
        <v>0</v>
      </c>
      <c r="F647" s="0" t="n">
        <v>1200</v>
      </c>
    </row>
    <row r="648" customFormat="false" ht="15" hidden="false" customHeight="false" outlineLevel="0" collapsed="false">
      <c r="A648" s="0" t="s">
        <v>946</v>
      </c>
      <c r="B648" s="12" t="n">
        <v>82.0286388300529</v>
      </c>
      <c r="C648" s="12" t="n">
        <v>9.69503599736414</v>
      </c>
      <c r="D648" s="12" t="n">
        <f aca="false">100-C648-B648</f>
        <v>8.27632517258296</v>
      </c>
      <c r="E648" s="12" t="n">
        <v>0</v>
      </c>
      <c r="F648" s="0" t="n">
        <v>1200</v>
      </c>
    </row>
    <row r="649" customFormat="false" ht="15" hidden="false" customHeight="false" outlineLevel="0" collapsed="false">
      <c r="A649" s="0" t="s">
        <v>947</v>
      </c>
      <c r="B649" s="12" t="n">
        <v>82.0464226858048</v>
      </c>
      <c r="C649" s="12" t="n">
        <v>7.9612017333591</v>
      </c>
      <c r="D649" s="12" t="n">
        <f aca="false">100-C649-B649</f>
        <v>9.9923755808361</v>
      </c>
      <c r="E649" s="12" t="n">
        <v>0</v>
      </c>
      <c r="F649" s="0" t="n">
        <v>1200</v>
      </c>
    </row>
    <row r="650" customFormat="false" ht="15" hidden="false" customHeight="false" outlineLevel="0" collapsed="false">
      <c r="A650" s="0" t="s">
        <v>948</v>
      </c>
      <c r="B650" s="12" t="n">
        <v>81.9752872627976</v>
      </c>
      <c r="C650" s="12" t="n">
        <v>6.24102456701695</v>
      </c>
      <c r="D650" s="12" t="n">
        <f aca="false">100-C650-B650</f>
        <v>11.7836881701855</v>
      </c>
      <c r="E650" s="12" t="n">
        <v>0</v>
      </c>
      <c r="F650" s="0" t="n">
        <v>1200</v>
      </c>
    </row>
    <row r="651" customFormat="false" ht="15" hidden="false" customHeight="false" outlineLevel="0" collapsed="false">
      <c r="A651" s="0" t="s">
        <v>949</v>
      </c>
      <c r="B651" s="12" t="n">
        <v>81.9219356955422</v>
      </c>
      <c r="C651" s="12" t="n">
        <v>4.95859232768952</v>
      </c>
      <c r="D651" s="12" t="n">
        <f aca="false">100-C651-B651</f>
        <v>13.1194719767683</v>
      </c>
      <c r="E651" s="12" t="n">
        <v>0</v>
      </c>
      <c r="F651" s="0" t="n">
        <v>1200</v>
      </c>
    </row>
    <row r="652" customFormat="false" ht="15" hidden="false" customHeight="false" outlineLevel="0" collapsed="false">
      <c r="A652" s="0" t="s">
        <v>950</v>
      </c>
      <c r="B652" s="12" t="n">
        <v>81.8330164167832</v>
      </c>
      <c r="C652" s="12" t="n">
        <v>3.35511598523134</v>
      </c>
      <c r="D652" s="12" t="n">
        <f aca="false">100-C652-B652</f>
        <v>14.8118675979855</v>
      </c>
      <c r="E652" s="12" t="n">
        <v>0</v>
      </c>
      <c r="F652" s="0" t="n">
        <v>1200</v>
      </c>
    </row>
    <row r="653" customFormat="false" ht="15" hidden="false" customHeight="false" outlineLevel="0" collapsed="false">
      <c r="A653" s="0" t="s">
        <v>951</v>
      </c>
      <c r="B653" s="12" t="n">
        <v>81.7085294265206</v>
      </c>
      <c r="C653" s="12" t="n">
        <v>1.13797139333485</v>
      </c>
      <c r="D653" s="12" t="n">
        <f aca="false">100-C653-B653</f>
        <v>17.1534991801445</v>
      </c>
      <c r="E653" s="12" t="n">
        <v>0</v>
      </c>
      <c r="F653" s="0" t="n">
        <v>1200</v>
      </c>
    </row>
    <row r="654" customFormat="false" ht="15" hidden="false" customHeight="false" outlineLevel="0" collapsed="false">
      <c r="A654" s="0" t="s">
        <v>952</v>
      </c>
      <c r="B654" s="12" t="n">
        <v>81.6018262920098</v>
      </c>
      <c r="C654" s="12" t="n">
        <v>0</v>
      </c>
      <c r="D654" s="12" t="n">
        <f aca="false">100-C654-B654</f>
        <v>18.3981737079902</v>
      </c>
      <c r="E654" s="12" t="n">
        <v>0</v>
      </c>
      <c r="F654" s="0" t="n">
        <v>1200</v>
      </c>
    </row>
    <row r="655" customFormat="false" ht="15" hidden="false" customHeight="false" outlineLevel="0" collapsed="false">
      <c r="A655" s="0" t="s">
        <v>953</v>
      </c>
      <c r="B655" s="12" t="n">
        <v>79.7167375823191</v>
      </c>
      <c r="C655" s="12" t="n">
        <v>0</v>
      </c>
      <c r="D655" s="12" t="n">
        <f aca="false">100-C655-B655</f>
        <v>20.2832624176809</v>
      </c>
      <c r="E655" s="12" t="n">
        <v>0</v>
      </c>
      <c r="F655" s="0" t="n">
        <v>1100</v>
      </c>
    </row>
    <row r="656" customFormat="false" ht="15" hidden="false" customHeight="false" outlineLevel="0" collapsed="false">
      <c r="A656" s="0" t="s">
        <v>954</v>
      </c>
      <c r="B656" s="12" t="n">
        <v>79.7700891495745</v>
      </c>
      <c r="C656" s="12" t="n">
        <v>1.47573942661776</v>
      </c>
      <c r="D656" s="12" t="n">
        <f aca="false">100-C656-B656</f>
        <v>18.7541714238077</v>
      </c>
      <c r="E656" s="12" t="n">
        <v>0</v>
      </c>
      <c r="F656" s="0" t="n">
        <v>1100</v>
      </c>
    </row>
    <row r="657" customFormat="false" ht="15" hidden="false" customHeight="false" outlineLevel="0" collapsed="false">
      <c r="A657" s="0" t="s">
        <v>955</v>
      </c>
      <c r="B657" s="12" t="n">
        <v>79.8590084283335</v>
      </c>
      <c r="C657" s="12" t="n">
        <v>3.27943229023376</v>
      </c>
      <c r="D657" s="12" t="n">
        <f aca="false">100-C657-B657</f>
        <v>16.8615592814327</v>
      </c>
      <c r="E657" s="12" t="n">
        <v>0</v>
      </c>
      <c r="F657" s="0" t="n">
        <v>1100</v>
      </c>
    </row>
    <row r="658" customFormat="false" ht="15" hidden="false" customHeight="false" outlineLevel="0" collapsed="false">
      <c r="A658" s="0" t="s">
        <v>956</v>
      </c>
      <c r="B658" s="12" t="n">
        <v>79.9301438513407</v>
      </c>
      <c r="C658" s="12" t="n">
        <v>5.49245012404138</v>
      </c>
      <c r="D658" s="12" t="n">
        <f aca="false">100-C658-B658</f>
        <v>14.5774060246179</v>
      </c>
      <c r="E658" s="12" t="n">
        <v>0</v>
      </c>
      <c r="F658" s="0" t="n">
        <v>1100</v>
      </c>
    </row>
    <row r="659" customFormat="false" ht="15" hidden="false" customHeight="false" outlineLevel="0" collapsed="false">
      <c r="A659" s="0" t="s">
        <v>957</v>
      </c>
      <c r="B659" s="12" t="n">
        <v>79.9479277070925</v>
      </c>
      <c r="C659" s="12" t="n">
        <v>7.28550688658609</v>
      </c>
      <c r="D659" s="12" t="n">
        <f aca="false">100-C659-B659</f>
        <v>12.7665654063214</v>
      </c>
      <c r="E659" s="12" t="n">
        <v>0</v>
      </c>
      <c r="F659" s="0" t="n">
        <v>1100</v>
      </c>
    </row>
    <row r="660" customFormat="false" ht="15" hidden="false" customHeight="false" outlineLevel="0" collapsed="false">
      <c r="A660" s="0" t="s">
        <v>958</v>
      </c>
      <c r="B660" s="12" t="n">
        <v>79.9301438513407</v>
      </c>
      <c r="C660" s="12" t="n">
        <v>10.1128313815301</v>
      </c>
      <c r="D660" s="12" t="n">
        <f aca="false">100-C660-B660</f>
        <v>9.9570247671292</v>
      </c>
      <c r="E660" s="12" t="n">
        <v>0</v>
      </c>
      <c r="F660" s="0" t="n">
        <v>1100</v>
      </c>
    </row>
    <row r="661" customFormat="false" ht="15" hidden="false" customHeight="false" outlineLevel="0" collapsed="false">
      <c r="A661" s="0" t="s">
        <v>959</v>
      </c>
      <c r="B661" s="12" t="n">
        <v>79.8590084283335</v>
      </c>
      <c r="C661" s="12" t="n">
        <v>11.7963350748714</v>
      </c>
      <c r="D661" s="12" t="n">
        <f aca="false">100-C661-B661</f>
        <v>8.34465649679511</v>
      </c>
      <c r="E661" s="12" t="n">
        <v>0</v>
      </c>
      <c r="F661" s="0" t="n">
        <v>1100</v>
      </c>
    </row>
    <row r="662" customFormat="false" ht="15" hidden="false" customHeight="false" outlineLevel="0" collapsed="false">
      <c r="A662" s="0" t="s">
        <v>960</v>
      </c>
      <c r="B662" s="12" t="n">
        <v>79.7523052938227</v>
      </c>
      <c r="C662" s="12" t="n">
        <v>13.2820048319483</v>
      </c>
      <c r="D662" s="12" t="n">
        <f aca="false">100-C662-B662</f>
        <v>6.965689874229</v>
      </c>
      <c r="E662" s="12" t="n">
        <v>0</v>
      </c>
      <c r="F662" s="0" t="n">
        <v>1100</v>
      </c>
    </row>
    <row r="663" customFormat="false" ht="15" hidden="false" customHeight="false" outlineLevel="0" collapsed="false">
      <c r="A663" s="0" t="s">
        <v>961</v>
      </c>
      <c r="B663" s="12" t="n">
        <v>78.6319223814594</v>
      </c>
      <c r="C663" s="12" t="n">
        <v>13.9808077258546</v>
      </c>
      <c r="D663" s="12" t="n">
        <f aca="false">100-C663-B663</f>
        <v>7.38726989268599</v>
      </c>
      <c r="E663" s="12" t="n">
        <v>0</v>
      </c>
      <c r="F663" s="0" t="n">
        <v>1100</v>
      </c>
    </row>
    <row r="664" customFormat="false" ht="15" hidden="false" customHeight="false" outlineLevel="0" collapsed="false">
      <c r="A664" s="0" t="s">
        <v>962</v>
      </c>
      <c r="B664" s="12" t="n">
        <v>77.244781632819</v>
      </c>
      <c r="C664" s="12" t="n">
        <v>14.9824035173407</v>
      </c>
      <c r="D664" s="12" t="n">
        <f aca="false">100-C664-B664</f>
        <v>7.7728148498403</v>
      </c>
      <c r="E664" s="12" t="n">
        <v>0</v>
      </c>
      <c r="F664" s="0" t="n">
        <v>1100</v>
      </c>
    </row>
    <row r="665" customFormat="false" ht="15" hidden="false" customHeight="false" outlineLevel="0" collapsed="false">
      <c r="A665" s="0" t="s">
        <v>963</v>
      </c>
      <c r="B665" s="12" t="n">
        <v>75.4486122018873</v>
      </c>
      <c r="C665" s="12" t="n">
        <v>16.2193161916891</v>
      </c>
      <c r="D665" s="12" t="n">
        <f aca="false">100-C665-B665</f>
        <v>8.3320716064236</v>
      </c>
      <c r="E665" s="12" t="n">
        <v>0</v>
      </c>
      <c r="F665" s="0" t="n">
        <v>1100</v>
      </c>
    </row>
    <row r="666" customFormat="false" ht="15" hidden="false" customHeight="false" outlineLevel="0" collapsed="false">
      <c r="A666" s="0" t="s">
        <v>964</v>
      </c>
      <c r="B666" s="12" t="n">
        <v>73.7769297612182</v>
      </c>
      <c r="C666" s="12" t="n">
        <v>17.1321637663151</v>
      </c>
      <c r="D666" s="12" t="n">
        <f aca="false">100-C666-B666</f>
        <v>9.0909064724667</v>
      </c>
      <c r="E666" s="12" t="n">
        <v>0</v>
      </c>
      <c r="F666" s="0" t="n">
        <v>1100</v>
      </c>
    </row>
    <row r="667" customFormat="false" ht="15" hidden="false" customHeight="false" outlineLevel="0" collapsed="false">
      <c r="A667" s="0" t="s">
        <v>965</v>
      </c>
      <c r="B667" s="12" t="n">
        <v>71.5539477922434</v>
      </c>
      <c r="C667" s="12" t="n">
        <v>18.4592725428187</v>
      </c>
      <c r="D667" s="12" t="n">
        <f aca="false">100-C667-B667</f>
        <v>9.9867796649379</v>
      </c>
      <c r="E667" s="12" t="n">
        <v>0</v>
      </c>
      <c r="F667" s="0" t="n">
        <v>1100</v>
      </c>
    </row>
    <row r="668" customFormat="false" ht="15" hidden="false" customHeight="false" outlineLevel="0" collapsed="false">
      <c r="A668" s="0" t="s">
        <v>966</v>
      </c>
      <c r="B668" s="12" t="n">
        <v>69.9356169188297</v>
      </c>
      <c r="C668" s="12" t="n">
        <v>19.4686545006834</v>
      </c>
      <c r="D668" s="12" t="n">
        <f aca="false">100-C668-B668</f>
        <v>10.5957285804869</v>
      </c>
      <c r="E668" s="12" t="n">
        <v>0</v>
      </c>
      <c r="F668" s="0" t="n">
        <v>1100</v>
      </c>
    </row>
    <row r="669" customFormat="false" ht="15" hidden="false" customHeight="false" outlineLevel="0" collapsed="false">
      <c r="A669" s="0" t="s">
        <v>967</v>
      </c>
      <c r="B669" s="12" t="n">
        <v>68.8685855737217</v>
      </c>
      <c r="C669" s="12" t="n">
        <v>20.0637752566705</v>
      </c>
      <c r="D669" s="12" t="n">
        <f aca="false">100-C669-B669</f>
        <v>11.0676391696078</v>
      </c>
      <c r="E669" s="12" t="n">
        <v>0</v>
      </c>
      <c r="F669" s="0" t="n">
        <v>1100</v>
      </c>
    </row>
    <row r="670" customFormat="false" ht="15" hidden="false" customHeight="false" outlineLevel="0" collapsed="false">
      <c r="A670" s="0" t="s">
        <v>968</v>
      </c>
      <c r="B670" s="12" t="n">
        <v>67.5525802480886</v>
      </c>
      <c r="C670" s="12" t="n">
        <v>20.8757906280701</v>
      </c>
      <c r="D670" s="12" t="n">
        <f aca="false">100-C670-B670</f>
        <v>11.5716291238413</v>
      </c>
      <c r="E670" s="12" t="n">
        <v>0</v>
      </c>
      <c r="F670" s="0" t="n">
        <v>1100</v>
      </c>
    </row>
    <row r="671" customFormat="false" ht="15" hidden="false" customHeight="false" outlineLevel="0" collapsed="false">
      <c r="A671" s="0" t="s">
        <v>969</v>
      </c>
      <c r="B671" s="12" t="n">
        <v>66.3788457684699</v>
      </c>
      <c r="C671" s="12" t="n">
        <v>21.5550654930292</v>
      </c>
      <c r="D671" s="12" t="n">
        <f aca="false">100-C671-B671</f>
        <v>12.0660887385009</v>
      </c>
      <c r="E671" s="12" t="n">
        <v>0</v>
      </c>
      <c r="F671" s="0" t="n">
        <v>1100</v>
      </c>
    </row>
    <row r="672" customFormat="false" ht="15" hidden="false" customHeight="false" outlineLevel="0" collapsed="false">
      <c r="A672" s="0" t="s">
        <v>970</v>
      </c>
      <c r="B672" s="12" t="n">
        <v>66.0409525091857</v>
      </c>
      <c r="C672" s="12" t="n">
        <v>21.7856172061045</v>
      </c>
      <c r="D672" s="12" t="n">
        <f aca="false">100-C672-B672</f>
        <v>12.1734302847098</v>
      </c>
      <c r="E672" s="12" t="n">
        <v>0</v>
      </c>
      <c r="F672" s="0" t="n">
        <v>1100</v>
      </c>
    </row>
    <row r="673" customFormat="false" ht="15" hidden="false" customHeight="false" outlineLevel="0" collapsed="false">
      <c r="A673" s="0" t="s">
        <v>971</v>
      </c>
      <c r="B673" s="12" t="n">
        <v>63.8713221074662</v>
      </c>
      <c r="C673" s="12" t="n">
        <v>22.9936425738306</v>
      </c>
      <c r="D673" s="12" t="n">
        <f aca="false">100-C673-B673</f>
        <v>13.1350353187032</v>
      </c>
      <c r="E673" s="12" t="n">
        <v>0</v>
      </c>
      <c r="F673" s="0" t="n">
        <v>1100</v>
      </c>
    </row>
    <row r="674" customFormat="false" ht="15" hidden="false" customHeight="false" outlineLevel="0" collapsed="false">
      <c r="A674" s="0" t="s">
        <v>972</v>
      </c>
      <c r="B674" s="12" t="n">
        <v>66.3788457684699</v>
      </c>
      <c r="C674" s="12" t="n">
        <v>21.5858680347458</v>
      </c>
      <c r="D674" s="12" t="n">
        <f aca="false">100-C674-B674</f>
        <v>12.0352861967843</v>
      </c>
      <c r="E674" s="12" t="n">
        <v>0</v>
      </c>
      <c r="F674" s="0" t="n">
        <v>1100</v>
      </c>
    </row>
    <row r="675" customFormat="false" ht="15" hidden="false" customHeight="false" outlineLevel="0" collapsed="false">
      <c r="A675" s="0" t="s">
        <v>973</v>
      </c>
      <c r="B675" s="12" t="n">
        <v>65.5430045481353</v>
      </c>
      <c r="C675" s="12" t="n">
        <v>21.7727695820386</v>
      </c>
      <c r="D675" s="12" t="n">
        <f aca="false">100-C675-B675</f>
        <v>12.6842258698261</v>
      </c>
      <c r="E675" s="12" t="n">
        <v>0</v>
      </c>
      <c r="F675" s="0" t="n">
        <v>1100</v>
      </c>
    </row>
    <row r="676" customFormat="false" ht="15" hidden="false" customHeight="false" outlineLevel="0" collapsed="false">
      <c r="A676" s="0" t="s">
        <v>974</v>
      </c>
      <c r="B676" s="12" t="n">
        <v>65.3651659906173</v>
      </c>
      <c r="C676" s="12" t="n">
        <v>21.5536634436317</v>
      </c>
      <c r="D676" s="12" t="n">
        <f aca="false">100-C676-B676</f>
        <v>13.081170565751</v>
      </c>
      <c r="E676" s="12" t="n">
        <v>0</v>
      </c>
      <c r="F676" s="0" t="n">
        <v>1100</v>
      </c>
    </row>
    <row r="677" customFormat="false" ht="15" hidden="false" customHeight="false" outlineLevel="0" collapsed="false">
      <c r="A677" s="0" t="s">
        <v>975</v>
      </c>
      <c r="B677" s="12" t="n">
        <v>65.5785722596389</v>
      </c>
      <c r="C677" s="12" t="n">
        <v>21.0619285376635</v>
      </c>
      <c r="D677" s="12" t="n">
        <f aca="false">100-C677-B677</f>
        <v>13.3594992026976</v>
      </c>
      <c r="E677" s="12" t="n">
        <v>0</v>
      </c>
      <c r="F677" s="0" t="n">
        <v>1100</v>
      </c>
    </row>
    <row r="678" customFormat="false" ht="15" hidden="false" customHeight="false" outlineLevel="0" collapsed="false">
      <c r="A678" s="0" t="s">
        <v>976</v>
      </c>
      <c r="B678" s="12" t="n">
        <v>66.2543587782073</v>
      </c>
      <c r="C678" s="12" t="n">
        <v>20.4622136737883</v>
      </c>
      <c r="D678" s="12" t="n">
        <f aca="false">100-C678-B678</f>
        <v>13.2834275480044</v>
      </c>
      <c r="E678" s="12" t="n">
        <v>0</v>
      </c>
      <c r="F678" s="0" t="n">
        <v>1100</v>
      </c>
    </row>
    <row r="679" customFormat="false" ht="15" hidden="false" customHeight="false" outlineLevel="0" collapsed="false">
      <c r="A679" s="0" t="s">
        <v>977</v>
      </c>
      <c r="B679" s="12" t="n">
        <v>67.1079838542936</v>
      </c>
      <c r="C679" s="12" t="n">
        <v>19.7581782602958</v>
      </c>
      <c r="D679" s="12" t="n">
        <f aca="false">100-C679-B679</f>
        <v>13.1338378854106</v>
      </c>
      <c r="E679" s="12" t="n">
        <v>0</v>
      </c>
      <c r="F679" s="0" t="n">
        <v>1100</v>
      </c>
    </row>
    <row r="680" customFormat="false" ht="15" hidden="false" customHeight="false" outlineLevel="0" collapsed="false">
      <c r="A680" s="0" t="s">
        <v>978</v>
      </c>
      <c r="B680" s="12" t="n">
        <v>68.0683120648908</v>
      </c>
      <c r="C680" s="12" t="n">
        <v>19.108600175556</v>
      </c>
      <c r="D680" s="12" t="n">
        <f aca="false">100-C680-B680</f>
        <v>12.8230877595532</v>
      </c>
      <c r="E680" s="12" t="n">
        <v>0</v>
      </c>
      <c r="F680" s="0" t="n">
        <v>1100</v>
      </c>
    </row>
    <row r="681" customFormat="false" ht="15" hidden="false" customHeight="false" outlineLevel="0" collapsed="false">
      <c r="A681" s="0" t="s">
        <v>979</v>
      </c>
      <c r="B681" s="12" t="n">
        <v>69.1886949772541</v>
      </c>
      <c r="C681" s="12" t="n">
        <v>18.4405998233662</v>
      </c>
      <c r="D681" s="12" t="n">
        <f aca="false">100-C681-B681</f>
        <v>12.3707051993797</v>
      </c>
      <c r="E681" s="12" t="n">
        <v>0</v>
      </c>
      <c r="F681" s="0" t="n">
        <v>1100</v>
      </c>
    </row>
    <row r="682" customFormat="false" ht="15" hidden="false" customHeight="false" outlineLevel="0" collapsed="false">
      <c r="A682" s="0" t="s">
        <v>980</v>
      </c>
      <c r="B682" s="12" t="n">
        <v>70.4691325913836</v>
      </c>
      <c r="C682" s="12" t="n">
        <v>17.7079733911517</v>
      </c>
      <c r="D682" s="12" t="n">
        <f aca="false">100-C682-B682</f>
        <v>11.8228940174647</v>
      </c>
      <c r="E682" s="12" t="n">
        <v>0</v>
      </c>
      <c r="F682" s="0" t="n">
        <v>1100</v>
      </c>
    </row>
    <row r="683" customFormat="false" ht="15" hidden="false" customHeight="false" outlineLevel="0" collapsed="false">
      <c r="A683" s="0" t="s">
        <v>981</v>
      </c>
      <c r="B683" s="12" t="n">
        <v>71.411676946229</v>
      </c>
      <c r="C683" s="12" t="n">
        <v>17.2675037554456</v>
      </c>
      <c r="D683" s="12" t="n">
        <f aca="false">100-C683-B683</f>
        <v>11.3208192983254</v>
      </c>
      <c r="E683" s="12" t="n">
        <v>0</v>
      </c>
      <c r="F683" s="0" t="n">
        <v>1100</v>
      </c>
    </row>
    <row r="684" customFormat="false" ht="15" hidden="false" customHeight="false" outlineLevel="0" collapsed="false">
      <c r="A684" s="0" t="s">
        <v>982</v>
      </c>
      <c r="B684" s="12" t="n">
        <v>72.2653020223153</v>
      </c>
      <c r="C684" s="12" t="n">
        <v>17.0101051968437</v>
      </c>
      <c r="D684" s="12" t="n">
        <f aca="false">100-C684-B684</f>
        <v>10.724592780841</v>
      </c>
      <c r="E684" s="12" t="n">
        <v>0</v>
      </c>
      <c r="F684" s="0" t="n">
        <v>1100</v>
      </c>
    </row>
    <row r="685" customFormat="false" ht="15" hidden="false" customHeight="false" outlineLevel="0" collapsed="false">
      <c r="A685" s="0" t="s">
        <v>983</v>
      </c>
      <c r="B685" s="12" t="n">
        <v>72.5142760028405</v>
      </c>
      <c r="C685" s="12" t="n">
        <v>17.1012359985973</v>
      </c>
      <c r="D685" s="12" t="n">
        <f aca="false">100-C685-B685</f>
        <v>10.3844879985622</v>
      </c>
      <c r="E685" s="12" t="n">
        <v>0</v>
      </c>
      <c r="F685" s="0" t="n">
        <v>1100</v>
      </c>
    </row>
    <row r="686" customFormat="false" ht="15" hidden="false" customHeight="false" outlineLevel="0" collapsed="false">
      <c r="A686" s="0" t="s">
        <v>984</v>
      </c>
      <c r="B686" s="12" t="n">
        <v>72.5142760028405</v>
      </c>
      <c r="C686" s="12" t="n">
        <v>17.3322550614717</v>
      </c>
      <c r="D686" s="12" t="n">
        <f aca="false">100-C686-B686</f>
        <v>10.1534689356878</v>
      </c>
      <c r="E686" s="12" t="n">
        <v>0</v>
      </c>
      <c r="F686" s="0" t="n">
        <v>1100</v>
      </c>
    </row>
    <row r="687" customFormat="false" ht="15" hidden="false" customHeight="false" outlineLevel="0" collapsed="false">
      <c r="A687" s="0" t="s">
        <v>985</v>
      </c>
      <c r="B687" s="12" t="n">
        <v>72.1230311763009</v>
      </c>
      <c r="C687" s="12" t="n">
        <v>17.8513041627657</v>
      </c>
      <c r="D687" s="12" t="n">
        <f aca="false">100-C687-B687</f>
        <v>10.0256646609334</v>
      </c>
      <c r="E687" s="12" t="n">
        <v>0</v>
      </c>
      <c r="F687" s="0" t="n">
        <v>1100</v>
      </c>
    </row>
    <row r="688" customFormat="false" ht="15" hidden="false" customHeight="false" outlineLevel="0" collapsed="false">
      <c r="A688" s="0" t="s">
        <v>986</v>
      </c>
      <c r="B688" s="12" t="n">
        <v>71.5361639364916</v>
      </c>
      <c r="C688" s="12" t="n">
        <v>18.437361928978</v>
      </c>
      <c r="D688" s="12" t="n">
        <f aca="false">100-C688-B688</f>
        <v>10.0264741345304</v>
      </c>
      <c r="E688" s="12" t="n">
        <v>0</v>
      </c>
      <c r="F688" s="0" t="n">
        <v>1100</v>
      </c>
    </row>
    <row r="689" customFormat="false" ht="15" hidden="false" customHeight="false" outlineLevel="0" collapsed="false">
      <c r="A689" s="0" t="s">
        <v>987</v>
      </c>
      <c r="B689" s="12" t="n">
        <v>70.6469711489016</v>
      </c>
      <c r="C689" s="12" t="n">
        <v>19.0513723022142</v>
      </c>
      <c r="D689" s="12" t="n">
        <f aca="false">100-C689-B689</f>
        <v>10.3016565488842</v>
      </c>
      <c r="E689" s="12" t="n">
        <v>0</v>
      </c>
      <c r="F689" s="0" t="n">
        <v>1100</v>
      </c>
    </row>
    <row r="690" customFormat="false" ht="15" hidden="false" customHeight="false" outlineLevel="0" collapsed="false">
      <c r="A690" s="0" t="s">
        <v>988</v>
      </c>
      <c r="B690" s="12" t="n">
        <v>69.1709111215023</v>
      </c>
      <c r="C690" s="12" t="n">
        <v>19.9434150244968</v>
      </c>
      <c r="D690" s="12" t="n">
        <f aca="false">100-C690-B690</f>
        <v>10.8856738540009</v>
      </c>
      <c r="E690" s="12" t="n">
        <v>0</v>
      </c>
      <c r="F690" s="0" t="n">
        <v>1100</v>
      </c>
    </row>
    <row r="691" customFormat="false" ht="15" hidden="false" customHeight="false" outlineLevel="0" collapsed="false">
      <c r="A691" s="0" t="s">
        <v>989</v>
      </c>
      <c r="B691" s="12" t="n">
        <v>67.9793927861318</v>
      </c>
      <c r="C691" s="12" t="n">
        <v>20.6315818173319</v>
      </c>
      <c r="D691" s="12" t="n">
        <f aca="false">100-C691-B691</f>
        <v>11.3890253965363</v>
      </c>
      <c r="E691" s="12" t="n">
        <v>0</v>
      </c>
      <c r="F691" s="0" t="n">
        <v>1100</v>
      </c>
    </row>
    <row r="692" customFormat="false" ht="15" hidden="false" customHeight="false" outlineLevel="0" collapsed="false">
      <c r="A692" s="0" t="s">
        <v>990</v>
      </c>
      <c r="B692" s="12" t="n">
        <v>66.8590098737684</v>
      </c>
      <c r="C692" s="12" t="n">
        <v>21.2995821695216</v>
      </c>
      <c r="D692" s="12" t="n">
        <f aca="false">100-C692-B692</f>
        <v>11.84140795671</v>
      </c>
      <c r="E692" s="12" t="n">
        <v>0</v>
      </c>
      <c r="F692" s="0" t="n">
        <v>1100</v>
      </c>
    </row>
    <row r="693" customFormat="false" ht="15" hidden="false" customHeight="false" outlineLevel="0" collapsed="false">
      <c r="A693" s="0" t="s">
        <v>991</v>
      </c>
      <c r="B693" s="12" t="n">
        <v>65.0628404428367</v>
      </c>
      <c r="C693" s="12" t="n">
        <v>22.3362783227121</v>
      </c>
      <c r="D693" s="12" t="n">
        <f aca="false">100-C693-B693</f>
        <v>12.6008812344512</v>
      </c>
      <c r="E693" s="12" t="n">
        <v>0</v>
      </c>
      <c r="F693" s="0" t="n">
        <v>1100</v>
      </c>
    </row>
    <row r="694" customFormat="false" ht="15" hidden="false" customHeight="false" outlineLevel="0" collapsed="false">
      <c r="A694" s="0" t="s">
        <v>992</v>
      </c>
      <c r="B694" s="12" t="n">
        <v>63.0354808871317</v>
      </c>
      <c r="C694" s="12" t="n">
        <v>23.5347733508642</v>
      </c>
      <c r="D694" s="12" t="n">
        <f aca="false">100-C694-B694</f>
        <v>13.4297457620041</v>
      </c>
      <c r="E694" s="12" t="n">
        <v>0</v>
      </c>
      <c r="F694" s="0" t="n">
        <v>1100</v>
      </c>
    </row>
    <row r="695" customFormat="false" ht="15" hidden="false" customHeight="false" outlineLevel="0" collapsed="false">
      <c r="A695" s="0" t="s">
        <v>993</v>
      </c>
      <c r="B695" s="12" t="n">
        <v>61.8795302632647</v>
      </c>
      <c r="C695" s="12" t="n">
        <v>24.1897550170892</v>
      </c>
      <c r="D695" s="12" t="n">
        <f aca="false">100-C695-B695</f>
        <v>13.9307147196461</v>
      </c>
      <c r="E695" s="12" t="n">
        <v>0</v>
      </c>
      <c r="F695" s="0" t="n">
        <v>1100</v>
      </c>
    </row>
    <row r="696" customFormat="false" ht="15" hidden="false" customHeight="false" outlineLevel="0" collapsed="false">
      <c r="A696" s="0" t="s">
        <v>994</v>
      </c>
      <c r="B696" s="12" t="n">
        <v>61.2393114562</v>
      </c>
      <c r="C696" s="12" t="n">
        <v>24.586870774913</v>
      </c>
      <c r="D696" s="12" t="n">
        <f aca="false">100-C696-B696</f>
        <v>14.173817768887</v>
      </c>
      <c r="E696" s="12" t="n">
        <v>0</v>
      </c>
      <c r="F696" s="0" t="n">
        <v>1100</v>
      </c>
    </row>
    <row r="697" customFormat="false" ht="15" hidden="false" customHeight="false" outlineLevel="0" collapsed="false">
      <c r="A697" s="0" t="s">
        <v>995</v>
      </c>
      <c r="B697" s="12" t="n">
        <v>61.1859598889446</v>
      </c>
      <c r="C697" s="12" t="n">
        <v>24.3517249539497</v>
      </c>
      <c r="D697" s="12" t="n">
        <f aca="false">100-C697-B697</f>
        <v>14.4623151571057</v>
      </c>
      <c r="E697" s="12" t="n">
        <v>0</v>
      </c>
      <c r="F697" s="0" t="n">
        <v>1100</v>
      </c>
    </row>
    <row r="698" customFormat="false" ht="15" hidden="false" customHeight="false" outlineLevel="0" collapsed="false">
      <c r="A698" s="0" t="s">
        <v>996</v>
      </c>
      <c r="B698" s="12" t="n">
        <v>61.1681760331928</v>
      </c>
      <c r="C698" s="12" t="n">
        <v>23.9909863812265</v>
      </c>
      <c r="D698" s="12" t="n">
        <f aca="false">100-C698-B698</f>
        <v>14.8408375855807</v>
      </c>
      <c r="E698" s="12" t="n">
        <v>0</v>
      </c>
      <c r="F698" s="0" t="n">
        <v>1100</v>
      </c>
    </row>
    <row r="699" customFormat="false" ht="15" hidden="false" customHeight="false" outlineLevel="0" collapsed="false">
      <c r="A699" s="0" t="s">
        <v>997</v>
      </c>
      <c r="B699" s="12" t="n">
        <v>60.7235796393978</v>
      </c>
      <c r="C699" s="12" t="n">
        <v>23.9052591609581</v>
      </c>
      <c r="D699" s="12" t="n">
        <f aca="false">100-C699-B699</f>
        <v>15.3711611996441</v>
      </c>
      <c r="E699" s="12" t="n">
        <v>0</v>
      </c>
      <c r="F699" s="0" t="n">
        <v>1100</v>
      </c>
    </row>
    <row r="700" customFormat="false" ht="15" hidden="false" customHeight="false" outlineLevel="0" collapsed="false">
      <c r="A700" s="0" t="s">
        <v>998</v>
      </c>
      <c r="B700" s="12" t="n">
        <v>60.0477931208294</v>
      </c>
      <c r="C700" s="12" t="n">
        <v>23.5962990441938</v>
      </c>
      <c r="D700" s="12" t="n">
        <f aca="false">100-C700-B700</f>
        <v>16.3559078349768</v>
      </c>
      <c r="E700" s="12" t="n">
        <v>0</v>
      </c>
      <c r="F700" s="0" t="n">
        <v>1100</v>
      </c>
    </row>
    <row r="701" customFormat="false" ht="15" hidden="false" customHeight="false" outlineLevel="0" collapsed="false">
      <c r="A701" s="0" t="s">
        <v>999</v>
      </c>
      <c r="B701" s="12" t="n">
        <v>59.3186550350057</v>
      </c>
      <c r="C701" s="12" t="n">
        <v>23.3294159819156</v>
      </c>
      <c r="D701" s="12" t="n">
        <f aca="false">100-C701-B701</f>
        <v>17.3519289830787</v>
      </c>
      <c r="E701" s="12" t="n">
        <v>0</v>
      </c>
      <c r="F701" s="0" t="n">
        <v>1100</v>
      </c>
    </row>
    <row r="702" customFormat="false" ht="15" hidden="false" customHeight="false" outlineLevel="0" collapsed="false">
      <c r="A702" s="0" t="s">
        <v>1000</v>
      </c>
      <c r="B702" s="12" t="n">
        <v>58.3405429686567</v>
      </c>
      <c r="C702" s="12" t="n">
        <v>23.0638097430335</v>
      </c>
      <c r="D702" s="12" t="n">
        <f aca="false">100-C702-B702</f>
        <v>18.5956472883098</v>
      </c>
      <c r="E702" s="12" t="n">
        <v>0</v>
      </c>
      <c r="F702" s="0" t="n">
        <v>1100</v>
      </c>
    </row>
    <row r="703" customFormat="false" ht="15" hidden="false" customHeight="false" outlineLevel="0" collapsed="false">
      <c r="A703" s="0" t="s">
        <v>1001</v>
      </c>
      <c r="B703" s="12" t="n">
        <v>57.611404882833</v>
      </c>
      <c r="C703" s="12" t="n">
        <v>22.8585317641885</v>
      </c>
      <c r="D703" s="12" t="n">
        <f aca="false">100-C703-B703</f>
        <v>19.5300633529785</v>
      </c>
      <c r="E703" s="12" t="n">
        <v>0</v>
      </c>
      <c r="F703" s="0" t="n">
        <v>1100</v>
      </c>
    </row>
    <row r="704" customFormat="false" ht="15" hidden="false" customHeight="false" outlineLevel="0" collapsed="false">
      <c r="A704" s="0" t="s">
        <v>1002</v>
      </c>
      <c r="B704" s="12" t="n">
        <v>56.6332928164841</v>
      </c>
      <c r="C704" s="12" t="n">
        <v>22.4697153584401</v>
      </c>
      <c r="D704" s="12" t="n">
        <f aca="false">100-C704-B704</f>
        <v>20.8969918250758</v>
      </c>
      <c r="E704" s="12" t="n">
        <v>0</v>
      </c>
      <c r="F704" s="0" t="n">
        <v>1100</v>
      </c>
    </row>
    <row r="705" customFormat="false" ht="15" hidden="false" customHeight="false" outlineLevel="0" collapsed="false">
      <c r="A705" s="0" t="s">
        <v>1003</v>
      </c>
      <c r="B705" s="12" t="n">
        <v>55.4239906253617</v>
      </c>
      <c r="C705" s="12" t="n">
        <v>22.1040863899286</v>
      </c>
      <c r="D705" s="12" t="n">
        <f aca="false">100-C705-B705</f>
        <v>22.4719229847097</v>
      </c>
      <c r="E705" s="12" t="n">
        <v>0</v>
      </c>
      <c r="F705" s="0" t="n">
        <v>1100</v>
      </c>
    </row>
    <row r="706" customFormat="false" ht="15" hidden="false" customHeight="false" outlineLevel="0" collapsed="false">
      <c r="A706" s="0" t="s">
        <v>1004</v>
      </c>
      <c r="B706" s="12" t="n">
        <v>54.5525816935236</v>
      </c>
      <c r="C706" s="12" t="n">
        <v>21.831332396366</v>
      </c>
      <c r="D706" s="12" t="n">
        <f aca="false">100-C706-B706</f>
        <v>23.6160859101104</v>
      </c>
      <c r="E706" s="12" t="n">
        <v>0</v>
      </c>
      <c r="F706" s="0" t="n">
        <v>1100</v>
      </c>
    </row>
    <row r="707" customFormat="false" ht="15" hidden="false" customHeight="false" outlineLevel="0" collapsed="false">
      <c r="A707" s="0" t="s">
        <v>1005</v>
      </c>
      <c r="B707" s="12" t="n">
        <v>53.716740473189</v>
      </c>
      <c r="C707" s="12" t="n">
        <v>21.5715970887683</v>
      </c>
      <c r="D707" s="12" t="n">
        <f aca="false">100-C707-B707</f>
        <v>24.7116624380427</v>
      </c>
      <c r="E707" s="12" t="n">
        <v>0</v>
      </c>
      <c r="F707" s="0" t="n">
        <v>1100</v>
      </c>
    </row>
    <row r="708" customFormat="false" ht="15" hidden="false" customHeight="false" outlineLevel="0" collapsed="false">
      <c r="A708" s="0" t="s">
        <v>1006</v>
      </c>
      <c r="B708" s="12" t="n">
        <v>52.5074382820667</v>
      </c>
      <c r="C708" s="12" t="n">
        <v>21.2521719328317</v>
      </c>
      <c r="D708" s="12" t="n">
        <f aca="false">100-C708-B708</f>
        <v>26.2403897851016</v>
      </c>
      <c r="E708" s="12" t="n">
        <v>0</v>
      </c>
      <c r="F708" s="0" t="n">
        <v>1100</v>
      </c>
    </row>
    <row r="709" customFormat="false" ht="15" hidden="false" customHeight="false" outlineLevel="0" collapsed="false">
      <c r="A709" s="0" t="s">
        <v>1007</v>
      </c>
      <c r="B709" s="12" t="n">
        <v>51.7071647732358</v>
      </c>
      <c r="C709" s="12" t="n">
        <v>20.9746527694822</v>
      </c>
      <c r="D709" s="12" t="n">
        <f aca="false">100-C709-B709</f>
        <v>27.318182457282</v>
      </c>
      <c r="E709" s="12" t="n">
        <v>0</v>
      </c>
      <c r="F709" s="0" t="n">
        <v>1100</v>
      </c>
    </row>
    <row r="710" customFormat="false" ht="15" hidden="false" customHeight="false" outlineLevel="0" collapsed="false">
      <c r="A710" s="0" t="s">
        <v>1008</v>
      </c>
      <c r="B710" s="12" t="n">
        <v>50.6045657166242</v>
      </c>
      <c r="C710" s="12" t="n">
        <v>20.8328951091646</v>
      </c>
      <c r="D710" s="12" t="n">
        <f aca="false">100-C710-B710</f>
        <v>28.5625391742112</v>
      </c>
      <c r="E710" s="12" t="n">
        <v>0</v>
      </c>
      <c r="F710" s="0" t="n">
        <v>1100</v>
      </c>
    </row>
    <row r="711" customFormat="false" ht="15" hidden="false" customHeight="false" outlineLevel="0" collapsed="false">
      <c r="A711" s="0" t="s">
        <v>1009</v>
      </c>
      <c r="B711" s="12" t="n">
        <v>49.6264536502753</v>
      </c>
      <c r="C711" s="12" t="n">
        <v>20.8137092040153</v>
      </c>
      <c r="D711" s="12" t="n">
        <f aca="false">100-C711-B711</f>
        <v>29.5598371457094</v>
      </c>
      <c r="E711" s="12" t="n">
        <v>0</v>
      </c>
      <c r="F711" s="0" t="n">
        <v>1100</v>
      </c>
    </row>
    <row r="712" customFormat="false" ht="15" hidden="false" customHeight="false" outlineLevel="0" collapsed="false">
      <c r="A712" s="0" t="s">
        <v>1010</v>
      </c>
      <c r="B712" s="12" t="n">
        <v>48.6305577281745</v>
      </c>
      <c r="C712" s="12" t="n">
        <v>20.8804215810334</v>
      </c>
      <c r="D712" s="12" t="n">
        <f aca="false">100-C712-B712</f>
        <v>30.4890206907921</v>
      </c>
      <c r="E712" s="12" t="n">
        <v>0</v>
      </c>
      <c r="F712" s="0" t="n">
        <v>1100</v>
      </c>
    </row>
    <row r="713" customFormat="false" ht="15" hidden="false" customHeight="false" outlineLevel="0" collapsed="false">
      <c r="A713" s="0" t="s">
        <v>1011</v>
      </c>
      <c r="B713" s="12" t="n">
        <v>47.5101748158112</v>
      </c>
      <c r="C713" s="12" t="n">
        <v>21.178791432624</v>
      </c>
      <c r="D713" s="12" t="n">
        <f aca="false">100-C713-B713</f>
        <v>31.3110337515648</v>
      </c>
      <c r="E713" s="12" t="n">
        <v>0</v>
      </c>
      <c r="F713" s="0" t="n">
        <v>1100</v>
      </c>
    </row>
    <row r="714" customFormat="false" ht="15" hidden="false" customHeight="false" outlineLevel="0" collapsed="false">
      <c r="A714" s="0" t="s">
        <v>1012</v>
      </c>
      <c r="B714" s="12" t="n">
        <v>46.5142788937105</v>
      </c>
      <c r="C714" s="12" t="n">
        <v>21.5843317685246</v>
      </c>
      <c r="D714" s="12" t="n">
        <f aca="false">100-C714-B714</f>
        <v>31.9013893377649</v>
      </c>
      <c r="E714" s="12" t="n">
        <v>0</v>
      </c>
      <c r="F714" s="0" t="n">
        <v>1100</v>
      </c>
    </row>
    <row r="715" customFormat="false" ht="15" hidden="false" customHeight="false" outlineLevel="0" collapsed="false">
      <c r="A715" s="0" t="s">
        <v>1013</v>
      </c>
      <c r="B715" s="12" t="n">
        <v>45.2871928468363</v>
      </c>
      <c r="C715" s="12" t="n">
        <v>22.1824735211034</v>
      </c>
      <c r="D715" s="12" t="n">
        <f aca="false">100-C715-B715</f>
        <v>32.5303336320603</v>
      </c>
      <c r="E715" s="12" t="n">
        <v>0</v>
      </c>
      <c r="F715" s="0" t="n">
        <v>1100</v>
      </c>
    </row>
    <row r="716" customFormat="false" ht="15" hidden="false" customHeight="false" outlineLevel="0" collapsed="false">
      <c r="A716" s="0" t="s">
        <v>1014</v>
      </c>
      <c r="B716" s="12" t="n">
        <v>44.43356777075</v>
      </c>
      <c r="C716" s="12" t="n">
        <v>22.7478974968712</v>
      </c>
      <c r="D716" s="12" t="n">
        <f aca="false">100-C716-B716</f>
        <v>32.8185347323788</v>
      </c>
      <c r="E716" s="12" t="n">
        <v>0</v>
      </c>
      <c r="F716" s="0" t="n">
        <v>1100</v>
      </c>
    </row>
    <row r="717" customFormat="false" ht="15" hidden="false" customHeight="false" outlineLevel="0" collapsed="false">
      <c r="A717" s="0" t="s">
        <v>1015</v>
      </c>
      <c r="B717" s="12" t="n">
        <v>43.633294261919</v>
      </c>
      <c r="C717" s="12" t="n">
        <v>23.3020469598697</v>
      </c>
      <c r="D717" s="12" t="n">
        <f aca="false">100-C717-B717</f>
        <v>33.0646587782113</v>
      </c>
      <c r="E717" s="12" t="n">
        <v>0</v>
      </c>
      <c r="F717" s="0" t="n">
        <v>1100</v>
      </c>
    </row>
    <row r="718" customFormat="false" ht="15" hidden="false" customHeight="false" outlineLevel="0" collapsed="false">
      <c r="A718" s="0" t="s">
        <v>1016</v>
      </c>
      <c r="B718" s="12" t="n">
        <v>42.9041561760953</v>
      </c>
      <c r="C718" s="12" t="n">
        <v>23.6974185444982</v>
      </c>
      <c r="D718" s="12" t="n">
        <f aca="false">100-C718-B718</f>
        <v>33.3984252794065</v>
      </c>
      <c r="E718" s="12" t="n">
        <v>0</v>
      </c>
      <c r="F718" s="0" t="n">
        <v>1100</v>
      </c>
    </row>
    <row r="719" customFormat="false" ht="15" hidden="false" customHeight="false" outlineLevel="0" collapsed="false">
      <c r="A719" s="0" t="s">
        <v>1017</v>
      </c>
      <c r="B719" s="12" t="n">
        <v>41.9082602539945</v>
      </c>
      <c r="C719" s="12" t="n">
        <v>23.5331118586418</v>
      </c>
      <c r="D719" s="12" t="n">
        <f aca="false">100-C719-B719</f>
        <v>34.5586278873637</v>
      </c>
      <c r="E719" s="12" t="n">
        <v>0</v>
      </c>
      <c r="F719" s="0" t="n">
        <v>1100</v>
      </c>
    </row>
    <row r="720" customFormat="false" ht="15" hidden="false" customHeight="false" outlineLevel="0" collapsed="false">
      <c r="A720" s="0" t="s">
        <v>1018</v>
      </c>
      <c r="B720" s="12" t="n">
        <v>40.983499754901</v>
      </c>
      <c r="C720" s="12" t="n">
        <v>23.1176196692657</v>
      </c>
      <c r="D720" s="12" t="n">
        <f aca="false">100-C720-B720</f>
        <v>35.8988805758333</v>
      </c>
      <c r="E720" s="12" t="n">
        <v>0</v>
      </c>
      <c r="F720" s="0" t="n">
        <v>1100</v>
      </c>
    </row>
    <row r="721" customFormat="false" ht="15" hidden="false" customHeight="false" outlineLevel="0" collapsed="false">
      <c r="A721" s="0" t="s">
        <v>1019</v>
      </c>
      <c r="B721" s="12" t="n">
        <v>40.2899293805808</v>
      </c>
      <c r="C721" s="12" t="n">
        <v>22.5711311466446</v>
      </c>
      <c r="D721" s="12" t="n">
        <f aca="false">100-C721-B721</f>
        <v>37.1389394727746</v>
      </c>
      <c r="E721" s="12" t="n">
        <v>0</v>
      </c>
      <c r="F721" s="0" t="n">
        <v>1100</v>
      </c>
    </row>
    <row r="722" customFormat="false" ht="15" hidden="false" customHeight="false" outlineLevel="0" collapsed="false">
      <c r="A722" s="0" t="s">
        <v>1020</v>
      </c>
      <c r="B722" s="12" t="n">
        <v>39.7741975637786</v>
      </c>
      <c r="C722" s="12" t="n">
        <v>21.9973284286977</v>
      </c>
      <c r="D722" s="12" t="n">
        <f aca="false">100-C722-B722</f>
        <v>38.2284740075237</v>
      </c>
      <c r="E722" s="12" t="n">
        <v>0</v>
      </c>
      <c r="F722" s="0" t="n">
        <v>1100</v>
      </c>
    </row>
    <row r="723" customFormat="false" ht="15" hidden="false" customHeight="false" outlineLevel="0" collapsed="false">
      <c r="A723" s="0" t="s">
        <v>1021</v>
      </c>
      <c r="B723" s="12" t="n">
        <v>39.1873303239693</v>
      </c>
      <c r="C723" s="12" t="n">
        <v>21.074061650797</v>
      </c>
      <c r="D723" s="12" t="n">
        <f aca="false">100-C723-B723</f>
        <v>39.7386080252337</v>
      </c>
      <c r="E723" s="12" t="n">
        <v>0</v>
      </c>
      <c r="F723" s="0" t="n">
        <v>1100</v>
      </c>
    </row>
    <row r="724" customFormat="false" ht="15" hidden="false" customHeight="false" outlineLevel="0" collapsed="false">
      <c r="A724" s="0" t="s">
        <v>1022</v>
      </c>
      <c r="B724" s="12" t="n">
        <v>38.6893823629189</v>
      </c>
      <c r="C724" s="12" t="n">
        <v>20.0909339626585</v>
      </c>
      <c r="D724" s="12" t="n">
        <f aca="false">100-C724-B724</f>
        <v>41.2196836744226</v>
      </c>
      <c r="E724" s="12" t="n">
        <v>0</v>
      </c>
      <c r="F724" s="0" t="n">
        <v>1100</v>
      </c>
    </row>
    <row r="725" customFormat="false" ht="15" hidden="false" customHeight="false" outlineLevel="0" collapsed="false">
      <c r="A725" s="0" t="s">
        <v>1023</v>
      </c>
      <c r="B725" s="12" t="n">
        <v>38.2625698248757</v>
      </c>
      <c r="C725" s="12" t="n">
        <v>18.9490283961501</v>
      </c>
      <c r="D725" s="12" t="n">
        <f aca="false">100-C725-B725</f>
        <v>42.7884017789742</v>
      </c>
      <c r="E725" s="12" t="n">
        <v>0</v>
      </c>
      <c r="F725" s="0" t="n">
        <v>1100</v>
      </c>
    </row>
    <row r="726" customFormat="false" ht="15" hidden="false" customHeight="false" outlineLevel="0" collapsed="false">
      <c r="A726" s="0" t="s">
        <v>1024</v>
      </c>
      <c r="B726" s="12" t="n">
        <v>37.9780281328469</v>
      </c>
      <c r="C726" s="12" t="n">
        <v>18.2596306158165</v>
      </c>
      <c r="D726" s="12" t="n">
        <f aca="false">100-C726-B726</f>
        <v>43.7623412513366</v>
      </c>
      <c r="E726" s="12" t="n">
        <v>0</v>
      </c>
      <c r="F726" s="0" t="n">
        <v>1100</v>
      </c>
    </row>
    <row r="727" customFormat="false" ht="15" hidden="false" customHeight="false" outlineLevel="0" collapsed="false">
      <c r="A727" s="0" t="s">
        <v>1025</v>
      </c>
      <c r="B727" s="12" t="n">
        <v>37.6045671620592</v>
      </c>
      <c r="C727" s="12" t="n">
        <v>16.8600302028059</v>
      </c>
      <c r="D727" s="12" t="n">
        <f aca="false">100-C727-B727</f>
        <v>45.5354026351349</v>
      </c>
      <c r="E727" s="12" t="n">
        <v>0</v>
      </c>
      <c r="F727" s="0" t="n">
        <v>1100</v>
      </c>
    </row>
    <row r="728" customFormat="false" ht="15" hidden="false" customHeight="false" outlineLevel="0" collapsed="false">
      <c r="A728" s="0" t="s">
        <v>1026</v>
      </c>
      <c r="B728" s="12" t="n">
        <v>37.2844577585268</v>
      </c>
      <c r="C728" s="12" t="n">
        <v>15.6185692564672</v>
      </c>
      <c r="D728" s="12" t="n">
        <f aca="false">100-C728-B728</f>
        <v>47.096972985006</v>
      </c>
      <c r="E728" s="12" t="n">
        <v>0</v>
      </c>
      <c r="F728" s="0" t="n">
        <v>1100</v>
      </c>
    </row>
    <row r="729" customFormat="false" ht="15" hidden="false" customHeight="false" outlineLevel="0" collapsed="false">
      <c r="A729" s="0" t="s">
        <v>1027</v>
      </c>
      <c r="B729" s="12" t="n">
        <v>37.1421869125124</v>
      </c>
      <c r="C729" s="12" t="n">
        <v>14.6886220736852</v>
      </c>
      <c r="D729" s="12" t="n">
        <f aca="false">100-C729-B729</f>
        <v>48.1691910138024</v>
      </c>
      <c r="E729" s="12" t="n">
        <v>0</v>
      </c>
      <c r="F729" s="0" t="n">
        <v>1100</v>
      </c>
    </row>
    <row r="730" customFormat="false" ht="15" hidden="false" customHeight="false" outlineLevel="0" collapsed="false">
      <c r="A730" s="0" t="s">
        <v>1028</v>
      </c>
      <c r="B730" s="12" t="n">
        <v>37.0176999222498</v>
      </c>
      <c r="C730" s="12" t="n">
        <v>13.5187639001528</v>
      </c>
      <c r="D730" s="12" t="n">
        <f aca="false">100-C730-B730</f>
        <v>49.4635361775974</v>
      </c>
      <c r="E730" s="12" t="n">
        <v>0</v>
      </c>
      <c r="F730" s="0" t="n">
        <v>1100</v>
      </c>
    </row>
    <row r="731" customFormat="false" ht="15" hidden="false" customHeight="false" outlineLevel="0" collapsed="false">
      <c r="A731" s="0" t="s">
        <v>1029</v>
      </c>
      <c r="B731" s="12" t="n">
        <v>40.5922549283614</v>
      </c>
      <c r="C731" s="12" t="n">
        <v>0</v>
      </c>
      <c r="D731" s="12" t="n">
        <f aca="false">100-C731-B731</f>
        <v>59.4077450716386</v>
      </c>
      <c r="E731" s="12" t="n">
        <v>0</v>
      </c>
      <c r="F731" s="0" t="n">
        <v>1000</v>
      </c>
    </row>
    <row r="732" customFormat="false" ht="15" hidden="false" customHeight="false" outlineLevel="0" collapsed="false">
      <c r="A732" s="0" t="s">
        <v>1030</v>
      </c>
      <c r="B732" s="12" t="n">
        <v>40.1298746788146</v>
      </c>
      <c r="C732" s="12" t="n">
        <v>0.919965316472227</v>
      </c>
      <c r="D732" s="12" t="n">
        <f aca="false">100-C732-B732</f>
        <v>58.9501600047132</v>
      </c>
      <c r="E732" s="12" t="n">
        <v>0</v>
      </c>
      <c r="F732" s="0" t="n">
        <v>1000</v>
      </c>
    </row>
    <row r="733" customFormat="false" ht="15" hidden="false" customHeight="false" outlineLevel="0" collapsed="false">
      <c r="A733" s="0" t="s">
        <v>1031</v>
      </c>
      <c r="B733" s="12" t="n">
        <v>38.6715985071671</v>
      </c>
      <c r="C733" s="12" t="n">
        <v>4.48293724022242</v>
      </c>
      <c r="D733" s="12" t="n">
        <f aca="false">100-C733-B733</f>
        <v>56.8454642526105</v>
      </c>
      <c r="E733" s="12" t="n">
        <v>0</v>
      </c>
      <c r="F733" s="0" t="n">
        <v>1000</v>
      </c>
    </row>
    <row r="734" customFormat="false" ht="15" hidden="false" customHeight="false" outlineLevel="0" collapsed="false">
      <c r="A734" s="0" t="s">
        <v>1032</v>
      </c>
      <c r="B734" s="12" t="n">
        <v>38.2625698248757</v>
      </c>
      <c r="C734" s="12" t="n">
        <v>6.75122187637975</v>
      </c>
      <c r="D734" s="12" t="n">
        <f aca="false">100-C734-B734</f>
        <v>54.9862082987446</v>
      </c>
      <c r="E734" s="12" t="n">
        <v>0</v>
      </c>
      <c r="F734" s="0" t="n">
        <v>1000</v>
      </c>
    </row>
    <row r="735" customFormat="false" ht="15" hidden="false" customHeight="false" outlineLevel="0" collapsed="false">
      <c r="A735" s="0" t="s">
        <v>1033</v>
      </c>
      <c r="B735" s="12" t="n">
        <v>37.8713249983362</v>
      </c>
      <c r="C735" s="12" t="n">
        <v>9.50345525212668</v>
      </c>
      <c r="D735" s="12" t="n">
        <f aca="false">100-C735-B735</f>
        <v>52.6252197495371</v>
      </c>
      <c r="E735" s="12" t="n">
        <v>0</v>
      </c>
      <c r="F735" s="0" t="n">
        <v>1000</v>
      </c>
    </row>
    <row r="736" customFormat="false" ht="15" hidden="false" customHeight="false" outlineLevel="0" collapsed="false">
      <c r="A736" s="0" t="s">
        <v>1034</v>
      </c>
      <c r="B736" s="12" t="n">
        <v>37.7646218638254</v>
      </c>
      <c r="C736" s="12" t="n">
        <v>10.6810995920377</v>
      </c>
      <c r="D736" s="12" t="n">
        <f aca="false">100-C736-B736</f>
        <v>51.5542785441369</v>
      </c>
      <c r="E736" s="12" t="n">
        <v>0</v>
      </c>
      <c r="F736" s="0" t="n">
        <v>1000</v>
      </c>
    </row>
    <row r="737" customFormat="false" ht="15" hidden="false" customHeight="false" outlineLevel="0" collapsed="false">
      <c r="A737" s="0" t="s">
        <v>1035</v>
      </c>
      <c r="B737" s="12" t="n">
        <v>37.6757025850664</v>
      </c>
      <c r="C737" s="12" t="n">
        <v>12.3426926715382</v>
      </c>
      <c r="D737" s="12" t="n">
        <f aca="false">100-C737-B737</f>
        <v>49.9816047433954</v>
      </c>
      <c r="E737" s="12" t="n">
        <v>0</v>
      </c>
      <c r="F737" s="0" t="n">
        <v>1000</v>
      </c>
    </row>
    <row r="738" customFormat="false" ht="15" hidden="false" customHeight="false" outlineLevel="0" collapsed="false">
      <c r="A738" s="0" t="s">
        <v>1036</v>
      </c>
      <c r="B738" s="12" t="n">
        <v>37.9780281328469</v>
      </c>
      <c r="C738" s="12" t="n">
        <v>14.8251472144166</v>
      </c>
      <c r="D738" s="12" t="n">
        <f aca="false">100-C738-B738</f>
        <v>47.1968246527365</v>
      </c>
      <c r="E738" s="12" t="n">
        <v>0</v>
      </c>
      <c r="F738" s="0" t="n">
        <v>1000</v>
      </c>
    </row>
    <row r="739" customFormat="false" ht="15" hidden="false" customHeight="false" outlineLevel="0" collapsed="false">
      <c r="A739" s="0" t="s">
        <v>1037</v>
      </c>
      <c r="B739" s="12" t="n">
        <v>38.3337052478829</v>
      </c>
      <c r="C739" s="12" t="n">
        <v>15.5713849083963</v>
      </c>
      <c r="D739" s="12" t="n">
        <f aca="false">100-C739-B739</f>
        <v>46.0949098437208</v>
      </c>
      <c r="E739" s="12" t="n">
        <v>0</v>
      </c>
      <c r="F739" s="0" t="n">
        <v>1000</v>
      </c>
    </row>
    <row r="740" customFormat="false" ht="15" hidden="false" customHeight="false" outlineLevel="0" collapsed="false">
      <c r="A740" s="0" t="s">
        <v>1038</v>
      </c>
      <c r="B740" s="12" t="n">
        <v>38.7605177859261</v>
      </c>
      <c r="C740" s="12" t="n">
        <v>16.7902968291962</v>
      </c>
      <c r="D740" s="12" t="n">
        <f aca="false">100-C740-B740</f>
        <v>44.4491853848777</v>
      </c>
      <c r="E740" s="12" t="n">
        <v>0</v>
      </c>
      <c r="F740" s="0" t="n">
        <v>1000</v>
      </c>
    </row>
    <row r="741" customFormat="false" ht="15" hidden="false" customHeight="false" outlineLevel="0" collapsed="false">
      <c r="A741" s="0" t="s">
        <v>1039</v>
      </c>
      <c r="B741" s="12" t="n">
        <v>39.3118173142319</v>
      </c>
      <c r="C741" s="12" t="n">
        <v>18.0393728800147</v>
      </c>
      <c r="D741" s="12" t="n">
        <f aca="false">100-C741-B741</f>
        <v>42.6488098057534</v>
      </c>
      <c r="E741" s="12" t="n">
        <v>0</v>
      </c>
      <c r="F741" s="0" t="n">
        <v>1000</v>
      </c>
    </row>
    <row r="742" customFormat="false" ht="15" hidden="false" customHeight="false" outlineLevel="0" collapsed="false">
      <c r="A742" s="0" t="s">
        <v>1040</v>
      </c>
      <c r="B742" s="12" t="n">
        <v>40.0231715443038</v>
      </c>
      <c r="C742" s="12" t="n">
        <v>19.2546253925248</v>
      </c>
      <c r="D742" s="12" t="n">
        <f aca="false">100-C742-B742</f>
        <v>40.7222030631714</v>
      </c>
      <c r="E742" s="12" t="n">
        <v>0</v>
      </c>
      <c r="F742" s="0" t="n">
        <v>1000</v>
      </c>
    </row>
    <row r="743" customFormat="false" ht="15" hidden="false" customHeight="false" outlineLevel="0" collapsed="false">
      <c r="A743" s="0" t="s">
        <v>1041</v>
      </c>
      <c r="B743" s="12" t="n">
        <v>40.7878773416312</v>
      </c>
      <c r="C743" s="12" t="n">
        <v>20.1197754333831</v>
      </c>
      <c r="D743" s="12" t="n">
        <f aca="false">100-C743-B743</f>
        <v>39.0923472249857</v>
      </c>
      <c r="E743" s="12" t="n">
        <v>0</v>
      </c>
      <c r="F743" s="0" t="n">
        <v>1000</v>
      </c>
    </row>
    <row r="744" customFormat="false" ht="15" hidden="false" customHeight="false" outlineLevel="0" collapsed="false">
      <c r="A744" s="0" t="s">
        <v>1042</v>
      </c>
      <c r="B744" s="12" t="n">
        <v>41.5703669947103</v>
      </c>
      <c r="C744" s="12" t="n">
        <v>20.7604157543494</v>
      </c>
      <c r="D744" s="12" t="n">
        <f aca="false">100-C744-B744</f>
        <v>37.6692172509403</v>
      </c>
      <c r="E744" s="12" t="n">
        <v>0</v>
      </c>
      <c r="F744" s="0" t="n">
        <v>1000</v>
      </c>
    </row>
    <row r="745" customFormat="false" ht="15" hidden="false" customHeight="false" outlineLevel="0" collapsed="false">
      <c r="A745" s="0" t="s">
        <v>1043</v>
      </c>
      <c r="B745" s="12" t="n">
        <v>42.6018306283147</v>
      </c>
      <c r="C745" s="12" t="n">
        <v>21.276569085053</v>
      </c>
      <c r="D745" s="12" t="n">
        <f aca="false">100-C745-B745</f>
        <v>36.1216002866323</v>
      </c>
      <c r="E745" s="12" t="n">
        <v>0</v>
      </c>
      <c r="F745" s="0" t="n">
        <v>1000</v>
      </c>
    </row>
    <row r="746" customFormat="false" ht="15" hidden="false" customHeight="false" outlineLevel="0" collapsed="false">
      <c r="A746" s="0" t="s">
        <v>1044</v>
      </c>
      <c r="B746" s="12" t="n">
        <v>43.4376718486492</v>
      </c>
      <c r="C746" s="12" t="n">
        <v>21.3360878714929</v>
      </c>
      <c r="D746" s="12" t="n">
        <f aca="false">100-C746-B746</f>
        <v>35.2262402798579</v>
      </c>
      <c r="E746" s="12" t="n">
        <v>0</v>
      </c>
      <c r="F746" s="0" t="n">
        <v>1000</v>
      </c>
    </row>
    <row r="747" customFormat="false" ht="15" hidden="false" customHeight="false" outlineLevel="0" collapsed="false">
      <c r="A747" s="0" t="s">
        <v>1045</v>
      </c>
      <c r="B747" s="12" t="n">
        <v>44.2735130689838</v>
      </c>
      <c r="C747" s="12" t="n">
        <v>20.51773421901</v>
      </c>
      <c r="D747" s="12" t="n">
        <f aca="false">100-C747-B747</f>
        <v>35.2087527120062</v>
      </c>
      <c r="E747" s="12" t="n">
        <v>0</v>
      </c>
      <c r="F747" s="0" t="n">
        <v>1000</v>
      </c>
    </row>
    <row r="748" customFormat="false" ht="15" hidden="false" customHeight="false" outlineLevel="0" collapsed="false">
      <c r="A748" s="0" t="s">
        <v>1046</v>
      </c>
      <c r="B748" s="12" t="n">
        <v>45.4294636928507</v>
      </c>
      <c r="C748" s="12" t="n">
        <v>19.600930948194</v>
      </c>
      <c r="D748" s="12" t="n">
        <f aca="false">100-C748-B748</f>
        <v>34.9696053589553</v>
      </c>
      <c r="E748" s="12" t="n">
        <v>0</v>
      </c>
      <c r="F748" s="0" t="n">
        <v>1000</v>
      </c>
    </row>
    <row r="749" customFormat="false" ht="15" hidden="false" customHeight="false" outlineLevel="0" collapsed="false">
      <c r="A749" s="0" t="s">
        <v>1047</v>
      </c>
      <c r="B749" s="12" t="n">
        <v>46.816604441491</v>
      </c>
      <c r="C749" s="12" t="n">
        <v>18.6609402401411</v>
      </c>
      <c r="D749" s="12" t="n">
        <f aca="false">100-C749-B749</f>
        <v>34.5224553183679</v>
      </c>
      <c r="E749" s="12" t="n">
        <v>0</v>
      </c>
      <c r="F749" s="0" t="n">
        <v>1000</v>
      </c>
    </row>
    <row r="750" customFormat="false" ht="15" hidden="false" customHeight="false" outlineLevel="0" collapsed="false">
      <c r="A750" s="0" t="s">
        <v>1048</v>
      </c>
      <c r="B750" s="12" t="n">
        <v>47.883635786599</v>
      </c>
      <c r="C750" s="12" t="n">
        <v>18.0812207550122</v>
      </c>
      <c r="D750" s="12" t="n">
        <f aca="false">100-C750-B750</f>
        <v>34.0351434583888</v>
      </c>
      <c r="E750" s="12" t="n">
        <v>0</v>
      </c>
      <c r="F750" s="0" t="n">
        <v>1000</v>
      </c>
    </row>
    <row r="751" customFormat="false" ht="15" hidden="false" customHeight="false" outlineLevel="0" collapsed="false">
      <c r="A751" s="0" t="s">
        <v>1049</v>
      </c>
      <c r="B751" s="12" t="n">
        <v>48.9150994202033</v>
      </c>
      <c r="C751" s="12" t="n">
        <v>17.5962914799267</v>
      </c>
      <c r="D751" s="12" t="n">
        <f aca="false">100-C751-B751</f>
        <v>33.48860909987</v>
      </c>
      <c r="E751" s="12" t="n">
        <v>0</v>
      </c>
      <c r="F751" s="0" t="n">
        <v>1000</v>
      </c>
    </row>
    <row r="752" customFormat="false" ht="15" hidden="false" customHeight="false" outlineLevel="0" collapsed="false">
      <c r="A752" s="0" t="s">
        <v>1050</v>
      </c>
      <c r="B752" s="12" t="n">
        <v>50.1244016113257</v>
      </c>
      <c r="C752" s="12" t="n">
        <v>17.1918569055233</v>
      </c>
      <c r="D752" s="12" t="n">
        <f aca="false">100-C752-B752</f>
        <v>32.683741483151</v>
      </c>
      <c r="E752" s="12" t="n">
        <v>0</v>
      </c>
      <c r="F752" s="0" t="n">
        <v>1000</v>
      </c>
    </row>
    <row r="753" customFormat="false" ht="15" hidden="false" customHeight="false" outlineLevel="0" collapsed="false">
      <c r="A753" s="0" t="s">
        <v>1051</v>
      </c>
      <c r="B753" s="12" t="n">
        <v>51.4937585042142</v>
      </c>
      <c r="C753" s="12" t="n">
        <v>17.1078280225526</v>
      </c>
      <c r="D753" s="12" t="n">
        <f aca="false">100-C753-B753</f>
        <v>31.3984134732332</v>
      </c>
      <c r="E753" s="12" t="n">
        <v>0</v>
      </c>
      <c r="F753" s="0" t="n">
        <v>1000</v>
      </c>
    </row>
    <row r="754" customFormat="false" ht="15" hidden="false" customHeight="false" outlineLevel="0" collapsed="false">
      <c r="A754" s="0" t="s">
        <v>1052</v>
      </c>
      <c r="B754" s="12" t="n">
        <v>52.7386284068401</v>
      </c>
      <c r="C754" s="12" t="n">
        <v>17.2708578850127</v>
      </c>
      <c r="D754" s="12" t="n">
        <f aca="false">100-C754-B754</f>
        <v>29.9905137081472</v>
      </c>
      <c r="E754" s="12" t="n">
        <v>0</v>
      </c>
      <c r="F754" s="0" t="n">
        <v>1000</v>
      </c>
    </row>
    <row r="755" customFormat="false" ht="15" hidden="false" customHeight="false" outlineLevel="0" collapsed="false">
      <c r="A755" s="0" t="s">
        <v>1053</v>
      </c>
      <c r="B755" s="12" t="n">
        <v>54.339175424502</v>
      </c>
      <c r="C755" s="12" t="n">
        <v>17.7180873157038</v>
      </c>
      <c r="D755" s="12" t="n">
        <f aca="false">100-C755-B755</f>
        <v>27.9427372597942</v>
      </c>
      <c r="E755" s="12" t="n">
        <v>0</v>
      </c>
      <c r="F755" s="0" t="n">
        <v>1000</v>
      </c>
    </row>
    <row r="756" customFormat="false" ht="15" hidden="false" customHeight="false" outlineLevel="0" collapsed="false">
      <c r="A756" s="0" t="s">
        <v>1054</v>
      </c>
      <c r="B756" s="12" t="n">
        <v>55.7441000288941</v>
      </c>
      <c r="C756" s="12" t="n">
        <v>18.278529223888</v>
      </c>
      <c r="D756" s="12" t="n">
        <f aca="false">100-C756-B756</f>
        <v>25.9773707472179</v>
      </c>
      <c r="E756" s="12" t="n">
        <v>0</v>
      </c>
      <c r="F756" s="0" t="n">
        <v>1000</v>
      </c>
    </row>
    <row r="757" customFormat="false" ht="15" hidden="false" customHeight="false" outlineLevel="0" collapsed="false">
      <c r="A757" s="0" t="s">
        <v>1055</v>
      </c>
      <c r="B757" s="12" t="n">
        <v>57.2379439120452</v>
      </c>
      <c r="C757" s="12" t="n">
        <v>18.9793267429922</v>
      </c>
      <c r="D757" s="12" t="n">
        <f aca="false">100-C757-B757</f>
        <v>23.7827293449626</v>
      </c>
      <c r="E757" s="12" t="n">
        <v>0</v>
      </c>
      <c r="F757" s="0" t="n">
        <v>1000</v>
      </c>
    </row>
    <row r="758" customFormat="false" ht="15" hidden="false" customHeight="false" outlineLevel="0" collapsed="false">
      <c r="A758" s="0" t="s">
        <v>1056</v>
      </c>
      <c r="B758" s="12" t="n">
        <v>58.7851393624517</v>
      </c>
      <c r="C758" s="12" t="n">
        <v>19.4840344990275</v>
      </c>
      <c r="D758" s="12" t="n">
        <f aca="false">100-C758-B758</f>
        <v>21.7308261385208</v>
      </c>
      <c r="E758" s="12" t="n">
        <v>0</v>
      </c>
      <c r="F758" s="0" t="n">
        <v>1000</v>
      </c>
    </row>
    <row r="759" customFormat="false" ht="15" hidden="false" customHeight="false" outlineLevel="0" collapsed="false">
      <c r="A759" s="0" t="s">
        <v>1057</v>
      </c>
      <c r="B759" s="12" t="n">
        <v>60.0655769765813</v>
      </c>
      <c r="C759" s="12" t="n">
        <v>20.0605160897681</v>
      </c>
      <c r="D759" s="12" t="n">
        <f aca="false">100-C759-B759</f>
        <v>19.8739069336506</v>
      </c>
      <c r="E759" s="12" t="n">
        <v>0</v>
      </c>
      <c r="F759" s="0" t="n">
        <v>1000</v>
      </c>
    </row>
    <row r="760" customFormat="false" ht="15" hidden="false" customHeight="false" outlineLevel="0" collapsed="false">
      <c r="A760" s="0" t="s">
        <v>1058</v>
      </c>
      <c r="B760" s="12" t="n">
        <v>61.0081213314266</v>
      </c>
      <c r="C760" s="12" t="n">
        <v>20.5133201638432</v>
      </c>
      <c r="D760" s="12" t="n">
        <f aca="false">100-C760-B760</f>
        <v>18.4785585047302</v>
      </c>
      <c r="E760" s="12" t="n">
        <v>0</v>
      </c>
      <c r="F760" s="0" t="n">
        <v>1000</v>
      </c>
    </row>
    <row r="761" customFormat="false" ht="15" hidden="false" customHeight="false" outlineLevel="0" collapsed="false">
      <c r="A761" s="0" t="s">
        <v>1059</v>
      </c>
      <c r="B761" s="12" t="n">
        <v>61.8439625517612</v>
      </c>
      <c r="C761" s="12" t="n">
        <v>20.8500618257324</v>
      </c>
      <c r="D761" s="12" t="n">
        <f aca="false">100-C761-B761</f>
        <v>17.3059756225064</v>
      </c>
      <c r="E761" s="12" t="n">
        <v>0</v>
      </c>
      <c r="F761" s="0" t="n">
        <v>1000</v>
      </c>
    </row>
    <row r="762" customFormat="false" ht="15" hidden="false" customHeight="false" outlineLevel="0" collapsed="false">
      <c r="A762" s="0" t="s">
        <v>1060</v>
      </c>
      <c r="B762" s="12" t="n">
        <v>62.7331553393511</v>
      </c>
      <c r="C762" s="12" t="n">
        <v>19.8972234936137</v>
      </c>
      <c r="D762" s="12" t="n">
        <f aca="false">100-C762-B762</f>
        <v>17.3696211670352</v>
      </c>
      <c r="E762" s="12" t="n">
        <v>0</v>
      </c>
      <c r="F762" s="0" t="n">
        <v>1000</v>
      </c>
    </row>
    <row r="763" customFormat="false" ht="15" hidden="false" customHeight="false" outlineLevel="0" collapsed="false">
      <c r="A763" s="0" t="s">
        <v>1061</v>
      </c>
      <c r="B763" s="12" t="n">
        <v>63.800186684459</v>
      </c>
      <c r="C763" s="12" t="n">
        <v>18.701453174153</v>
      </c>
      <c r="D763" s="12" t="n">
        <f aca="false">100-C763-B763</f>
        <v>17.498360141388</v>
      </c>
      <c r="E763" s="12" t="n">
        <v>0</v>
      </c>
      <c r="F763" s="0" t="n">
        <v>1000</v>
      </c>
    </row>
    <row r="764" customFormat="false" ht="15" hidden="false" customHeight="false" outlineLevel="0" collapsed="false">
      <c r="A764" s="0" t="s">
        <v>1062</v>
      </c>
      <c r="B764" s="12" t="n">
        <v>65.0806242985886</v>
      </c>
      <c r="C764" s="12" t="n">
        <v>17.5683936996228</v>
      </c>
      <c r="D764" s="12" t="n">
        <f aca="false">100-C764-B764</f>
        <v>17.3509820017886</v>
      </c>
      <c r="E764" s="12" t="n">
        <v>0</v>
      </c>
      <c r="F764" s="0" t="n">
        <v>1000</v>
      </c>
    </row>
    <row r="765" customFormat="false" ht="15" hidden="false" customHeight="false" outlineLevel="0" collapsed="false">
      <c r="A765" s="0" t="s">
        <v>1063</v>
      </c>
      <c r="B765" s="12" t="n">
        <v>66.3077103454627</v>
      </c>
      <c r="C765" s="12" t="n">
        <v>16.6160227173032</v>
      </c>
      <c r="D765" s="12" t="n">
        <f aca="false">100-C765-B765</f>
        <v>17.0762669372341</v>
      </c>
      <c r="E765" s="12" t="n">
        <v>0</v>
      </c>
      <c r="F765" s="0" t="n">
        <v>1000</v>
      </c>
    </row>
    <row r="766" customFormat="false" ht="15" hidden="false" customHeight="false" outlineLevel="0" collapsed="false">
      <c r="A766" s="0" t="s">
        <v>1064</v>
      </c>
      <c r="B766" s="12" t="n">
        <v>67.2324708445562</v>
      </c>
      <c r="C766" s="12" t="n">
        <v>15.9842284883152</v>
      </c>
      <c r="D766" s="12" t="n">
        <f aca="false">100-C766-B766</f>
        <v>16.7833006671286</v>
      </c>
      <c r="E766" s="12" t="n">
        <v>0</v>
      </c>
      <c r="F766" s="0" t="n">
        <v>1000</v>
      </c>
    </row>
    <row r="767" customFormat="false" ht="15" hidden="false" customHeight="false" outlineLevel="0" collapsed="false">
      <c r="A767" s="0" t="s">
        <v>1065</v>
      </c>
      <c r="B767" s="12" t="n">
        <v>68.3884214684232</v>
      </c>
      <c r="C767" s="12" t="n">
        <v>15.313845551232</v>
      </c>
      <c r="D767" s="12" t="n">
        <f aca="false">100-C767-B767</f>
        <v>16.2977329803448</v>
      </c>
      <c r="E767" s="12" t="n">
        <v>0</v>
      </c>
      <c r="F767" s="0" t="n">
        <v>1000</v>
      </c>
    </row>
    <row r="768" customFormat="false" ht="15" hidden="false" customHeight="false" outlineLevel="0" collapsed="false">
      <c r="A768" s="0" t="s">
        <v>1066</v>
      </c>
      <c r="B768" s="12" t="n">
        <v>69.6688590825527</v>
      </c>
      <c r="C768" s="12" t="n">
        <v>14.7352318276004</v>
      </c>
      <c r="D768" s="12" t="n">
        <f aca="false">100-C768-B768</f>
        <v>15.5959090898469</v>
      </c>
      <c r="E768" s="12" t="n">
        <v>0</v>
      </c>
      <c r="F768" s="0" t="n">
        <v>1000</v>
      </c>
    </row>
    <row r="769" customFormat="false" ht="15" hidden="false" customHeight="false" outlineLevel="0" collapsed="false">
      <c r="A769" s="0" t="s">
        <v>1067</v>
      </c>
      <c r="B769" s="12" t="n">
        <v>70.9492966966822</v>
      </c>
      <c r="C769" s="12" t="n">
        <v>14.1412168331105</v>
      </c>
      <c r="D769" s="12" t="n">
        <f aca="false">100-C769-B769</f>
        <v>14.9094864702073</v>
      </c>
      <c r="E769" s="12" t="n">
        <v>0</v>
      </c>
      <c r="F769" s="0" t="n">
        <v>1000</v>
      </c>
    </row>
    <row r="770" customFormat="false" ht="15" hidden="false" customHeight="false" outlineLevel="0" collapsed="false">
      <c r="A770" s="0" t="s">
        <v>1068</v>
      </c>
      <c r="B770" s="12" t="n">
        <v>72.6031952815995</v>
      </c>
      <c r="C770" s="12" t="n">
        <v>13.5914904161012</v>
      </c>
      <c r="D770" s="12" t="n">
        <f aca="false">100-C770-B770</f>
        <v>13.8053143022993</v>
      </c>
      <c r="E770" s="12" t="n">
        <v>0</v>
      </c>
      <c r="F770" s="0" t="n">
        <v>1000</v>
      </c>
    </row>
    <row r="771" customFormat="false" ht="15" hidden="false" customHeight="false" outlineLevel="0" collapsed="false">
      <c r="A771" s="0" t="s">
        <v>1069</v>
      </c>
      <c r="B771" s="12" t="n">
        <v>74.4527162797866</v>
      </c>
      <c r="C771" s="12" t="n">
        <v>13.0671629593233</v>
      </c>
      <c r="D771" s="12" t="n">
        <f aca="false">100-C771-B771</f>
        <v>12.4801207608901</v>
      </c>
      <c r="E771" s="12" t="n">
        <v>0</v>
      </c>
      <c r="F771" s="0" t="n">
        <v>1000</v>
      </c>
    </row>
    <row r="772" customFormat="false" ht="15" hidden="false" customHeight="false" outlineLevel="0" collapsed="false">
      <c r="A772" s="0" t="s">
        <v>1070</v>
      </c>
      <c r="B772" s="12" t="n">
        <v>76.0710471532003</v>
      </c>
      <c r="C772" s="12" t="n">
        <v>12.7046343775071</v>
      </c>
      <c r="D772" s="12" t="n">
        <f aca="false">100-C772-B772</f>
        <v>11.2243184692926</v>
      </c>
      <c r="E772" s="12" t="n">
        <v>0</v>
      </c>
      <c r="F772" s="0" t="n">
        <v>1000</v>
      </c>
    </row>
    <row r="773" customFormat="false" ht="15" hidden="false" customHeight="false" outlineLevel="0" collapsed="false">
      <c r="A773" s="0" t="s">
        <v>1071</v>
      </c>
      <c r="B773" s="12" t="n">
        <v>77.1202946425564</v>
      </c>
      <c r="C773" s="12" t="n">
        <v>12.44183223742</v>
      </c>
      <c r="D773" s="12" t="n">
        <f aca="false">100-C773-B773</f>
        <v>10.4378731200236</v>
      </c>
      <c r="E773" s="12" t="n">
        <v>0</v>
      </c>
      <c r="F773" s="0" t="n">
        <v>1000</v>
      </c>
    </row>
    <row r="774" customFormat="false" ht="15" hidden="false" customHeight="false" outlineLevel="0" collapsed="false">
      <c r="A774" s="0" t="s">
        <v>1072</v>
      </c>
      <c r="B774" s="12" t="n">
        <v>77.8850004398838</v>
      </c>
      <c r="C774" s="12" t="n">
        <v>12.2596958599142</v>
      </c>
      <c r="D774" s="12" t="n">
        <f aca="false">100-C774-B774</f>
        <v>9.855303700202</v>
      </c>
      <c r="E774" s="12" t="n">
        <v>0</v>
      </c>
      <c r="F774" s="0" t="n">
        <v>1000</v>
      </c>
    </row>
    <row r="775" customFormat="false" ht="15" hidden="false" customHeight="false" outlineLevel="0" collapsed="false">
      <c r="A775" s="0" t="s">
        <v>1073</v>
      </c>
      <c r="B775" s="12" t="n">
        <v>77.9205681513874</v>
      </c>
      <c r="C775" s="12" t="n">
        <v>11.4872497321059</v>
      </c>
      <c r="D775" s="12" t="n">
        <f aca="false">100-C775-B775</f>
        <v>10.5921821165067</v>
      </c>
      <c r="E775" s="12" t="n">
        <v>0</v>
      </c>
      <c r="F775" s="0" t="n">
        <v>1000</v>
      </c>
    </row>
    <row r="776" customFormat="false" ht="15" hidden="false" customHeight="false" outlineLevel="0" collapsed="false">
      <c r="A776" s="0" t="s">
        <v>1074</v>
      </c>
      <c r="B776" s="12" t="n">
        <v>77.9383520071392</v>
      </c>
      <c r="C776" s="12" t="n">
        <v>9.9074281766838</v>
      </c>
      <c r="D776" s="12" t="n">
        <f aca="false">100-C776-B776</f>
        <v>12.154219816177</v>
      </c>
      <c r="E776" s="12" t="n">
        <v>0</v>
      </c>
      <c r="F776" s="0" t="n">
        <v>1000</v>
      </c>
    </row>
    <row r="777" customFormat="false" ht="15" hidden="false" customHeight="false" outlineLevel="0" collapsed="false">
      <c r="A777" s="0" t="s">
        <v>1075</v>
      </c>
      <c r="B777" s="12" t="n">
        <v>77.9205681513874</v>
      </c>
      <c r="C777" s="12" t="n">
        <v>8.03736505984759</v>
      </c>
      <c r="D777" s="12" t="n">
        <f aca="false">100-C777-B777</f>
        <v>14.042066788765</v>
      </c>
      <c r="E777" s="12" t="n">
        <v>0</v>
      </c>
      <c r="F777" s="0" t="n">
        <v>1000</v>
      </c>
    </row>
    <row r="778" customFormat="false" ht="15" hidden="false" customHeight="false" outlineLevel="0" collapsed="false">
      <c r="A778" s="0" t="s">
        <v>1076</v>
      </c>
      <c r="B778" s="12" t="n">
        <v>77.9739197186428</v>
      </c>
      <c r="C778" s="12" t="n">
        <v>6.74778506583964</v>
      </c>
      <c r="D778" s="12" t="n">
        <f aca="false">100-C778-B778</f>
        <v>15.2782952155176</v>
      </c>
      <c r="E778" s="12" t="n">
        <v>0</v>
      </c>
      <c r="F778" s="0" t="n">
        <v>1000</v>
      </c>
    </row>
    <row r="779" customFormat="false" ht="15" hidden="false" customHeight="false" outlineLevel="0" collapsed="false">
      <c r="A779" s="0" t="s">
        <v>1077</v>
      </c>
      <c r="B779" s="12" t="n">
        <v>77.8850004398838</v>
      </c>
      <c r="C779" s="12" t="n">
        <v>5.37532778625591</v>
      </c>
      <c r="D779" s="12" t="n">
        <f aca="false">100-C779-B779</f>
        <v>16.7396717738603</v>
      </c>
      <c r="E779" s="12" t="n">
        <v>0</v>
      </c>
      <c r="F779" s="0" t="n">
        <v>1000</v>
      </c>
    </row>
    <row r="780" customFormat="false" ht="15" hidden="false" customHeight="false" outlineLevel="0" collapsed="false">
      <c r="A780" s="0" t="s">
        <v>1078</v>
      </c>
      <c r="B780" s="12" t="n">
        <v>77.8850004398838</v>
      </c>
      <c r="C780" s="12" t="n">
        <v>4.11242357587566</v>
      </c>
      <c r="D780" s="12" t="n">
        <f aca="false">100-C780-B780</f>
        <v>18.0025759842406</v>
      </c>
      <c r="E780" s="12" t="n">
        <v>0</v>
      </c>
      <c r="F780" s="0" t="n">
        <v>1000</v>
      </c>
    </row>
    <row r="781" customFormat="false" ht="15" hidden="false" customHeight="false" outlineLevel="0" collapsed="false">
      <c r="A781" s="0" t="s">
        <v>1079</v>
      </c>
      <c r="B781" s="12" t="n">
        <v>77.7960811611248</v>
      </c>
      <c r="C781" s="12" t="n">
        <v>2.0931129202435</v>
      </c>
      <c r="D781" s="12" t="n">
        <f aca="false">100-C781-B781</f>
        <v>20.1108059186317</v>
      </c>
      <c r="E781" s="12" t="n">
        <v>0</v>
      </c>
      <c r="F781" s="0" t="n">
        <v>1000</v>
      </c>
    </row>
    <row r="782" customFormat="false" ht="15" hidden="false" customHeight="false" outlineLevel="0" collapsed="false">
      <c r="A782" s="0" t="s">
        <v>1080</v>
      </c>
      <c r="B782" s="12" t="n">
        <v>77.7605134496212</v>
      </c>
      <c r="C782" s="12" t="n">
        <v>0.863393836473336</v>
      </c>
      <c r="D782" s="12" t="n">
        <f aca="false">100-C782-B782</f>
        <v>21.3760927139055</v>
      </c>
      <c r="E782" s="12" t="n">
        <v>0</v>
      </c>
      <c r="F782" s="0" t="n">
        <v>1000</v>
      </c>
    </row>
    <row r="783" customFormat="false" ht="15" hidden="false" customHeight="false" outlineLevel="0" collapsed="false">
      <c r="A783" s="0" t="s">
        <v>1081</v>
      </c>
      <c r="B783" s="12" t="n">
        <v>77.7071618823658</v>
      </c>
      <c r="C783" s="12" t="n">
        <v>0</v>
      </c>
      <c r="D783" s="12" t="n">
        <f aca="false">100-C783-B783</f>
        <v>22.2928381176342</v>
      </c>
      <c r="E783" s="12" t="n">
        <v>0</v>
      </c>
      <c r="F783" s="0" t="n">
        <v>1000</v>
      </c>
    </row>
    <row r="784" customFormat="false" ht="15" hidden="false" customHeight="false" outlineLevel="0" collapsed="false">
      <c r="A784" s="0" t="s">
        <v>1082</v>
      </c>
      <c r="B784" s="12" t="n">
        <v>55.9575062979157</v>
      </c>
      <c r="C784" s="12" t="n">
        <v>0.106135372596095</v>
      </c>
      <c r="D784" s="12" t="n">
        <f aca="false">100-C784-B784</f>
        <v>43.9363583294882</v>
      </c>
      <c r="E784" s="12" t="n">
        <v>0</v>
      </c>
      <c r="F784" s="0" t="n">
        <v>1000</v>
      </c>
    </row>
    <row r="785" customFormat="false" ht="15" hidden="false" customHeight="false" outlineLevel="0" collapsed="false">
      <c r="A785" s="0" t="s">
        <v>1083</v>
      </c>
      <c r="B785" s="12" t="n">
        <v>55.1216650775811</v>
      </c>
      <c r="C785" s="12" t="n">
        <v>1.37112587996965</v>
      </c>
      <c r="D785" s="12" t="n">
        <f aca="false">100-C785-B785</f>
        <v>43.5072090424493</v>
      </c>
      <c r="E785" s="12" t="n">
        <v>0</v>
      </c>
      <c r="F785" s="0" t="n">
        <v>1000</v>
      </c>
    </row>
    <row r="786" customFormat="false" ht="15" hidden="false" customHeight="false" outlineLevel="0" collapsed="false">
      <c r="A786" s="0" t="s">
        <v>1084</v>
      </c>
      <c r="B786" s="12" t="n">
        <v>54.1257691554804</v>
      </c>
      <c r="C786" s="12" t="n">
        <v>2.71614373822629</v>
      </c>
      <c r="D786" s="12" t="n">
        <f aca="false">100-C786-B786</f>
        <v>43.1580871062933</v>
      </c>
      <c r="E786" s="12" t="n">
        <v>0</v>
      </c>
      <c r="F786" s="0" t="n">
        <v>1000</v>
      </c>
    </row>
    <row r="787" customFormat="false" ht="15" hidden="false" customHeight="false" outlineLevel="0" collapsed="false">
      <c r="A787" s="0" t="s">
        <v>1085</v>
      </c>
      <c r="B787" s="12" t="n">
        <v>53.4677664926639</v>
      </c>
      <c r="C787" s="12" t="n">
        <v>3.58418954967492</v>
      </c>
      <c r="D787" s="12" t="n">
        <f aca="false">100-C787-B787</f>
        <v>42.9480439576612</v>
      </c>
      <c r="E787" s="12" t="n">
        <v>0</v>
      </c>
      <c r="F787" s="0" t="n">
        <v>1000</v>
      </c>
    </row>
    <row r="788" customFormat="false" ht="15" hidden="false" customHeight="false" outlineLevel="0" collapsed="false">
      <c r="A788" s="0" t="s">
        <v>1086</v>
      </c>
      <c r="B788" s="12" t="n">
        <v>51.9561387537609</v>
      </c>
      <c r="C788" s="12" t="n">
        <v>5.34108602491562</v>
      </c>
      <c r="D788" s="12" t="n">
        <f aca="false">100-C788-B788</f>
        <v>42.7027752213235</v>
      </c>
      <c r="E788" s="12" t="n">
        <v>0</v>
      </c>
      <c r="F788" s="0" t="n">
        <v>1000</v>
      </c>
    </row>
    <row r="789" customFormat="false" ht="15" hidden="false" customHeight="false" outlineLevel="0" collapsed="false">
      <c r="A789" s="0" t="s">
        <v>1087</v>
      </c>
      <c r="B789" s="12" t="n">
        <v>50.4267271591062</v>
      </c>
      <c r="C789" s="12" t="n">
        <v>6.98366426116583</v>
      </c>
      <c r="D789" s="12" t="n">
        <f aca="false">100-C789-B789</f>
        <v>42.589608579728</v>
      </c>
      <c r="E789" s="12" t="n">
        <v>0</v>
      </c>
      <c r="F789" s="0" t="n">
        <v>1000</v>
      </c>
    </row>
    <row r="790" customFormat="false" ht="15" hidden="false" customHeight="false" outlineLevel="0" collapsed="false">
      <c r="A790" s="0" t="s">
        <v>1088</v>
      </c>
      <c r="B790" s="12" t="n">
        <v>49.0395864104659</v>
      </c>
      <c r="C790" s="12" t="n">
        <v>8.64751469955865</v>
      </c>
      <c r="D790" s="12" t="n">
        <f aca="false">100-C790-B790</f>
        <v>42.3128988899754</v>
      </c>
      <c r="E790" s="12" t="n">
        <v>0</v>
      </c>
      <c r="F790" s="0" t="n">
        <v>1000</v>
      </c>
    </row>
    <row r="791" customFormat="false" ht="15" hidden="false" customHeight="false" outlineLevel="0" collapsed="false">
      <c r="A791" s="0" t="s">
        <v>1089</v>
      </c>
      <c r="B791" s="12" t="n">
        <v>47.172281556527</v>
      </c>
      <c r="C791" s="12" t="n">
        <v>10.2588230442931</v>
      </c>
      <c r="D791" s="12" t="n">
        <f aca="false">100-C791-B791</f>
        <v>42.5688953991799</v>
      </c>
      <c r="E791" s="12" t="n">
        <v>0</v>
      </c>
      <c r="F791" s="0" t="n">
        <v>1000</v>
      </c>
    </row>
    <row r="792" customFormat="false" ht="15" hidden="false" customHeight="false" outlineLevel="0" collapsed="false">
      <c r="A792" s="0" t="s">
        <v>1090</v>
      </c>
      <c r="B792" s="12" t="n">
        <v>45.8740600866457</v>
      </c>
      <c r="C792" s="12" t="n">
        <v>11.3853731758409</v>
      </c>
      <c r="D792" s="12" t="n">
        <f aca="false">100-C792-B792</f>
        <v>42.7405667375134</v>
      </c>
      <c r="E792" s="12" t="n">
        <v>0</v>
      </c>
      <c r="F792" s="0" t="n">
        <v>1000</v>
      </c>
    </row>
    <row r="793" customFormat="false" ht="15" hidden="false" customHeight="false" outlineLevel="0" collapsed="false">
      <c r="A793" s="0" t="s">
        <v>1091</v>
      </c>
      <c r="B793" s="12" t="n">
        <v>44.5580547610126</v>
      </c>
      <c r="C793" s="12" t="n">
        <v>12.1665860055239</v>
      </c>
      <c r="D793" s="12" t="n">
        <f aca="false">100-C793-B793</f>
        <v>43.2753592334635</v>
      </c>
      <c r="E793" s="12" t="n">
        <v>0</v>
      </c>
      <c r="F793" s="0" t="n">
        <v>1000</v>
      </c>
    </row>
    <row r="794" customFormat="false" ht="15" hidden="false" customHeight="false" outlineLevel="0" collapsed="false">
      <c r="A794" s="0" t="s">
        <v>1092</v>
      </c>
      <c r="B794" s="12" t="n">
        <v>43.8289166751888</v>
      </c>
      <c r="C794" s="12" t="n">
        <v>12.3925436107111</v>
      </c>
      <c r="D794" s="12" t="n">
        <f aca="false">100-C794-B794</f>
        <v>43.7785397141001</v>
      </c>
      <c r="E794" s="12" t="n">
        <v>0</v>
      </c>
      <c r="F794" s="0" t="n">
        <v>1000</v>
      </c>
    </row>
    <row r="795" customFormat="false" ht="15" hidden="false" customHeight="false" outlineLevel="0" collapsed="false">
      <c r="A795" s="0" t="s">
        <v>1093</v>
      </c>
      <c r="B795" s="12" t="n">
        <v>43.099778589365</v>
      </c>
      <c r="C795" s="12" t="n">
        <v>12.0794567358579</v>
      </c>
      <c r="D795" s="12" t="n">
        <f aca="false">100-C795-B795</f>
        <v>44.8207646747771</v>
      </c>
      <c r="E795" s="12" t="n">
        <v>0</v>
      </c>
      <c r="F795" s="0" t="n">
        <v>1000</v>
      </c>
    </row>
    <row r="796" customFormat="false" ht="15" hidden="false" customHeight="false" outlineLevel="0" collapsed="false">
      <c r="A796" s="0" t="s">
        <v>1094</v>
      </c>
      <c r="B796" s="12" t="n">
        <v>42.6196144840665</v>
      </c>
      <c r="C796" s="12" t="n">
        <v>11.5648765164507</v>
      </c>
      <c r="D796" s="12" t="n">
        <f aca="false">100-C796-B796</f>
        <v>45.8155089994828</v>
      </c>
      <c r="E796" s="12" t="n">
        <v>0</v>
      </c>
      <c r="F796" s="0" t="n">
        <v>1000</v>
      </c>
    </row>
    <row r="797" customFormat="false" ht="15" hidden="false" customHeight="false" outlineLevel="0" collapsed="false">
      <c r="A797" s="0" t="s">
        <v>1095</v>
      </c>
      <c r="B797" s="12" t="n">
        <v>42.0149633885053</v>
      </c>
      <c r="C797" s="12" t="n">
        <v>10.3270749784017</v>
      </c>
      <c r="D797" s="12" t="n">
        <f aca="false">100-C797-B797</f>
        <v>47.657961633093</v>
      </c>
      <c r="E797" s="12" t="n">
        <v>0</v>
      </c>
      <c r="F797" s="0" t="n">
        <v>1000</v>
      </c>
    </row>
    <row r="798" customFormat="false" ht="15" hidden="false" customHeight="false" outlineLevel="0" collapsed="false">
      <c r="A798" s="0" t="s">
        <v>1096</v>
      </c>
      <c r="B798" s="12" t="n">
        <v>41.8015571194837</v>
      </c>
      <c r="C798" s="12" t="n">
        <v>9.07846627738248</v>
      </c>
      <c r="D798" s="12" t="n">
        <f aca="false">100-C798-B798</f>
        <v>49.1199766031338</v>
      </c>
      <c r="E798" s="12" t="n">
        <v>0</v>
      </c>
      <c r="F798" s="0" t="n">
        <v>1000</v>
      </c>
    </row>
    <row r="799" customFormat="false" ht="15" hidden="false" customHeight="false" outlineLevel="0" collapsed="false">
      <c r="A799" s="0" t="s">
        <v>1097</v>
      </c>
      <c r="B799" s="12" t="n">
        <v>41.6059347062139</v>
      </c>
      <c r="C799" s="12" t="n">
        <v>7.72855802333756</v>
      </c>
      <c r="D799" s="12" t="n">
        <f aca="false">100-C799-B799</f>
        <v>50.6655072704485</v>
      </c>
      <c r="E799" s="12" t="n">
        <v>0</v>
      </c>
      <c r="F799" s="0" t="n">
        <v>1000</v>
      </c>
    </row>
    <row r="800" customFormat="false" ht="15" hidden="false" customHeight="false" outlineLevel="0" collapsed="false">
      <c r="A800" s="0" t="s">
        <v>1098</v>
      </c>
      <c r="B800" s="12" t="n">
        <v>41.5525831389586</v>
      </c>
      <c r="C800" s="12" t="n">
        <v>6.15350163770247</v>
      </c>
      <c r="D800" s="12" t="n">
        <f aca="false">100-C800-B800</f>
        <v>52.2939152233389</v>
      </c>
      <c r="E800" s="12" t="n">
        <v>0</v>
      </c>
      <c r="F800" s="0" t="n">
        <v>1000</v>
      </c>
    </row>
    <row r="801" customFormat="false" ht="15" hidden="false" customHeight="false" outlineLevel="0" collapsed="false">
      <c r="A801" s="0" t="s">
        <v>1099</v>
      </c>
      <c r="B801" s="12" t="n">
        <v>41.6059347062139</v>
      </c>
      <c r="C801" s="12" t="n">
        <v>4.95632926884431</v>
      </c>
      <c r="D801" s="12" t="n">
        <f aca="false">100-C801-B801</f>
        <v>53.4377360249418</v>
      </c>
      <c r="E801" s="12" t="n">
        <v>0</v>
      </c>
      <c r="F801" s="0" t="n">
        <v>1000</v>
      </c>
    </row>
    <row r="802" customFormat="false" ht="15" hidden="false" customHeight="false" outlineLevel="0" collapsed="false">
      <c r="A802" s="0" t="s">
        <v>1100</v>
      </c>
      <c r="B802" s="12" t="n">
        <v>41.6059347062139</v>
      </c>
      <c r="C802" s="12" t="n">
        <v>3.80123395447211</v>
      </c>
      <c r="D802" s="12" t="n">
        <f aca="false">100-C802-B802</f>
        <v>54.592831339314</v>
      </c>
      <c r="E802" s="12" t="n">
        <v>0</v>
      </c>
      <c r="F802" s="0" t="n">
        <v>1000</v>
      </c>
    </row>
    <row r="803" customFormat="false" ht="15" hidden="false" customHeight="false" outlineLevel="0" collapsed="false">
      <c r="A803" s="0" t="s">
        <v>1101</v>
      </c>
      <c r="B803" s="12" t="n">
        <v>41.6948539849729</v>
      </c>
      <c r="C803" s="12" t="n">
        <v>2.80189552187826</v>
      </c>
      <c r="D803" s="12" t="n">
        <f aca="false">100-C803-B803</f>
        <v>55.5032504931488</v>
      </c>
      <c r="E803" s="12" t="n">
        <v>0</v>
      </c>
      <c r="F803" s="0" t="n">
        <v>1000</v>
      </c>
    </row>
    <row r="804" customFormat="false" ht="15" hidden="false" customHeight="false" outlineLevel="0" collapsed="false">
      <c r="A804" s="0" t="s">
        <v>1102</v>
      </c>
      <c r="B804" s="12" t="n">
        <v>42.3350727920377</v>
      </c>
      <c r="C804" s="12" t="n">
        <v>1.40369715826516</v>
      </c>
      <c r="D804" s="12" t="n">
        <f aca="false">100-C804-B804</f>
        <v>56.2612300496971</v>
      </c>
      <c r="E804" s="12" t="n">
        <v>0</v>
      </c>
      <c r="F804" s="0" t="n">
        <v>1000</v>
      </c>
    </row>
    <row r="805" customFormat="false" ht="15" hidden="false" customHeight="false" outlineLevel="0" collapsed="false">
      <c r="A805" s="0" t="s">
        <v>1103</v>
      </c>
      <c r="B805" s="12" t="n">
        <v>42.9752915991025</v>
      </c>
      <c r="C805" s="12" t="n">
        <v>0.0363013363686715</v>
      </c>
      <c r="D805" s="12" t="n">
        <f aca="false">100-C805-B805</f>
        <v>56.9884070645288</v>
      </c>
      <c r="E805" s="12" t="n">
        <v>0</v>
      </c>
      <c r="F805" s="0" t="n">
        <v>1000</v>
      </c>
    </row>
    <row r="806" customFormat="false" ht="15" hidden="false" customHeight="false" outlineLevel="0" collapsed="false">
      <c r="A806" s="0" t="s">
        <v>1104</v>
      </c>
      <c r="B806" s="12" t="n">
        <v>76.0888310089521</v>
      </c>
      <c r="C806" s="12" t="n">
        <v>0</v>
      </c>
      <c r="D806" s="12" t="n">
        <f aca="false">100-C806-B806</f>
        <v>23.9111689910479</v>
      </c>
      <c r="E806" s="12" t="n">
        <v>0</v>
      </c>
      <c r="F806" s="0" t="n">
        <v>900</v>
      </c>
    </row>
    <row r="807" customFormat="false" ht="15" hidden="false" customHeight="false" outlineLevel="0" collapsed="false">
      <c r="A807" s="0" t="s">
        <v>1105</v>
      </c>
      <c r="B807" s="12" t="n">
        <v>76.1066148647039</v>
      </c>
      <c r="C807" s="12" t="n">
        <v>1.10509483631673</v>
      </c>
      <c r="D807" s="12" t="n">
        <f aca="false">100-C807-B807</f>
        <v>22.7882902989794</v>
      </c>
      <c r="E807" s="12" t="n">
        <v>0</v>
      </c>
      <c r="F807" s="0" t="n">
        <v>900</v>
      </c>
    </row>
    <row r="808" customFormat="false" ht="15" hidden="false" customHeight="false" outlineLevel="0" collapsed="false">
      <c r="A808" s="0" t="s">
        <v>1106</v>
      </c>
      <c r="B808" s="12" t="n">
        <v>76.1066148647039</v>
      </c>
      <c r="C808" s="12" t="n">
        <v>2.09077617124768</v>
      </c>
      <c r="D808" s="12" t="n">
        <f aca="false">100-C808-B808</f>
        <v>21.8026089640484</v>
      </c>
      <c r="E808" s="12" t="n">
        <v>0</v>
      </c>
      <c r="F808" s="0" t="n">
        <v>900</v>
      </c>
    </row>
    <row r="809" customFormat="false" ht="15" hidden="false" customHeight="false" outlineLevel="0" collapsed="false">
      <c r="A809" s="0" t="s">
        <v>1107</v>
      </c>
      <c r="B809" s="12" t="n">
        <v>76.1955341434629</v>
      </c>
      <c r="C809" s="12" t="n">
        <v>3.57104234683947</v>
      </c>
      <c r="D809" s="12" t="n">
        <f aca="false">100-C809-B809</f>
        <v>20.2334235096976</v>
      </c>
      <c r="E809" s="12" t="n">
        <v>0</v>
      </c>
      <c r="F809" s="0" t="n">
        <v>900</v>
      </c>
    </row>
    <row r="810" customFormat="false" ht="15" hidden="false" customHeight="false" outlineLevel="0" collapsed="false">
      <c r="A810" s="0" t="s">
        <v>1108</v>
      </c>
      <c r="B810" s="12" t="n">
        <v>76.1955341434629</v>
      </c>
      <c r="C810" s="12" t="n">
        <v>5.11116943266905</v>
      </c>
      <c r="D810" s="12" t="n">
        <f aca="false">100-C810-B810</f>
        <v>18.6932964238681</v>
      </c>
      <c r="E810" s="12" t="n">
        <v>0</v>
      </c>
      <c r="F810" s="0" t="n">
        <v>900</v>
      </c>
    </row>
    <row r="811" customFormat="false" ht="15" hidden="false" customHeight="false" outlineLevel="0" collapsed="false">
      <c r="A811" s="0" t="s">
        <v>1109</v>
      </c>
      <c r="B811" s="12" t="n">
        <v>76.1421825762075</v>
      </c>
      <c r="C811" s="12" t="n">
        <v>6.69337357298464</v>
      </c>
      <c r="D811" s="12" t="n">
        <f aca="false">100-C811-B811</f>
        <v>17.1644438508079</v>
      </c>
      <c r="E811" s="12" t="n">
        <v>0</v>
      </c>
      <c r="F811" s="0" t="n">
        <v>900</v>
      </c>
    </row>
    <row r="812" customFormat="false" ht="15" hidden="false" customHeight="false" outlineLevel="0" collapsed="false">
      <c r="A812" s="0" t="s">
        <v>1110</v>
      </c>
      <c r="B812" s="12" t="n">
        <v>76.1955341434629</v>
      </c>
      <c r="C812" s="12" t="n">
        <v>7.74478674943766</v>
      </c>
      <c r="D812" s="12" t="n">
        <f aca="false">100-C812-B812</f>
        <v>16.0596791070994</v>
      </c>
      <c r="E812" s="12" t="n">
        <v>0</v>
      </c>
      <c r="F812" s="0" t="n">
        <v>900</v>
      </c>
    </row>
    <row r="813" customFormat="false" ht="15" hidden="false" customHeight="false" outlineLevel="0" collapsed="false">
      <c r="A813" s="0" t="s">
        <v>1111</v>
      </c>
      <c r="B813" s="12" t="n">
        <v>76.2311018549665</v>
      </c>
      <c r="C813" s="12" t="n">
        <v>9.0669134583576</v>
      </c>
      <c r="D813" s="12" t="n">
        <f aca="false">100-C813-B813</f>
        <v>14.7019846866759</v>
      </c>
      <c r="E813" s="12" t="n">
        <v>0</v>
      </c>
      <c r="F813" s="0" t="n">
        <v>900</v>
      </c>
    </row>
    <row r="814" customFormat="false" ht="15" hidden="false" customHeight="false" outlineLevel="0" collapsed="false">
      <c r="A814" s="0" t="s">
        <v>1112</v>
      </c>
      <c r="B814" s="12" t="n">
        <v>76.1955341434629</v>
      </c>
      <c r="C814" s="12" t="n">
        <v>9.48513035642509</v>
      </c>
      <c r="D814" s="12" t="n">
        <f aca="false">100-C814-B814</f>
        <v>14.319335500112</v>
      </c>
      <c r="E814" s="12" t="n">
        <v>0</v>
      </c>
      <c r="F814" s="0" t="n">
        <v>900</v>
      </c>
    </row>
    <row r="815" customFormat="false" ht="15" hidden="false" customHeight="false" outlineLevel="0" collapsed="false">
      <c r="A815" s="0" t="s">
        <v>1113</v>
      </c>
      <c r="B815" s="12" t="n">
        <v>75.3419090673765</v>
      </c>
      <c r="C815" s="12" t="n">
        <v>9.55771366472745</v>
      </c>
      <c r="D815" s="12" t="n">
        <f aca="false">100-C815-B815</f>
        <v>15.1003772678961</v>
      </c>
      <c r="E815" s="12" t="n">
        <v>0</v>
      </c>
      <c r="F815" s="0" t="n">
        <v>900</v>
      </c>
    </row>
    <row r="816" customFormat="false" ht="15" hidden="false" customHeight="false" outlineLevel="0" collapsed="false">
      <c r="A816" s="0" t="s">
        <v>1114</v>
      </c>
      <c r="B816" s="12" t="n">
        <v>74.3815808567794</v>
      </c>
      <c r="C816" s="12" t="n">
        <v>9.56043837341886</v>
      </c>
      <c r="D816" s="12" t="n">
        <f aca="false">100-C816-B816</f>
        <v>16.0579807698017</v>
      </c>
      <c r="E816" s="12" t="n">
        <v>0</v>
      </c>
      <c r="F816" s="0" t="n">
        <v>900</v>
      </c>
    </row>
    <row r="817" customFormat="false" ht="15" hidden="false" customHeight="false" outlineLevel="0" collapsed="false">
      <c r="A817" s="0" t="s">
        <v>1115</v>
      </c>
      <c r="B817" s="12" t="n">
        <v>73.0655755311463</v>
      </c>
      <c r="C817" s="12" t="n">
        <v>9.63319274362018</v>
      </c>
      <c r="D817" s="12" t="n">
        <f aca="false">100-C817-B817</f>
        <v>17.3012317252335</v>
      </c>
      <c r="E817" s="12" t="n">
        <v>0</v>
      </c>
      <c r="F817" s="0" t="n">
        <v>900</v>
      </c>
    </row>
    <row r="818" customFormat="false" ht="15" hidden="false" customHeight="false" outlineLevel="0" collapsed="false">
      <c r="A818" s="0" t="s">
        <v>1116</v>
      </c>
      <c r="B818" s="12" t="n">
        <v>71.144919109952</v>
      </c>
      <c r="C818" s="12" t="n">
        <v>10.0698777450353</v>
      </c>
      <c r="D818" s="12" t="n">
        <f aca="false">100-C818-B818</f>
        <v>18.7852031450127</v>
      </c>
      <c r="E818" s="12" t="n">
        <v>0</v>
      </c>
      <c r="F818" s="0" t="n">
        <v>900</v>
      </c>
    </row>
    <row r="819" customFormat="false" ht="15" hidden="false" customHeight="false" outlineLevel="0" collapsed="false">
      <c r="A819" s="0" t="s">
        <v>1117</v>
      </c>
      <c r="B819" s="12" t="n">
        <v>70.0245361975887</v>
      </c>
      <c r="C819" s="12" t="n">
        <v>10.6146679303586</v>
      </c>
      <c r="D819" s="12" t="n">
        <f aca="false">100-C819-B819</f>
        <v>19.3607958720527</v>
      </c>
      <c r="E819" s="12" t="n">
        <v>0</v>
      </c>
      <c r="F819" s="0" t="n">
        <v>900</v>
      </c>
    </row>
    <row r="820" customFormat="false" ht="15" hidden="false" customHeight="false" outlineLevel="0" collapsed="false">
      <c r="A820" s="0" t="s">
        <v>1118</v>
      </c>
      <c r="B820" s="12" t="n">
        <v>68.228366766657</v>
      </c>
      <c r="C820" s="12" t="n">
        <v>11.4203450206747</v>
      </c>
      <c r="D820" s="12" t="n">
        <f aca="false">100-C820-B820</f>
        <v>20.3512882126683</v>
      </c>
      <c r="E820" s="12" t="n">
        <v>0</v>
      </c>
      <c r="F820" s="0" t="n">
        <v>900</v>
      </c>
    </row>
    <row r="821" customFormat="false" ht="15" hidden="false" customHeight="false" outlineLevel="0" collapsed="false">
      <c r="A821" s="0" t="s">
        <v>1119</v>
      </c>
      <c r="B821" s="12" t="n">
        <v>66.6811713162505</v>
      </c>
      <c r="C821" s="12" t="n">
        <v>12.455764350469</v>
      </c>
      <c r="D821" s="12" t="n">
        <f aca="false">100-C821-B821</f>
        <v>20.8630643332805</v>
      </c>
      <c r="E821" s="12" t="n">
        <v>0</v>
      </c>
      <c r="F821" s="0" t="n">
        <v>900</v>
      </c>
    </row>
    <row r="822" customFormat="false" ht="15" hidden="false" customHeight="false" outlineLevel="0" collapsed="false">
      <c r="A822" s="0" t="s">
        <v>1120</v>
      </c>
      <c r="B822" s="12" t="n">
        <v>65.7208431056533</v>
      </c>
      <c r="C822" s="12" t="n">
        <v>13.2285526020752</v>
      </c>
      <c r="D822" s="12" t="n">
        <f aca="false">100-C822-B822</f>
        <v>21.0506042922715</v>
      </c>
      <c r="E822" s="12" t="n">
        <v>0</v>
      </c>
      <c r="F822" s="0" t="n">
        <v>900</v>
      </c>
    </row>
    <row r="823" customFormat="false" ht="15" hidden="false" customHeight="false" outlineLevel="0" collapsed="false">
      <c r="A823" s="0" t="s">
        <v>1121</v>
      </c>
      <c r="B823" s="12" t="n">
        <v>63.9424575304734</v>
      </c>
      <c r="C823" s="12" t="n">
        <v>14.9032102034382</v>
      </c>
      <c r="D823" s="12" t="n">
        <f aca="false">100-C823-B823</f>
        <v>21.1543322660884</v>
      </c>
      <c r="E823" s="12" t="n">
        <v>0</v>
      </c>
      <c r="F823" s="0" t="n">
        <v>900</v>
      </c>
    </row>
    <row r="824" customFormat="false" ht="15" hidden="false" customHeight="false" outlineLevel="0" collapsed="false">
      <c r="A824" s="0" t="s">
        <v>1122</v>
      </c>
      <c r="B824" s="12" t="n">
        <v>62.7865069066065</v>
      </c>
      <c r="C824" s="12" t="n">
        <v>16.1588414331367</v>
      </c>
      <c r="D824" s="12" t="n">
        <f aca="false">100-C824-B824</f>
        <v>21.0546516602568</v>
      </c>
      <c r="E824" s="12" t="n">
        <v>0</v>
      </c>
      <c r="F824" s="0" t="n">
        <v>900</v>
      </c>
    </row>
    <row r="825" customFormat="false" ht="15" hidden="false" customHeight="false" outlineLevel="0" collapsed="false">
      <c r="A825" s="0" t="s">
        <v>1123</v>
      </c>
      <c r="B825" s="12" t="n">
        <v>61.9150979747683</v>
      </c>
      <c r="C825" s="12" t="n">
        <v>17.2876030876791</v>
      </c>
      <c r="D825" s="12" t="n">
        <f aca="false">100-C825-B825</f>
        <v>20.7972989375526</v>
      </c>
      <c r="E825" s="12" t="n">
        <v>0</v>
      </c>
      <c r="F825" s="0" t="n">
        <v>900</v>
      </c>
    </row>
    <row r="826" customFormat="false" ht="15" hidden="false" customHeight="false" outlineLevel="0" collapsed="false">
      <c r="A826" s="0" t="s">
        <v>1124</v>
      </c>
      <c r="B826" s="12" t="n">
        <v>61.3637984464626</v>
      </c>
      <c r="C826" s="12" t="n">
        <v>17.9482846232894</v>
      </c>
      <c r="D826" s="12" t="n">
        <f aca="false">100-C826-B826</f>
        <v>20.687916930248</v>
      </c>
      <c r="E826" s="12" t="n">
        <v>0</v>
      </c>
      <c r="F826" s="0" t="n">
        <v>900</v>
      </c>
    </row>
    <row r="827" customFormat="false" ht="15" hidden="false" customHeight="false" outlineLevel="0" collapsed="false">
      <c r="A827" s="0" t="s">
        <v>1125</v>
      </c>
      <c r="B827" s="12" t="n">
        <v>60.8302827739086</v>
      </c>
      <c r="C827" s="12" t="n">
        <v>17.414176374935</v>
      </c>
      <c r="D827" s="12" t="n">
        <f aca="false">100-C827-B827</f>
        <v>21.7555408511564</v>
      </c>
      <c r="E827" s="12" t="n">
        <v>0</v>
      </c>
      <c r="F827" s="0" t="n">
        <v>900</v>
      </c>
    </row>
    <row r="828" customFormat="false" ht="15" hidden="false" customHeight="false" outlineLevel="0" collapsed="false">
      <c r="A828" s="0" t="s">
        <v>1126</v>
      </c>
      <c r="B828" s="12" t="n">
        <v>59.7276837172971</v>
      </c>
      <c r="C828" s="12" t="n">
        <v>16.6101640677107</v>
      </c>
      <c r="D828" s="12" t="n">
        <f aca="false">100-C828-B828</f>
        <v>23.6621522149922</v>
      </c>
      <c r="E828" s="12" t="n">
        <v>0</v>
      </c>
      <c r="F828" s="0" t="n">
        <v>900</v>
      </c>
    </row>
    <row r="829" customFormat="false" ht="15" hidden="false" customHeight="false" outlineLevel="0" collapsed="false">
      <c r="A829" s="0" t="s">
        <v>1127</v>
      </c>
      <c r="B829" s="12" t="n">
        <v>58.7140039394445</v>
      </c>
      <c r="C829" s="12" t="n">
        <v>15.9157048296899</v>
      </c>
      <c r="D829" s="12" t="n">
        <f aca="false">100-C829-B829</f>
        <v>25.3702912308656</v>
      </c>
      <c r="E829" s="12" t="n">
        <v>0</v>
      </c>
      <c r="F829" s="0" t="n">
        <v>900</v>
      </c>
    </row>
    <row r="830" customFormat="false" ht="15" hidden="false" customHeight="false" outlineLevel="0" collapsed="false">
      <c r="A830" s="0" t="s">
        <v>1128</v>
      </c>
      <c r="B830" s="12" t="n">
        <v>58.0382174208762</v>
      </c>
      <c r="C830" s="12" t="n">
        <v>15.2525154831848</v>
      </c>
      <c r="D830" s="12" t="n">
        <f aca="false">100-C830-B830</f>
        <v>26.709267095939</v>
      </c>
      <c r="E830" s="12" t="n">
        <v>0</v>
      </c>
      <c r="F830" s="0" t="n">
        <v>900</v>
      </c>
    </row>
    <row r="831" customFormat="false" ht="15" hidden="false" customHeight="false" outlineLevel="0" collapsed="false">
      <c r="A831" s="0" t="s">
        <v>1129</v>
      </c>
      <c r="B831" s="12" t="n">
        <v>56.8644829412574</v>
      </c>
      <c r="C831" s="12" t="n">
        <v>14.6996886794803</v>
      </c>
      <c r="D831" s="12" t="n">
        <f aca="false">100-C831-B831</f>
        <v>28.4358283792623</v>
      </c>
      <c r="E831" s="12" t="n">
        <v>0</v>
      </c>
      <c r="F831" s="0" t="n">
        <v>900</v>
      </c>
    </row>
    <row r="832" customFormat="false" ht="15" hidden="false" customHeight="false" outlineLevel="0" collapsed="false">
      <c r="A832" s="0" t="s">
        <v>1130</v>
      </c>
      <c r="B832" s="12" t="n">
        <v>55.8330193076531</v>
      </c>
      <c r="C832" s="12" t="n">
        <v>14.3683505990762</v>
      </c>
      <c r="D832" s="12" t="n">
        <f aca="false">100-C832-B832</f>
        <v>29.7986300932707</v>
      </c>
      <c r="E832" s="12" t="n">
        <v>0</v>
      </c>
      <c r="F832" s="0" t="n">
        <v>900</v>
      </c>
    </row>
    <row r="833" customFormat="false" ht="15" hidden="false" customHeight="false" outlineLevel="0" collapsed="false">
      <c r="A833" s="0" t="s">
        <v>1131</v>
      </c>
      <c r="B833" s="12" t="n">
        <v>54.6592848280344</v>
      </c>
      <c r="C833" s="12" t="n">
        <v>14.1851542959708</v>
      </c>
      <c r="D833" s="12" t="n">
        <f aca="false">100-C833-B833</f>
        <v>31.1555608759948</v>
      </c>
      <c r="E833" s="12" t="n">
        <v>0</v>
      </c>
      <c r="F833" s="0" t="n">
        <v>900</v>
      </c>
    </row>
    <row r="834" customFormat="false" ht="15" hidden="false" customHeight="false" outlineLevel="0" collapsed="false">
      <c r="A834" s="0" t="s">
        <v>1132</v>
      </c>
      <c r="B834" s="12" t="n">
        <v>53.3432795024013</v>
      </c>
      <c r="C834" s="12" t="n">
        <v>14.1809023118806</v>
      </c>
      <c r="D834" s="12" t="n">
        <f aca="false">100-C834-B834</f>
        <v>32.4758181857181</v>
      </c>
      <c r="E834" s="12" t="n">
        <v>0</v>
      </c>
      <c r="F834" s="0" t="n">
        <v>900</v>
      </c>
    </row>
    <row r="835" customFormat="false" ht="15" hidden="false" customHeight="false" outlineLevel="0" collapsed="false">
      <c r="A835" s="0" t="s">
        <v>1133</v>
      </c>
      <c r="B835" s="12" t="n">
        <v>51.9205710422573</v>
      </c>
      <c r="C835" s="12" t="n">
        <v>14.4302184162037</v>
      </c>
      <c r="D835" s="12" t="n">
        <f aca="false">100-C835-B835</f>
        <v>33.649210541539</v>
      </c>
      <c r="E835" s="12" t="n">
        <v>0</v>
      </c>
      <c r="F835" s="0" t="n">
        <v>900</v>
      </c>
    </row>
    <row r="836" customFormat="false" ht="15" hidden="false" customHeight="false" outlineLevel="0" collapsed="false">
      <c r="A836" s="0" t="s">
        <v>1134</v>
      </c>
      <c r="B836" s="12" t="n">
        <v>50.6401334281278</v>
      </c>
      <c r="C836" s="12" t="n">
        <v>14.6546029100945</v>
      </c>
      <c r="D836" s="12" t="n">
        <f aca="false">100-C836-B836</f>
        <v>34.7052636617777</v>
      </c>
      <c r="E836" s="12" t="n">
        <v>0</v>
      </c>
      <c r="F836" s="0" t="n">
        <v>900</v>
      </c>
    </row>
    <row r="837" customFormat="false" ht="15" hidden="false" customHeight="false" outlineLevel="0" collapsed="false">
      <c r="A837" s="0" t="s">
        <v>1135</v>
      </c>
      <c r="B837" s="12" t="n">
        <v>49.5731020830199</v>
      </c>
      <c r="C837" s="12" t="n">
        <v>15.0187046032072</v>
      </c>
      <c r="D837" s="12" t="n">
        <f aca="false">100-C837-B837</f>
        <v>35.4081933137729</v>
      </c>
      <c r="E837" s="12" t="n">
        <v>0</v>
      </c>
      <c r="F837" s="0" t="n">
        <v>900</v>
      </c>
    </row>
    <row r="838" customFormat="false" ht="15" hidden="false" customHeight="false" outlineLevel="0" collapsed="false">
      <c r="A838" s="0" t="s">
        <v>1136</v>
      </c>
      <c r="B838" s="12" t="n">
        <v>47.7591487963364</v>
      </c>
      <c r="C838" s="12" t="n">
        <v>15.7870698088243</v>
      </c>
      <c r="D838" s="12" t="n">
        <f aca="false">100-C838-B838</f>
        <v>36.4537813948393</v>
      </c>
      <c r="E838" s="12" t="n">
        <v>0</v>
      </c>
      <c r="F838" s="0" t="n">
        <v>900</v>
      </c>
    </row>
    <row r="839" customFormat="false" ht="15" hidden="false" customHeight="false" outlineLevel="0" collapsed="false">
      <c r="A839" s="0" t="s">
        <v>1137</v>
      </c>
      <c r="B839" s="12" t="n">
        <v>46.8343882972428</v>
      </c>
      <c r="C839" s="12" t="n">
        <v>16.249450058371</v>
      </c>
      <c r="D839" s="12" t="n">
        <f aca="false">100-C839-B839</f>
        <v>36.9161616443862</v>
      </c>
      <c r="E839" s="12" t="n">
        <v>0</v>
      </c>
      <c r="F839" s="0" t="n">
        <v>900</v>
      </c>
    </row>
    <row r="840" customFormat="false" ht="15" hidden="false" customHeight="false" outlineLevel="0" collapsed="false">
      <c r="A840" s="0" t="s">
        <v>1138</v>
      </c>
      <c r="B840" s="12" t="n">
        <v>48.1148259113724</v>
      </c>
      <c r="C840" s="12" t="n">
        <v>14.8853715209664</v>
      </c>
      <c r="D840" s="12" t="n">
        <f aca="false">100-C840-B840</f>
        <v>36.9998025676612</v>
      </c>
      <c r="E840" s="12" t="n">
        <v>0</v>
      </c>
      <c r="F840" s="0" t="n">
        <v>900</v>
      </c>
    </row>
    <row r="841" customFormat="false" ht="15" hidden="false" customHeight="false" outlineLevel="0" collapsed="false">
      <c r="A841" s="0" t="s">
        <v>1139</v>
      </c>
      <c r="B841" s="12" t="n">
        <v>49.7687244962897</v>
      </c>
      <c r="C841" s="12" t="n">
        <v>13.0265370810019</v>
      </c>
      <c r="D841" s="12" t="n">
        <f aca="false">100-C841-B841</f>
        <v>37.2047384227084</v>
      </c>
      <c r="E841" s="12" t="n">
        <v>0</v>
      </c>
      <c r="F841" s="0" t="n">
        <v>900</v>
      </c>
    </row>
    <row r="842" customFormat="false" ht="15" hidden="false" customHeight="false" outlineLevel="0" collapsed="false">
      <c r="A842" s="0" t="s">
        <v>1140</v>
      </c>
      <c r="B842" s="12" t="n">
        <v>51.0491621104192</v>
      </c>
      <c r="C842" s="12" t="n">
        <v>11.5700509184474</v>
      </c>
      <c r="D842" s="12" t="n">
        <f aca="false">100-C842-B842</f>
        <v>37.3807869711334</v>
      </c>
      <c r="E842" s="12" t="n">
        <v>0</v>
      </c>
      <c r="F842" s="0" t="n">
        <v>900</v>
      </c>
    </row>
    <row r="843" customFormat="false" ht="15" hidden="false" customHeight="false" outlineLevel="0" collapsed="false">
      <c r="A843" s="0" t="s">
        <v>1141</v>
      </c>
      <c r="B843" s="12" t="n">
        <v>52.5252221378185</v>
      </c>
      <c r="C843" s="12" t="n">
        <v>9.89254338239174</v>
      </c>
      <c r="D843" s="12" t="n">
        <f aca="false">100-C843-B843</f>
        <v>37.5822344797898</v>
      </c>
      <c r="E843" s="12" t="n">
        <v>0</v>
      </c>
      <c r="F843" s="0" t="n">
        <v>900</v>
      </c>
    </row>
    <row r="844" customFormat="false" ht="15" hidden="false" customHeight="false" outlineLevel="0" collapsed="false">
      <c r="A844" s="0" t="s">
        <v>1142</v>
      </c>
      <c r="B844" s="12" t="n">
        <v>53.894579030707</v>
      </c>
      <c r="C844" s="12" t="n">
        <v>8.22218360101654</v>
      </c>
      <c r="D844" s="12" t="n">
        <f aca="false">100-C844-B844</f>
        <v>37.8832373682765</v>
      </c>
      <c r="E844" s="12" t="n">
        <v>0</v>
      </c>
      <c r="F844" s="0" t="n">
        <v>900</v>
      </c>
    </row>
    <row r="845" customFormat="false" ht="15" hidden="false" customHeight="false" outlineLevel="0" collapsed="false">
      <c r="A845" s="0" t="s">
        <v>1143</v>
      </c>
      <c r="B845" s="12" t="n">
        <v>55.2105843563401</v>
      </c>
      <c r="C845" s="12" t="n">
        <v>6.48609197811927</v>
      </c>
      <c r="D845" s="12" t="n">
        <f aca="false">100-C845-B845</f>
        <v>38.3033236655406</v>
      </c>
      <c r="E845" s="12" t="n">
        <v>0</v>
      </c>
      <c r="F845" s="0" t="n">
        <v>900</v>
      </c>
    </row>
    <row r="846" customFormat="false" ht="15" hidden="false" customHeight="false" outlineLevel="0" collapsed="false">
      <c r="A846" s="0" t="s">
        <v>1144</v>
      </c>
      <c r="B846" s="12" t="n">
        <v>55.7263161731423</v>
      </c>
      <c r="C846" s="12" t="n">
        <v>5.78158921482761</v>
      </c>
      <c r="D846" s="12" t="n">
        <f aca="false">100-C846-B846</f>
        <v>38.4920946120301</v>
      </c>
      <c r="E846" s="12" t="n">
        <v>0</v>
      </c>
      <c r="F846" s="0" t="n">
        <v>900</v>
      </c>
    </row>
    <row r="847" customFormat="false" ht="15" hidden="false" customHeight="false" outlineLevel="0" collapsed="false">
      <c r="A847" s="0" t="s">
        <v>1145</v>
      </c>
      <c r="B847" s="12" t="n">
        <v>56.8644829412574</v>
      </c>
      <c r="C847" s="12" t="n">
        <v>4.33463339184718</v>
      </c>
      <c r="D847" s="12" t="n">
        <f aca="false">100-C847-B847</f>
        <v>38.8008836668954</v>
      </c>
      <c r="E847" s="12" t="n">
        <v>0</v>
      </c>
      <c r="F847" s="0" t="n">
        <v>900</v>
      </c>
    </row>
    <row r="848" customFormat="false" ht="15" hidden="false" customHeight="false" outlineLevel="0" collapsed="false">
      <c r="A848" s="0" t="s">
        <v>1146</v>
      </c>
      <c r="B848" s="12" t="n">
        <v>57.7358918730956</v>
      </c>
      <c r="C848" s="12" t="n">
        <v>3.1750691955882</v>
      </c>
      <c r="D848" s="12" t="n">
        <f aca="false">100-C848-B848</f>
        <v>39.0890389313162</v>
      </c>
      <c r="E848" s="12" t="n">
        <v>0</v>
      </c>
      <c r="F848" s="0" t="n">
        <v>900</v>
      </c>
    </row>
    <row r="849" customFormat="false" ht="15" hidden="false" customHeight="false" outlineLevel="0" collapsed="false">
      <c r="A849" s="0" t="s">
        <v>1147</v>
      </c>
      <c r="B849" s="12" t="n">
        <v>58.5183815261747</v>
      </c>
      <c r="C849" s="12" t="n">
        <v>2.07536590956701</v>
      </c>
      <c r="D849" s="12" t="n">
        <f aca="false">100-C849-B849</f>
        <v>39.4062525642583</v>
      </c>
      <c r="E849" s="12" t="n">
        <v>0</v>
      </c>
      <c r="F849" s="0" t="n">
        <v>900</v>
      </c>
    </row>
    <row r="850" customFormat="false" ht="15" hidden="false" customHeight="false" outlineLevel="0" collapsed="false">
      <c r="A850" s="0" t="s">
        <v>1148</v>
      </c>
      <c r="B850" s="12" t="n">
        <v>59.3186550350057</v>
      </c>
      <c r="C850" s="12" t="n">
        <v>0.982171966528211</v>
      </c>
      <c r="D850" s="12" t="n">
        <f aca="false">100-C850-B850</f>
        <v>39.6991729984661</v>
      </c>
      <c r="E850" s="12" t="n">
        <v>0</v>
      </c>
      <c r="F850" s="0" t="n">
        <v>900</v>
      </c>
    </row>
    <row r="851" customFormat="false" ht="15" hidden="false" customHeight="false" outlineLevel="0" collapsed="false">
      <c r="A851" s="0" t="s">
        <v>1149</v>
      </c>
      <c r="B851" s="12" t="n">
        <v>60.0300092650777</v>
      </c>
      <c r="C851" s="12" t="n">
        <v>0.041246558876995</v>
      </c>
      <c r="D851" s="12" t="n">
        <f aca="false">100-C851-B851</f>
        <v>39.9287441760453</v>
      </c>
      <c r="E851" s="12" t="n">
        <v>0</v>
      </c>
      <c r="F851" s="0" t="n">
        <v>900</v>
      </c>
    </row>
    <row r="852" customFormat="false" ht="15" hidden="false" customHeight="false" outlineLevel="0" collapsed="false">
      <c r="A852" s="0" t="s">
        <v>1150</v>
      </c>
      <c r="B852" s="12" t="n">
        <v>73.2078463771607</v>
      </c>
      <c r="C852" s="12" t="n">
        <v>0.105677013619299</v>
      </c>
      <c r="D852" s="12" t="n">
        <f aca="false">100-C852-B852</f>
        <v>26.68647660922</v>
      </c>
      <c r="E852" s="12" t="n">
        <v>0</v>
      </c>
      <c r="F852" s="0" t="n">
        <v>800</v>
      </c>
    </row>
    <row r="853" customFormat="false" ht="15" hidden="false" customHeight="false" outlineLevel="0" collapsed="false">
      <c r="A853" s="0" t="s">
        <v>1151</v>
      </c>
      <c r="B853" s="12" t="n">
        <v>72.1763827435563</v>
      </c>
      <c r="C853" s="12" t="n">
        <v>1.19125585217843</v>
      </c>
      <c r="D853" s="12" t="n">
        <f aca="false">100-C853-B853</f>
        <v>26.6323614042653</v>
      </c>
      <c r="E853" s="12" t="n">
        <v>0</v>
      </c>
      <c r="F853" s="0" t="n">
        <v>800</v>
      </c>
    </row>
    <row r="854" customFormat="false" ht="15" hidden="false" customHeight="false" outlineLevel="0" collapsed="false">
      <c r="A854" s="0" t="s">
        <v>1152</v>
      </c>
      <c r="B854" s="12" t="n">
        <v>70.5402680143908</v>
      </c>
      <c r="C854" s="12" t="n">
        <v>2.90258692654234</v>
      </c>
      <c r="D854" s="12" t="n">
        <f aca="false">100-C854-B854</f>
        <v>26.5571450590669</v>
      </c>
      <c r="E854" s="12" t="n">
        <v>0</v>
      </c>
      <c r="F854" s="0" t="n">
        <v>800</v>
      </c>
    </row>
    <row r="855" customFormat="false" ht="15" hidden="false" customHeight="false" outlineLevel="0" collapsed="false">
      <c r="A855" s="0" t="s">
        <v>1153</v>
      </c>
      <c r="B855" s="12" t="n">
        <v>69.4021012462757</v>
      </c>
      <c r="C855" s="12" t="n">
        <v>4.04151733235685</v>
      </c>
      <c r="D855" s="12" t="n">
        <f aca="false">100-C855-B855</f>
        <v>26.5563814213674</v>
      </c>
      <c r="E855" s="12" t="n">
        <v>0</v>
      </c>
      <c r="F855" s="0" t="n">
        <v>800</v>
      </c>
    </row>
    <row r="856" customFormat="false" ht="15" hidden="false" customHeight="false" outlineLevel="0" collapsed="false">
      <c r="A856" s="0" t="s">
        <v>1154</v>
      </c>
      <c r="B856" s="12" t="n">
        <v>68.2461506224088</v>
      </c>
      <c r="C856" s="12" t="n">
        <v>5.08153077003919</v>
      </c>
      <c r="D856" s="12" t="n">
        <f aca="false">100-C856-B856</f>
        <v>26.672318607552</v>
      </c>
      <c r="E856" s="12" t="n">
        <v>0</v>
      </c>
      <c r="F856" s="0" t="n">
        <v>800</v>
      </c>
    </row>
    <row r="857" customFormat="false" ht="15" hidden="false" customHeight="false" outlineLevel="0" collapsed="false">
      <c r="A857" s="0" t="s">
        <v>1155</v>
      </c>
      <c r="B857" s="12" t="n">
        <v>67.0901999985418</v>
      </c>
      <c r="C857" s="12" t="n">
        <v>5.79811751969732</v>
      </c>
      <c r="D857" s="12" t="n">
        <f aca="false">100-C857-B857</f>
        <v>27.1116824817609</v>
      </c>
      <c r="E857" s="12" t="n">
        <v>0</v>
      </c>
      <c r="F857" s="0" t="n">
        <v>800</v>
      </c>
    </row>
    <row r="858" customFormat="false" ht="15" hidden="false" customHeight="false" outlineLevel="0" collapsed="false">
      <c r="A858" s="0" t="s">
        <v>1156</v>
      </c>
      <c r="B858" s="12" t="n">
        <v>65.4007337021209</v>
      </c>
      <c r="C858" s="12" t="n">
        <v>6.75065956391584</v>
      </c>
      <c r="D858" s="12" t="n">
        <f aca="false">100-C858-B858</f>
        <v>27.8486067339632</v>
      </c>
      <c r="E858" s="12" t="n">
        <v>0</v>
      </c>
      <c r="F858" s="0" t="n">
        <v>800</v>
      </c>
    </row>
    <row r="859" customFormat="false" ht="15" hidden="false" customHeight="false" outlineLevel="0" collapsed="false">
      <c r="A859" s="0" t="s">
        <v>1157</v>
      </c>
      <c r="B859" s="12" t="n">
        <v>64.1025122322396</v>
      </c>
      <c r="C859" s="12" t="n">
        <v>7.32276394456501</v>
      </c>
      <c r="D859" s="12" t="n">
        <f aca="false">100-C859-B859</f>
        <v>28.5747238231954</v>
      </c>
      <c r="E859" s="12" t="n">
        <v>0</v>
      </c>
      <c r="F859" s="0" t="n">
        <v>800</v>
      </c>
    </row>
    <row r="860" customFormat="false" ht="15" hidden="false" customHeight="false" outlineLevel="0" collapsed="false">
      <c r="A860" s="0" t="s">
        <v>1158</v>
      </c>
      <c r="B860" s="12" t="n">
        <v>62.9821293198763</v>
      </c>
      <c r="C860" s="12" t="n">
        <v>7.59033125443906</v>
      </c>
      <c r="D860" s="12" t="n">
        <f aca="false">100-C860-B860</f>
        <v>29.4275394256846</v>
      </c>
      <c r="E860" s="12" t="n">
        <v>0</v>
      </c>
      <c r="F860" s="0" t="n">
        <v>800</v>
      </c>
    </row>
    <row r="861" customFormat="false" ht="15" hidden="false" customHeight="false" outlineLevel="0" collapsed="false">
      <c r="A861" s="0" t="s">
        <v>1159</v>
      </c>
      <c r="B861" s="12" t="n">
        <v>61.8617464075129</v>
      </c>
      <c r="C861" s="12" t="n">
        <v>7.68848458487186</v>
      </c>
      <c r="D861" s="12" t="n">
        <f aca="false">100-C861-B861</f>
        <v>30.4497690076152</v>
      </c>
      <c r="E861" s="12" t="n">
        <v>0</v>
      </c>
      <c r="F861" s="0" t="n">
        <v>800</v>
      </c>
    </row>
    <row r="862" customFormat="false" ht="15" hidden="false" customHeight="false" outlineLevel="0" collapsed="false">
      <c r="A862" s="0" t="s">
        <v>1160</v>
      </c>
      <c r="B862" s="12" t="n">
        <v>61.0970406101856</v>
      </c>
      <c r="C862" s="12" t="n">
        <v>7.51639173263687</v>
      </c>
      <c r="D862" s="12" t="n">
        <f aca="false">100-C862-B862</f>
        <v>31.3865676571775</v>
      </c>
      <c r="E862" s="12" t="n">
        <v>0</v>
      </c>
      <c r="F862" s="0" t="n">
        <v>800</v>
      </c>
    </row>
    <row r="863" customFormat="false" ht="15" hidden="false" customHeight="false" outlineLevel="0" collapsed="false">
      <c r="A863" s="0" t="s">
        <v>1161</v>
      </c>
      <c r="B863" s="12" t="n">
        <v>60.2256316783474</v>
      </c>
      <c r="C863" s="12" t="n">
        <v>7.28984155164923</v>
      </c>
      <c r="D863" s="12" t="n">
        <f aca="false">100-C863-B863</f>
        <v>32.4845267700034</v>
      </c>
      <c r="E863" s="12" t="n">
        <v>0</v>
      </c>
      <c r="F863" s="0" t="n">
        <v>800</v>
      </c>
    </row>
    <row r="864" customFormat="false" ht="15" hidden="false" customHeight="false" outlineLevel="0" collapsed="false">
      <c r="A864" s="0" t="s">
        <v>1162</v>
      </c>
      <c r="B864" s="12" t="n">
        <v>59.1941680447431</v>
      </c>
      <c r="C864" s="12" t="n">
        <v>6.7274844083707</v>
      </c>
      <c r="D864" s="12" t="n">
        <f aca="false">100-C864-B864</f>
        <v>34.0783475468862</v>
      </c>
      <c r="E864" s="12" t="n">
        <v>0</v>
      </c>
      <c r="F864" s="0" t="n">
        <v>800</v>
      </c>
    </row>
    <row r="865" customFormat="false" ht="15" hidden="false" customHeight="false" outlineLevel="0" collapsed="false">
      <c r="A865" s="0" t="s">
        <v>1163</v>
      </c>
      <c r="B865" s="12" t="n">
        <v>58.4472461031675</v>
      </c>
      <c r="C865" s="12" t="n">
        <v>7.53218096319076</v>
      </c>
      <c r="D865" s="12" t="n">
        <f aca="false">100-C865-B865</f>
        <v>34.0205729336417</v>
      </c>
      <c r="E865" s="12" t="n">
        <v>0</v>
      </c>
      <c r="F865" s="0" t="n">
        <v>800</v>
      </c>
    </row>
    <row r="866" customFormat="false" ht="15" hidden="false" customHeight="false" outlineLevel="0" collapsed="false">
      <c r="A866" s="0" t="s">
        <v>1164</v>
      </c>
      <c r="B866" s="12" t="n">
        <v>57.0956730660308</v>
      </c>
      <c r="C866" s="12" t="n">
        <v>8.97803102467391</v>
      </c>
      <c r="D866" s="12" t="n">
        <f aca="false">100-C866-B866</f>
        <v>33.9262959092953</v>
      </c>
      <c r="E866" s="12" t="n">
        <v>0</v>
      </c>
      <c r="F866" s="0" t="n">
        <v>800</v>
      </c>
    </row>
    <row r="867" customFormat="false" ht="15" hidden="false" customHeight="false" outlineLevel="0" collapsed="false">
      <c r="A867" s="0" t="s">
        <v>1165</v>
      </c>
      <c r="B867" s="12" t="n">
        <v>56.1175609996819</v>
      </c>
      <c r="C867" s="12" t="n">
        <v>10.0985391630385</v>
      </c>
      <c r="D867" s="12" t="n">
        <f aca="false">100-C867-B867</f>
        <v>33.7838998372796</v>
      </c>
      <c r="E867" s="12" t="n">
        <v>0</v>
      </c>
      <c r="F867" s="0" t="n">
        <v>800</v>
      </c>
    </row>
    <row r="868" customFormat="false" ht="15" hidden="false" customHeight="false" outlineLevel="0" collapsed="false">
      <c r="A868" s="0" t="s">
        <v>1166</v>
      </c>
      <c r="B868" s="12" t="n">
        <v>55.1928005005883</v>
      </c>
      <c r="C868" s="12" t="n">
        <v>11.0229575383342</v>
      </c>
      <c r="D868" s="12" t="n">
        <f aca="false">100-C868-B868</f>
        <v>33.7842419610775</v>
      </c>
      <c r="E868" s="12" t="n">
        <v>0</v>
      </c>
      <c r="F868" s="0" t="n">
        <v>800</v>
      </c>
    </row>
    <row r="869" customFormat="false" ht="15" hidden="false" customHeight="false" outlineLevel="0" collapsed="false">
      <c r="A869" s="0" t="s">
        <v>1167</v>
      </c>
      <c r="B869" s="12" t="n">
        <v>54.783771818297</v>
      </c>
      <c r="C869" s="12" t="n">
        <v>11.5354972966458</v>
      </c>
      <c r="D869" s="12" t="n">
        <f aca="false">100-C869-B869</f>
        <v>33.6807308850572</v>
      </c>
      <c r="E869" s="12" t="n">
        <v>0</v>
      </c>
      <c r="F869" s="0" t="n">
        <v>800</v>
      </c>
    </row>
    <row r="870" customFormat="false" ht="15" hidden="false" customHeight="false" outlineLevel="0" collapsed="false">
      <c r="A870" s="0" t="s">
        <v>1168</v>
      </c>
      <c r="B870" s="12" t="n">
        <v>55.6907484616387</v>
      </c>
      <c r="C870" s="12" t="n">
        <v>11.6672572675901</v>
      </c>
      <c r="D870" s="12" t="n">
        <f aca="false">100-C870-B870</f>
        <v>32.6419942707712</v>
      </c>
      <c r="E870" s="12" t="n">
        <v>0</v>
      </c>
      <c r="F870" s="0" t="n">
        <v>800</v>
      </c>
    </row>
    <row r="871" customFormat="false" ht="15" hidden="false" customHeight="false" outlineLevel="0" collapsed="false">
      <c r="A871" s="0" t="s">
        <v>1169</v>
      </c>
      <c r="B871" s="12" t="n">
        <v>56.9711860757682</v>
      </c>
      <c r="C871" s="12" t="n">
        <v>11.7046943782904</v>
      </c>
      <c r="D871" s="12" t="n">
        <f aca="false">100-C871-B871</f>
        <v>31.3241195459414</v>
      </c>
      <c r="E871" s="12" t="n">
        <v>0</v>
      </c>
      <c r="F871" s="0" t="n">
        <v>800</v>
      </c>
    </row>
    <row r="872" customFormat="false" ht="15" hidden="false" customHeight="false" outlineLevel="0" collapsed="false">
      <c r="A872" s="0" t="s">
        <v>1170</v>
      </c>
      <c r="B872" s="12" t="n">
        <v>58.0026497093726</v>
      </c>
      <c r="C872" s="12" t="n">
        <v>12.0360324586945</v>
      </c>
      <c r="D872" s="12" t="n">
        <f aca="false">100-C872-B872</f>
        <v>29.9613178319329</v>
      </c>
      <c r="E872" s="12" t="n">
        <v>0</v>
      </c>
      <c r="F872" s="0" t="n">
        <v>800</v>
      </c>
    </row>
    <row r="873" customFormat="false" ht="15" hidden="false" customHeight="false" outlineLevel="0" collapsed="false">
      <c r="A873" s="0" t="s">
        <v>1171</v>
      </c>
      <c r="B873" s="12" t="n">
        <v>59.0874649102323</v>
      </c>
      <c r="C873" s="12" t="n">
        <v>12.6179176309202</v>
      </c>
      <c r="D873" s="12" t="n">
        <f aca="false">100-C873-B873</f>
        <v>28.2946174588475</v>
      </c>
      <c r="E873" s="12" t="n">
        <v>0</v>
      </c>
      <c r="F873" s="0" t="n">
        <v>800</v>
      </c>
    </row>
    <row r="874" customFormat="false" ht="15" hidden="false" customHeight="false" outlineLevel="0" collapsed="false">
      <c r="A874" s="0" t="s">
        <v>1172</v>
      </c>
      <c r="B874" s="12" t="n">
        <v>59.8521707075597</v>
      </c>
      <c r="C874" s="12" t="n">
        <v>13.2212460671875</v>
      </c>
      <c r="D874" s="12" t="n">
        <f aca="false">100-C874-B874</f>
        <v>26.9265832252528</v>
      </c>
      <c r="E874" s="12" t="n">
        <v>0</v>
      </c>
      <c r="F874" s="0" t="n">
        <v>800</v>
      </c>
    </row>
    <row r="875" customFormat="false" ht="15" hidden="false" customHeight="false" outlineLevel="0" collapsed="false">
      <c r="A875" s="0" t="s">
        <v>1173</v>
      </c>
      <c r="B875" s="12" t="n">
        <v>60.6346603606388</v>
      </c>
      <c r="C875" s="12" t="n">
        <v>13.9542940133035</v>
      </c>
      <c r="D875" s="12" t="n">
        <f aca="false">100-C875-B875</f>
        <v>25.4110456260577</v>
      </c>
      <c r="E875" s="12" t="n">
        <v>0</v>
      </c>
      <c r="F875" s="0" t="n">
        <v>800</v>
      </c>
    </row>
    <row r="876" customFormat="false" ht="15" hidden="false" customHeight="false" outlineLevel="0" collapsed="false">
      <c r="A876" s="0" t="s">
        <v>1174</v>
      </c>
      <c r="B876" s="12" t="n">
        <v>61.1148244659374</v>
      </c>
      <c r="C876" s="12" t="n">
        <v>14.5920843995771</v>
      </c>
      <c r="D876" s="12" t="n">
        <f aca="false">100-C876-B876</f>
        <v>24.2930911344855</v>
      </c>
      <c r="E876" s="12" t="n">
        <v>0</v>
      </c>
      <c r="F876" s="0" t="n">
        <v>800</v>
      </c>
    </row>
    <row r="877" customFormat="false" ht="15" hidden="false" customHeight="false" outlineLevel="0" collapsed="false">
      <c r="A877" s="0" t="s">
        <v>1175</v>
      </c>
      <c r="B877" s="12" t="n">
        <v>61.6483401384913</v>
      </c>
      <c r="C877" s="12" t="n">
        <v>13.8786897084095</v>
      </c>
      <c r="D877" s="12" t="n">
        <f aca="false">100-C877-B877</f>
        <v>24.4729701530992</v>
      </c>
      <c r="E877" s="12" t="n">
        <v>0</v>
      </c>
      <c r="F877" s="0" t="n">
        <v>800</v>
      </c>
    </row>
    <row r="878" customFormat="false" ht="15" hidden="false" customHeight="false" outlineLevel="0" collapsed="false">
      <c r="A878" s="0" t="s">
        <v>1176</v>
      </c>
      <c r="B878" s="12" t="n">
        <v>62.5908844933367</v>
      </c>
      <c r="C878" s="12" t="n">
        <v>12.7297616132218</v>
      </c>
      <c r="D878" s="12" t="n">
        <f aca="false">100-C878-B878</f>
        <v>24.6793538934415</v>
      </c>
      <c r="E878" s="12" t="n">
        <v>0</v>
      </c>
      <c r="F878" s="0" t="n">
        <v>800</v>
      </c>
    </row>
    <row r="879" customFormat="false" ht="15" hidden="false" customHeight="false" outlineLevel="0" collapsed="false">
      <c r="A879" s="0" t="s">
        <v>1177</v>
      </c>
      <c r="B879" s="12" t="n">
        <v>63.533428848182</v>
      </c>
      <c r="C879" s="12" t="n">
        <v>11.6116360597507</v>
      </c>
      <c r="D879" s="12" t="n">
        <f aca="false">100-C879-B879</f>
        <v>24.8549350920673</v>
      </c>
      <c r="E879" s="12" t="n">
        <v>0</v>
      </c>
      <c r="F879" s="0" t="n">
        <v>800</v>
      </c>
    </row>
    <row r="880" customFormat="false" ht="15" hidden="false" customHeight="false" outlineLevel="0" collapsed="false">
      <c r="A880" s="0" t="s">
        <v>1178</v>
      </c>
      <c r="B880" s="12" t="n">
        <v>65.0272727313332</v>
      </c>
      <c r="C880" s="12" t="n">
        <v>10.0946505752604</v>
      </c>
      <c r="D880" s="12" t="n">
        <f aca="false">100-C880-B880</f>
        <v>24.8780766934064</v>
      </c>
      <c r="E880" s="12" t="n">
        <v>0</v>
      </c>
      <c r="F880" s="0" t="n">
        <v>800</v>
      </c>
    </row>
    <row r="881" customFormat="false" ht="15" hidden="false" customHeight="false" outlineLevel="0" collapsed="false">
      <c r="A881" s="0" t="s">
        <v>1179</v>
      </c>
      <c r="B881" s="12" t="n">
        <v>66.2010072109519</v>
      </c>
      <c r="C881" s="12" t="n">
        <v>9.06114648056045</v>
      </c>
      <c r="D881" s="12" t="n">
        <f aca="false">100-C881-B881</f>
        <v>24.7378463084876</v>
      </c>
      <c r="E881" s="12" t="n">
        <v>0</v>
      </c>
      <c r="F881" s="0" t="n">
        <v>800</v>
      </c>
    </row>
    <row r="882" customFormat="false" ht="15" hidden="false" customHeight="false" outlineLevel="0" collapsed="false">
      <c r="A882" s="0" t="s">
        <v>1180</v>
      </c>
      <c r="B882" s="12" t="n">
        <v>67.161335421549</v>
      </c>
      <c r="C882" s="12" t="n">
        <v>8.44237093753721</v>
      </c>
      <c r="D882" s="12" t="n">
        <f aca="false">100-C882-B882</f>
        <v>24.3962936409138</v>
      </c>
      <c r="E882" s="12" t="n">
        <v>0</v>
      </c>
      <c r="F882" s="0" t="n">
        <v>800</v>
      </c>
    </row>
    <row r="883" customFormat="false" ht="15" hidden="false" customHeight="false" outlineLevel="0" collapsed="false">
      <c r="A883" s="0" t="s">
        <v>1181</v>
      </c>
      <c r="B883" s="12" t="n">
        <v>68.4951246029339</v>
      </c>
      <c r="C883" s="12" t="n">
        <v>7.74467380512816</v>
      </c>
      <c r="D883" s="12" t="n">
        <f aca="false">100-C883-B883</f>
        <v>23.7602015919379</v>
      </c>
      <c r="E883" s="12" t="n">
        <v>0</v>
      </c>
      <c r="F883" s="0" t="n">
        <v>800</v>
      </c>
    </row>
    <row r="884" customFormat="false" ht="15" hidden="false" customHeight="false" outlineLevel="0" collapsed="false">
      <c r="A884" s="0" t="s">
        <v>1182</v>
      </c>
      <c r="B884" s="12" t="n">
        <v>70.6647550046534</v>
      </c>
      <c r="C884" s="12" t="n">
        <v>6.96788402143433</v>
      </c>
      <c r="D884" s="12" t="n">
        <f aca="false">100-C884-B884</f>
        <v>22.3673609739123</v>
      </c>
      <c r="E884" s="12" t="n">
        <v>0</v>
      </c>
      <c r="F884" s="0" t="n">
        <v>800</v>
      </c>
    </row>
    <row r="885" customFormat="false" ht="15" hidden="false" customHeight="false" outlineLevel="0" collapsed="false">
      <c r="A885" s="0" t="s">
        <v>1183</v>
      </c>
      <c r="B885" s="12" t="n">
        <v>72.4787082913369</v>
      </c>
      <c r="C885" s="12" t="n">
        <v>6.76936583757422</v>
      </c>
      <c r="D885" s="12" t="n">
        <f aca="false">100-C885-B885</f>
        <v>20.7519258710889</v>
      </c>
      <c r="E885" s="12" t="n">
        <v>0</v>
      </c>
      <c r="F885" s="0" t="n">
        <v>800</v>
      </c>
    </row>
    <row r="886" customFormat="false" ht="15" hidden="false" customHeight="false" outlineLevel="0" collapsed="false">
      <c r="A886" s="0" t="s">
        <v>1184</v>
      </c>
      <c r="B886" s="12" t="n">
        <v>73.5279557806931</v>
      </c>
      <c r="C886" s="12" t="n">
        <v>6.84539165636967</v>
      </c>
      <c r="D886" s="12" t="n">
        <f aca="false">100-C886-B886</f>
        <v>19.6266525629372</v>
      </c>
      <c r="E886" s="12" t="n">
        <v>0</v>
      </c>
      <c r="F886" s="0" t="n">
        <v>800</v>
      </c>
    </row>
    <row r="887" customFormat="false" ht="15" hidden="false" customHeight="false" outlineLevel="0" collapsed="false">
      <c r="A887" s="0" t="s">
        <v>1185</v>
      </c>
      <c r="B887" s="12" t="n">
        <v>74.4527162797866</v>
      </c>
      <c r="C887" s="12" t="n">
        <v>6.95285842857985</v>
      </c>
      <c r="D887" s="12" t="n">
        <f aca="false">100-C887-B887</f>
        <v>18.5944252916336</v>
      </c>
      <c r="E887" s="12" t="n">
        <v>0</v>
      </c>
      <c r="F887" s="0" t="n">
        <v>800</v>
      </c>
    </row>
    <row r="888" customFormat="false" ht="15" hidden="false" customHeight="false" outlineLevel="0" collapsed="false">
      <c r="A888" s="0" t="s">
        <v>1186</v>
      </c>
      <c r="B888" s="12" t="n">
        <v>74.506067847042</v>
      </c>
      <c r="C888" s="12" t="n">
        <v>6.01750766431269</v>
      </c>
      <c r="D888" s="12" t="n">
        <f aca="false">100-C888-B888</f>
        <v>19.4764244886453</v>
      </c>
      <c r="E888" s="12" t="n">
        <v>0</v>
      </c>
      <c r="F888" s="0" t="n">
        <v>800</v>
      </c>
    </row>
    <row r="889" customFormat="false" ht="15" hidden="false" customHeight="false" outlineLevel="0" collapsed="false">
      <c r="A889" s="0" t="s">
        <v>1187</v>
      </c>
      <c r="B889" s="12" t="n">
        <v>74.5238517027938</v>
      </c>
      <c r="C889" s="12" t="n">
        <v>4.63790263004846</v>
      </c>
      <c r="D889" s="12" t="n">
        <f aca="false">100-C889-B889</f>
        <v>20.8382456671577</v>
      </c>
      <c r="E889" s="12" t="n">
        <v>0</v>
      </c>
      <c r="F889" s="0" t="n">
        <v>800</v>
      </c>
    </row>
    <row r="890" customFormat="false" ht="15" hidden="false" customHeight="false" outlineLevel="0" collapsed="false">
      <c r="A890" s="0" t="s">
        <v>1188</v>
      </c>
      <c r="B890" s="12" t="n">
        <v>74.5594194142974</v>
      </c>
      <c r="C890" s="12" t="n">
        <v>3.01838660503388</v>
      </c>
      <c r="D890" s="12" t="n">
        <f aca="false">100-C890-B890</f>
        <v>22.4221939806687</v>
      </c>
      <c r="E890" s="12" t="n">
        <v>0</v>
      </c>
      <c r="F890" s="0" t="n">
        <v>800</v>
      </c>
    </row>
    <row r="891" customFormat="false" ht="15" hidden="false" customHeight="false" outlineLevel="0" collapsed="false">
      <c r="A891" s="0" t="s">
        <v>1189</v>
      </c>
      <c r="B891" s="12" t="n">
        <v>74.506067847042</v>
      </c>
      <c r="C891" s="12" t="n">
        <v>1.27391623995756</v>
      </c>
      <c r="D891" s="12" t="n">
        <f aca="false">100-C891-B891</f>
        <v>24.2200159130004</v>
      </c>
      <c r="E891" s="12" t="n">
        <v>0</v>
      </c>
      <c r="F891" s="0" t="n">
        <v>800</v>
      </c>
    </row>
    <row r="892" customFormat="false" ht="15" hidden="false" customHeight="false" outlineLevel="0" collapsed="false">
      <c r="A892" s="0" t="s">
        <v>1190</v>
      </c>
      <c r="B892" s="12" t="n">
        <v>74.5594194142974</v>
      </c>
      <c r="C892" s="12" t="n">
        <v>0</v>
      </c>
      <c r="D892" s="12" t="n">
        <f aca="false">100-C892-B892</f>
        <v>25.4405805857026</v>
      </c>
      <c r="E892" s="12" t="n">
        <v>0</v>
      </c>
      <c r="F892" s="0" t="n">
        <v>800</v>
      </c>
    </row>
    <row r="893" customFormat="false" ht="15" hidden="false" customHeight="false" outlineLevel="0" collapsed="false">
      <c r="A893" s="0" t="s">
        <v>1191</v>
      </c>
      <c r="B893" s="12" t="n">
        <v>90.947740066008</v>
      </c>
      <c r="C893" s="12" t="n">
        <v>5.6158721845029</v>
      </c>
      <c r="D893" s="12" t="n">
        <v>3.37020570454595</v>
      </c>
      <c r="E893" s="12" t="n">
        <v>0.0661820449431423</v>
      </c>
      <c r="F893" s="0" t="n">
        <v>1500</v>
      </c>
    </row>
    <row r="894" customFormat="false" ht="15" hidden="false" customHeight="false" outlineLevel="0" collapsed="false">
      <c r="A894" s="0" t="s">
        <v>1192</v>
      </c>
      <c r="B894" s="12" t="n">
        <v>90.988748719059</v>
      </c>
      <c r="C894" s="12" t="n">
        <v>5.43902527966952</v>
      </c>
      <c r="D894" s="12" t="n">
        <v>2.79197257477678</v>
      </c>
      <c r="E894" s="12" t="n">
        <v>0.780253426494699</v>
      </c>
      <c r="F894" s="0" t="n">
        <v>1500</v>
      </c>
    </row>
    <row r="895" customFormat="false" ht="15" hidden="false" customHeight="false" outlineLevel="0" collapsed="false">
      <c r="A895" s="0" t="s">
        <v>1193</v>
      </c>
      <c r="B895" s="12" t="n">
        <v>91.0549298230116</v>
      </c>
      <c r="C895" s="12" t="n">
        <v>5.28377096075724</v>
      </c>
      <c r="D895" s="12" t="n">
        <v>2.34272072973491</v>
      </c>
      <c r="E895" s="12" t="n">
        <v>1.31857848649621</v>
      </c>
      <c r="F895" s="0" t="n">
        <v>1500</v>
      </c>
    </row>
    <row r="896" customFormat="false" ht="15" hidden="false" customHeight="false" outlineLevel="0" collapsed="false">
      <c r="A896" s="0" t="s">
        <v>1194</v>
      </c>
      <c r="B896" s="12" t="n">
        <v>91.1679338115387</v>
      </c>
      <c r="C896" s="12" t="n">
        <v>5.06266444198165</v>
      </c>
      <c r="D896" s="12" t="n">
        <v>1.73918960978924</v>
      </c>
      <c r="E896" s="12" t="n">
        <v>2.03021213669046</v>
      </c>
      <c r="F896" s="0" t="n">
        <v>1500</v>
      </c>
    </row>
    <row r="897" customFormat="false" ht="15" hidden="false" customHeight="false" outlineLevel="0" collapsed="false">
      <c r="A897" s="0" t="s">
        <v>1195</v>
      </c>
      <c r="B897" s="12" t="n">
        <v>91.3712408184636</v>
      </c>
      <c r="C897" s="12" t="n">
        <v>4.81300921882482</v>
      </c>
      <c r="D897" s="12" t="n">
        <v>1.20419274420238</v>
      </c>
      <c r="E897" s="12" t="n">
        <v>2.61155721850922</v>
      </c>
      <c r="F897" s="0" t="n">
        <v>1500</v>
      </c>
    </row>
    <row r="898" customFormat="false" ht="15" hidden="false" customHeight="false" outlineLevel="0" collapsed="false">
      <c r="A898" s="0" t="s">
        <v>1196</v>
      </c>
      <c r="B898" s="12" t="n">
        <v>91.5865233317641</v>
      </c>
      <c r="C898" s="12" t="n">
        <v>4.52060370118473</v>
      </c>
      <c r="D898" s="12" t="n">
        <v>0.53340527230484</v>
      </c>
      <c r="E898" s="12" t="n">
        <v>3.35946769474639</v>
      </c>
      <c r="F898" s="0" t="n">
        <v>1500</v>
      </c>
    </row>
    <row r="899" customFormat="false" ht="15" hidden="false" customHeight="false" outlineLevel="0" collapsed="false">
      <c r="A899" s="0" t="s">
        <v>1197</v>
      </c>
      <c r="B899" s="12" t="n">
        <v>91.8079409487704</v>
      </c>
      <c r="C899" s="12" t="n">
        <v>4.26195440273314</v>
      </c>
      <c r="D899" s="12" t="n">
        <v>0</v>
      </c>
      <c r="E899" s="12" t="n">
        <v>3.93010464849642</v>
      </c>
      <c r="F899" s="0" t="n">
        <v>1500</v>
      </c>
    </row>
    <row r="900" customFormat="false" ht="15" hidden="false" customHeight="false" outlineLevel="0" collapsed="false">
      <c r="A900" s="0" t="s">
        <v>1198</v>
      </c>
      <c r="B900" s="12" t="n">
        <v>90.4181114336686</v>
      </c>
      <c r="C900" s="12" t="n">
        <v>5.9565753988045</v>
      </c>
      <c r="D900" s="12" t="n">
        <v>3.61249317259614</v>
      </c>
      <c r="E900" s="12" t="n">
        <v>0.012819994930801</v>
      </c>
      <c r="F900" s="0" t="n">
        <v>1470</v>
      </c>
    </row>
    <row r="901" customFormat="false" ht="15" hidden="false" customHeight="false" outlineLevel="0" collapsed="false">
      <c r="A901" s="0" t="s">
        <v>1199</v>
      </c>
      <c r="B901" s="12" t="n">
        <v>90.3339624424084</v>
      </c>
      <c r="C901" s="12" t="n">
        <v>5.83138393589802</v>
      </c>
      <c r="D901" s="12" t="n">
        <v>2.98421840402836</v>
      </c>
      <c r="E901" s="12" t="n">
        <v>0.850435217665162</v>
      </c>
      <c r="F901" s="0" t="n">
        <v>1470</v>
      </c>
    </row>
    <row r="902" customFormat="false" ht="15" hidden="false" customHeight="false" outlineLevel="0" collapsed="false">
      <c r="A902" s="0" t="s">
        <v>1200</v>
      </c>
      <c r="B902" s="12" t="n">
        <v>90.402949690822</v>
      </c>
      <c r="C902" s="12" t="n">
        <v>5.62554054023756</v>
      </c>
      <c r="D902" s="12" t="n">
        <v>2.35229179970893</v>
      </c>
      <c r="E902" s="12" t="n">
        <v>1.61921796923156</v>
      </c>
      <c r="F902" s="0" t="n">
        <v>1470</v>
      </c>
    </row>
    <row r="903" customFormat="false" ht="15" hidden="false" customHeight="false" outlineLevel="0" collapsed="false">
      <c r="A903" s="0" t="s">
        <v>1201</v>
      </c>
      <c r="B903" s="12" t="n">
        <v>90.4770406731368</v>
      </c>
      <c r="C903" s="12" t="n">
        <v>5.37105949160355</v>
      </c>
      <c r="D903" s="12" t="n">
        <v>1.54939087151803</v>
      </c>
      <c r="E903" s="12" t="n">
        <v>2.6025089637416</v>
      </c>
      <c r="F903" s="0" t="n">
        <v>1470</v>
      </c>
    </row>
    <row r="904" customFormat="false" ht="15" hidden="false" customHeight="false" outlineLevel="0" collapsed="false">
      <c r="A904" s="0" t="s">
        <v>1202</v>
      </c>
      <c r="B904" s="12" t="n">
        <v>90.7945812677752</v>
      </c>
      <c r="C904" s="12" t="n">
        <v>5.00737520351133</v>
      </c>
      <c r="D904" s="12" t="n">
        <v>0.811382715495204</v>
      </c>
      <c r="E904" s="12" t="n">
        <v>3.38666081321828</v>
      </c>
      <c r="F904" s="0" t="n">
        <v>1470</v>
      </c>
    </row>
    <row r="905" customFormat="false" ht="15" hidden="false" customHeight="false" outlineLevel="0" collapsed="false">
      <c r="A905" s="0" t="s">
        <v>1203</v>
      </c>
      <c r="B905" s="12" t="n">
        <v>91.1098429931381</v>
      </c>
      <c r="C905" s="12" t="n">
        <v>4.64171629716624</v>
      </c>
      <c r="D905" s="12" t="n">
        <v>0.061624094091032</v>
      </c>
      <c r="E905" s="12" t="n">
        <v>4.18681661560466</v>
      </c>
      <c r="F905" s="0" t="n">
        <v>1470</v>
      </c>
    </row>
    <row r="906" customFormat="false" ht="15" hidden="false" customHeight="false" outlineLevel="0" collapsed="false">
      <c r="A906" s="0" t="s">
        <v>1204</v>
      </c>
      <c r="B906" s="12" t="n">
        <v>88.1469849979481</v>
      </c>
      <c r="C906" s="12" t="n">
        <v>7.34748208358973</v>
      </c>
      <c r="D906" s="12" t="n">
        <v>4.39088474941181</v>
      </c>
      <c r="E906" s="12" t="n">
        <v>0.114648169050326</v>
      </c>
      <c r="F906" s="0" t="n">
        <v>1400</v>
      </c>
    </row>
    <row r="907" customFormat="false" ht="15" hidden="false" customHeight="false" outlineLevel="0" collapsed="false">
      <c r="A907" s="0" t="s">
        <v>1205</v>
      </c>
      <c r="B907" s="12" t="n">
        <v>88.1879554002609</v>
      </c>
      <c r="C907" s="12" t="n">
        <v>7.17065868729432</v>
      </c>
      <c r="D907" s="12" t="n">
        <v>3.81266503668517</v>
      </c>
      <c r="E907" s="12" t="n">
        <v>0.828720875759574</v>
      </c>
      <c r="F907" s="0" t="n">
        <v>1400</v>
      </c>
    </row>
    <row r="908" customFormat="false" ht="15" hidden="false" customHeight="false" outlineLevel="0" collapsed="false">
      <c r="A908" s="0" t="s">
        <v>1206</v>
      </c>
      <c r="B908" s="12" t="n">
        <v>88.120307326424</v>
      </c>
      <c r="C908" s="12" t="n">
        <v>7.00667493926237</v>
      </c>
      <c r="D908" s="12" t="n">
        <v>3.0720706767103</v>
      </c>
      <c r="E908" s="12" t="n">
        <v>1.80094705760336</v>
      </c>
      <c r="F908" s="0" t="n">
        <v>1400</v>
      </c>
    </row>
    <row r="909" customFormat="false" ht="15" hidden="false" customHeight="false" outlineLevel="0" collapsed="false">
      <c r="A909" s="0" t="s">
        <v>1207</v>
      </c>
      <c r="B909" s="12" t="n">
        <v>88.197158743625</v>
      </c>
      <c r="C909" s="12" t="n">
        <v>6.70162948882945</v>
      </c>
      <c r="D909" s="12" t="n">
        <v>2.08649831464041</v>
      </c>
      <c r="E909" s="12" t="n">
        <v>3.01471345290512</v>
      </c>
      <c r="F909" s="0" t="n">
        <v>1400</v>
      </c>
    </row>
    <row r="910" customFormat="false" ht="15" hidden="false" customHeight="false" outlineLevel="0" collapsed="false">
      <c r="A910" s="0" t="s">
        <v>1208</v>
      </c>
      <c r="B910" s="12" t="n">
        <v>88.4894865454906</v>
      </c>
      <c r="C910" s="12" t="n">
        <v>6.31636740585618</v>
      </c>
      <c r="D910" s="12" t="n">
        <v>1.21948583188781</v>
      </c>
      <c r="E910" s="12" t="n">
        <v>3.97466021676538</v>
      </c>
      <c r="F910" s="0" t="n">
        <v>1400</v>
      </c>
    </row>
    <row r="911" customFormat="false" ht="15" hidden="false" customHeight="false" outlineLevel="0" collapsed="false">
      <c r="A911" s="0" t="s">
        <v>1209</v>
      </c>
      <c r="B911" s="12" t="n">
        <v>88.7955599594605</v>
      </c>
      <c r="C911" s="12" t="n">
        <v>5.94287114030891</v>
      </c>
      <c r="D911" s="12" t="n">
        <v>0.42281169223175</v>
      </c>
      <c r="E911" s="12" t="n">
        <v>4.8387572079988</v>
      </c>
      <c r="F911" s="0" t="n">
        <v>1400</v>
      </c>
    </row>
    <row r="912" customFormat="false" ht="15" hidden="false" customHeight="false" outlineLevel="0" collapsed="false">
      <c r="A912" s="0" t="s">
        <v>1210</v>
      </c>
      <c r="B912" s="12" t="n">
        <v>89.0778329558735</v>
      </c>
      <c r="C912" s="12" t="n">
        <v>5.68230497729566</v>
      </c>
      <c r="D912" s="12" t="n">
        <v>0</v>
      </c>
      <c r="E912" s="12" t="n">
        <v>5.23986206683084</v>
      </c>
      <c r="F912" s="0" t="n">
        <v>1400</v>
      </c>
    </row>
    <row r="913" customFormat="false" ht="15" hidden="false" customHeight="false" outlineLevel="0" collapsed="false">
      <c r="A913" s="0" t="s">
        <v>1211</v>
      </c>
      <c r="B913" s="12" t="n">
        <v>85.2228538050677</v>
      </c>
      <c r="C913" s="12" t="n">
        <v>9.18525351151033</v>
      </c>
      <c r="D913" s="12" t="n">
        <v>5.56763590859083</v>
      </c>
      <c r="E913" s="12" t="n">
        <v>0.0242567748310894</v>
      </c>
      <c r="F913" s="0" t="n">
        <v>1300</v>
      </c>
    </row>
    <row r="914" customFormat="false" ht="15" hidden="false" customHeight="false" outlineLevel="0" collapsed="false">
      <c r="A914" s="0" t="s">
        <v>1212</v>
      </c>
      <c r="B914" s="12" t="n">
        <v>85.2775243823978</v>
      </c>
      <c r="C914" s="12" t="n">
        <v>9.02022892834148</v>
      </c>
      <c r="D914" s="12" t="n">
        <v>5.05978933014249</v>
      </c>
      <c r="E914" s="12" t="n">
        <v>0.642457359118196</v>
      </c>
      <c r="F914" s="0" t="n">
        <v>1300</v>
      </c>
    </row>
    <row r="915" customFormat="false" ht="15" hidden="false" customHeight="false" outlineLevel="0" collapsed="false">
      <c r="A915" s="0" t="s">
        <v>1213</v>
      </c>
      <c r="B915" s="12" t="n">
        <v>85.165311099093</v>
      </c>
      <c r="C915" s="12" t="n">
        <v>8.92407836737973</v>
      </c>
      <c r="D915" s="12" t="n">
        <v>4.48520739303584</v>
      </c>
      <c r="E915" s="12" t="n">
        <v>1.42540314049143</v>
      </c>
      <c r="F915" s="0" t="n">
        <v>1300</v>
      </c>
    </row>
    <row r="916" customFormat="false" ht="15" hidden="false" customHeight="false" outlineLevel="0" collapsed="false">
      <c r="A916" s="0" t="s">
        <v>1214</v>
      </c>
      <c r="B916" s="12" t="n">
        <v>85.2736548803756</v>
      </c>
      <c r="C916" s="12" t="n">
        <v>8.69909622896036</v>
      </c>
      <c r="D916" s="12" t="n">
        <v>3.85825084921516</v>
      </c>
      <c r="E916" s="12" t="n">
        <v>2.1689980414489</v>
      </c>
      <c r="F916" s="0" t="n">
        <v>1300</v>
      </c>
    </row>
    <row r="917" customFormat="false" ht="15" hidden="false" customHeight="false" outlineLevel="0" collapsed="false">
      <c r="A917" s="0" t="s">
        <v>1215</v>
      </c>
      <c r="B917" s="12" t="n">
        <v>85.4145637968881</v>
      </c>
      <c r="C917" s="12" t="n">
        <v>8.44903808491655</v>
      </c>
      <c r="D917" s="12" t="n">
        <v>3.20105057130604</v>
      </c>
      <c r="E917" s="12" t="n">
        <v>2.93534754688929</v>
      </c>
      <c r="F917" s="0" t="n">
        <v>1300</v>
      </c>
    </row>
    <row r="918" customFormat="false" ht="15" hidden="false" customHeight="false" outlineLevel="0" collapsed="false">
      <c r="A918" s="0" t="s">
        <v>1216</v>
      </c>
      <c r="B918" s="12" t="n">
        <v>85.4646594841666</v>
      </c>
      <c r="C918" s="12" t="n">
        <v>8.28007046500288</v>
      </c>
      <c r="D918" s="12" t="n">
        <v>2.66969293586693</v>
      </c>
      <c r="E918" s="12" t="n">
        <v>3.58557711496364</v>
      </c>
      <c r="F918" s="0" t="n">
        <v>1300</v>
      </c>
    </row>
    <row r="919" customFormat="false" ht="15" hidden="false" customHeight="false" outlineLevel="0" collapsed="false">
      <c r="A919" s="0" t="s">
        <v>1217</v>
      </c>
      <c r="B919" s="12" t="n">
        <v>85.7633079828489</v>
      </c>
      <c r="C919" s="12" t="n">
        <v>7.95326967792696</v>
      </c>
      <c r="D919" s="12" t="n">
        <v>2.03228143866605</v>
      </c>
      <c r="E919" s="12" t="n">
        <v>4.25114090055805</v>
      </c>
      <c r="F919" s="0" t="n">
        <v>1300</v>
      </c>
    </row>
    <row r="920" customFormat="false" ht="15" hidden="false" customHeight="false" outlineLevel="0" collapsed="false">
      <c r="A920" s="0" t="s">
        <v>1218</v>
      </c>
      <c r="B920" s="12" t="n">
        <v>85.8551329260361</v>
      </c>
      <c r="C920" s="12" t="n">
        <v>7.76707186025287</v>
      </c>
      <c r="D920" s="12" t="n">
        <v>1.51758020622526</v>
      </c>
      <c r="E920" s="12" t="n">
        <v>4.86021500748581</v>
      </c>
      <c r="F920" s="0" t="n">
        <v>1300</v>
      </c>
    </row>
    <row r="921" customFormat="false" ht="15" hidden="false" customHeight="false" outlineLevel="0" collapsed="false">
      <c r="A921" s="0" t="s">
        <v>1219</v>
      </c>
      <c r="B921" s="12" t="n">
        <v>86.0726357310337</v>
      </c>
      <c r="C921" s="12" t="n">
        <v>7.4766589386985</v>
      </c>
      <c r="D921" s="12" t="n">
        <v>0.8584967311652</v>
      </c>
      <c r="E921" s="12" t="n">
        <v>5.59220859910262</v>
      </c>
      <c r="F921" s="0" t="n">
        <v>1300</v>
      </c>
    </row>
    <row r="922" customFormat="false" ht="15" hidden="false" customHeight="false" outlineLevel="0" collapsed="false">
      <c r="A922" s="0" t="s">
        <v>1220</v>
      </c>
      <c r="B922" s="12" t="n">
        <v>86.2524953500691</v>
      </c>
      <c r="C922" s="12" t="n">
        <v>7.25993713466237</v>
      </c>
      <c r="D922" s="12" t="n">
        <v>0.400597183093011</v>
      </c>
      <c r="E922" s="12" t="n">
        <v>6.08697033217549</v>
      </c>
      <c r="F922" s="0" t="n">
        <v>1300</v>
      </c>
    </row>
    <row r="923" customFormat="false" ht="15" hidden="false" customHeight="false" outlineLevel="0" collapsed="false">
      <c r="A923" s="0" t="s">
        <v>1221</v>
      </c>
      <c r="B923" s="12" t="n">
        <v>86.6061256468258</v>
      </c>
      <c r="C923" s="12" t="n">
        <v>6.98022163368304</v>
      </c>
      <c r="D923" s="12" t="n">
        <v>0.0446196627853241</v>
      </c>
      <c r="E923" s="12" t="n">
        <v>6.36903305670583</v>
      </c>
      <c r="F923" s="0" t="n">
        <v>1300</v>
      </c>
    </row>
    <row r="924" customFormat="false" ht="15" hidden="false" customHeight="false" outlineLevel="0" collapsed="false">
      <c r="A924" s="0" t="s">
        <v>1222</v>
      </c>
      <c r="B924" s="12" t="n">
        <v>82.4198047911752</v>
      </c>
      <c r="C924" s="12" t="n">
        <v>10.914903706711</v>
      </c>
      <c r="D924" s="12" t="n">
        <v>6.57659077882113</v>
      </c>
      <c r="E924" s="12" t="n">
        <v>0.0887007232927098</v>
      </c>
      <c r="F924" s="0" t="n">
        <v>1200</v>
      </c>
    </row>
    <row r="925" customFormat="false" ht="15" hidden="false" customHeight="false" outlineLevel="0" collapsed="false">
      <c r="A925" s="0" t="s">
        <v>1223</v>
      </c>
      <c r="B925" s="12" t="n">
        <v>82.4767331528783</v>
      </c>
      <c r="C925" s="12" t="n">
        <v>10.7518610907731</v>
      </c>
      <c r="D925" s="12" t="n">
        <v>6.08048120368576</v>
      </c>
      <c r="E925" s="12" t="n">
        <v>0.690924552662802</v>
      </c>
      <c r="F925" s="0" t="n">
        <v>1200</v>
      </c>
    </row>
    <row r="926" customFormat="false" ht="15" hidden="false" customHeight="false" outlineLevel="0" collapsed="false">
      <c r="A926" s="0" t="s">
        <v>1224</v>
      </c>
      <c r="B926" s="12" t="n">
        <v>82.3896782614045</v>
      </c>
      <c r="C926" s="12" t="n">
        <v>10.6773156603976</v>
      </c>
      <c r="D926" s="12" t="n">
        <v>5.63489999916314</v>
      </c>
      <c r="E926" s="12" t="n">
        <v>1.29810607903479</v>
      </c>
      <c r="F926" s="0" t="n">
        <v>1200</v>
      </c>
    </row>
    <row r="927" customFormat="false" ht="15" hidden="false" customHeight="false" outlineLevel="0" collapsed="false">
      <c r="A927" s="0" t="s">
        <v>1225</v>
      </c>
      <c r="B927" s="12" t="n">
        <v>82.4007882370371</v>
      </c>
      <c r="C927" s="12" t="n">
        <v>10.4750299468837</v>
      </c>
      <c r="D927" s="12" t="n">
        <v>4.90424175569273</v>
      </c>
      <c r="E927" s="12" t="n">
        <v>2.21994006038645</v>
      </c>
      <c r="F927" s="0" t="n">
        <v>1200</v>
      </c>
    </row>
    <row r="928" customFormat="false" ht="15" hidden="false" customHeight="false" outlineLevel="0" collapsed="false">
      <c r="A928" s="0" t="s">
        <v>1226</v>
      </c>
      <c r="B928" s="12" t="n">
        <v>82.4816024337576</v>
      </c>
      <c r="C928" s="12" t="n">
        <v>10.2265231241784</v>
      </c>
      <c r="D928" s="12" t="n">
        <v>4.13656016392071</v>
      </c>
      <c r="E928" s="12" t="n">
        <v>3.15531427814326</v>
      </c>
      <c r="F928" s="0" t="n">
        <v>1200</v>
      </c>
    </row>
    <row r="929" customFormat="false" ht="15" hidden="false" customHeight="false" outlineLevel="0" collapsed="false">
      <c r="A929" s="0" t="s">
        <v>1227</v>
      </c>
      <c r="B929" s="12" t="n">
        <v>82.6018540927379</v>
      </c>
      <c r="C929" s="12" t="n">
        <v>9.95882410102973</v>
      </c>
      <c r="D929" s="12" t="n">
        <v>3.37380641626595</v>
      </c>
      <c r="E929" s="12" t="n">
        <v>4.06551538996644</v>
      </c>
      <c r="F929" s="0" t="n">
        <v>1200</v>
      </c>
    </row>
    <row r="930" customFormat="false" ht="15" hidden="false" customHeight="false" outlineLevel="0" collapsed="false">
      <c r="A930" s="0" t="s">
        <v>1228</v>
      </c>
      <c r="B930" s="12" t="n">
        <v>83.0138586114496</v>
      </c>
      <c r="C930" s="12" t="n">
        <v>9.35843730953048</v>
      </c>
      <c r="D930" s="12" t="n">
        <v>1.93841268820889</v>
      </c>
      <c r="E930" s="12" t="n">
        <v>5.68929139081105</v>
      </c>
      <c r="F930" s="0" t="n">
        <v>1200</v>
      </c>
    </row>
    <row r="931" customFormat="false" ht="15" hidden="false" customHeight="false" outlineLevel="0" collapsed="false">
      <c r="A931" s="0" t="s">
        <v>1229</v>
      </c>
      <c r="B931" s="12" t="n">
        <v>82.7101668556628</v>
      </c>
      <c r="C931" s="12" t="n">
        <v>9.73384532215696</v>
      </c>
      <c r="D931" s="12" t="n">
        <v>2.7468023609992</v>
      </c>
      <c r="E931" s="12" t="n">
        <v>4.80918546118103</v>
      </c>
      <c r="F931" s="0" t="n">
        <v>1200</v>
      </c>
    </row>
    <row r="932" customFormat="false" ht="15" hidden="false" customHeight="false" outlineLevel="0" collapsed="false">
      <c r="A932" s="0" t="s">
        <v>1230</v>
      </c>
      <c r="B932" s="12" t="n">
        <v>83.263888355586</v>
      </c>
      <c r="C932" s="12" t="n">
        <v>9.04297105300724</v>
      </c>
      <c r="D932" s="12" t="n">
        <v>1.24909588635403</v>
      </c>
      <c r="E932" s="12" t="n">
        <v>6.44404470505277</v>
      </c>
      <c r="F932" s="0" t="n">
        <v>1200</v>
      </c>
    </row>
    <row r="933" customFormat="false" ht="15" hidden="false" customHeight="false" outlineLevel="0" collapsed="false">
      <c r="A933" s="0" t="s">
        <v>1231</v>
      </c>
      <c r="B933" s="12" t="n">
        <v>83.7739443045496</v>
      </c>
      <c r="C933" s="12" t="n">
        <v>8.57947099167835</v>
      </c>
      <c r="D933" s="12" t="n">
        <v>0.512356318411954</v>
      </c>
      <c r="E933" s="12" t="n">
        <v>7.13422838536007</v>
      </c>
      <c r="F933" s="0" t="n">
        <v>1200</v>
      </c>
    </row>
    <row r="934" customFormat="false" ht="15" hidden="false" customHeight="false" outlineLevel="0" collapsed="false">
      <c r="A934" s="0" t="s">
        <v>1232</v>
      </c>
      <c r="B934" s="12" t="n">
        <v>84.2138080380592</v>
      </c>
      <c r="C934" s="12" t="n">
        <v>8.21472777861156</v>
      </c>
      <c r="D934" s="12" t="n">
        <v>0.00703736247810532</v>
      </c>
      <c r="E934" s="12" t="n">
        <v>7.56442682085115</v>
      </c>
      <c r="F934" s="0" t="n">
        <v>1200</v>
      </c>
    </row>
    <row r="935" customFormat="false" ht="15" hidden="false" customHeight="false" outlineLevel="0" collapsed="false">
      <c r="A935" s="0" t="s">
        <v>1233</v>
      </c>
      <c r="B935" s="12" t="n">
        <v>80.0298855127011</v>
      </c>
      <c r="C935" s="12" t="n">
        <v>12.4158942035189</v>
      </c>
      <c r="D935" s="12" t="n">
        <v>7.53450459376878</v>
      </c>
      <c r="E935" s="12" t="n">
        <v>0.0197156900111936</v>
      </c>
      <c r="F935" s="0" t="n">
        <v>1100</v>
      </c>
    </row>
    <row r="936" customFormat="false" ht="15" hidden="false" customHeight="false" outlineLevel="0" collapsed="false">
      <c r="A936" s="0" t="s">
        <v>1234</v>
      </c>
      <c r="B936" s="12" t="n">
        <v>79.929528177002</v>
      </c>
      <c r="C936" s="12" t="n">
        <v>12.2770776354218</v>
      </c>
      <c r="D936" s="12" t="n">
        <v>6.82421417312705</v>
      </c>
      <c r="E936" s="12" t="n">
        <v>0.969180014449192</v>
      </c>
      <c r="F936" s="0" t="n">
        <v>1100</v>
      </c>
    </row>
    <row r="937" customFormat="false" ht="15" hidden="false" customHeight="false" outlineLevel="0" collapsed="false">
      <c r="A937" s="0" t="s">
        <v>1235</v>
      </c>
      <c r="B937" s="12" t="n">
        <v>79.8080670106814</v>
      </c>
      <c r="C937" s="12" t="n">
        <v>12.173130074702</v>
      </c>
      <c r="D937" s="12" t="n">
        <v>6.20275154683824</v>
      </c>
      <c r="E937" s="12" t="n">
        <v>1.81605136777845</v>
      </c>
      <c r="F937" s="0" t="n">
        <v>1100</v>
      </c>
    </row>
    <row r="938" customFormat="false" ht="15" hidden="false" customHeight="false" outlineLevel="0" collapsed="false">
      <c r="A938" s="0" t="s">
        <v>1236</v>
      </c>
      <c r="B938" s="12" t="n">
        <v>79.8516910561819</v>
      </c>
      <c r="C938" s="12" t="n">
        <v>11.9458007595022</v>
      </c>
      <c r="D938" s="12" t="n">
        <v>5.44187127258901</v>
      </c>
      <c r="E938" s="12" t="n">
        <v>2.76063691172691</v>
      </c>
      <c r="F938" s="0" t="n">
        <v>1100</v>
      </c>
    </row>
    <row r="939" customFormat="false" ht="15" hidden="false" customHeight="false" outlineLevel="0" collapsed="false">
      <c r="A939" s="0" t="s">
        <v>1237</v>
      </c>
      <c r="B939" s="12" t="n">
        <v>79.8182628858385</v>
      </c>
      <c r="C939" s="12" t="n">
        <v>11.8113221668921</v>
      </c>
      <c r="D939" s="12" t="n">
        <v>4.87718088399371</v>
      </c>
      <c r="E939" s="12" t="n">
        <v>3.49323406327562</v>
      </c>
      <c r="F939" s="0" t="n">
        <v>1100</v>
      </c>
    </row>
    <row r="940" customFormat="false" ht="15" hidden="false" customHeight="false" outlineLevel="0" collapsed="false">
      <c r="A940" s="0" t="s">
        <v>1238</v>
      </c>
      <c r="B940" s="12" t="n">
        <v>79.8738224365862</v>
      </c>
      <c r="C940" s="12" t="n">
        <v>11.5412556387208</v>
      </c>
      <c r="D940" s="12" t="n">
        <v>3.98048126411521</v>
      </c>
      <c r="E940" s="12" t="n">
        <v>4.60444066057778</v>
      </c>
      <c r="F940" s="0" t="n">
        <v>1100</v>
      </c>
    </row>
    <row r="941" customFormat="false" ht="15" hidden="false" customHeight="false" outlineLevel="0" collapsed="false">
      <c r="A941" s="0" t="s">
        <v>1239</v>
      </c>
      <c r="B941" s="12" t="n">
        <v>80.0751975526455</v>
      </c>
      <c r="C941" s="12" t="n">
        <v>11.2371649500631</v>
      </c>
      <c r="D941" s="12" t="n">
        <v>3.23934234965889</v>
      </c>
      <c r="E941" s="12" t="n">
        <v>5.44829514763248</v>
      </c>
      <c r="F941" s="0" t="n">
        <v>1100</v>
      </c>
    </row>
    <row r="942" customFormat="false" ht="15" hidden="false" customHeight="false" outlineLevel="0" collapsed="false">
      <c r="A942" s="0" t="s">
        <v>1240</v>
      </c>
      <c r="B942" s="12" t="n">
        <v>80.3811404093037</v>
      </c>
      <c r="C942" s="12" t="n">
        <v>10.8637395492641</v>
      </c>
      <c r="D942" s="12" t="n">
        <v>2.44267914813468</v>
      </c>
      <c r="E942" s="12" t="n">
        <v>6.31244089329747</v>
      </c>
      <c r="F942" s="0" t="n">
        <v>1100</v>
      </c>
    </row>
    <row r="943" customFormat="false" ht="15" hidden="false" customHeight="false" outlineLevel="0" collapsed="false">
      <c r="A943" s="0" t="s">
        <v>1241</v>
      </c>
      <c r="B943" s="12" t="n">
        <v>80.7893648589317</v>
      </c>
      <c r="C943" s="12" t="n">
        <v>10.4190135156034</v>
      </c>
      <c r="D943" s="12" t="n">
        <v>1.57875945427695</v>
      </c>
      <c r="E943" s="12" t="n">
        <v>7.21286217118791</v>
      </c>
      <c r="F943" s="0" t="n">
        <v>1100</v>
      </c>
    </row>
    <row r="944" customFormat="false" ht="15" hidden="false" customHeight="false" outlineLevel="0" collapsed="false">
      <c r="A944" s="0" t="s">
        <v>1242</v>
      </c>
      <c r="B944" s="12" t="n">
        <v>81.4273577956737</v>
      </c>
      <c r="C944" s="12" t="n">
        <v>9.85327703301463</v>
      </c>
      <c r="D944" s="12" t="n">
        <v>0.709365029242078</v>
      </c>
      <c r="E944" s="12" t="n">
        <v>8.01000014206961</v>
      </c>
      <c r="F944" s="0" t="n">
        <v>1100</v>
      </c>
    </row>
    <row r="945" customFormat="false" ht="15" hidden="false" customHeight="false" outlineLevel="0" collapsed="false">
      <c r="A945" s="0" t="s">
        <v>1243</v>
      </c>
      <c r="B945" s="12" t="n">
        <v>81.9905914618553</v>
      </c>
      <c r="C945" s="12" t="n">
        <v>9.38236358160374</v>
      </c>
      <c r="D945" s="12" t="n">
        <v>0.0479295964887113</v>
      </c>
      <c r="E945" s="12" t="n">
        <v>8.57911536005229</v>
      </c>
      <c r="F945" s="0" t="n">
        <v>1100</v>
      </c>
    </row>
    <row r="946" customFormat="false" ht="15" hidden="false" customHeight="false" outlineLevel="0" collapsed="false">
      <c r="A946" s="0" t="s">
        <v>1244</v>
      </c>
      <c r="B946" s="12" t="n">
        <v>77.8667768490638</v>
      </c>
      <c r="C946" s="12" t="n">
        <v>11.5176275328917</v>
      </c>
      <c r="D946" s="12" t="n">
        <v>0.0101202904388709</v>
      </c>
      <c r="E946" s="12" t="n">
        <v>10.6054753276056</v>
      </c>
      <c r="F946" s="0" t="n">
        <v>1040</v>
      </c>
    </row>
    <row r="947" customFormat="false" ht="15" hidden="false" customHeight="false" outlineLevel="0" collapsed="false">
      <c r="A947" s="0" t="s">
        <v>1245</v>
      </c>
      <c r="B947" s="12" t="n">
        <v>77.3874981031092</v>
      </c>
      <c r="C947" s="12" t="n">
        <v>11.9015512498437</v>
      </c>
      <c r="D947" s="12" t="n">
        <v>0.510511339252328</v>
      </c>
      <c r="E947" s="12" t="n">
        <v>10.2004393077948</v>
      </c>
      <c r="F947" s="0" t="n">
        <v>1040</v>
      </c>
    </row>
    <row r="948" customFormat="false" ht="15" hidden="false" customHeight="false" outlineLevel="0" collapsed="false">
      <c r="A948" s="0" t="s">
        <v>1246</v>
      </c>
      <c r="B948" s="12" t="n">
        <v>76.3642967511634</v>
      </c>
      <c r="C948" s="12" t="n">
        <v>12.6669915403342</v>
      </c>
      <c r="D948" s="12" t="n">
        <v>1.37729351217598</v>
      </c>
      <c r="E948" s="12" t="n">
        <v>9.59141819632644</v>
      </c>
      <c r="F948" s="0" t="n">
        <v>1040</v>
      </c>
    </row>
    <row r="949" customFormat="false" ht="15" hidden="false" customHeight="false" outlineLevel="0" collapsed="false">
      <c r="A949" s="0" t="s">
        <v>1247</v>
      </c>
      <c r="B949" s="12" t="n">
        <v>75.3640535680366</v>
      </c>
      <c r="C949" s="12" t="n">
        <v>13.4520258282531</v>
      </c>
      <c r="D949" s="12" t="n">
        <v>2.36134231692181</v>
      </c>
      <c r="E949" s="12" t="n">
        <v>8.8225782867885</v>
      </c>
      <c r="F949" s="0" t="n">
        <v>1040</v>
      </c>
    </row>
    <row r="950" customFormat="false" ht="15" hidden="false" customHeight="false" outlineLevel="0" collapsed="false">
      <c r="A950" s="0" t="s">
        <v>1248</v>
      </c>
      <c r="B950" s="12" t="n">
        <v>74.3688759323759</v>
      </c>
      <c r="C950" s="12" t="n">
        <v>14.188436350881</v>
      </c>
      <c r="D950" s="12" t="n">
        <v>3.17439456643801</v>
      </c>
      <c r="E950" s="12" t="n">
        <v>8.26829315030509</v>
      </c>
      <c r="F950" s="0" t="n">
        <v>1040</v>
      </c>
    </row>
    <row r="951" customFormat="false" ht="15" hidden="false" customHeight="false" outlineLevel="0" collapsed="false">
      <c r="A951" s="0" t="s">
        <v>1249</v>
      </c>
      <c r="B951" s="12" t="n">
        <v>73.471398949998</v>
      </c>
      <c r="C951" s="12" t="n">
        <v>14.8496238916454</v>
      </c>
      <c r="D951" s="12" t="n">
        <v>3.89674448628217</v>
      </c>
      <c r="E951" s="12" t="n">
        <v>7.78223267207436</v>
      </c>
      <c r="F951" s="0" t="n">
        <v>1040</v>
      </c>
    </row>
    <row r="952" customFormat="false" ht="15" hidden="false" customHeight="false" outlineLevel="0" collapsed="false">
      <c r="A952" s="0" t="s">
        <v>1250</v>
      </c>
      <c r="B952" s="12" t="n">
        <v>73.106359723791</v>
      </c>
      <c r="C952" s="12" t="n">
        <v>15.1195013754189</v>
      </c>
      <c r="D952" s="12" t="n">
        <v>4.19407188391243</v>
      </c>
      <c r="E952" s="12" t="n">
        <v>7.58006701687767</v>
      </c>
      <c r="F952" s="0" t="n">
        <v>1040</v>
      </c>
    </row>
    <row r="953" customFormat="false" ht="15" hidden="false" customHeight="false" outlineLevel="0" collapsed="false">
      <c r="A953" s="0" t="s">
        <v>1251</v>
      </c>
      <c r="B953" s="12" t="n">
        <v>72.9170012308107</v>
      </c>
      <c r="C953" s="12" t="n">
        <v>15.3808287486466</v>
      </c>
      <c r="D953" s="12" t="n">
        <v>4.79945131458364</v>
      </c>
      <c r="E953" s="12" t="n">
        <v>6.90271870595909</v>
      </c>
      <c r="F953" s="0" t="n">
        <v>1040</v>
      </c>
    </row>
    <row r="954" customFormat="false" ht="15" hidden="false" customHeight="false" outlineLevel="0" collapsed="false">
      <c r="A954" s="0" t="s">
        <v>1252</v>
      </c>
      <c r="B954" s="12" t="n">
        <v>72.7257944797583</v>
      </c>
      <c r="C954" s="12" t="n">
        <v>15.587674850303</v>
      </c>
      <c r="D954" s="12" t="n">
        <v>5.19868016021982</v>
      </c>
      <c r="E954" s="12" t="n">
        <v>6.48785050971883</v>
      </c>
      <c r="F954" s="0" t="n">
        <v>1040</v>
      </c>
    </row>
    <row r="955" customFormat="false" ht="15" hidden="false" customHeight="false" outlineLevel="0" collapsed="false">
      <c r="A955" s="0" t="s">
        <v>1253</v>
      </c>
      <c r="B955" s="12" t="n">
        <v>72.908351692525</v>
      </c>
      <c r="C955" s="12" t="n">
        <v>15.5850064313777</v>
      </c>
      <c r="D955" s="12" t="n">
        <v>5.54190394548428</v>
      </c>
      <c r="E955" s="12" t="n">
        <v>5.96473793061302</v>
      </c>
      <c r="F955" s="0" t="n">
        <v>1040</v>
      </c>
    </row>
    <row r="956" customFormat="false" ht="15" hidden="false" customHeight="false" outlineLevel="0" collapsed="false">
      <c r="A956" s="0" t="s">
        <v>1254</v>
      </c>
      <c r="B956" s="12" t="n">
        <v>73.4646605060386</v>
      </c>
      <c r="C956" s="12" t="n">
        <v>15.3728298024542</v>
      </c>
      <c r="D956" s="12" t="n">
        <v>5.82912221913459</v>
      </c>
      <c r="E956" s="12" t="n">
        <v>5.33338747237265</v>
      </c>
      <c r="F956" s="0" t="n">
        <v>1040</v>
      </c>
    </row>
    <row r="957" customFormat="false" ht="15" hidden="false" customHeight="false" outlineLevel="0" collapsed="false">
      <c r="A957" s="0" t="s">
        <v>1255</v>
      </c>
      <c r="B957" s="12" t="n">
        <v>74.4084650969604</v>
      </c>
      <c r="C957" s="12" t="n">
        <v>14.9629172228649</v>
      </c>
      <c r="D957" s="12" t="n">
        <v>6.13069450014115</v>
      </c>
      <c r="E957" s="12" t="n">
        <v>4.49792318003348</v>
      </c>
      <c r="F957" s="0" t="n">
        <v>1040</v>
      </c>
    </row>
    <row r="958" customFormat="false" ht="15" hidden="false" customHeight="false" outlineLevel="0" collapsed="false">
      <c r="A958" s="0" t="s">
        <v>1256</v>
      </c>
      <c r="B958" s="12" t="n">
        <v>75.3384802655756</v>
      </c>
      <c r="C958" s="12" t="n">
        <v>14.5412538463386</v>
      </c>
      <c r="D958" s="12" t="n">
        <v>6.36189953992571</v>
      </c>
      <c r="E958" s="12" t="n">
        <v>3.75836634816007</v>
      </c>
      <c r="F958" s="0" t="n">
        <v>1040</v>
      </c>
    </row>
    <row r="959" customFormat="false" ht="15" hidden="false" customHeight="false" outlineLevel="0" collapsed="false">
      <c r="A959" s="0" t="s">
        <v>1257</v>
      </c>
      <c r="B959" s="12" t="n">
        <v>76.7210734684247</v>
      </c>
      <c r="C959" s="12" t="n">
        <v>13.8717373835339</v>
      </c>
      <c r="D959" s="12" t="n">
        <v>6.54700791597934</v>
      </c>
      <c r="E959" s="12" t="n">
        <v>2.86018123206202</v>
      </c>
      <c r="F959" s="0" t="n">
        <v>1040</v>
      </c>
    </row>
    <row r="960" customFormat="false" ht="15" hidden="false" customHeight="false" outlineLevel="0" collapsed="false">
      <c r="A960" s="0" t="s">
        <v>1258</v>
      </c>
      <c r="B960" s="12" t="n">
        <v>78.5585009021642</v>
      </c>
      <c r="C960" s="12" t="n">
        <v>12.9563477859517</v>
      </c>
      <c r="D960" s="12" t="n">
        <v>6.69774606527754</v>
      </c>
      <c r="E960" s="12" t="n">
        <v>1.78740524660647</v>
      </c>
      <c r="F960" s="0" t="n">
        <v>1040</v>
      </c>
    </row>
    <row r="961" customFormat="false" ht="15" hidden="false" customHeight="false" outlineLevel="0" collapsed="false">
      <c r="A961" s="0" t="s">
        <v>1259</v>
      </c>
      <c r="B961" s="12" t="n">
        <v>78.8367788171643</v>
      </c>
      <c r="C961" s="12" t="n">
        <v>13.0885890673037</v>
      </c>
      <c r="D961" s="12" t="n">
        <v>7.7277642606491</v>
      </c>
      <c r="E961" s="12" t="n">
        <v>0.346867854882932</v>
      </c>
      <c r="F961" s="0" t="n">
        <v>1060</v>
      </c>
    </row>
    <row r="962" customFormat="false" ht="15" hidden="false" customHeight="false" outlineLevel="0" collapsed="false">
      <c r="A962" s="0" t="s">
        <v>1260</v>
      </c>
      <c r="B962" s="12" t="n">
        <v>77.7601324697404</v>
      </c>
      <c r="C962" s="12" t="n">
        <v>13.6492624350609</v>
      </c>
      <c r="D962" s="12" t="n">
        <v>7.72978482000224</v>
      </c>
      <c r="E962" s="12" t="n">
        <v>0.860820275196458</v>
      </c>
      <c r="F962" s="0" t="n">
        <v>1060</v>
      </c>
    </row>
    <row r="963" customFormat="false" ht="15" hidden="false" customHeight="false" outlineLevel="0" collapsed="false">
      <c r="A963" s="0" t="s">
        <v>1261</v>
      </c>
      <c r="B963" s="12" t="n">
        <v>76.9086133986542</v>
      </c>
      <c r="C963" s="12" t="n">
        <v>14.0850375478087</v>
      </c>
      <c r="D963" s="12" t="n">
        <v>7.7028966595181</v>
      </c>
      <c r="E963" s="12" t="n">
        <v>1.30345239401895</v>
      </c>
      <c r="F963" s="0" t="n">
        <v>1060</v>
      </c>
    </row>
    <row r="964" customFormat="false" ht="15" hidden="false" customHeight="false" outlineLevel="0" collapsed="false">
      <c r="A964" s="0" t="s">
        <v>1262</v>
      </c>
      <c r="B964" s="12" t="n">
        <v>73.8201907404807</v>
      </c>
      <c r="C964" s="12" t="n">
        <v>15.676686650997</v>
      </c>
      <c r="D964" s="12" t="n">
        <v>7.64669064153079</v>
      </c>
      <c r="E964" s="12" t="n">
        <v>2.85643196699159</v>
      </c>
      <c r="F964" s="0" t="n">
        <v>1060</v>
      </c>
    </row>
    <row r="965" customFormat="false" ht="15" hidden="false" customHeight="false" outlineLevel="0" collapsed="false">
      <c r="A965" s="0" t="s">
        <v>1263</v>
      </c>
      <c r="B965" s="12" t="n">
        <v>71.6437312153991</v>
      </c>
      <c r="C965" s="12" t="n">
        <v>16.7785494783981</v>
      </c>
      <c r="D965" s="12" t="n">
        <v>7.53347082591564</v>
      </c>
      <c r="E965" s="12" t="n">
        <v>4.04424848028716</v>
      </c>
      <c r="F965" s="0" t="n">
        <v>1060</v>
      </c>
    </row>
    <row r="966" customFormat="false" ht="15" hidden="false" customHeight="false" outlineLevel="0" collapsed="false">
      <c r="A966" s="0" t="s">
        <v>1264</v>
      </c>
      <c r="B966" s="12" t="n">
        <v>70.4233732475031</v>
      </c>
      <c r="C966" s="12" t="n">
        <v>17.375301998358</v>
      </c>
      <c r="D966" s="12" t="n">
        <v>7.39164161372477</v>
      </c>
      <c r="E966" s="12" t="n">
        <v>4.80968314041413</v>
      </c>
      <c r="F966" s="0" t="n">
        <v>1060</v>
      </c>
    </row>
    <row r="967" customFormat="false" ht="15" hidden="false" customHeight="false" outlineLevel="0" collapsed="false">
      <c r="A967" s="0" t="s">
        <v>1265</v>
      </c>
      <c r="B967" s="12" t="n">
        <v>69.8620159060709</v>
      </c>
      <c r="C967" s="12" t="n">
        <v>17.6360847730886</v>
      </c>
      <c r="D967" s="12" t="n">
        <v>7.27538730483809</v>
      </c>
      <c r="E967" s="12" t="n">
        <v>5.22651201600239</v>
      </c>
      <c r="F967" s="0" t="n">
        <v>1060</v>
      </c>
    </row>
    <row r="968" customFormat="false" ht="15" hidden="false" customHeight="false" outlineLevel="0" collapsed="false">
      <c r="A968" s="0" t="s">
        <v>1266</v>
      </c>
      <c r="B968" s="12" t="n">
        <v>69.4331718937061</v>
      </c>
      <c r="C968" s="12" t="n">
        <v>17.7985640735599</v>
      </c>
      <c r="D968" s="12" t="n">
        <v>7.0499544869391</v>
      </c>
      <c r="E968" s="12" t="n">
        <v>5.71830954579492</v>
      </c>
      <c r="F968" s="0" t="n">
        <v>1060</v>
      </c>
    </row>
    <row r="969" customFormat="false" ht="15" hidden="false" customHeight="false" outlineLevel="0" collapsed="false">
      <c r="A969" s="0" t="s">
        <v>1267</v>
      </c>
      <c r="B969" s="12" t="n">
        <v>69.3060895002643</v>
      </c>
      <c r="C969" s="12" t="n">
        <v>17.7957850418708</v>
      </c>
      <c r="D969" s="12" t="n">
        <v>6.79378830259648</v>
      </c>
      <c r="E969" s="12" t="n">
        <v>6.10433715526843</v>
      </c>
      <c r="F969" s="0" t="n">
        <v>1060</v>
      </c>
    </row>
    <row r="970" customFormat="false" ht="15" hidden="false" customHeight="false" outlineLevel="0" collapsed="false">
      <c r="A970" s="0" t="s">
        <v>1268</v>
      </c>
      <c r="B970" s="12" t="n">
        <v>69.5183495117475</v>
      </c>
      <c r="C970" s="12" t="n">
        <v>17.5540914421675</v>
      </c>
      <c r="D970" s="12" t="n">
        <v>6.30571381486761</v>
      </c>
      <c r="E970" s="12" t="n">
        <v>6.62184523121741</v>
      </c>
      <c r="F970" s="0" t="n">
        <v>1060</v>
      </c>
    </row>
    <row r="971" customFormat="false" ht="15" hidden="false" customHeight="false" outlineLevel="0" collapsed="false">
      <c r="A971" s="0" t="s">
        <v>1269</v>
      </c>
      <c r="B971" s="12" t="n">
        <v>70.1043880959412</v>
      </c>
      <c r="C971" s="12" t="n">
        <v>17.1028743962396</v>
      </c>
      <c r="D971" s="12" t="n">
        <v>5.76162933895163</v>
      </c>
      <c r="E971" s="12" t="n">
        <v>7.03110816886751</v>
      </c>
      <c r="F971" s="0" t="n">
        <v>1060</v>
      </c>
    </row>
    <row r="972" customFormat="false" ht="15" hidden="false" customHeight="false" outlineLevel="0" collapsed="false">
      <c r="A972" s="0" t="s">
        <v>1270</v>
      </c>
      <c r="B972" s="12" t="n">
        <v>70.6092552764424</v>
      </c>
      <c r="C972" s="12" t="n">
        <v>16.6880656993543</v>
      </c>
      <c r="D972" s="12" t="n">
        <v>5.19589931370313</v>
      </c>
      <c r="E972" s="12" t="n">
        <v>7.5067797105002</v>
      </c>
      <c r="F972" s="0" t="n">
        <v>1060</v>
      </c>
    </row>
    <row r="973" customFormat="false" ht="15" hidden="false" customHeight="false" outlineLevel="0" collapsed="false">
      <c r="A973" s="0" t="s">
        <v>1271</v>
      </c>
      <c r="B973" s="12" t="n">
        <v>71.5181737192191</v>
      </c>
      <c r="C973" s="12" t="n">
        <v>16.0367005322232</v>
      </c>
      <c r="D973" s="12" t="n">
        <v>4.53220427885886</v>
      </c>
      <c r="E973" s="12" t="n">
        <v>7.91292146969887</v>
      </c>
      <c r="F973" s="0" t="n">
        <v>1060</v>
      </c>
    </row>
    <row r="974" customFormat="false" ht="15" hidden="false" customHeight="false" outlineLevel="0" collapsed="false">
      <c r="A974" s="0" t="s">
        <v>1272</v>
      </c>
      <c r="B974" s="12" t="n">
        <v>72.6412599109194</v>
      </c>
      <c r="C974" s="12" t="n">
        <v>15.198076685467</v>
      </c>
      <c r="D974" s="12" t="n">
        <v>3.58652805382641</v>
      </c>
      <c r="E974" s="12" t="n">
        <v>8.57413534978724</v>
      </c>
      <c r="F974" s="0" t="n">
        <v>1060</v>
      </c>
    </row>
    <row r="975" customFormat="false" ht="15" hidden="false" customHeight="false" outlineLevel="0" collapsed="false">
      <c r="A975" s="0" t="s">
        <v>1273</v>
      </c>
      <c r="B975" s="12" t="n">
        <v>73.6781616735284</v>
      </c>
      <c r="C975" s="12" t="n">
        <v>14.4444461351595</v>
      </c>
      <c r="D975" s="12" t="n">
        <v>2.79016010060265</v>
      </c>
      <c r="E975" s="12" t="n">
        <v>9.08723209070947</v>
      </c>
      <c r="F975" s="0" t="n">
        <v>1060</v>
      </c>
    </row>
    <row r="976" customFormat="false" ht="15" hidden="false" customHeight="false" outlineLevel="0" collapsed="false">
      <c r="A976" s="0" t="s">
        <v>1274</v>
      </c>
      <c r="B976" s="12" t="n">
        <v>74.7476453809087</v>
      </c>
      <c r="C976" s="12" t="n">
        <v>13.6657302419878</v>
      </c>
      <c r="D976" s="12" t="n">
        <v>1.96354621207365</v>
      </c>
      <c r="E976" s="12" t="n">
        <v>9.6230781650298</v>
      </c>
      <c r="F976" s="0" t="n">
        <v>1060</v>
      </c>
    </row>
    <row r="977" customFormat="false" ht="15" hidden="false" customHeight="false" outlineLevel="0" collapsed="false">
      <c r="A977" s="0" t="s">
        <v>1275</v>
      </c>
      <c r="B977" s="12" t="n">
        <v>75.3846684964386</v>
      </c>
      <c r="C977" s="12" t="n">
        <v>13.2050762560001</v>
      </c>
      <c r="D977" s="12" t="n">
        <v>1.48299921457871</v>
      </c>
      <c r="E977" s="12" t="n">
        <v>9.92725603298256</v>
      </c>
      <c r="F977" s="0" t="n">
        <v>1060</v>
      </c>
    </row>
    <row r="978" customFormat="false" ht="15" hidden="false" customHeight="false" outlineLevel="0" collapsed="false">
      <c r="A978" s="0" t="s">
        <v>1276</v>
      </c>
      <c r="B978" s="12" t="n">
        <v>76.1193867307005</v>
      </c>
      <c r="C978" s="12" t="n">
        <v>12.669203078982</v>
      </c>
      <c r="D978" s="12" t="n">
        <v>0.911753276447842</v>
      </c>
      <c r="E978" s="12" t="n">
        <v>10.2996569138697</v>
      </c>
      <c r="F978" s="0" t="n">
        <v>1060</v>
      </c>
    </row>
    <row r="979" customFormat="false" ht="15" hidden="false" customHeight="false" outlineLevel="0" collapsed="false">
      <c r="A979" s="0" t="s">
        <v>1277</v>
      </c>
      <c r="B979" s="12" t="n">
        <v>77.1843343873934</v>
      </c>
      <c r="C979" s="12" t="n">
        <v>11.886527438513</v>
      </c>
      <c r="D979" s="12" t="n">
        <v>0.0616413291881425</v>
      </c>
      <c r="E979" s="12" t="n">
        <v>10.8674968449054</v>
      </c>
      <c r="F979" s="0" t="n">
        <v>1060</v>
      </c>
    </row>
    <row r="980" customFormat="false" ht="15" hidden="false" customHeight="false" outlineLevel="0" collapsed="false">
      <c r="A980" s="0" t="s">
        <v>1278</v>
      </c>
      <c r="B980" s="12" t="n">
        <v>77.2639719948928</v>
      </c>
      <c r="C980" s="12" t="n">
        <v>14.1244037507825</v>
      </c>
      <c r="D980" s="12" t="n">
        <v>8.53668947275778</v>
      </c>
      <c r="E980" s="12" t="n">
        <v>0.0749347815668546</v>
      </c>
      <c r="F980" s="0" t="n">
        <v>1075</v>
      </c>
    </row>
    <row r="981" customFormat="false" ht="15" hidden="false" customHeight="false" outlineLevel="0" collapsed="false">
      <c r="A981" s="0" t="s">
        <v>1279</v>
      </c>
      <c r="B981" s="12" t="n">
        <v>75.2500368479234</v>
      </c>
      <c r="C981" s="12" t="n">
        <v>15.1533542833175</v>
      </c>
      <c r="D981" s="12" t="n">
        <v>8.46675653997741</v>
      </c>
      <c r="E981" s="12" t="n">
        <v>1.12985232878168</v>
      </c>
      <c r="F981" s="0" t="n">
        <v>1075</v>
      </c>
    </row>
    <row r="982" customFormat="false" ht="15" hidden="false" customHeight="false" outlineLevel="0" collapsed="false">
      <c r="A982" s="0" t="s">
        <v>1280</v>
      </c>
      <c r="B982" s="12" t="n">
        <v>72.2959492307708</v>
      </c>
      <c r="C982" s="12" t="n">
        <v>16.7011914258728</v>
      </c>
      <c r="D982" s="12" t="n">
        <v>8.507509328757</v>
      </c>
      <c r="E982" s="12" t="n">
        <v>2.49535001459951</v>
      </c>
      <c r="F982" s="0" t="n">
        <v>1075</v>
      </c>
    </row>
    <row r="983" customFormat="false" ht="15" hidden="false" customHeight="false" outlineLevel="0" collapsed="false">
      <c r="A983" s="0" t="s">
        <v>1281</v>
      </c>
      <c r="B983" s="12" t="n">
        <v>70.3648602047157</v>
      </c>
      <c r="C983" s="12" t="n">
        <v>17.7482884794137</v>
      </c>
      <c r="D983" s="12" t="n">
        <v>8.66531048417773</v>
      </c>
      <c r="E983" s="12" t="n">
        <v>3.22154083169283</v>
      </c>
      <c r="F983" s="0" t="n">
        <v>1075</v>
      </c>
    </row>
    <row r="984" customFormat="false" ht="15" hidden="false" customHeight="false" outlineLevel="0" collapsed="false">
      <c r="A984" s="0" t="s">
        <v>1282</v>
      </c>
      <c r="B984" s="12" t="n">
        <v>68.5034187746895</v>
      </c>
      <c r="C984" s="12" t="n">
        <v>18.7492021690764</v>
      </c>
      <c r="D984" s="12" t="n">
        <v>8.78611910030709</v>
      </c>
      <c r="E984" s="12" t="n">
        <v>3.96125995592704</v>
      </c>
      <c r="F984" s="0" t="n">
        <v>1075</v>
      </c>
    </row>
    <row r="985" customFormat="false" ht="15" hidden="false" customHeight="false" outlineLevel="0" collapsed="false">
      <c r="A985" s="0" t="s">
        <v>1283</v>
      </c>
      <c r="B985" s="12" t="n">
        <v>67.627980980464</v>
      </c>
      <c r="C985" s="12" t="n">
        <v>19.2704437646168</v>
      </c>
      <c r="D985" s="12" t="n">
        <v>9.03074779926141</v>
      </c>
      <c r="E985" s="12" t="n">
        <v>4.07082745565777</v>
      </c>
      <c r="F985" s="0" t="n">
        <v>1075</v>
      </c>
    </row>
    <row r="986" customFormat="false" ht="15" hidden="false" customHeight="false" outlineLevel="0" collapsed="false">
      <c r="A986" s="0" t="s">
        <v>1284</v>
      </c>
      <c r="B986" s="12" t="n">
        <v>66.935562083585</v>
      </c>
      <c r="C986" s="12" t="n">
        <v>19.7364852380957</v>
      </c>
      <c r="D986" s="12" t="n">
        <v>9.4241671317498</v>
      </c>
      <c r="E986" s="12" t="n">
        <v>3.90378554656949</v>
      </c>
      <c r="F986" s="0" t="n">
        <v>1075</v>
      </c>
    </row>
    <row r="987" customFormat="false" ht="15" hidden="false" customHeight="false" outlineLevel="0" collapsed="false">
      <c r="A987" s="0" t="s">
        <v>1285</v>
      </c>
      <c r="B987" s="12" t="n">
        <v>66.3055495014166</v>
      </c>
      <c r="C987" s="12" t="n">
        <v>20.2029248394441</v>
      </c>
      <c r="D987" s="12" t="n">
        <v>9.93978796429741</v>
      </c>
      <c r="E987" s="12" t="n">
        <v>3.55173769484185</v>
      </c>
      <c r="F987" s="0" t="n">
        <v>1075</v>
      </c>
    </row>
    <row r="988" customFormat="false" ht="15" hidden="false" customHeight="false" outlineLevel="0" collapsed="false">
      <c r="A988" s="0" t="s">
        <v>1286</v>
      </c>
      <c r="B988" s="12" t="n">
        <v>65.6939144967034</v>
      </c>
      <c r="C988" s="12" t="n">
        <v>20.6850281902943</v>
      </c>
      <c r="D988" s="12" t="n">
        <v>10.5492008949237</v>
      </c>
      <c r="E988" s="12" t="n">
        <v>3.07185641807868</v>
      </c>
      <c r="F988" s="0" t="n">
        <v>1075</v>
      </c>
    </row>
    <row r="989" customFormat="false" ht="15" hidden="false" customHeight="false" outlineLevel="0" collapsed="false">
      <c r="A989" s="0" t="s">
        <v>1287</v>
      </c>
      <c r="B989" s="12" t="n">
        <v>64.9635605907657</v>
      </c>
      <c r="C989" s="12" t="n">
        <v>21.2771708894598</v>
      </c>
      <c r="D989" s="12" t="n">
        <v>11.3381137716125</v>
      </c>
      <c r="E989" s="12" t="n">
        <v>2.42115474816199</v>
      </c>
      <c r="F989" s="0" t="n">
        <v>1075</v>
      </c>
    </row>
    <row r="990" customFormat="false" ht="15" hidden="false" customHeight="false" outlineLevel="0" collapsed="false">
      <c r="A990" s="0" t="s">
        <v>1288</v>
      </c>
      <c r="B990" s="12" t="n">
        <v>64.5794153159556</v>
      </c>
      <c r="C990" s="12" t="n">
        <v>21.6362913984485</v>
      </c>
      <c r="D990" s="12" t="n">
        <v>11.9303099967665</v>
      </c>
      <c r="E990" s="12" t="n">
        <v>1.85398328882935</v>
      </c>
      <c r="F990" s="0" t="n">
        <v>1075</v>
      </c>
    </row>
    <row r="991" customFormat="false" ht="15" hidden="false" customHeight="false" outlineLevel="0" collapsed="false">
      <c r="A991" s="0" t="s">
        <v>1289</v>
      </c>
      <c r="B991" s="12" t="n">
        <v>63.8303204372953</v>
      </c>
      <c r="C991" s="12" t="n">
        <v>22.2652203874076</v>
      </c>
      <c r="D991" s="12" t="n">
        <v>12.8197504147471</v>
      </c>
      <c r="E991" s="12" t="n">
        <v>1.08470876055011</v>
      </c>
      <c r="F991" s="0" t="n">
        <v>1075</v>
      </c>
    </row>
    <row r="992" customFormat="false" ht="15" hidden="false" customHeight="false" outlineLevel="0" collapsed="false">
      <c r="A992" s="0" t="s">
        <v>1290</v>
      </c>
      <c r="B992" s="12" t="n">
        <v>63.6323171702299</v>
      </c>
      <c r="C992" s="12" t="n">
        <v>22.4661144410018</v>
      </c>
      <c r="D992" s="12" t="n">
        <v>13.1837005894909</v>
      </c>
      <c r="E992" s="12" t="n">
        <v>0.71786779927744</v>
      </c>
      <c r="F992" s="0" t="n">
        <v>1075</v>
      </c>
    </row>
    <row r="993" customFormat="false" ht="15" hidden="false" customHeight="false" outlineLevel="0" collapsed="false">
      <c r="A993" s="0" t="s">
        <v>1291</v>
      </c>
      <c r="B993" s="12" t="n">
        <v>63.1225899412216</v>
      </c>
      <c r="C993" s="12" t="n">
        <v>22.9293741296376</v>
      </c>
      <c r="D993" s="12" t="n">
        <v>13.9201822789771</v>
      </c>
      <c r="E993" s="12" t="n">
        <v>0.0278536501637191</v>
      </c>
      <c r="F993" s="0" t="n">
        <v>1075</v>
      </c>
    </row>
    <row r="994" customFormat="false" ht="15" hidden="false" customHeight="false" outlineLevel="0" collapsed="false">
      <c r="A994" s="0" t="s">
        <v>1292</v>
      </c>
      <c r="B994" s="12" t="n">
        <v>73.4736774289341</v>
      </c>
      <c r="C994" s="12" t="n">
        <v>16.4911978064546</v>
      </c>
      <c r="D994" s="12" t="n">
        <v>10.0049419850417</v>
      </c>
      <c r="E994" s="12" t="n">
        <v>0.0301827795695837</v>
      </c>
      <c r="F994" s="0" t="n">
        <v>1100</v>
      </c>
    </row>
    <row r="995" customFormat="false" ht="15" hidden="false" customHeight="false" outlineLevel="0" collapsed="false">
      <c r="A995" s="0" t="s">
        <v>1293</v>
      </c>
      <c r="B995" s="12" t="n">
        <v>72.4735644490263</v>
      </c>
      <c r="C995" s="12" t="n">
        <v>17.011570674375</v>
      </c>
      <c r="D995" s="12" t="n">
        <v>10.0051640913845</v>
      </c>
      <c r="E995" s="12" t="n">
        <v>0.509700785214272</v>
      </c>
      <c r="F995" s="0" t="n">
        <v>1100</v>
      </c>
    </row>
    <row r="996" customFormat="false" ht="15" hidden="false" customHeight="false" outlineLevel="0" collapsed="false">
      <c r="A996" s="0" t="s">
        <v>1294</v>
      </c>
      <c r="B996" s="12" t="n">
        <v>70.8906104937596</v>
      </c>
      <c r="C996" s="12" t="n">
        <v>17.8800789555528</v>
      </c>
      <c r="D996" s="12" t="n">
        <v>10.1723724852994</v>
      </c>
      <c r="E996" s="12" t="n">
        <v>1.05693806538817</v>
      </c>
      <c r="F996" s="0" t="n">
        <v>1100</v>
      </c>
    </row>
    <row r="997" customFormat="false" ht="15" hidden="false" customHeight="false" outlineLevel="0" collapsed="false">
      <c r="A997" s="0" t="s">
        <v>1295</v>
      </c>
      <c r="B997" s="12" t="n">
        <v>69.6648686190031</v>
      </c>
      <c r="C997" s="12" t="n">
        <v>18.5778858605212</v>
      </c>
      <c r="D997" s="12" t="n">
        <v>10.395874379886</v>
      </c>
      <c r="E997" s="12" t="n">
        <v>1.36137114058965</v>
      </c>
      <c r="F997" s="0" t="n">
        <v>1100</v>
      </c>
    </row>
    <row r="998" customFormat="false" ht="15" hidden="false" customHeight="false" outlineLevel="0" collapsed="false">
      <c r="A998" s="0" t="s">
        <v>1296</v>
      </c>
      <c r="B998" s="12" t="n">
        <v>68.5620213736224</v>
      </c>
      <c r="C998" s="12" t="n">
        <v>19.2220585502995</v>
      </c>
      <c r="D998" s="12" t="n">
        <v>10.6576826677443</v>
      </c>
      <c r="E998" s="12" t="n">
        <v>1.55823740833371</v>
      </c>
      <c r="F998" s="0" t="n">
        <v>1100</v>
      </c>
    </row>
    <row r="999" customFormat="false" ht="15" hidden="false" customHeight="false" outlineLevel="0" collapsed="false">
      <c r="A999" s="0" t="s">
        <v>1297</v>
      </c>
      <c r="B999" s="12" t="n">
        <v>67.8141252763384</v>
      </c>
      <c r="C999" s="12" t="n">
        <v>19.6935518378351</v>
      </c>
      <c r="D999" s="12" t="n">
        <v>10.9640560176483</v>
      </c>
      <c r="E999" s="12" t="n">
        <v>1.52826686817818</v>
      </c>
      <c r="F999" s="0" t="n">
        <v>1100</v>
      </c>
    </row>
    <row r="1000" customFormat="false" ht="15" hidden="false" customHeight="false" outlineLevel="0" collapsed="false">
      <c r="A1000" s="0" t="s">
        <v>1298</v>
      </c>
      <c r="B1000" s="12" t="n">
        <v>67.070821316722</v>
      </c>
      <c r="C1000" s="12" t="n">
        <v>20.168962281588</v>
      </c>
      <c r="D1000" s="12" t="n">
        <v>11.2938775585975</v>
      </c>
      <c r="E1000" s="12" t="n">
        <v>1.46633884309247</v>
      </c>
      <c r="F1000" s="0" t="n">
        <v>1100</v>
      </c>
    </row>
    <row r="1001" customFormat="false" ht="15" hidden="false" customHeight="false" outlineLevel="0" collapsed="false">
      <c r="A1001" s="0" t="s">
        <v>1299</v>
      </c>
      <c r="B1001" s="12" t="n">
        <v>66.2574114128442</v>
      </c>
      <c r="C1001" s="12" t="n">
        <v>20.7430662095419</v>
      </c>
      <c r="D1001" s="12" t="n">
        <v>11.8550509941277</v>
      </c>
      <c r="E1001" s="12" t="n">
        <v>1.14447138348625</v>
      </c>
      <c r="F1001" s="0" t="n">
        <v>1100</v>
      </c>
    </row>
    <row r="1002" customFormat="false" ht="15" hidden="false" customHeight="false" outlineLevel="0" collapsed="false">
      <c r="A1002" s="0" t="s">
        <v>1300</v>
      </c>
      <c r="B1002" s="12" t="n">
        <v>65.8131576065832</v>
      </c>
      <c r="C1002" s="12" t="n">
        <v>21.1037443747593</v>
      </c>
      <c r="D1002" s="12" t="n">
        <v>12.336762742354</v>
      </c>
      <c r="E1002" s="12" t="n">
        <v>0.746335276303507</v>
      </c>
      <c r="F1002" s="0" t="n">
        <v>1100</v>
      </c>
    </row>
    <row r="1003" customFormat="false" ht="15" hidden="false" customHeight="false" outlineLevel="0" collapsed="false">
      <c r="A1003" s="0" t="s">
        <v>1301</v>
      </c>
      <c r="B1003" s="12" t="n">
        <v>65.1571223413378</v>
      </c>
      <c r="C1003" s="12" t="n">
        <v>21.6535638610089</v>
      </c>
      <c r="D1003" s="12" t="n">
        <v>13.1120719514466</v>
      </c>
      <c r="E1003" s="12" t="n">
        <v>0.0772418462067064</v>
      </c>
      <c r="F1003" s="0" t="n">
        <v>1100</v>
      </c>
    </row>
    <row r="1004" customFormat="false" ht="15" hidden="false" customHeight="false" outlineLevel="0" collapsed="false">
      <c r="A1004" s="0" t="s">
        <v>1302</v>
      </c>
      <c r="B1004" s="12" t="n">
        <v>64.9084279580273</v>
      </c>
      <c r="C1004" s="12" t="n">
        <v>20.3319887712257</v>
      </c>
      <c r="D1004" s="12" t="n">
        <v>7.71703524836683</v>
      </c>
      <c r="E1004" s="12" t="n">
        <v>7.0425480223802</v>
      </c>
      <c r="F1004" s="0" t="n">
        <v>1060</v>
      </c>
    </row>
    <row r="1005" customFormat="false" ht="15" hidden="false" customHeight="false" outlineLevel="0" collapsed="false">
      <c r="A1005" s="0" t="s">
        <v>1303</v>
      </c>
      <c r="B1005" s="12" t="n">
        <v>65.2905855722</v>
      </c>
      <c r="C1005" s="12" t="n">
        <v>20.2352860755652</v>
      </c>
      <c r="D1005" s="12" t="n">
        <v>8.09673028398217</v>
      </c>
      <c r="E1005" s="12" t="n">
        <v>6.37739806825261</v>
      </c>
      <c r="F1005" s="0" t="n">
        <v>1060</v>
      </c>
    </row>
    <row r="1006" customFormat="false" ht="15" hidden="false" customHeight="false" outlineLevel="0" collapsed="false">
      <c r="A1006" s="0" t="s">
        <v>1304</v>
      </c>
      <c r="B1006" s="12" t="n">
        <v>65.3962184294357</v>
      </c>
      <c r="C1006" s="12" t="n">
        <v>20.3253993280043</v>
      </c>
      <c r="D1006" s="12" t="n">
        <v>8.63613454273134</v>
      </c>
      <c r="E1006" s="12" t="n">
        <v>5.6422476998287</v>
      </c>
      <c r="F1006" s="0" t="n">
        <v>1060</v>
      </c>
    </row>
    <row r="1007" customFormat="false" ht="15" hidden="false" customHeight="false" outlineLevel="0" collapsed="false">
      <c r="A1007" s="0" t="s">
        <v>1305</v>
      </c>
      <c r="B1007" s="12" t="n">
        <v>65.3184086455755</v>
      </c>
      <c r="C1007" s="12" t="n">
        <v>20.5232067424516</v>
      </c>
      <c r="D1007" s="12" t="n">
        <v>9.22111467253722</v>
      </c>
      <c r="E1007" s="12" t="n">
        <v>4.93726993943567</v>
      </c>
      <c r="F1007" s="0" t="n">
        <v>1060</v>
      </c>
    </row>
    <row r="1008" customFormat="false" ht="15" hidden="false" customHeight="false" outlineLevel="0" collapsed="false">
      <c r="A1008" s="0" t="s">
        <v>1306</v>
      </c>
      <c r="B1008" s="12" t="n">
        <v>64.9342410140462</v>
      </c>
      <c r="C1008" s="12" t="n">
        <v>20.8823527365663</v>
      </c>
      <c r="D1008" s="12" t="n">
        <v>9.81336241018961</v>
      </c>
      <c r="E1008" s="12" t="n">
        <v>4.3700438391979</v>
      </c>
      <c r="F1008" s="0" t="n">
        <v>1060</v>
      </c>
    </row>
    <row r="1009" customFormat="false" ht="15" hidden="false" customHeight="false" outlineLevel="0" collapsed="false">
      <c r="A1009" s="0" t="s">
        <v>1307</v>
      </c>
      <c r="B1009" s="12" t="n">
        <v>64.189698054485</v>
      </c>
      <c r="C1009" s="12" t="n">
        <v>21.5152401546959</v>
      </c>
      <c r="D1009" s="12" t="n">
        <v>10.7263266822321</v>
      </c>
      <c r="E1009" s="12" t="n">
        <v>3.56873510858694</v>
      </c>
      <c r="F1009" s="0" t="n">
        <v>1060</v>
      </c>
    </row>
    <row r="1010" customFormat="false" ht="15" hidden="false" customHeight="false" outlineLevel="0" collapsed="false">
      <c r="A1010" s="0" t="s">
        <v>1308</v>
      </c>
      <c r="B1010" s="12" t="n">
        <v>63.4359907070712</v>
      </c>
      <c r="C1010" s="12" t="n">
        <v>22.1402749837091</v>
      </c>
      <c r="D1010" s="12" t="n">
        <v>11.5923650859323</v>
      </c>
      <c r="E1010" s="12" t="n">
        <v>2.83136922328743</v>
      </c>
      <c r="F1010" s="0" t="n">
        <v>1060</v>
      </c>
    </row>
    <row r="1011" customFormat="false" ht="15" hidden="false" customHeight="false" outlineLevel="0" collapsed="false">
      <c r="A1011" s="0" t="s">
        <v>1309</v>
      </c>
      <c r="B1011" s="12" t="n">
        <v>62.4452555065734</v>
      </c>
      <c r="C1011" s="12" t="n">
        <v>22.9329003913187</v>
      </c>
      <c r="D1011" s="12" t="n">
        <v>12.6230322119611</v>
      </c>
      <c r="E1011" s="12" t="n">
        <v>1.99881189014684</v>
      </c>
      <c r="F1011" s="0" t="n">
        <v>1060</v>
      </c>
    </row>
    <row r="1012" customFormat="false" ht="15" hidden="false" customHeight="false" outlineLevel="0" collapsed="false">
      <c r="A1012" s="0" t="s">
        <v>1310</v>
      </c>
      <c r="B1012" s="12" t="n">
        <v>66.4867954404724</v>
      </c>
      <c r="C1012" s="12" t="n">
        <v>19.1949906829014</v>
      </c>
      <c r="D1012" s="12" t="n">
        <v>6.54264111922724</v>
      </c>
      <c r="E1012" s="12" t="n">
        <v>7.77557275739893</v>
      </c>
      <c r="F1012" s="0" t="n">
        <v>1075</v>
      </c>
    </row>
    <row r="1013" customFormat="false" ht="15" hidden="false" customHeight="false" outlineLevel="0" collapsed="false">
      <c r="A1013" s="0" t="s">
        <v>1311</v>
      </c>
      <c r="B1013" s="12" t="n">
        <v>68.1409626917394</v>
      </c>
      <c r="C1013" s="12" t="n">
        <v>18.1226320264323</v>
      </c>
      <c r="D1013" s="12" t="n">
        <v>5.7552228298373</v>
      </c>
      <c r="E1013" s="12" t="n">
        <v>7.98118245199104</v>
      </c>
      <c r="F1013" s="0" t="n">
        <v>1075</v>
      </c>
    </row>
    <row r="1014" customFormat="false" ht="15" hidden="false" customHeight="false" outlineLevel="0" collapsed="false">
      <c r="A1014" s="0" t="s">
        <v>1312</v>
      </c>
      <c r="B1014" s="12" t="n">
        <v>69.477295816411</v>
      </c>
      <c r="C1014" s="12" t="n">
        <v>17.2018113200802</v>
      </c>
      <c r="D1014" s="12" t="n">
        <v>4.91643075904278</v>
      </c>
      <c r="E1014" s="12" t="n">
        <v>8.40446210446604</v>
      </c>
      <c r="F1014" s="0" t="n">
        <v>1075</v>
      </c>
    </row>
    <row r="1015" customFormat="false" ht="15" hidden="false" customHeight="false" outlineLevel="0" collapsed="false">
      <c r="A1015" s="0" t="s">
        <v>1313</v>
      </c>
      <c r="B1015" s="12" t="n">
        <v>70.8925381858727</v>
      </c>
      <c r="C1015" s="12" t="n">
        <v>16.242599547119</v>
      </c>
      <c r="D1015" s="12" t="n">
        <v>4.08753598207191</v>
      </c>
      <c r="E1015" s="12" t="n">
        <v>8.77732628493638</v>
      </c>
      <c r="F1015" s="0" t="n">
        <v>1075</v>
      </c>
    </row>
    <row r="1016" customFormat="false" ht="15" hidden="false" customHeight="false" outlineLevel="0" collapsed="false">
      <c r="A1016" s="0" t="s">
        <v>1314</v>
      </c>
      <c r="B1016" s="12" t="n">
        <v>72.6219330760346</v>
      </c>
      <c r="C1016" s="12" t="n">
        <v>15.0228732089577</v>
      </c>
      <c r="D1016" s="12" t="n">
        <v>2.89769033633104</v>
      </c>
      <c r="E1016" s="12" t="n">
        <v>9.45750337867671</v>
      </c>
      <c r="F1016" s="0" t="n">
        <v>1075</v>
      </c>
    </row>
    <row r="1017" customFormat="false" ht="15" hidden="false" customHeight="false" outlineLevel="0" collapsed="false">
      <c r="A1017" s="0" t="s">
        <v>1315</v>
      </c>
      <c r="B1017" s="12" t="n">
        <v>73.8216592032814</v>
      </c>
      <c r="C1017" s="12" t="n">
        <v>14.1438756516107</v>
      </c>
      <c r="D1017" s="12" t="n">
        <v>1.95014959132791</v>
      </c>
      <c r="E1017" s="12" t="n">
        <v>10.0843155537801</v>
      </c>
      <c r="F1017" s="0" t="n">
        <v>1075</v>
      </c>
    </row>
    <row r="1018" customFormat="false" ht="15" hidden="false" customHeight="false" outlineLevel="0" collapsed="false">
      <c r="A1018" s="0" t="s">
        <v>1316</v>
      </c>
      <c r="B1018" s="12" t="n">
        <v>75.2186297646359</v>
      </c>
      <c r="C1018" s="12" t="n">
        <v>13.1689205976707</v>
      </c>
      <c r="D1018" s="12" t="n">
        <v>1.02737160225767</v>
      </c>
      <c r="E1018" s="12" t="n">
        <v>10.5850780354357</v>
      </c>
      <c r="F1018" s="0" t="n">
        <v>1075</v>
      </c>
    </row>
    <row r="1019" customFormat="false" ht="15" hidden="false" customHeight="false" outlineLevel="0" collapsed="false">
      <c r="A1019" s="0" t="s">
        <v>1317</v>
      </c>
      <c r="B1019" s="12" t="n">
        <v>76.7179034056026</v>
      </c>
      <c r="C1019" s="12" t="n">
        <v>12.1226544227127</v>
      </c>
      <c r="D1019" s="12" t="n">
        <v>0.0373396877990636</v>
      </c>
      <c r="E1019" s="12" t="n">
        <v>11.1221024838856</v>
      </c>
      <c r="F1019" s="0" t="n">
        <v>1075</v>
      </c>
    </row>
    <row r="1020" customFormat="false" ht="15" hidden="false" customHeight="false" outlineLevel="0" collapsed="false">
      <c r="A1020" s="0" t="s">
        <v>1318</v>
      </c>
      <c r="B1020" s="12" t="n">
        <v>61.155458099551</v>
      </c>
      <c r="C1020" s="12" t="n">
        <v>24.1570168454473</v>
      </c>
      <c r="D1020" s="12" t="n">
        <v>14.6795755920218</v>
      </c>
      <c r="E1020" s="12" t="n">
        <v>0.00794946297987997</v>
      </c>
      <c r="F1020" s="0" t="n">
        <v>1100</v>
      </c>
    </row>
    <row r="1021" customFormat="false" ht="15" hidden="false" customHeight="false" outlineLevel="0" collapsed="false">
      <c r="A1021" s="0" t="s">
        <v>1319</v>
      </c>
      <c r="B1021" s="12" t="n">
        <v>60.7763610201628</v>
      </c>
      <c r="C1021" s="12" t="n">
        <v>24.1507791042055</v>
      </c>
      <c r="D1021" s="12" t="n">
        <v>13.923042208611</v>
      </c>
      <c r="E1021" s="12" t="n">
        <v>1.14981766702064</v>
      </c>
      <c r="F1021" s="0" t="n">
        <v>1100</v>
      </c>
    </row>
    <row r="1022" customFormat="false" ht="15" hidden="false" customHeight="false" outlineLevel="0" collapsed="false">
      <c r="A1022" s="0" t="s">
        <v>1320</v>
      </c>
      <c r="B1022" s="12" t="n">
        <v>60.2138139354271</v>
      </c>
      <c r="C1022" s="12" t="n">
        <v>24.2522345487574</v>
      </c>
      <c r="D1022" s="12" t="n">
        <v>13.2120668207529</v>
      </c>
      <c r="E1022" s="12" t="n">
        <v>2.32188469506264</v>
      </c>
      <c r="F1022" s="0" t="n">
        <v>1100</v>
      </c>
    </row>
    <row r="1023" customFormat="false" ht="15" hidden="false" customHeight="false" outlineLevel="0" collapsed="false">
      <c r="A1023" s="0" t="s">
        <v>1321</v>
      </c>
      <c r="B1023" s="12" t="n">
        <v>59.7389441317647</v>
      </c>
      <c r="C1023" s="12" t="n">
        <v>24.3756148771751</v>
      </c>
      <c r="D1023" s="12" t="n">
        <v>12.7522200173255</v>
      </c>
      <c r="E1023" s="12" t="n">
        <v>3.13322097373468</v>
      </c>
      <c r="F1023" s="0" t="n">
        <v>1100</v>
      </c>
    </row>
    <row r="1024" customFormat="false" ht="15" hidden="false" customHeight="false" outlineLevel="0" collapsed="false">
      <c r="A1024" s="0" t="s">
        <v>1322</v>
      </c>
      <c r="B1024" s="12" t="n">
        <v>58.8868152303621</v>
      </c>
      <c r="C1024" s="12" t="n">
        <v>24.5471965975532</v>
      </c>
      <c r="D1024" s="12" t="n">
        <v>11.7418138552268</v>
      </c>
      <c r="E1024" s="12" t="n">
        <v>4.82417431685786</v>
      </c>
      <c r="F1024" s="0" t="n">
        <v>1100</v>
      </c>
    </row>
    <row r="1025" customFormat="false" ht="15" hidden="false" customHeight="false" outlineLevel="0" collapsed="false">
      <c r="A1025" s="0" t="s">
        <v>1323</v>
      </c>
      <c r="B1025" s="12" t="n">
        <v>58.3869920960108</v>
      </c>
      <c r="C1025" s="12" t="n">
        <v>24.5965823079201</v>
      </c>
      <c r="D1025" s="12" t="n">
        <v>10.9585655393926</v>
      </c>
      <c r="E1025" s="12" t="n">
        <v>6.05786005667652</v>
      </c>
      <c r="F1025" s="0" t="n">
        <v>1100</v>
      </c>
    </row>
    <row r="1026" customFormat="false" ht="15" hidden="false" customHeight="false" outlineLevel="0" collapsed="false">
      <c r="A1026" s="0" t="s">
        <v>1324</v>
      </c>
      <c r="B1026" s="12" t="n">
        <v>57.7450703934496</v>
      </c>
      <c r="C1026" s="12" t="n">
        <v>24.7889121720193</v>
      </c>
      <c r="D1026" s="12" t="n">
        <v>10.4319390960008</v>
      </c>
      <c r="E1026" s="12" t="n">
        <v>7.03407833853034</v>
      </c>
      <c r="F1026" s="0" t="n">
        <v>1100</v>
      </c>
    </row>
    <row r="1027" customFormat="false" ht="15" hidden="false" customHeight="false" outlineLevel="0" collapsed="false">
      <c r="A1027" s="0" t="s">
        <v>1325</v>
      </c>
      <c r="B1027" s="12" t="n">
        <v>58.8599414860932</v>
      </c>
      <c r="C1027" s="12" t="n">
        <v>24.1019656885429</v>
      </c>
      <c r="D1027" s="12" t="n">
        <v>10.0343463382254</v>
      </c>
      <c r="E1027" s="12" t="n">
        <v>7.00374648713847</v>
      </c>
      <c r="F1027" s="0" t="n">
        <v>1100</v>
      </c>
    </row>
    <row r="1028" customFormat="false" ht="15" hidden="false" customHeight="false" outlineLevel="0" collapsed="false">
      <c r="A1028" s="0" t="s">
        <v>1326</v>
      </c>
      <c r="B1028" s="12" t="n">
        <v>59.9028101080211</v>
      </c>
      <c r="C1028" s="12" t="n">
        <v>23.4592758923909</v>
      </c>
      <c r="D1028" s="12" t="n">
        <v>9.66202688603524</v>
      </c>
      <c r="E1028" s="12" t="n">
        <v>6.97588711355274</v>
      </c>
      <c r="F1028" s="0" t="n">
        <v>1100</v>
      </c>
    </row>
    <row r="1029" customFormat="false" ht="15" hidden="false" customHeight="false" outlineLevel="0" collapsed="false">
      <c r="A1029" s="0" t="s">
        <v>1327</v>
      </c>
      <c r="B1029" s="12" t="n">
        <v>61.1295131103009</v>
      </c>
      <c r="C1029" s="12" t="n">
        <v>22.6564032033005</v>
      </c>
      <c r="D1029" s="12" t="n">
        <v>9.04972288775913</v>
      </c>
      <c r="E1029" s="12" t="n">
        <v>7.16436079863944</v>
      </c>
      <c r="F1029" s="0" t="n">
        <v>1100</v>
      </c>
    </row>
    <row r="1030" customFormat="false" ht="15" hidden="false" customHeight="false" outlineLevel="0" collapsed="false">
      <c r="A1030" s="0" t="s">
        <v>1328</v>
      </c>
      <c r="B1030" s="12" t="n">
        <v>62.9069685389326</v>
      </c>
      <c r="C1030" s="12" t="n">
        <v>21.4779304378203</v>
      </c>
      <c r="D1030" s="12" t="n">
        <v>8.10623867411601</v>
      </c>
      <c r="E1030" s="12" t="n">
        <v>7.50886234913109</v>
      </c>
      <c r="F1030" s="0" t="n">
        <v>1100</v>
      </c>
    </row>
    <row r="1031" customFormat="false" ht="15" hidden="false" customHeight="false" outlineLevel="0" collapsed="false">
      <c r="A1031" s="0" t="s">
        <v>1329</v>
      </c>
      <c r="B1031" s="12" t="n">
        <v>64.2106912231943</v>
      </c>
      <c r="C1031" s="12" t="n">
        <v>20.5822119707536</v>
      </c>
      <c r="D1031" s="12" t="n">
        <v>7.29770024077217</v>
      </c>
      <c r="E1031" s="12" t="n">
        <v>7.90939656527994</v>
      </c>
      <c r="F1031" s="0" t="n">
        <v>1100</v>
      </c>
    </row>
    <row r="1032" customFormat="false" ht="15" hidden="false" customHeight="false" outlineLevel="0" collapsed="false">
      <c r="A1032" s="0" t="s">
        <v>1330</v>
      </c>
      <c r="B1032" s="12" t="n">
        <v>66.6370403939645</v>
      </c>
      <c r="C1032" s="12" t="n">
        <v>18.9003969404501</v>
      </c>
      <c r="D1032" s="12" t="n">
        <v>5.73790612986932</v>
      </c>
      <c r="E1032" s="12" t="n">
        <v>8.72465653571605</v>
      </c>
      <c r="F1032" s="0" t="n">
        <v>1100</v>
      </c>
    </row>
    <row r="1033" customFormat="false" ht="15" hidden="false" customHeight="false" outlineLevel="0" collapsed="false">
      <c r="A1033" s="0" t="s">
        <v>1331</v>
      </c>
      <c r="B1033" s="12" t="n">
        <v>68.4314955457785</v>
      </c>
      <c r="C1033" s="12" t="n">
        <v>17.6305689971244</v>
      </c>
      <c r="D1033" s="12" t="n">
        <v>4.48762501089971</v>
      </c>
      <c r="E1033" s="12" t="n">
        <v>9.45031044619739</v>
      </c>
      <c r="F1033" s="0" t="n">
        <v>1100</v>
      </c>
    </row>
    <row r="1034" customFormat="false" ht="15" hidden="false" customHeight="false" outlineLevel="0" collapsed="false">
      <c r="A1034" s="0" t="s">
        <v>1332</v>
      </c>
      <c r="B1034" s="12" t="n">
        <v>70.2351807611149</v>
      </c>
      <c r="C1034" s="12" t="n">
        <v>16.3685471239583</v>
      </c>
      <c r="D1034" s="12" t="n">
        <v>3.28422383646685</v>
      </c>
      <c r="E1034" s="12" t="n">
        <v>10.1120482784599</v>
      </c>
      <c r="F1034" s="0" t="n">
        <v>1100</v>
      </c>
    </row>
    <row r="1035" customFormat="false" ht="15" hidden="false" customHeight="false" outlineLevel="0" collapsed="false">
      <c r="A1035" s="0" t="s">
        <v>1333</v>
      </c>
      <c r="B1035" s="12" t="n">
        <v>71.5880835635488</v>
      </c>
      <c r="C1035" s="12" t="n">
        <v>15.4088799084696</v>
      </c>
      <c r="D1035" s="12" t="n">
        <v>2.33304356820823</v>
      </c>
      <c r="E1035" s="12" t="n">
        <v>10.6699929597733</v>
      </c>
      <c r="F1035" s="0" t="n">
        <v>1100</v>
      </c>
    </row>
    <row r="1036" customFormat="false" ht="15" hidden="false" customHeight="false" outlineLevel="0" collapsed="false">
      <c r="A1036" s="0" t="s">
        <v>1334</v>
      </c>
      <c r="B1036" s="12" t="n">
        <v>72.6456658182617</v>
      </c>
      <c r="C1036" s="12" t="n">
        <v>14.6728692345667</v>
      </c>
      <c r="D1036" s="12" t="n">
        <v>1.64219593718359</v>
      </c>
      <c r="E1036" s="12" t="n">
        <v>11.039269009988</v>
      </c>
      <c r="F1036" s="0" t="n">
        <v>1100</v>
      </c>
    </row>
    <row r="1037" customFormat="false" ht="15" hidden="false" customHeight="false" outlineLevel="0" collapsed="false">
      <c r="A1037" s="0" t="s">
        <v>1335</v>
      </c>
      <c r="B1037" s="12" t="n">
        <v>74.3045483638673</v>
      </c>
      <c r="C1037" s="12" t="n">
        <v>13.6043482291876</v>
      </c>
      <c r="D1037" s="12" t="n">
        <v>0.878168457494494</v>
      </c>
      <c r="E1037" s="12" t="n">
        <v>11.2129349494506</v>
      </c>
      <c r="F1037" s="0" t="n">
        <v>1100</v>
      </c>
    </row>
    <row r="1038" customFormat="false" ht="15" hidden="false" customHeight="false" outlineLevel="0" collapsed="false">
      <c r="A1038" s="0" t="s">
        <v>1336</v>
      </c>
      <c r="B1038" s="12" t="n">
        <v>75.8885601327362</v>
      </c>
      <c r="C1038" s="12" t="n">
        <v>12.5440816107272</v>
      </c>
      <c r="D1038" s="12" t="n">
        <v>0</v>
      </c>
      <c r="E1038" s="12" t="n">
        <v>11.5673582565366</v>
      </c>
      <c r="F1038" s="0" t="n">
        <v>1100</v>
      </c>
    </row>
    <row r="1039" customFormat="false" ht="15" hidden="false" customHeight="false" outlineLevel="0" collapsed="false">
      <c r="A1039" s="0" t="s">
        <v>1337</v>
      </c>
      <c r="B1039" s="12" t="n">
        <v>72.7688431171365</v>
      </c>
      <c r="C1039" s="12" t="n">
        <v>14.1671279763319</v>
      </c>
      <c r="D1039" s="12" t="n">
        <v>0</v>
      </c>
      <c r="E1039" s="12" t="n">
        <v>13.0640289065316</v>
      </c>
      <c r="F1039" s="0" t="n">
        <v>1200</v>
      </c>
    </row>
    <row r="1040" customFormat="false" ht="15" hidden="false" customHeight="false" outlineLevel="0" collapsed="false">
      <c r="A1040" s="0" t="s">
        <v>1338</v>
      </c>
      <c r="B1040" s="12" t="n">
        <v>72.0630652312251</v>
      </c>
      <c r="C1040" s="12" t="n">
        <v>14.7039586175689</v>
      </c>
      <c r="D1040" s="12" t="n">
        <v>0.630789349397161</v>
      </c>
      <c r="E1040" s="12" t="n">
        <v>12.6021868018088</v>
      </c>
      <c r="F1040" s="0" t="n">
        <v>1200</v>
      </c>
    </row>
    <row r="1041" customFormat="false" ht="15" hidden="false" customHeight="false" outlineLevel="0" collapsed="false">
      <c r="A1041" s="0" t="s">
        <v>1339</v>
      </c>
      <c r="B1041" s="12" t="n">
        <v>70.8770719976259</v>
      </c>
      <c r="C1041" s="12" t="n">
        <v>15.5947556642863</v>
      </c>
      <c r="D1041" s="12" t="n">
        <v>1.64876903529388</v>
      </c>
      <c r="E1041" s="12" t="n">
        <v>11.8794033027939</v>
      </c>
      <c r="F1041" s="0" t="n">
        <v>1200</v>
      </c>
    </row>
    <row r="1042" customFormat="false" ht="15" hidden="false" customHeight="false" outlineLevel="0" collapsed="false">
      <c r="A1042" s="0" t="s">
        <v>1340</v>
      </c>
      <c r="B1042" s="12" t="n">
        <v>69.9933365518341</v>
      </c>
      <c r="C1042" s="12" t="n">
        <v>16.2677383028732</v>
      </c>
      <c r="D1042" s="12" t="n">
        <v>2.44155828636795</v>
      </c>
      <c r="E1042" s="12" t="n">
        <v>11.2973668589248</v>
      </c>
      <c r="F1042" s="0" t="n">
        <v>1200</v>
      </c>
    </row>
    <row r="1043" customFormat="false" ht="15" hidden="false" customHeight="false" outlineLevel="0" collapsed="false">
      <c r="A1043" s="0" t="s">
        <v>1341</v>
      </c>
      <c r="B1043" s="12" t="n">
        <v>68.8518613620464</v>
      </c>
      <c r="C1043" s="12" t="n">
        <v>17.0907112602978</v>
      </c>
      <c r="D1043" s="12" t="n">
        <v>3.29346813820225</v>
      </c>
      <c r="E1043" s="12" t="n">
        <v>10.7639592394536</v>
      </c>
      <c r="F1043" s="0" t="n">
        <v>1200</v>
      </c>
    </row>
    <row r="1044" customFormat="false" ht="15" hidden="false" customHeight="false" outlineLevel="0" collapsed="false">
      <c r="A1044" s="0" t="s">
        <v>1342</v>
      </c>
      <c r="B1044" s="12" t="n">
        <v>67.2481148389564</v>
      </c>
      <c r="C1044" s="12" t="n">
        <v>18.206246456582</v>
      </c>
      <c r="D1044" s="12" t="n">
        <v>4.33896358240597</v>
      </c>
      <c r="E1044" s="12" t="n">
        <v>10.2066751220555</v>
      </c>
      <c r="F1044" s="0" t="n">
        <v>1200</v>
      </c>
    </row>
    <row r="1045" customFormat="false" ht="15" hidden="false" customHeight="false" outlineLevel="0" collapsed="false">
      <c r="A1045" s="0" t="s">
        <v>1343</v>
      </c>
      <c r="B1045" s="12" t="n">
        <v>65.5815837486024</v>
      </c>
      <c r="C1045" s="12" t="n">
        <v>19.3738534078506</v>
      </c>
      <c r="D1045" s="12" t="n">
        <v>5.45662220882434</v>
      </c>
      <c r="E1045" s="12" t="n">
        <v>9.58794063472261</v>
      </c>
      <c r="F1045" s="0" t="n">
        <v>1200</v>
      </c>
    </row>
    <row r="1046" customFormat="false" ht="15" hidden="false" customHeight="false" outlineLevel="0" collapsed="false">
      <c r="A1046" s="0" t="s">
        <v>1344</v>
      </c>
      <c r="B1046" s="12" t="n">
        <v>63.4761783826015</v>
      </c>
      <c r="C1046" s="12" t="n">
        <v>20.8011006239309</v>
      </c>
      <c r="D1046" s="12" t="n">
        <v>6.69071430506518</v>
      </c>
      <c r="E1046" s="12" t="n">
        <v>9.03200668840242</v>
      </c>
      <c r="F1046" s="0" t="n">
        <v>1200</v>
      </c>
    </row>
    <row r="1047" customFormat="false" ht="15" hidden="false" customHeight="false" outlineLevel="0" collapsed="false">
      <c r="A1047" s="0" t="s">
        <v>1345</v>
      </c>
      <c r="B1047" s="12" t="n">
        <v>61.6266639194106</v>
      </c>
      <c r="C1047" s="12" t="n">
        <v>22.0238694864647</v>
      </c>
      <c r="D1047" s="12" t="n">
        <v>7.65950894044468</v>
      </c>
      <c r="E1047" s="12" t="n">
        <v>8.68995765368005</v>
      </c>
      <c r="F1047" s="0" t="n">
        <v>1200</v>
      </c>
    </row>
    <row r="1048" customFormat="false" ht="15" hidden="false" customHeight="false" outlineLevel="0" collapsed="false">
      <c r="A1048" s="0" t="s">
        <v>1346</v>
      </c>
      <c r="B1048" s="12" t="n">
        <v>60.1073140536937</v>
      </c>
      <c r="C1048" s="12" t="n">
        <v>22.9998800635436</v>
      </c>
      <c r="D1048" s="12" t="n">
        <v>8.34947643186321</v>
      </c>
      <c r="E1048" s="12" t="n">
        <v>8.54332945089947</v>
      </c>
      <c r="F1048" s="0" t="n">
        <v>1200</v>
      </c>
    </row>
    <row r="1049" customFormat="false" ht="15" hidden="false" customHeight="false" outlineLevel="0" collapsed="false">
      <c r="A1049" s="0" t="s">
        <v>1347</v>
      </c>
      <c r="B1049" s="12" t="n">
        <v>58.1632216546726</v>
      </c>
      <c r="C1049" s="12" t="n">
        <v>24.1948259323275</v>
      </c>
      <c r="D1049" s="12" t="n">
        <v>9.03186291783993</v>
      </c>
      <c r="E1049" s="12" t="n">
        <v>8.61008949515996</v>
      </c>
      <c r="F1049" s="0" t="n">
        <v>1200</v>
      </c>
    </row>
    <row r="1050" customFormat="false" ht="15" hidden="false" customHeight="false" outlineLevel="0" collapsed="false">
      <c r="A1050" s="0" t="s">
        <v>1348</v>
      </c>
      <c r="B1050" s="12" t="n">
        <v>56.9020095798533</v>
      </c>
      <c r="C1050" s="12" t="n">
        <v>24.9683506912626</v>
      </c>
      <c r="D1050" s="12" t="n">
        <v>9.46828816867346</v>
      </c>
      <c r="E1050" s="12" t="n">
        <v>8.66135156021061</v>
      </c>
      <c r="F1050" s="0" t="n">
        <v>1200</v>
      </c>
    </row>
    <row r="1051" customFormat="false" ht="15" hidden="false" customHeight="false" outlineLevel="0" collapsed="false">
      <c r="A1051" s="0" t="s">
        <v>1349</v>
      </c>
      <c r="B1051" s="12" t="n">
        <v>55.3182865828954</v>
      </c>
      <c r="C1051" s="12" t="n">
        <v>25.8895463455304</v>
      </c>
      <c r="D1051" s="12" t="n">
        <v>9.82991397151776</v>
      </c>
      <c r="E1051" s="12" t="n">
        <v>8.9622531000564</v>
      </c>
      <c r="F1051" s="0" t="n">
        <v>1200</v>
      </c>
    </row>
    <row r="1052" customFormat="false" ht="15" hidden="false" customHeight="false" outlineLevel="0" collapsed="false">
      <c r="A1052" s="0" t="s">
        <v>1350</v>
      </c>
      <c r="B1052" s="12" t="n">
        <v>53.7161448073044</v>
      </c>
      <c r="C1052" s="12" t="n">
        <v>26.7950957111737</v>
      </c>
      <c r="D1052" s="12" t="n">
        <v>10.0977328991395</v>
      </c>
      <c r="E1052" s="12" t="n">
        <v>9.39102658238241</v>
      </c>
      <c r="F1052" s="0" t="n">
        <v>1200</v>
      </c>
    </row>
    <row r="1053" customFormat="false" ht="15" hidden="false" customHeight="false" outlineLevel="0" collapsed="false">
      <c r="A1053" s="0" t="s">
        <v>1351</v>
      </c>
      <c r="B1053" s="12" t="n">
        <v>54.0816565997772</v>
      </c>
      <c r="C1053" s="12" t="n">
        <v>26.7895341635888</v>
      </c>
      <c r="D1053" s="12" t="n">
        <v>10.7841136234309</v>
      </c>
      <c r="E1053" s="12" t="n">
        <v>8.34469561320309</v>
      </c>
      <c r="F1053" s="0" t="n">
        <v>1200</v>
      </c>
    </row>
    <row r="1054" customFormat="false" ht="15" hidden="false" customHeight="false" outlineLevel="0" collapsed="false">
      <c r="A1054" s="0" t="s">
        <v>1352</v>
      </c>
      <c r="B1054" s="12" t="n">
        <v>54.5885024095422</v>
      </c>
      <c r="C1054" s="12" t="n">
        <v>26.7459656408779</v>
      </c>
      <c r="D1054" s="12" t="n">
        <v>11.6025766562022</v>
      </c>
      <c r="E1054" s="12" t="n">
        <v>7.06295529337769</v>
      </c>
      <c r="F1054" s="0" t="n">
        <v>1200</v>
      </c>
    </row>
    <row r="1055" customFormat="false" ht="15" hidden="false" customHeight="false" outlineLevel="0" collapsed="false">
      <c r="A1055" s="0" t="s">
        <v>1353</v>
      </c>
      <c r="B1055" s="12" t="n">
        <v>55.0282800536042</v>
      </c>
      <c r="C1055" s="12" t="n">
        <v>26.6981071132787</v>
      </c>
      <c r="D1055" s="12" t="n">
        <v>12.2753491362497</v>
      </c>
      <c r="E1055" s="12" t="n">
        <v>5.99826369686735</v>
      </c>
      <c r="F1055" s="0" t="n">
        <v>1200</v>
      </c>
    </row>
    <row r="1056" customFormat="false" ht="15" hidden="false" customHeight="false" outlineLevel="0" collapsed="false">
      <c r="A1056" s="0" t="s">
        <v>1354</v>
      </c>
      <c r="B1056" s="12" t="n">
        <v>55.4515849194534</v>
      </c>
      <c r="C1056" s="12" t="n">
        <v>26.689012047608</v>
      </c>
      <c r="D1056" s="12" t="n">
        <v>13.0603884692802</v>
      </c>
      <c r="E1056" s="12" t="n">
        <v>4.79901456365847</v>
      </c>
      <c r="F1056" s="0" t="n">
        <v>1200</v>
      </c>
    </row>
    <row r="1057" customFormat="false" ht="15" hidden="false" customHeight="false" outlineLevel="0" collapsed="false">
      <c r="A1057" s="0" t="s">
        <v>1355</v>
      </c>
      <c r="B1057" s="12" t="n">
        <v>55.6917902760354</v>
      </c>
      <c r="C1057" s="12" t="n">
        <v>26.7351561542944</v>
      </c>
      <c r="D1057" s="12" t="n">
        <v>13.6966264289426</v>
      </c>
      <c r="E1057" s="12" t="n">
        <v>3.87642714072761</v>
      </c>
      <c r="F1057" s="0" t="n">
        <v>1200</v>
      </c>
    </row>
    <row r="1058" customFormat="false" ht="15" hidden="false" customHeight="false" outlineLevel="0" collapsed="false">
      <c r="A1058" s="0" t="s">
        <v>1356</v>
      </c>
      <c r="B1058" s="12" t="n">
        <v>56.0917097753024</v>
      </c>
      <c r="C1058" s="12" t="n">
        <v>26.758949633584</v>
      </c>
      <c r="D1058" s="12" t="n">
        <v>14.5587162023159</v>
      </c>
      <c r="E1058" s="12" t="n">
        <v>2.59062438879774</v>
      </c>
      <c r="F1058" s="0" t="n">
        <v>1200</v>
      </c>
    </row>
    <row r="1059" customFormat="false" ht="15" hidden="false" customHeight="false" outlineLevel="0" collapsed="false">
      <c r="A1059" s="0" t="s">
        <v>1357</v>
      </c>
      <c r="B1059" s="12" t="n">
        <v>56.4176811372754</v>
      </c>
      <c r="C1059" s="12" t="n">
        <v>26.7725800119829</v>
      </c>
      <c r="D1059" s="12" t="n">
        <v>15.2399688762823</v>
      </c>
      <c r="E1059" s="12" t="n">
        <v>1.56976997445944</v>
      </c>
      <c r="F1059" s="0" t="n">
        <v>1200</v>
      </c>
    </row>
    <row r="1060" customFormat="false" ht="15" hidden="false" customHeight="false" outlineLevel="0" collapsed="false">
      <c r="A1060" s="0" t="s">
        <v>1358</v>
      </c>
      <c r="B1060" s="12" t="n">
        <v>56.7294817559019</v>
      </c>
      <c r="C1060" s="12" t="n">
        <v>26.8269245363547</v>
      </c>
      <c r="D1060" s="12" t="n">
        <v>16.045194687534</v>
      </c>
      <c r="E1060" s="12" t="n">
        <v>0.398399020209397</v>
      </c>
      <c r="F1060" s="0" t="n">
        <v>1200</v>
      </c>
    </row>
    <row r="1061" customFormat="false" ht="15" hidden="false" customHeight="false" outlineLevel="0" collapsed="false">
      <c r="A1061" s="0" t="s">
        <v>1359</v>
      </c>
      <c r="B1061" s="12" t="n">
        <v>56.738311289468</v>
      </c>
      <c r="C1061" s="12" t="n">
        <v>26.8872064468838</v>
      </c>
      <c r="D1061" s="12" t="n">
        <v>16.2864183716457</v>
      </c>
      <c r="E1061" s="12" t="n">
        <v>0.0880638920025525</v>
      </c>
      <c r="F1061" s="0" t="n">
        <v>1200</v>
      </c>
    </row>
    <row r="1062" customFormat="false" ht="15" hidden="false" customHeight="false" outlineLevel="0" collapsed="false">
      <c r="A1062" s="0" t="s">
        <v>1360</v>
      </c>
      <c r="B1062" s="12" t="n">
        <v>52.0815901183649</v>
      </c>
      <c r="C1062" s="12" t="n">
        <v>29.4664276375786</v>
      </c>
      <c r="D1062" s="12" t="n">
        <v>16.8684803524324</v>
      </c>
      <c r="E1062" s="12" t="n">
        <v>1.58350189162413</v>
      </c>
      <c r="F1062" s="0" t="n">
        <v>1300</v>
      </c>
    </row>
    <row r="1063" customFormat="false" ht="15" hidden="false" customHeight="false" outlineLevel="0" collapsed="false">
      <c r="A1063" s="0" t="s">
        <v>1361</v>
      </c>
      <c r="B1063" s="12" t="n">
        <v>51.8041836684531</v>
      </c>
      <c r="C1063" s="12" t="n">
        <v>29.4414819620591</v>
      </c>
      <c r="D1063" s="12" t="n">
        <v>16.2391003429598</v>
      </c>
      <c r="E1063" s="12" t="n">
        <v>2.51523402652794</v>
      </c>
      <c r="F1063" s="0" t="n">
        <v>1300</v>
      </c>
    </row>
    <row r="1064" customFormat="false" ht="15" hidden="false" customHeight="false" outlineLevel="0" collapsed="false">
      <c r="A1064" s="0" t="s">
        <v>1362</v>
      </c>
      <c r="B1064" s="12" t="n">
        <v>51.3693108755409</v>
      </c>
      <c r="C1064" s="12" t="n">
        <v>29.4408593406209</v>
      </c>
      <c r="D1064" s="12" t="n">
        <v>15.3955507341443</v>
      </c>
      <c r="E1064" s="12" t="n">
        <v>3.79427904969394</v>
      </c>
      <c r="F1064" s="0" t="n">
        <v>1300</v>
      </c>
    </row>
    <row r="1065" customFormat="false" ht="15" hidden="false" customHeight="false" outlineLevel="0" collapsed="false">
      <c r="A1065" s="0" t="s">
        <v>1363</v>
      </c>
      <c r="B1065" s="12" t="n">
        <v>50.9275145789611</v>
      </c>
      <c r="C1065" s="12" t="n">
        <v>29.4343682441432</v>
      </c>
      <c r="D1065" s="12" t="n">
        <v>14.5167875504507</v>
      </c>
      <c r="E1065" s="12" t="n">
        <v>5.12132962644495</v>
      </c>
      <c r="F1065" s="0" t="n">
        <v>1300</v>
      </c>
    </row>
    <row r="1066" customFormat="false" ht="15" hidden="false" customHeight="false" outlineLevel="0" collapsed="false">
      <c r="A1066" s="0" t="s">
        <v>1364</v>
      </c>
      <c r="B1066" s="12" t="n">
        <v>50.5899093184872</v>
      </c>
      <c r="C1066" s="12" t="n">
        <v>29.4110079867836</v>
      </c>
      <c r="D1066" s="12" t="n">
        <v>13.7768516506195</v>
      </c>
      <c r="E1066" s="12" t="n">
        <v>6.22223104410982</v>
      </c>
      <c r="F1066" s="0" t="n">
        <v>1300</v>
      </c>
    </row>
    <row r="1067" customFormat="false" ht="15" hidden="false" customHeight="false" outlineLevel="0" collapsed="false">
      <c r="A1067" s="0" t="s">
        <v>1365</v>
      </c>
      <c r="B1067" s="12" t="n">
        <v>50.137570393868</v>
      </c>
      <c r="C1067" s="12" t="n">
        <v>29.2373813435058</v>
      </c>
      <c r="D1067" s="12" t="n">
        <v>12.2562418722788</v>
      </c>
      <c r="E1067" s="12" t="n">
        <v>8.36880639034745</v>
      </c>
      <c r="F1067" s="0" t="n">
        <v>1300</v>
      </c>
    </row>
    <row r="1068" customFormat="false" ht="15" hidden="false" customHeight="false" outlineLevel="0" collapsed="false">
      <c r="A1068" s="0" t="s">
        <v>1366</v>
      </c>
      <c r="B1068" s="12" t="n">
        <v>50.0231802193532</v>
      </c>
      <c r="C1068" s="12" t="n">
        <v>29.0346561039916</v>
      </c>
      <c r="D1068" s="12" t="n">
        <v>11.2811770743598</v>
      </c>
      <c r="E1068" s="12" t="n">
        <v>9.66098660229542</v>
      </c>
      <c r="F1068" s="0" t="n">
        <v>1300</v>
      </c>
    </row>
    <row r="1069" customFormat="false" ht="15" hidden="false" customHeight="false" outlineLevel="0" collapsed="false">
      <c r="A1069" s="0" t="s">
        <v>1367</v>
      </c>
      <c r="B1069" s="12" t="n">
        <v>50.2217913793456</v>
      </c>
      <c r="C1069" s="12" t="n">
        <v>28.7288620302615</v>
      </c>
      <c r="D1069" s="12" t="n">
        <v>10.5283578381491</v>
      </c>
      <c r="E1069" s="12" t="n">
        <v>10.5209887522438</v>
      </c>
      <c r="F1069" s="0" t="n">
        <v>1300</v>
      </c>
    </row>
    <row r="1070" customFormat="false" ht="15" hidden="false" customHeight="false" outlineLevel="0" collapsed="false">
      <c r="A1070" s="0" t="s">
        <v>1368</v>
      </c>
      <c r="B1070" s="12" t="n">
        <v>50.4250114124737</v>
      </c>
      <c r="C1070" s="12" t="n">
        <v>28.4269712738126</v>
      </c>
      <c r="D1070" s="12" t="n">
        <v>9.79896771002299</v>
      </c>
      <c r="E1070" s="12" t="n">
        <v>11.3490496036907</v>
      </c>
      <c r="F1070" s="0" t="n">
        <v>1300</v>
      </c>
    </row>
    <row r="1071" customFormat="false" ht="15" hidden="false" customHeight="false" outlineLevel="0" collapsed="false">
      <c r="A1071" s="0" t="s">
        <v>1369</v>
      </c>
      <c r="B1071" s="12" t="n">
        <v>50.8465652916337</v>
      </c>
      <c r="C1071" s="12" t="n">
        <v>27.9942462640602</v>
      </c>
      <c r="D1071" s="12" t="n">
        <v>9.00545583740258</v>
      </c>
      <c r="E1071" s="12" t="n">
        <v>12.1537326069035</v>
      </c>
      <c r="F1071" s="0" t="n">
        <v>1300</v>
      </c>
    </row>
    <row r="1072" customFormat="false" ht="15" hidden="false" customHeight="false" outlineLevel="0" collapsed="false">
      <c r="A1072" s="0" t="s">
        <v>1370</v>
      </c>
      <c r="B1072" s="12" t="n">
        <v>51.7149294944782</v>
      </c>
      <c r="C1072" s="12" t="n">
        <v>27.5194983408184</v>
      </c>
      <c r="D1072" s="12" t="n">
        <v>8.9200190285399</v>
      </c>
      <c r="E1072" s="12" t="n">
        <v>11.8455531361635</v>
      </c>
      <c r="F1072" s="0" t="n">
        <v>1300</v>
      </c>
    </row>
    <row r="1073" customFormat="false" ht="15" hidden="false" customHeight="false" outlineLevel="0" collapsed="false">
      <c r="A1073" s="0" t="s">
        <v>1371</v>
      </c>
      <c r="B1073" s="12" t="n">
        <v>53.4933813935405</v>
      </c>
      <c r="C1073" s="12" t="n">
        <v>26.5527826267503</v>
      </c>
      <c r="D1073" s="12" t="n">
        <v>8.76582907676873</v>
      </c>
      <c r="E1073" s="12" t="n">
        <v>11.1880069029405</v>
      </c>
      <c r="F1073" s="0" t="n">
        <v>1300</v>
      </c>
    </row>
    <row r="1074" customFormat="false" ht="15" hidden="false" customHeight="false" outlineLevel="0" collapsed="false">
      <c r="A1074" s="0" t="s">
        <v>1372</v>
      </c>
      <c r="B1074" s="12" t="n">
        <v>55.3207985053012</v>
      </c>
      <c r="C1074" s="12" t="n">
        <v>25.5222567508712</v>
      </c>
      <c r="D1074" s="12" t="n">
        <v>8.4690968690418</v>
      </c>
      <c r="E1074" s="12" t="n">
        <v>10.6878478747858</v>
      </c>
      <c r="F1074" s="0" t="n">
        <v>1300</v>
      </c>
    </row>
    <row r="1075" customFormat="false" ht="15" hidden="false" customHeight="false" outlineLevel="0" collapsed="false">
      <c r="A1075" s="0" t="s">
        <v>1373</v>
      </c>
      <c r="B1075" s="12" t="n">
        <v>56.6211481095028</v>
      </c>
      <c r="C1075" s="12" t="n">
        <v>24.7819837017673</v>
      </c>
      <c r="D1075" s="12" t="n">
        <v>8.232019076508</v>
      </c>
      <c r="E1075" s="12" t="n">
        <v>10.3648491122219</v>
      </c>
      <c r="F1075" s="0" t="n">
        <v>1300</v>
      </c>
    </row>
    <row r="1076" customFormat="false" ht="15" hidden="false" customHeight="false" outlineLevel="0" collapsed="false">
      <c r="A1076" s="0" t="s">
        <v>1374</v>
      </c>
      <c r="B1076" s="12" t="n">
        <v>57.861341138747</v>
      </c>
      <c r="C1076" s="12" t="n">
        <v>24.0432902360713</v>
      </c>
      <c r="D1076" s="12" t="n">
        <v>7.88444540068819</v>
      </c>
      <c r="E1076" s="12" t="n">
        <v>10.2109232244935</v>
      </c>
      <c r="F1076" s="0" t="n">
        <v>1300</v>
      </c>
    </row>
    <row r="1077" customFormat="false" ht="15" hidden="false" customHeight="false" outlineLevel="0" collapsed="false">
      <c r="A1077" s="0" t="s">
        <v>1375</v>
      </c>
      <c r="B1077" s="12" t="n">
        <v>59.66378066689</v>
      </c>
      <c r="C1077" s="12" t="n">
        <v>22.9387833720575</v>
      </c>
      <c r="D1077" s="12" t="n">
        <v>7.26431544426235</v>
      </c>
      <c r="E1077" s="12" t="n">
        <v>10.1331205167902</v>
      </c>
      <c r="F1077" s="0" t="n">
        <v>1300</v>
      </c>
    </row>
    <row r="1078" customFormat="false" ht="15" hidden="false" customHeight="false" outlineLevel="0" collapsed="false">
      <c r="A1078" s="0" t="s">
        <v>1376</v>
      </c>
      <c r="B1078" s="12" t="n">
        <v>61.4666026798585</v>
      </c>
      <c r="C1078" s="12" t="n">
        <v>21.7817911079845</v>
      </c>
      <c r="D1078" s="12" t="n">
        <v>6.44977129570954</v>
      </c>
      <c r="E1078" s="12" t="n">
        <v>10.3018349164475</v>
      </c>
      <c r="F1078" s="0" t="n">
        <v>1300</v>
      </c>
    </row>
    <row r="1079" customFormat="false" ht="15" hidden="false" customHeight="false" outlineLevel="0" collapsed="false">
      <c r="A1079" s="0" t="s">
        <v>1377</v>
      </c>
      <c r="B1079" s="12" t="n">
        <v>63.1231274077555</v>
      </c>
      <c r="C1079" s="12" t="n">
        <v>20.7113497963213</v>
      </c>
      <c r="D1079" s="12" t="n">
        <v>5.67404257550752</v>
      </c>
      <c r="E1079" s="12" t="n">
        <v>10.4914802204157</v>
      </c>
      <c r="F1079" s="0" t="n">
        <v>1300</v>
      </c>
    </row>
    <row r="1080" customFormat="false" ht="15" hidden="false" customHeight="false" outlineLevel="0" collapsed="false">
      <c r="A1080" s="0" t="s">
        <v>1378</v>
      </c>
      <c r="B1080" s="12" t="n">
        <v>64.2155009182652</v>
      </c>
      <c r="C1080" s="12" t="n">
        <v>19.9522699754293</v>
      </c>
      <c r="D1080" s="12" t="n">
        <v>4.96471951461251</v>
      </c>
      <c r="E1080" s="12" t="n">
        <v>10.867509591693</v>
      </c>
      <c r="F1080" s="0" t="n">
        <v>1300</v>
      </c>
    </row>
    <row r="1081" customFormat="false" ht="15" hidden="false" customHeight="false" outlineLevel="0" collapsed="false">
      <c r="A1081" s="0" t="s">
        <v>1379</v>
      </c>
      <c r="B1081" s="12" t="n">
        <v>65.7449318615823</v>
      </c>
      <c r="C1081" s="12" t="n">
        <v>18.8790391219567</v>
      </c>
      <c r="D1081" s="12" t="n">
        <v>3.9327634953105</v>
      </c>
      <c r="E1081" s="12" t="n">
        <v>11.4432655211505</v>
      </c>
      <c r="F1081" s="0" t="n">
        <v>1300</v>
      </c>
    </row>
    <row r="1082" customFormat="false" ht="15" hidden="false" customHeight="false" outlineLevel="0" collapsed="false">
      <c r="A1082" s="0" t="s">
        <v>1380</v>
      </c>
      <c r="B1082" s="12" t="n">
        <v>68.1879590937748</v>
      </c>
      <c r="C1082" s="12" t="n">
        <v>17.1582922336202</v>
      </c>
      <c r="D1082" s="12" t="n">
        <v>2.26047349950048</v>
      </c>
      <c r="E1082" s="12" t="n">
        <v>12.3932751731045</v>
      </c>
      <c r="F1082" s="0" t="n">
        <v>1300</v>
      </c>
    </row>
    <row r="1083" customFormat="false" ht="15" hidden="false" customHeight="false" outlineLevel="0" collapsed="false">
      <c r="A1083" s="0" t="s">
        <v>1381</v>
      </c>
      <c r="B1083" s="12" t="n">
        <v>69.6550774339909</v>
      </c>
      <c r="C1083" s="12" t="n">
        <v>16.0845834764702</v>
      </c>
      <c r="D1083" s="12" t="n">
        <v>1.10620063268443</v>
      </c>
      <c r="E1083" s="12" t="n">
        <v>13.1541384568545</v>
      </c>
      <c r="F1083" s="0" t="n">
        <v>1300</v>
      </c>
    </row>
    <row r="1084" customFormat="false" ht="15" hidden="false" customHeight="false" outlineLevel="0" collapsed="false">
      <c r="A1084" s="0" t="s">
        <v>1382</v>
      </c>
      <c r="B1084" s="12" t="n">
        <v>71.0199606235899</v>
      </c>
      <c r="C1084" s="12" t="n">
        <v>15.0821376829394</v>
      </c>
      <c r="D1084" s="12" t="n">
        <v>0.0191340342250844</v>
      </c>
      <c r="E1084" s="12" t="n">
        <v>13.8787676592456</v>
      </c>
      <c r="F1084" s="0" t="n">
        <v>1300</v>
      </c>
    </row>
    <row r="1085" customFormat="false" ht="15" hidden="false" customHeight="false" outlineLevel="0" collapsed="false">
      <c r="A1085" s="0" t="s">
        <v>1383</v>
      </c>
      <c r="B1085" s="12" t="n">
        <v>68.8153365399547</v>
      </c>
      <c r="C1085" s="12" t="n">
        <v>16.2239569930032</v>
      </c>
      <c r="D1085" s="12" t="n">
        <v>0</v>
      </c>
      <c r="E1085" s="12" t="n">
        <v>14.960706467042</v>
      </c>
      <c r="F1085" s="0" t="n">
        <v>1400</v>
      </c>
    </row>
    <row r="1086" customFormat="false" ht="15" hidden="false" customHeight="false" outlineLevel="0" collapsed="false">
      <c r="A1086" s="0" t="s">
        <v>1384</v>
      </c>
      <c r="B1086" s="12" t="n">
        <v>68.1312036867445</v>
      </c>
      <c r="C1086" s="12" t="n">
        <v>16.7397204454891</v>
      </c>
      <c r="D1086" s="12" t="n">
        <v>0.594327153979843</v>
      </c>
      <c r="E1086" s="12" t="n">
        <v>14.5347487137866</v>
      </c>
      <c r="F1086" s="0" t="n">
        <v>1400</v>
      </c>
    </row>
    <row r="1087" customFormat="false" ht="15" hidden="false" customHeight="false" outlineLevel="0" collapsed="false">
      <c r="A1087" s="0" t="s">
        <v>1385</v>
      </c>
      <c r="B1087" s="12" t="n">
        <v>67.1057291851195</v>
      </c>
      <c r="C1087" s="12" t="n">
        <v>17.5032077036926</v>
      </c>
      <c r="D1087" s="12" t="n">
        <v>1.44945018784673</v>
      </c>
      <c r="E1087" s="12" t="n">
        <v>13.9416129233412</v>
      </c>
      <c r="F1087" s="0" t="n">
        <v>1400</v>
      </c>
    </row>
    <row r="1088" customFormat="false" ht="15" hidden="false" customHeight="false" outlineLevel="0" collapsed="false">
      <c r="A1088" s="0" t="s">
        <v>1386</v>
      </c>
      <c r="B1088" s="12" t="n">
        <v>66.2082223237854</v>
      </c>
      <c r="C1088" s="12" t="n">
        <v>18.1644362032468</v>
      </c>
      <c r="D1088" s="12" t="n">
        <v>2.17189460390916</v>
      </c>
      <c r="E1088" s="12" t="n">
        <v>13.4554468690586</v>
      </c>
      <c r="F1088" s="0" t="n">
        <v>1400</v>
      </c>
    </row>
    <row r="1089" customFormat="false" ht="15" hidden="false" customHeight="false" outlineLevel="0" collapsed="false">
      <c r="A1089" s="0" t="s">
        <v>1387</v>
      </c>
      <c r="B1089" s="12" t="n">
        <v>63.7655801442442</v>
      </c>
      <c r="C1089" s="12" t="n">
        <v>19.8326994299028</v>
      </c>
      <c r="D1089" s="12" t="n">
        <v>3.64978183862722</v>
      </c>
      <c r="E1089" s="12" t="n">
        <v>12.7519385872258</v>
      </c>
      <c r="F1089" s="0" t="n">
        <v>1400</v>
      </c>
    </row>
    <row r="1090" customFormat="false" ht="15" hidden="false" customHeight="false" outlineLevel="0" collapsed="false">
      <c r="A1090" s="0" t="s">
        <v>1388</v>
      </c>
      <c r="B1090" s="12" t="n">
        <v>62.1993711124741</v>
      </c>
      <c r="C1090" s="12" t="n">
        <v>20.8746021258382</v>
      </c>
      <c r="D1090" s="12" t="n">
        <v>4.49410684965469</v>
      </c>
      <c r="E1090" s="12" t="n">
        <v>12.431919912033</v>
      </c>
      <c r="F1090" s="0" t="n">
        <v>1400</v>
      </c>
    </row>
    <row r="1091" customFormat="false" ht="15" hidden="false" customHeight="false" outlineLevel="0" collapsed="false">
      <c r="A1091" s="0" t="s">
        <v>1389</v>
      </c>
      <c r="B1091" s="12" t="n">
        <v>60.5289995302683</v>
      </c>
      <c r="C1091" s="12" t="n">
        <v>21.9333303330565</v>
      </c>
      <c r="D1091" s="12" t="n">
        <v>5.1994973802623</v>
      </c>
      <c r="E1091" s="12" t="n">
        <v>12.3381727564128</v>
      </c>
      <c r="F1091" s="0" t="n">
        <v>1400</v>
      </c>
    </row>
    <row r="1092" customFormat="false" ht="15" hidden="false" customHeight="false" outlineLevel="0" collapsed="false">
      <c r="A1092" s="0" t="s">
        <v>1390</v>
      </c>
      <c r="B1092" s="12" t="n">
        <v>59.0957230309774</v>
      </c>
      <c r="C1092" s="12" t="n">
        <v>22.8244137489364</v>
      </c>
      <c r="D1092" s="12" t="n">
        <v>5.74018766371235</v>
      </c>
      <c r="E1092" s="12" t="n">
        <v>12.3396755563738</v>
      </c>
      <c r="F1092" s="0" t="n">
        <v>1400</v>
      </c>
    </row>
    <row r="1093" customFormat="false" ht="15" hidden="false" customHeight="false" outlineLevel="0" collapsed="false">
      <c r="A1093" s="0" t="s">
        <v>1391</v>
      </c>
      <c r="B1093" s="12" t="n">
        <v>57.4211306176427</v>
      </c>
      <c r="C1093" s="12" t="n">
        <v>23.8267390822076</v>
      </c>
      <c r="D1093" s="12" t="n">
        <v>6.22769300626271</v>
      </c>
      <c r="E1093" s="12" t="n">
        <v>12.524437293887</v>
      </c>
      <c r="F1093" s="0" t="n">
        <v>1400</v>
      </c>
    </row>
    <row r="1094" customFormat="false" ht="15" hidden="false" customHeight="false" outlineLevel="0" collapsed="false">
      <c r="A1094" s="0" t="s">
        <v>1392</v>
      </c>
      <c r="B1094" s="12" t="n">
        <v>56.0299643985124</v>
      </c>
      <c r="C1094" s="12" t="n">
        <v>24.6481124875037</v>
      </c>
      <c r="D1094" s="12" t="n">
        <v>6.59064344996067</v>
      </c>
      <c r="E1094" s="12" t="n">
        <v>12.7312796640232</v>
      </c>
      <c r="F1094" s="0" t="n">
        <v>1400</v>
      </c>
    </row>
    <row r="1095" customFormat="false" ht="15" hidden="false" customHeight="false" outlineLevel="0" collapsed="false">
      <c r="A1095" s="0" t="s">
        <v>1393</v>
      </c>
      <c r="B1095" s="12" t="n">
        <v>54.7992621341887</v>
      </c>
      <c r="C1095" s="12" t="n">
        <v>25.3421994113414</v>
      </c>
      <c r="D1095" s="12" t="n">
        <v>6.79071794015193</v>
      </c>
      <c r="E1095" s="12" t="n">
        <v>13.0678205143179</v>
      </c>
      <c r="F1095" s="0" t="n">
        <v>1400</v>
      </c>
    </row>
    <row r="1096" customFormat="false" ht="15" hidden="false" customHeight="false" outlineLevel="0" collapsed="false">
      <c r="A1096" s="0" t="s">
        <v>1394</v>
      </c>
      <c r="B1096" s="12" t="n">
        <v>53.5221874554911</v>
      </c>
      <c r="C1096" s="12" t="n">
        <v>26.049617276218</v>
      </c>
      <c r="D1096" s="12" t="n">
        <v>6.95065569460419</v>
      </c>
      <c r="E1096" s="12" t="n">
        <v>13.4775395736867</v>
      </c>
      <c r="F1096" s="0" t="n">
        <v>1400</v>
      </c>
    </row>
    <row r="1097" customFormat="false" ht="15" hidden="false" customHeight="false" outlineLevel="0" collapsed="false">
      <c r="A1097" s="0" t="s">
        <v>1395</v>
      </c>
      <c r="B1097" s="12" t="n">
        <v>52.1826287055182</v>
      </c>
      <c r="C1097" s="12" t="n">
        <v>26.75666826609</v>
      </c>
      <c r="D1097" s="12" t="n">
        <v>6.98835773984004</v>
      </c>
      <c r="E1097" s="12" t="n">
        <v>14.0723452885517</v>
      </c>
      <c r="F1097" s="0" t="n">
        <v>1400</v>
      </c>
    </row>
    <row r="1098" customFormat="false" ht="15" hidden="false" customHeight="false" outlineLevel="0" collapsed="false">
      <c r="A1098" s="0" t="s">
        <v>1396</v>
      </c>
      <c r="B1098" s="12" t="n">
        <v>51.0150159973707</v>
      </c>
      <c r="C1098" s="12" t="n">
        <v>27.3462288641521</v>
      </c>
      <c r="D1098" s="12" t="n">
        <v>6.92181957570439</v>
      </c>
      <c r="E1098" s="12" t="n">
        <v>14.7169355627728</v>
      </c>
      <c r="F1098" s="0" t="n">
        <v>1400</v>
      </c>
    </row>
    <row r="1099" customFormat="false" ht="15" hidden="false" customHeight="false" outlineLevel="0" collapsed="false">
      <c r="A1099" s="0" t="s">
        <v>1397</v>
      </c>
      <c r="B1099" s="12" t="n">
        <v>49.8010109708114</v>
      </c>
      <c r="C1099" s="12" t="n">
        <v>27.9491291681937</v>
      </c>
      <c r="D1099" s="12" t="n">
        <v>6.8151387629806</v>
      </c>
      <c r="E1099" s="12" t="n">
        <v>15.4347210980143</v>
      </c>
      <c r="F1099" s="0" t="n">
        <v>1400</v>
      </c>
    </row>
    <row r="1100" customFormat="false" ht="15" hidden="false" customHeight="false" outlineLevel="0" collapsed="false">
      <c r="A1100" s="0" t="s">
        <v>1398</v>
      </c>
      <c r="B1100" s="12" t="n">
        <v>49.3554516487565</v>
      </c>
      <c r="C1100" s="12" t="n">
        <v>28.1505032330219</v>
      </c>
      <c r="D1100" s="12" t="n">
        <v>6.70199185178094</v>
      </c>
      <c r="E1100" s="12" t="n">
        <v>15.7920532664407</v>
      </c>
      <c r="F1100" s="0" t="n">
        <v>1400</v>
      </c>
    </row>
    <row r="1101" customFormat="false" ht="15" hidden="false" customHeight="false" outlineLevel="0" collapsed="false">
      <c r="A1101" s="0" t="s">
        <v>1399</v>
      </c>
      <c r="B1101" s="12" t="n">
        <v>48.6014502057852</v>
      </c>
      <c r="C1101" s="12" t="n">
        <v>28.8280510935165</v>
      </c>
      <c r="D1101" s="12" t="n">
        <v>7.762718171851</v>
      </c>
      <c r="E1101" s="12" t="n">
        <v>14.8077805288473</v>
      </c>
      <c r="F1101" s="0" t="n">
        <v>1400</v>
      </c>
    </row>
    <row r="1102" customFormat="false" ht="15" hidden="false" customHeight="false" outlineLevel="0" collapsed="false">
      <c r="A1102" s="0" t="s">
        <v>1400</v>
      </c>
      <c r="B1102" s="12" t="n">
        <v>47.9868954920443</v>
      </c>
      <c r="C1102" s="12" t="n">
        <v>29.4131365130004</v>
      </c>
      <c r="D1102" s="12" t="n">
        <v>8.74939666637746</v>
      </c>
      <c r="E1102" s="12" t="n">
        <v>13.8505713285779</v>
      </c>
      <c r="F1102" s="0" t="n">
        <v>1400</v>
      </c>
    </row>
    <row r="1103" customFormat="false" ht="15" hidden="false" customHeight="false" outlineLevel="0" collapsed="false">
      <c r="A1103" s="0" t="s">
        <v>1401</v>
      </c>
      <c r="B1103" s="12" t="n">
        <v>47.2865401996183</v>
      </c>
      <c r="C1103" s="12" t="n">
        <v>30.0307241592597</v>
      </c>
      <c r="D1103" s="12" t="n">
        <v>9.69095080114803</v>
      </c>
      <c r="E1103" s="12" t="n">
        <v>12.991784839974</v>
      </c>
      <c r="F1103" s="0" t="n">
        <v>1400</v>
      </c>
    </row>
    <row r="1104" customFormat="false" ht="15" hidden="false" customHeight="false" outlineLevel="0" collapsed="false">
      <c r="A1104" s="0" t="s">
        <v>1402</v>
      </c>
      <c r="B1104" s="12" t="n">
        <v>46.5444475018389</v>
      </c>
      <c r="C1104" s="12" t="n">
        <v>30.6655317144113</v>
      </c>
      <c r="D1104" s="12" t="n">
        <v>10.6157945116912</v>
      </c>
      <c r="E1104" s="12" t="n">
        <v>12.1742262720585</v>
      </c>
      <c r="F1104" s="0" t="n">
        <v>1400</v>
      </c>
    </row>
    <row r="1105" customFormat="false" ht="15" hidden="false" customHeight="false" outlineLevel="0" collapsed="false">
      <c r="A1105" s="0" t="s">
        <v>1403</v>
      </c>
      <c r="B1105" s="12" t="n">
        <v>45.3437535288182</v>
      </c>
      <c r="C1105" s="12" t="n">
        <v>31.7541387265166</v>
      </c>
      <c r="D1105" s="12" t="n">
        <v>12.3408443589096</v>
      </c>
      <c r="E1105" s="12" t="n">
        <v>10.5612633857556</v>
      </c>
      <c r="F1105" s="0" t="n">
        <v>1400</v>
      </c>
    </row>
    <row r="1106" customFormat="false" ht="15" hidden="false" customHeight="false" outlineLevel="0" collapsed="false">
      <c r="A1106" s="0" t="s">
        <v>1404</v>
      </c>
      <c r="B1106" s="12" t="n">
        <v>46.1324851436098</v>
      </c>
      <c r="C1106" s="12" t="n">
        <v>31.0535930458165</v>
      </c>
      <c r="D1106" s="12" t="n">
        <v>11.2617896569398</v>
      </c>
      <c r="E1106" s="12" t="n">
        <v>11.552132153634</v>
      </c>
      <c r="F1106" s="0" t="n">
        <v>1400</v>
      </c>
    </row>
    <row r="1107" customFormat="false" ht="15" hidden="false" customHeight="false" outlineLevel="0" collapsed="false">
      <c r="A1107" s="0" t="s">
        <v>1405</v>
      </c>
      <c r="B1107" s="12" t="n">
        <v>44.1878090301662</v>
      </c>
      <c r="C1107" s="12" t="n">
        <v>32.7225211215585</v>
      </c>
      <c r="D1107" s="12" t="n">
        <v>13.7054335515782</v>
      </c>
      <c r="E1107" s="12" t="n">
        <v>9.38423629669703</v>
      </c>
      <c r="F1107" s="0" t="n">
        <v>1400</v>
      </c>
    </row>
    <row r="1108" customFormat="false" ht="15" hidden="false" customHeight="false" outlineLevel="0" collapsed="false">
      <c r="A1108" s="0" t="s">
        <v>1406</v>
      </c>
      <c r="B1108" s="12" t="n">
        <v>43.2643520877621</v>
      </c>
      <c r="C1108" s="12" t="n">
        <v>33.5193413104606</v>
      </c>
      <c r="D1108" s="12" t="n">
        <v>14.881843575495</v>
      </c>
      <c r="E1108" s="12" t="n">
        <v>8.33446302628225</v>
      </c>
      <c r="F1108" s="0" t="n">
        <v>1400</v>
      </c>
    </row>
    <row r="1109" customFormat="false" ht="15" hidden="false" customHeight="false" outlineLevel="0" collapsed="false">
      <c r="A1109" s="0" t="s">
        <v>1407</v>
      </c>
      <c r="B1109" s="12" t="n">
        <v>42.4829319604464</v>
      </c>
      <c r="C1109" s="12" t="n">
        <v>34.1732339362597</v>
      </c>
      <c r="D1109" s="12" t="n">
        <v>15.8015739575568</v>
      </c>
      <c r="E1109" s="12" t="n">
        <v>7.54226014573711</v>
      </c>
      <c r="F1109" s="0" t="n">
        <v>1400</v>
      </c>
    </row>
    <row r="1110" customFormat="false" ht="15" hidden="false" customHeight="false" outlineLevel="0" collapsed="false">
      <c r="A1110" s="0" t="s">
        <v>1408</v>
      </c>
      <c r="B1110" s="12" t="n">
        <v>43.3647852920957</v>
      </c>
      <c r="C1110" s="12" t="n">
        <v>33.7626502266046</v>
      </c>
      <c r="D1110" s="12" t="n">
        <v>15.9808099234287</v>
      </c>
      <c r="E1110" s="12" t="n">
        <v>6.89175455787097</v>
      </c>
      <c r="F1110" s="0" t="n">
        <v>1400</v>
      </c>
    </row>
    <row r="1111" customFormat="false" ht="15" hidden="false" customHeight="false" outlineLevel="0" collapsed="false">
      <c r="A1111" s="0" t="s">
        <v>1409</v>
      </c>
      <c r="B1111" s="12" t="n">
        <v>44.7641298632985</v>
      </c>
      <c r="C1111" s="12" t="n">
        <v>33.1064484964254</v>
      </c>
      <c r="D1111" s="12" t="n">
        <v>16.2478303535127</v>
      </c>
      <c r="E1111" s="12" t="n">
        <v>5.88159128676342</v>
      </c>
      <c r="F1111" s="0" t="n">
        <v>1400</v>
      </c>
    </row>
    <row r="1112" customFormat="false" ht="15" hidden="false" customHeight="false" outlineLevel="0" collapsed="false">
      <c r="A1112" s="0" t="s">
        <v>1410</v>
      </c>
      <c r="B1112" s="12" t="n">
        <v>46.3163103770548</v>
      </c>
      <c r="C1112" s="12" t="n">
        <v>32.422017263306</v>
      </c>
      <c r="D1112" s="12" t="n">
        <v>16.7055379875983</v>
      </c>
      <c r="E1112" s="12" t="n">
        <v>4.55613437204096</v>
      </c>
      <c r="F1112" s="0" t="n">
        <v>1400</v>
      </c>
    </row>
    <row r="1113" customFormat="false" ht="15" hidden="false" customHeight="false" outlineLevel="0" collapsed="false">
      <c r="A1113" s="0" t="s">
        <v>1411</v>
      </c>
      <c r="B1113" s="12" t="n">
        <v>47.7661712914383</v>
      </c>
      <c r="C1113" s="12" t="n">
        <v>31.8088888145421</v>
      </c>
      <c r="D1113" s="12" t="n">
        <v>17.2304365927813</v>
      </c>
      <c r="E1113" s="12" t="n">
        <v>3.19450330123836</v>
      </c>
      <c r="F1113" s="0" t="n">
        <v>1400</v>
      </c>
    </row>
    <row r="1114" customFormat="false" ht="15" hidden="false" customHeight="false" outlineLevel="0" collapsed="false">
      <c r="A1114" s="0" t="s">
        <v>1412</v>
      </c>
      <c r="B1114" s="12" t="n">
        <v>48.7843168784659</v>
      </c>
      <c r="C1114" s="12" t="n">
        <v>31.4088687853409</v>
      </c>
      <c r="D1114" s="12" t="n">
        <v>17.7125999586106</v>
      </c>
      <c r="E1114" s="12" t="n">
        <v>2.09421437758259</v>
      </c>
      <c r="F1114" s="0" t="n">
        <v>1400</v>
      </c>
    </row>
    <row r="1115" customFormat="false" ht="15" hidden="false" customHeight="false" outlineLevel="0" collapsed="false">
      <c r="A1115" s="0" t="s">
        <v>1413</v>
      </c>
      <c r="B1115" s="12" t="n">
        <v>49.8323311553285</v>
      </c>
      <c r="C1115" s="12" t="n">
        <v>31.0342871856595</v>
      </c>
      <c r="D1115" s="12" t="n">
        <v>18.3471290191985</v>
      </c>
      <c r="E1115" s="12" t="n">
        <v>0.7862526398135</v>
      </c>
      <c r="F1115" s="0" t="n">
        <v>1400</v>
      </c>
    </row>
    <row r="1116" customFormat="false" ht="15" hidden="false" customHeight="false" outlineLevel="0" collapsed="false">
      <c r="A1116" s="0" t="s">
        <v>1414</v>
      </c>
      <c r="B1116" s="12" t="n">
        <v>50.335277056105</v>
      </c>
      <c r="C1116" s="12" t="n">
        <v>30.881839525456</v>
      </c>
      <c r="D1116" s="12" t="n">
        <v>18.7532075544613</v>
      </c>
      <c r="E1116" s="12" t="n">
        <v>0.029675863977659</v>
      </c>
      <c r="F1116" s="0" t="n">
        <v>1400</v>
      </c>
    </row>
    <row r="1117" customFormat="false" ht="15" hidden="false" customHeight="false" outlineLevel="0" collapsed="false">
      <c r="A1117" s="0" t="s">
        <v>1415</v>
      </c>
      <c r="B1117" s="12" t="n">
        <v>44.5966127056698</v>
      </c>
      <c r="C1117" s="12" t="n">
        <v>34.4394715176696</v>
      </c>
      <c r="D1117" s="12" t="n">
        <v>20.8802978765289</v>
      </c>
      <c r="E1117" s="12" t="n">
        <v>0.0836179001317349</v>
      </c>
      <c r="F1117" s="0" t="n">
        <v>1500</v>
      </c>
    </row>
    <row r="1118" customFormat="false" ht="15" hidden="false" customHeight="false" outlineLevel="0" collapsed="false">
      <c r="A1118" s="0" t="s">
        <v>1416</v>
      </c>
      <c r="B1118" s="12" t="n">
        <v>43.7937911579778</v>
      </c>
      <c r="C1118" s="12" t="n">
        <v>34.8116220257853</v>
      </c>
      <c r="D1118" s="12" t="n">
        <v>20.7110395805247</v>
      </c>
      <c r="E1118" s="12" t="n">
        <v>0.683547235712201</v>
      </c>
      <c r="F1118" s="0" t="n">
        <v>1500</v>
      </c>
    </row>
    <row r="1119" customFormat="false" ht="15" hidden="false" customHeight="false" outlineLevel="0" collapsed="false">
      <c r="A1119" s="0" t="s">
        <v>1417</v>
      </c>
      <c r="B1119" s="12" t="n">
        <v>42.9166540115332</v>
      </c>
      <c r="C1119" s="12" t="n">
        <v>35.2260784743452</v>
      </c>
      <c r="D1119" s="12" t="n">
        <v>20.555326613112</v>
      </c>
      <c r="E1119" s="12" t="n">
        <v>1.3019409010096</v>
      </c>
      <c r="F1119" s="0" t="n">
        <v>1500</v>
      </c>
    </row>
    <row r="1120" customFormat="false" ht="15" hidden="false" customHeight="false" outlineLevel="0" collapsed="false">
      <c r="A1120" s="0" t="s">
        <v>1418</v>
      </c>
      <c r="B1120" s="12" t="n">
        <v>42.0417994108366</v>
      </c>
      <c r="C1120" s="12" t="n">
        <v>35.6424988675075</v>
      </c>
      <c r="D1120" s="12" t="n">
        <v>20.4113315356379</v>
      </c>
      <c r="E1120" s="12" t="n">
        <v>1.90437018601805</v>
      </c>
      <c r="F1120" s="0" t="n">
        <v>1500</v>
      </c>
    </row>
    <row r="1121" customFormat="false" ht="15" hidden="false" customHeight="false" outlineLevel="0" collapsed="false">
      <c r="A1121" s="0" t="s">
        <v>1419</v>
      </c>
      <c r="B1121" s="12" t="n">
        <v>40.4694622791909</v>
      </c>
      <c r="C1121" s="12" t="n">
        <v>34.0978154854221</v>
      </c>
      <c r="D1121" s="12" t="n">
        <v>11.626216277871</v>
      </c>
      <c r="E1121" s="12" t="n">
        <v>13.806505957516</v>
      </c>
      <c r="F1121" s="0" t="n">
        <v>1500</v>
      </c>
    </row>
    <row r="1122" customFormat="false" ht="15" hidden="false" customHeight="false" outlineLevel="0" collapsed="false">
      <c r="A1122" s="0" t="s">
        <v>1420</v>
      </c>
      <c r="B1122" s="12" t="n">
        <v>41.0533412478628</v>
      </c>
      <c r="C1122" s="12" t="n">
        <v>33.592273654358</v>
      </c>
      <c r="D1122" s="12" t="n">
        <v>10.875960771597</v>
      </c>
      <c r="E1122" s="12" t="n">
        <v>14.4784243261822</v>
      </c>
      <c r="F1122" s="0" t="n">
        <v>1500</v>
      </c>
    </row>
    <row r="1123" customFormat="false" ht="15" hidden="false" customHeight="false" outlineLevel="0" collapsed="false">
      <c r="A1123" s="0" t="s">
        <v>1421</v>
      </c>
      <c r="B1123" s="12" t="n">
        <v>41.7720459205072</v>
      </c>
      <c r="C1123" s="12" t="n">
        <v>32.9903705343205</v>
      </c>
      <c r="D1123" s="12" t="n">
        <v>10.0282214422304</v>
      </c>
      <c r="E1123" s="12" t="n">
        <v>15.2093621029419</v>
      </c>
      <c r="F1123" s="0" t="n">
        <v>1500</v>
      </c>
    </row>
    <row r="1124" customFormat="false" ht="15" hidden="false" customHeight="false" outlineLevel="0" collapsed="false">
      <c r="A1124" s="0" t="s">
        <v>1422</v>
      </c>
      <c r="B1124" s="12" t="n">
        <v>42.6301919018581</v>
      </c>
      <c r="C1124" s="12" t="n">
        <v>32.296011405213</v>
      </c>
      <c r="D1124" s="12" t="n">
        <v>9.10644771724614</v>
      </c>
      <c r="E1124" s="12" t="n">
        <v>15.9673489756827</v>
      </c>
      <c r="F1124" s="0" t="n">
        <v>1500</v>
      </c>
    </row>
    <row r="1125" customFormat="false" ht="15" hidden="false" customHeight="false" outlineLevel="0" collapsed="false">
      <c r="A1125" s="0" t="s">
        <v>1423</v>
      </c>
      <c r="B1125" s="12" t="n">
        <v>44.2022193210554</v>
      </c>
      <c r="C1125" s="12" t="n">
        <v>31.0482154318998</v>
      </c>
      <c r="D1125" s="12" t="n">
        <v>7.50781437108502</v>
      </c>
      <c r="E1125" s="12" t="n">
        <v>17.2417508759598</v>
      </c>
      <c r="F1125" s="0" t="n">
        <v>1500</v>
      </c>
    </row>
    <row r="1126" customFormat="false" ht="15" hidden="false" customHeight="false" outlineLevel="0" collapsed="false">
      <c r="A1126" s="0" t="s">
        <v>1424</v>
      </c>
      <c r="B1126" s="12" t="n">
        <v>45.7460610220217</v>
      </c>
      <c r="C1126" s="12" t="n">
        <v>29.8817983380482</v>
      </c>
      <c r="D1126" s="12" t="n">
        <v>6.15724489575605</v>
      </c>
      <c r="E1126" s="12" t="n">
        <v>18.2148957441741</v>
      </c>
      <c r="F1126" s="0" t="n">
        <v>1500</v>
      </c>
    </row>
    <row r="1127" customFormat="false" ht="15" hidden="false" customHeight="false" outlineLevel="0" collapsed="false">
      <c r="A1127" s="0" t="s">
        <v>1425</v>
      </c>
      <c r="B1127" s="12" t="n">
        <v>46.8828579148891</v>
      </c>
      <c r="C1127" s="12" t="n">
        <v>29.0549250706756</v>
      </c>
      <c r="D1127" s="12" t="n">
        <v>5.28178282184725</v>
      </c>
      <c r="E1127" s="12" t="n">
        <v>18.780434192588</v>
      </c>
      <c r="F1127" s="0" t="n">
        <v>1500</v>
      </c>
    </row>
    <row r="1128" customFormat="false" ht="15" hidden="false" customHeight="false" outlineLevel="0" collapsed="false">
      <c r="A1128" s="0" t="s">
        <v>1426</v>
      </c>
      <c r="B1128" s="12" t="n">
        <v>48.1472764207</v>
      </c>
      <c r="C1128" s="12" t="n">
        <v>28.1782690816387</v>
      </c>
      <c r="D1128" s="12" t="n">
        <v>4.46809203270416</v>
      </c>
      <c r="E1128" s="12" t="n">
        <v>19.2063624649571</v>
      </c>
      <c r="F1128" s="0" t="n">
        <v>1500</v>
      </c>
    </row>
    <row r="1129" customFormat="false" ht="15" hidden="false" customHeight="false" outlineLevel="0" collapsed="false">
      <c r="A1129" s="0" t="s">
        <v>1427</v>
      </c>
      <c r="B1129" s="12" t="n">
        <v>48.8700924683623</v>
      </c>
      <c r="C1129" s="12" t="n">
        <v>27.6850917409958</v>
      </c>
      <c r="D1129" s="12" t="n">
        <v>4.0325760443432</v>
      </c>
      <c r="E1129" s="12" t="n">
        <v>19.4122397462987</v>
      </c>
      <c r="F1129" s="0" t="n">
        <v>1500</v>
      </c>
    </row>
    <row r="1130" customFormat="false" ht="15" hidden="false" customHeight="false" outlineLevel="0" collapsed="false">
      <c r="A1130" s="0" t="s">
        <v>1428</v>
      </c>
      <c r="B1130" s="12" t="n">
        <v>49.693859007107</v>
      </c>
      <c r="C1130" s="12" t="n">
        <v>27.3305054366537</v>
      </c>
      <c r="D1130" s="12" t="n">
        <v>4.30765931439643</v>
      </c>
      <c r="E1130" s="12" t="n">
        <v>18.6679762418429</v>
      </c>
      <c r="F1130" s="0" t="n">
        <v>1500</v>
      </c>
    </row>
    <row r="1131" customFormat="false" ht="15" hidden="false" customHeight="false" outlineLevel="0" collapsed="false">
      <c r="A1131" s="0" t="s">
        <v>1429</v>
      </c>
      <c r="B1131" s="12" t="n">
        <v>50.835586155482</v>
      </c>
      <c r="C1131" s="12" t="n">
        <v>26.8243144956625</v>
      </c>
      <c r="D1131" s="12" t="n">
        <v>4.63411308195738</v>
      </c>
      <c r="E1131" s="12" t="n">
        <v>17.7059862668981</v>
      </c>
      <c r="F1131" s="0" t="n">
        <v>1500</v>
      </c>
    </row>
    <row r="1132" customFormat="false" ht="15" hidden="false" customHeight="false" outlineLevel="0" collapsed="false">
      <c r="A1132" s="0" t="s">
        <v>1430</v>
      </c>
      <c r="B1132" s="12" t="n">
        <v>52.1097968491887</v>
      </c>
      <c r="C1132" s="12" t="n">
        <v>26.2198257535607</v>
      </c>
      <c r="D1132" s="12" t="n">
        <v>4.85135181992228</v>
      </c>
      <c r="E1132" s="12" t="n">
        <v>16.8190255773283</v>
      </c>
      <c r="F1132" s="0" t="n">
        <v>1500</v>
      </c>
    </row>
    <row r="1133" customFormat="false" ht="15" hidden="false" customHeight="false" outlineLevel="0" collapsed="false">
      <c r="A1133" s="0" t="s">
        <v>1431</v>
      </c>
      <c r="B1133" s="12" t="n">
        <v>53.699623938992</v>
      </c>
      <c r="C1133" s="12" t="n">
        <v>25.4617964825203</v>
      </c>
      <c r="D1133" s="12" t="n">
        <v>5.10822817857938</v>
      </c>
      <c r="E1133" s="12" t="n">
        <v>15.7303513999083</v>
      </c>
      <c r="F1133" s="0" t="n">
        <v>1500</v>
      </c>
    </row>
    <row r="1134" customFormat="false" ht="15" hidden="false" customHeight="false" outlineLevel="0" collapsed="false">
      <c r="A1134" s="0" t="s">
        <v>1432</v>
      </c>
      <c r="B1134" s="12" t="n">
        <v>54.7350571507058</v>
      </c>
      <c r="C1134" s="12" t="n">
        <v>24.9180839422832</v>
      </c>
      <c r="D1134" s="12" t="n">
        <v>5.08954803169553</v>
      </c>
      <c r="E1134" s="12" t="n">
        <v>15.2573108753154</v>
      </c>
      <c r="F1134" s="0" t="n">
        <v>1500</v>
      </c>
    </row>
    <row r="1135" customFormat="false" ht="15" hidden="false" customHeight="false" outlineLevel="0" collapsed="false">
      <c r="A1135" s="0" t="s">
        <v>1433</v>
      </c>
      <c r="B1135" s="12" t="n">
        <v>56.0746172228484</v>
      </c>
      <c r="C1135" s="12" t="n">
        <v>24.2110378484503</v>
      </c>
      <c r="D1135" s="12" t="n">
        <v>5.0518667488357</v>
      </c>
      <c r="E1135" s="12" t="n">
        <v>14.6624781798656</v>
      </c>
      <c r="F1135" s="0" t="n">
        <v>1500</v>
      </c>
    </row>
    <row r="1136" customFormat="false" ht="15" hidden="false" customHeight="false" outlineLevel="0" collapsed="false">
      <c r="A1136" s="0" t="s">
        <v>1434</v>
      </c>
      <c r="B1136" s="12" t="n">
        <v>57.7745725279796</v>
      </c>
      <c r="C1136" s="12" t="n">
        <v>23.2302125237653</v>
      </c>
      <c r="D1136" s="12" t="n">
        <v>4.69336686104422</v>
      </c>
      <c r="E1136" s="12" t="n">
        <v>14.3018480872109</v>
      </c>
      <c r="F1136" s="0" t="n">
        <v>1500</v>
      </c>
    </row>
    <row r="1137" customFormat="false" ht="15" hidden="false" customHeight="false" outlineLevel="0" collapsed="false">
      <c r="A1137" s="0" t="s">
        <v>1435</v>
      </c>
      <c r="B1137" s="12" t="n">
        <v>59.4308324056394</v>
      </c>
      <c r="C1137" s="12" t="n">
        <v>22.212185627423</v>
      </c>
      <c r="D1137" s="12" t="n">
        <v>4.11201595047397</v>
      </c>
      <c r="E1137" s="12" t="n">
        <v>14.2449660164636</v>
      </c>
      <c r="F1137" s="0" t="n">
        <v>1500</v>
      </c>
    </row>
    <row r="1138" customFormat="false" ht="15" hidden="false" customHeight="false" outlineLevel="0" collapsed="false">
      <c r="A1138" s="0" t="s">
        <v>1436</v>
      </c>
      <c r="B1138" s="12" t="n">
        <v>60.7737649962958</v>
      </c>
      <c r="C1138" s="12" t="n">
        <v>21.3496599590824</v>
      </c>
      <c r="D1138" s="12" t="n">
        <v>3.50274593779398</v>
      </c>
      <c r="E1138" s="12" t="n">
        <v>14.3738291068278</v>
      </c>
      <c r="F1138" s="0" t="n">
        <v>1500</v>
      </c>
    </row>
    <row r="1139" customFormat="false" ht="15" hidden="false" customHeight="false" outlineLevel="0" collapsed="false">
      <c r="A1139" s="0" t="s">
        <v>1437</v>
      </c>
      <c r="B1139" s="12" t="n">
        <v>61.6965136495052</v>
      </c>
      <c r="C1139" s="12" t="n">
        <v>20.7100005020603</v>
      </c>
      <c r="D1139" s="12" t="n">
        <v>2.90932940197037</v>
      </c>
      <c r="E1139" s="12" t="n">
        <v>14.6841564464642</v>
      </c>
      <c r="F1139" s="0" t="n">
        <v>1500</v>
      </c>
    </row>
    <row r="1140" customFormat="false" ht="15" hidden="false" customHeight="false" outlineLevel="0" collapsed="false">
      <c r="A1140" s="0" t="s">
        <v>1438</v>
      </c>
      <c r="B1140" s="12" t="n">
        <v>63.8373845199325</v>
      </c>
      <c r="C1140" s="12" t="n">
        <v>19.2069806737502</v>
      </c>
      <c r="D1140" s="12" t="n">
        <v>1.46210126089532</v>
      </c>
      <c r="E1140" s="12" t="n">
        <v>15.4935335454219</v>
      </c>
      <c r="F1140" s="0" t="n">
        <v>1500</v>
      </c>
    </row>
    <row r="1141" customFormat="false" ht="15" hidden="false" customHeight="false" outlineLevel="0" collapsed="false">
      <c r="A1141" s="0" t="s">
        <v>1439</v>
      </c>
      <c r="B1141" s="12" t="n">
        <v>65.0788928521086</v>
      </c>
      <c r="C1141" s="12" t="n">
        <v>18.3106999806663</v>
      </c>
      <c r="D1141" s="12" t="n">
        <v>0.531122508618873</v>
      </c>
      <c r="E1141" s="12" t="n">
        <v>16.0792846586062</v>
      </c>
      <c r="F1141" s="0" t="n">
        <v>1500</v>
      </c>
    </row>
    <row r="1142" customFormat="false" ht="15" hidden="false" customHeight="false" outlineLevel="0" collapsed="false">
      <c r="A1142" s="0" t="s">
        <v>1440</v>
      </c>
      <c r="B1142" s="12" t="n">
        <v>65.6810059679578</v>
      </c>
      <c r="C1142" s="12" t="n">
        <v>17.8546061249743</v>
      </c>
      <c r="D1142" s="12" t="n">
        <v>0</v>
      </c>
      <c r="E1142" s="12" t="n">
        <v>16.4643879070679</v>
      </c>
      <c r="F1142" s="0" t="n">
        <v>1500</v>
      </c>
    </row>
    <row r="1143" customFormat="false" ht="15" hidden="false" customHeight="false" outlineLevel="0" collapsed="false">
      <c r="A1143" s="0" t="s">
        <v>1441</v>
      </c>
      <c r="B1143" s="12" t="n">
        <v>61.2517959825006</v>
      </c>
      <c r="C1143" s="12" t="n">
        <v>20.1589219117746</v>
      </c>
      <c r="D1143" s="12" t="n">
        <v>0</v>
      </c>
      <c r="E1143" s="12" t="n">
        <v>18.5892821057248</v>
      </c>
      <c r="F1143" s="0" t="n">
        <v>1600</v>
      </c>
    </row>
    <row r="1144" customFormat="false" ht="15" hidden="false" customHeight="false" outlineLevel="0" collapsed="false">
      <c r="A1144" s="0" t="s">
        <v>1442</v>
      </c>
      <c r="B1144" s="12" t="n">
        <v>61.1652831307145</v>
      </c>
      <c r="C1144" s="12" t="n">
        <v>20.3099024895412</v>
      </c>
      <c r="D1144" s="12" t="n">
        <v>0.394030477217872</v>
      </c>
      <c r="E1144" s="12" t="n">
        <v>18.1307839025265</v>
      </c>
      <c r="F1144" s="0" t="n">
        <v>1600</v>
      </c>
    </row>
    <row r="1145" customFormat="false" ht="15" hidden="false" customHeight="false" outlineLevel="0" collapsed="false">
      <c r="A1145" s="0" t="s">
        <v>1443</v>
      </c>
      <c r="B1145" s="12" t="n">
        <v>60.6979406489195</v>
      </c>
      <c r="C1145" s="12" t="n">
        <v>20.6511081485602</v>
      </c>
      <c r="D1145" s="12" t="n">
        <v>0.758674871783378</v>
      </c>
      <c r="E1145" s="12" t="n">
        <v>17.892276330737</v>
      </c>
      <c r="F1145" s="0" t="n">
        <v>1600</v>
      </c>
    </row>
    <row r="1146" customFormat="false" ht="15" hidden="false" customHeight="false" outlineLevel="0" collapsed="false">
      <c r="A1146" s="0" t="s">
        <v>1444</v>
      </c>
      <c r="B1146" s="12" t="n">
        <v>59.4778833181795</v>
      </c>
      <c r="C1146" s="12" t="n">
        <v>21.4600301332004</v>
      </c>
      <c r="D1146" s="12" t="n">
        <v>1.40632733256804</v>
      </c>
      <c r="E1146" s="12" t="n">
        <v>17.6557592160521</v>
      </c>
      <c r="F1146" s="0" t="n">
        <v>1600</v>
      </c>
    </row>
    <row r="1147" customFormat="false" ht="15" hidden="false" customHeight="false" outlineLevel="0" collapsed="false">
      <c r="A1147" s="0" t="s">
        <v>1445</v>
      </c>
      <c r="B1147" s="12" t="n">
        <v>57.7958536863337</v>
      </c>
      <c r="C1147" s="12" t="n">
        <v>22.5090694733489</v>
      </c>
      <c r="D1147" s="12" t="n">
        <v>2.05314041108068</v>
      </c>
      <c r="E1147" s="12" t="n">
        <v>17.6419364292367</v>
      </c>
      <c r="F1147" s="0" t="n">
        <v>1600</v>
      </c>
    </row>
    <row r="1148" customFormat="false" ht="15" hidden="false" customHeight="false" outlineLevel="0" collapsed="false">
      <c r="A1148" s="0" t="s">
        <v>1446</v>
      </c>
      <c r="B1148" s="12" t="n">
        <v>56.0911904021893</v>
      </c>
      <c r="C1148" s="12" t="n">
        <v>23.4860356181093</v>
      </c>
      <c r="D1148" s="12" t="n">
        <v>2.38818359052531</v>
      </c>
      <c r="E1148" s="12" t="n">
        <v>18.0345903891762</v>
      </c>
      <c r="F1148" s="0" t="n">
        <v>1600</v>
      </c>
    </row>
    <row r="1149" customFormat="false" ht="15" hidden="false" customHeight="false" outlineLevel="0" collapsed="false">
      <c r="A1149" s="0" t="s">
        <v>1447</v>
      </c>
      <c r="B1149" s="12" t="n">
        <v>54.231319241273</v>
      </c>
      <c r="C1149" s="12" t="n">
        <v>24.489272598995</v>
      </c>
      <c r="D1149" s="12" t="n">
        <v>2.52066838371531</v>
      </c>
      <c r="E1149" s="12" t="n">
        <v>18.7587397760167</v>
      </c>
      <c r="F1149" s="0" t="n">
        <v>1600</v>
      </c>
    </row>
    <row r="1150" customFormat="false" ht="15" hidden="false" customHeight="false" outlineLevel="0" collapsed="false">
      <c r="A1150" s="0" t="s">
        <v>1448</v>
      </c>
      <c r="B1150" s="12" t="n">
        <v>52.4529642947972</v>
      </c>
      <c r="C1150" s="12" t="n">
        <v>25.4036214251397</v>
      </c>
      <c r="D1150" s="12" t="n">
        <v>2.48033245719443</v>
      </c>
      <c r="E1150" s="12" t="n">
        <v>19.6630818228687</v>
      </c>
      <c r="F1150" s="0" t="n">
        <v>1600</v>
      </c>
    </row>
    <row r="1151" customFormat="false" ht="15" hidden="false" customHeight="false" outlineLevel="0" collapsed="false">
      <c r="A1151" s="0" t="s">
        <v>1449</v>
      </c>
      <c r="B1151" s="12" t="n">
        <v>50.9208654217962</v>
      </c>
      <c r="C1151" s="12" t="n">
        <v>26.1581712062317</v>
      </c>
      <c r="D1151" s="12" t="n">
        <v>2.32219013661706</v>
      </c>
      <c r="E1151" s="12" t="n">
        <v>20.598773235355</v>
      </c>
      <c r="F1151" s="0" t="n">
        <v>1600</v>
      </c>
    </row>
    <row r="1152" customFormat="false" ht="15" hidden="false" customHeight="false" outlineLevel="0" collapsed="false">
      <c r="A1152" s="0" t="s">
        <v>1450</v>
      </c>
      <c r="B1152" s="12" t="n">
        <v>49.3982503708982</v>
      </c>
      <c r="C1152" s="12" t="n">
        <v>26.8681019938061</v>
      </c>
      <c r="D1152" s="12" t="n">
        <v>2.01648890151978</v>
      </c>
      <c r="E1152" s="12" t="n">
        <v>21.717158733776</v>
      </c>
      <c r="F1152" s="0" t="n">
        <v>1600</v>
      </c>
    </row>
    <row r="1153" customFormat="false" ht="15" hidden="false" customHeight="false" outlineLevel="0" collapsed="false">
      <c r="A1153" s="0" t="s">
        <v>1451</v>
      </c>
      <c r="B1153" s="12" t="n">
        <v>48.4675480797125</v>
      </c>
      <c r="C1153" s="12" t="n">
        <v>27.2900849194736</v>
      </c>
      <c r="D1153" s="12" t="n">
        <v>1.78514283068099</v>
      </c>
      <c r="E1153" s="12" t="n">
        <v>22.4572241701329</v>
      </c>
      <c r="F1153" s="0" t="n">
        <v>1600</v>
      </c>
    </row>
    <row r="1154" customFormat="false" ht="15" hidden="false" customHeight="false" outlineLevel="0" collapsed="false">
      <c r="A1154" s="0" t="s">
        <v>1452</v>
      </c>
      <c r="B1154" s="12" t="n">
        <v>47.3240674979585</v>
      </c>
      <c r="C1154" s="12" t="n">
        <v>28.0586929198975</v>
      </c>
      <c r="D1154" s="12" t="n">
        <v>2.43103061887081</v>
      </c>
      <c r="E1154" s="12" t="n">
        <v>22.1862089632732</v>
      </c>
      <c r="F1154" s="0" t="n">
        <v>1600</v>
      </c>
    </row>
    <row r="1155" customFormat="false" ht="15" hidden="false" customHeight="false" outlineLevel="0" collapsed="false">
      <c r="A1155" s="0" t="s">
        <v>1453</v>
      </c>
      <c r="B1155" s="12" t="n">
        <v>45.8040512549303</v>
      </c>
      <c r="C1155" s="12" t="n">
        <v>29.0874049487814</v>
      </c>
      <c r="D1155" s="12" t="n">
        <v>3.31566646536502</v>
      </c>
      <c r="E1155" s="12" t="n">
        <v>21.7928773309233</v>
      </c>
      <c r="F1155" s="0" t="n">
        <v>1600</v>
      </c>
    </row>
    <row r="1156" customFormat="false" ht="15" hidden="false" customHeight="false" outlineLevel="0" collapsed="false">
      <c r="A1156" s="0" t="s">
        <v>1454</v>
      </c>
      <c r="B1156" s="12" t="n">
        <v>43.7401344552197</v>
      </c>
      <c r="C1156" s="12" t="n">
        <v>30.4976391226488</v>
      </c>
      <c r="D1156" s="12" t="n">
        <v>4.5667568050466</v>
      </c>
      <c r="E1156" s="12" t="n">
        <v>21.1954696170849</v>
      </c>
      <c r="F1156" s="0" t="n">
        <v>1600</v>
      </c>
    </row>
    <row r="1157" customFormat="false" ht="15" hidden="false" customHeight="false" outlineLevel="0" collapsed="false">
      <c r="A1157" s="0" t="s">
        <v>1455</v>
      </c>
      <c r="B1157" s="12" t="n">
        <v>41.2717923155532</v>
      </c>
      <c r="C1157" s="12" t="n">
        <v>32.1969187349546</v>
      </c>
      <c r="D1157" s="12" t="n">
        <v>6.11025587678201</v>
      </c>
      <c r="E1157" s="12" t="n">
        <v>20.4210330727102</v>
      </c>
      <c r="F1157" s="0" t="n">
        <v>1600</v>
      </c>
    </row>
    <row r="1158" customFormat="false" ht="15" hidden="false" customHeight="false" outlineLevel="0" collapsed="false">
      <c r="A1158" s="0" t="s">
        <v>1456</v>
      </c>
      <c r="B1158" s="12" t="n">
        <v>39.4539820058216</v>
      </c>
      <c r="C1158" s="12" t="n">
        <v>33.4726021167502</v>
      </c>
      <c r="D1158" s="12" t="n">
        <v>7.33712989766001</v>
      </c>
      <c r="E1158" s="12" t="n">
        <v>19.7362859797683</v>
      </c>
      <c r="F1158" s="0" t="n">
        <v>1600</v>
      </c>
    </row>
    <row r="1159" customFormat="false" ht="15" hidden="false" customHeight="false" outlineLevel="0" collapsed="false">
      <c r="A1159" s="0" t="s">
        <v>1457</v>
      </c>
      <c r="B1159" s="12" t="n">
        <v>62.7308585249927</v>
      </c>
      <c r="C1159" s="12" t="n">
        <v>23.1789081963936</v>
      </c>
      <c r="D1159" s="12" t="n">
        <v>14.0902332786137</v>
      </c>
      <c r="E1159" s="12" t="n">
        <v>0</v>
      </c>
      <c r="F1159" s="0" t="n">
        <v>1068</v>
      </c>
      <c r="Q1159" s="0" t="n">
        <f aca="false">0.67*1+0.33*0.5</f>
        <v>0.835</v>
      </c>
    </row>
    <row r="1160" customFormat="false" ht="15" hidden="false" customHeight="false" outlineLevel="0" collapsed="false">
      <c r="A1160" s="0" t="s">
        <v>1458</v>
      </c>
      <c r="B1160" s="12" t="n">
        <v>69.1876117856419</v>
      </c>
      <c r="C1160" s="12" t="n">
        <v>19.1632404038925</v>
      </c>
      <c r="D1160" s="12" t="n">
        <v>11.6491478104656</v>
      </c>
      <c r="E1160" s="12" t="n">
        <v>0</v>
      </c>
      <c r="F1160" s="0" t="n">
        <v>1118</v>
      </c>
    </row>
    <row r="1161" customFormat="false" ht="15" hidden="false" customHeight="false" outlineLevel="0" collapsed="false">
      <c r="A1161" s="0" t="s">
        <v>1459</v>
      </c>
      <c r="B1161" s="12" t="n">
        <v>54.9418849848803</v>
      </c>
      <c r="C1161" s="12" t="n">
        <v>23.4416805917338</v>
      </c>
      <c r="D1161" s="12" t="n">
        <v>0</v>
      </c>
      <c r="E1161" s="12" t="n">
        <v>21.6164344233858</v>
      </c>
      <c r="F1161" s="0" t="n">
        <v>1686</v>
      </c>
    </row>
    <row r="1162" customFormat="false" ht="15" hidden="false" customHeight="false" outlineLevel="0" collapsed="false">
      <c r="A1162" s="0" t="s">
        <v>1460</v>
      </c>
      <c r="B1162" s="12" t="n">
        <v>48.1210399471144</v>
      </c>
      <c r="C1162" s="12" t="n">
        <v>26.990254931503</v>
      </c>
      <c r="D1162" s="12" t="n">
        <v>0</v>
      </c>
      <c r="E1162" s="12" t="n">
        <v>24.8887051213826</v>
      </c>
      <c r="F1162" s="0" t="n">
        <v>1615</v>
      </c>
    </row>
    <row r="1163" customFormat="false" ht="15" hidden="false" customHeight="false" outlineLevel="0" collapsed="false">
      <c r="A1163" s="0" t="s">
        <v>1461</v>
      </c>
      <c r="B1163" s="12" t="n">
        <v>74.2216533518969</v>
      </c>
      <c r="C1163" s="12" t="n">
        <v>13.4112971238377</v>
      </c>
      <c r="D1163" s="12" t="n">
        <v>0</v>
      </c>
      <c r="E1163" s="12" t="n">
        <v>12.3670495242653</v>
      </c>
      <c r="F1163" s="0" t="n">
        <v>1150</v>
      </c>
    </row>
    <row r="1164" customFormat="false" ht="15" hidden="false" customHeight="false" outlineLevel="0" collapsed="false">
      <c r="A1164" s="0" t="s">
        <v>1462</v>
      </c>
      <c r="B1164" s="12" t="n">
        <v>79.6138074095921</v>
      </c>
      <c r="C1164" s="12" t="n">
        <v>10.6060054892566</v>
      </c>
      <c r="D1164" s="12" t="n">
        <v>0</v>
      </c>
      <c r="E1164" s="12" t="n">
        <v>9.78018710115134</v>
      </c>
      <c r="F1164" s="0" t="n">
        <v>990</v>
      </c>
    </row>
    <row r="1165" customFormat="false" ht="15" hidden="false" customHeight="false" outlineLevel="0" collapsed="false">
      <c r="A1165" s="0" t="s">
        <v>1463</v>
      </c>
      <c r="B1165" s="12" t="n">
        <v>78.8813968418445</v>
      </c>
      <c r="C1165" s="12" t="n">
        <v>13.1343557824432</v>
      </c>
      <c r="D1165" s="12" t="n">
        <v>7.98424737571239</v>
      </c>
      <c r="E1165" s="12" t="n">
        <v>0</v>
      </c>
      <c r="F1165" s="0" t="n">
        <v>1062</v>
      </c>
    </row>
    <row r="1166" customFormat="false" ht="15" hidden="false" customHeight="false" outlineLevel="0" collapsed="false">
      <c r="A1166" s="0" t="s">
        <v>1464</v>
      </c>
      <c r="B1166" s="12" t="n">
        <v>53.7814176784628</v>
      </c>
      <c r="C1166" s="12" t="n">
        <v>28.7448606058388</v>
      </c>
      <c r="D1166" s="12" t="n">
        <v>17.4737217156984</v>
      </c>
      <c r="E1166" s="12" t="n">
        <v>0</v>
      </c>
      <c r="F1166" s="0" t="n">
        <v>1280</v>
      </c>
    </row>
    <row r="1167" customFormat="false" ht="15" hidden="false" customHeight="false" outlineLevel="0" collapsed="false">
      <c r="A1167" s="0" t="s">
        <v>1465</v>
      </c>
      <c r="B1167" s="12" t="n">
        <v>41.1248329815902</v>
      </c>
      <c r="C1167" s="12" t="n">
        <v>34.8901454689024</v>
      </c>
      <c r="D1167" s="12" t="n">
        <v>15.8400750852517</v>
      </c>
      <c r="E1167" s="12" t="n">
        <v>8.14494646425569</v>
      </c>
      <c r="F1167" s="0" t="n">
        <v>1404</v>
      </c>
    </row>
    <row r="1168" customFormat="false" ht="15" hidden="false" customHeight="false" outlineLevel="0" collapsed="false">
      <c r="A1168" s="0" t="s">
        <v>1466</v>
      </c>
      <c r="B1168" s="12" t="n">
        <v>39.4959608054145</v>
      </c>
      <c r="C1168" s="12" t="n">
        <v>33.5082167641109</v>
      </c>
      <c r="D1168" s="12" t="n">
        <v>7.55075962117006</v>
      </c>
      <c r="E1168" s="12" t="n">
        <v>19.4450628093045</v>
      </c>
      <c r="F1168" s="0" t="n">
        <v>1588</v>
      </c>
    </row>
    <row r="1169" customFormat="false" ht="15" hidden="false" customHeight="false" outlineLevel="0" collapsed="false">
      <c r="A1169" s="0" t="s">
        <v>1467</v>
      </c>
      <c r="B1169" s="12" t="n">
        <v>48.8835025080363</v>
      </c>
      <c r="C1169" s="12" t="n">
        <v>27.8084798623979</v>
      </c>
      <c r="D1169" s="12" t="n">
        <v>4.51730539955384</v>
      </c>
      <c r="E1169" s="12" t="n">
        <v>18.790712230012</v>
      </c>
      <c r="F1169" s="0" t="n">
        <v>1460</v>
      </c>
    </row>
    <row r="1170" customFormat="false" ht="15" hidden="false" customHeight="false" outlineLevel="0" collapsed="false">
      <c r="A1170" s="0" t="s">
        <v>1468</v>
      </c>
      <c r="B1170" s="12" t="n">
        <v>60.6329604001007</v>
      </c>
      <c r="C1170" s="12" t="n">
        <v>23.1858634124668</v>
      </c>
      <c r="D1170" s="12" t="n">
        <v>10.0578402662452</v>
      </c>
      <c r="E1170" s="12" t="n">
        <v>6.12333592118726</v>
      </c>
      <c r="F1170" s="0" t="n">
        <v>1020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0" ySplit="1080" topLeftCell="A25" activePane="bottomLeft" state="split"/>
      <selection pane="topLeft" activeCell="A1" activeCellId="0" sqref="A1"/>
      <selection pane="bottomLeft" activeCell="L2" activeCellId="0" sqref="L2"/>
    </sheetView>
  </sheetViews>
  <sheetFormatPr defaultColWidth="8.3046875" defaultRowHeight="15" zeroHeight="false" outlineLevelRow="0" outlineLevelCol="0"/>
  <cols>
    <col collapsed="false" customWidth="true" hidden="false" outlineLevel="0" max="1" min="1" style="27" width="26.33"/>
    <col collapsed="false" customWidth="true" hidden="false" outlineLevel="0" max="2" min="2" style="27" width="12.38"/>
    <col collapsed="false" customWidth="true" hidden="false" outlineLevel="0" max="3" min="3" style="27" width="10.27"/>
    <col collapsed="false" customWidth="false" hidden="false" outlineLevel="0" max="12" min="4" style="27" width="8.33"/>
  </cols>
  <sheetData>
    <row r="1" s="29" customFormat="true" ht="22.05" hidden="false" customHeight="false" outlineLevel="0" collapsed="false">
      <c r="A1" s="28" t="s">
        <v>1469</v>
      </c>
      <c r="B1" s="28" t="s">
        <v>1470</v>
      </c>
      <c r="C1" s="28" t="s">
        <v>1471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1472</v>
      </c>
      <c r="I1" s="28" t="s">
        <v>1473</v>
      </c>
      <c r="J1" s="28" t="s">
        <v>1474</v>
      </c>
      <c r="K1" s="28" t="s">
        <v>1475</v>
      </c>
      <c r="L1" s="28" t="s">
        <v>8</v>
      </c>
    </row>
    <row r="2" customFormat="false" ht="15" hidden="false" customHeight="false" outlineLevel="0" collapsed="false">
      <c r="A2" s="27" t="s">
        <v>1476</v>
      </c>
      <c r="B2" s="30" t="s">
        <v>1477</v>
      </c>
      <c r="C2" s="14" t="n">
        <v>514.532</v>
      </c>
      <c r="D2" s="16" t="n">
        <v>87.5</v>
      </c>
      <c r="E2" s="16" t="n">
        <v>0</v>
      </c>
      <c r="F2" s="16" t="n">
        <v>12.5</v>
      </c>
      <c r="G2" s="16" t="n">
        <v>0</v>
      </c>
      <c r="H2" s="14" t="n">
        <v>880</v>
      </c>
      <c r="I2" s="14" t="n">
        <v>890</v>
      </c>
      <c r="J2" s="14" t="n">
        <v>1290</v>
      </c>
      <c r="K2" s="14" t="n">
        <v>1500</v>
      </c>
      <c r="L2" s="27" t="s">
        <v>23</v>
      </c>
    </row>
    <row r="3" customFormat="false" ht="15" hidden="false" customHeight="false" outlineLevel="0" collapsed="false">
      <c r="A3" s="27" t="s">
        <v>1478</v>
      </c>
      <c r="B3" s="30" t="s">
        <v>1479</v>
      </c>
      <c r="C3" s="14" t="n">
        <v>514.532</v>
      </c>
      <c r="D3" s="16" t="n">
        <v>80</v>
      </c>
      <c r="E3" s="16" t="n">
        <v>0</v>
      </c>
      <c r="F3" s="16" t="n">
        <v>20</v>
      </c>
      <c r="G3" s="16" t="n">
        <v>0</v>
      </c>
      <c r="H3" s="14" t="n">
        <v>870</v>
      </c>
      <c r="I3" s="14" t="n">
        <v>880</v>
      </c>
      <c r="J3" s="14" t="n">
        <v>1290</v>
      </c>
      <c r="K3" s="14" t="n">
        <v>1500</v>
      </c>
      <c r="L3" s="27" t="s">
        <v>214</v>
      </c>
    </row>
    <row r="4" customFormat="false" ht="15" hidden="false" customHeight="false" outlineLevel="0" collapsed="false">
      <c r="A4" s="27" t="s">
        <v>1480</v>
      </c>
      <c r="B4" s="30" t="s">
        <v>1481</v>
      </c>
      <c r="C4" s="14" t="n">
        <v>514.532</v>
      </c>
      <c r="D4" s="16" t="n">
        <v>75</v>
      </c>
      <c r="E4" s="16" t="n">
        <v>0</v>
      </c>
      <c r="F4" s="16" t="n">
        <v>25</v>
      </c>
      <c r="G4" s="16" t="n">
        <v>0</v>
      </c>
      <c r="H4" s="14" t="n">
        <v>850</v>
      </c>
      <c r="I4" s="14" t="n">
        <v>860</v>
      </c>
      <c r="J4" s="14" t="n">
        <v>1290</v>
      </c>
      <c r="K4" s="14" t="n">
        <v>1500</v>
      </c>
      <c r="L4" s="27" t="s">
        <v>214</v>
      </c>
    </row>
    <row r="5" customFormat="false" ht="15" hidden="false" customHeight="false" outlineLevel="0" collapsed="false">
      <c r="A5" s="27" t="s">
        <v>1482</v>
      </c>
      <c r="B5" s="30" t="s">
        <v>1483</v>
      </c>
      <c r="C5" s="14" t="n">
        <v>514.532</v>
      </c>
      <c r="D5" s="16" t="n">
        <v>66.66</v>
      </c>
      <c r="E5" s="16" t="n">
        <v>0</v>
      </c>
      <c r="F5" s="16" t="n">
        <v>33.33</v>
      </c>
      <c r="G5" s="16" t="n">
        <v>0</v>
      </c>
      <c r="H5" s="14" t="n">
        <v>830</v>
      </c>
      <c r="I5" s="14" t="n">
        <v>840</v>
      </c>
      <c r="J5" s="14" t="n">
        <v>1290</v>
      </c>
      <c r="K5" s="14" t="n">
        <v>1500</v>
      </c>
      <c r="L5" s="27" t="s">
        <v>23</v>
      </c>
    </row>
    <row r="6" customFormat="false" ht="15" hidden="false" customHeight="false" outlineLevel="0" collapsed="false">
      <c r="A6" s="27" t="s">
        <v>1484</v>
      </c>
      <c r="B6" s="30" t="s">
        <v>22</v>
      </c>
      <c r="C6" s="14" t="n">
        <v>514.532</v>
      </c>
      <c r="D6" s="16" t="n">
        <v>60</v>
      </c>
      <c r="E6" s="16" t="n">
        <v>0</v>
      </c>
      <c r="F6" s="16" t="n">
        <v>40</v>
      </c>
      <c r="G6" s="16" t="n">
        <v>0</v>
      </c>
      <c r="H6" s="14" t="n">
        <v>820</v>
      </c>
      <c r="I6" s="14" t="n">
        <v>830</v>
      </c>
      <c r="J6" s="14" t="n">
        <v>1290</v>
      </c>
      <c r="K6" s="14" t="n">
        <v>1500</v>
      </c>
      <c r="L6" s="27" t="s">
        <v>23</v>
      </c>
    </row>
    <row r="7" customFormat="false" ht="15" hidden="false" customHeight="false" outlineLevel="0" collapsed="false">
      <c r="A7" s="27" t="s">
        <v>1485</v>
      </c>
      <c r="B7" s="30" t="s">
        <v>237</v>
      </c>
      <c r="C7" s="14" t="n">
        <v>514.532</v>
      </c>
      <c r="D7" s="16" t="n">
        <v>59.130952063236</v>
      </c>
      <c r="E7" s="16" t="n">
        <v>10.4772625518391</v>
      </c>
      <c r="F7" s="16" t="n">
        <v>30.3572539972431</v>
      </c>
      <c r="G7" s="16" t="n">
        <v>0.0345313876817963</v>
      </c>
      <c r="H7" s="14" t="n">
        <v>820</v>
      </c>
      <c r="I7" s="14" t="n">
        <v>830</v>
      </c>
      <c r="J7" s="14" t="n">
        <v>1290</v>
      </c>
      <c r="K7" s="14" t="n">
        <v>1500</v>
      </c>
      <c r="L7" s="27" t="s">
        <v>71</v>
      </c>
    </row>
    <row r="8" customFormat="false" ht="15" hidden="false" customHeight="false" outlineLevel="0" collapsed="false">
      <c r="A8" s="27" t="s">
        <v>1486</v>
      </c>
      <c r="B8" s="30" t="s">
        <v>1487</v>
      </c>
      <c r="C8" s="14" t="n">
        <v>514.532</v>
      </c>
      <c r="D8" s="16" t="n">
        <v>76.54</v>
      </c>
      <c r="E8" s="16" t="n">
        <v>2.07</v>
      </c>
      <c r="F8" s="16" t="n">
        <v>21.39</v>
      </c>
      <c r="G8" s="16" t="n">
        <v>0</v>
      </c>
      <c r="H8" s="14" t="n">
        <v>860</v>
      </c>
      <c r="I8" s="14" t="n">
        <v>870</v>
      </c>
      <c r="J8" s="14" t="n">
        <v>1270</v>
      </c>
      <c r="K8" s="14" t="n">
        <v>1500</v>
      </c>
      <c r="L8" s="27" t="s">
        <v>66</v>
      </c>
    </row>
    <row r="9" customFormat="false" ht="15" hidden="false" customHeight="false" outlineLevel="0" collapsed="false">
      <c r="A9" s="27" t="s">
        <v>1488</v>
      </c>
      <c r="B9" s="30" t="s">
        <v>1489</v>
      </c>
      <c r="C9" s="14" t="n">
        <v>514.532</v>
      </c>
      <c r="D9" s="16" t="n">
        <v>65.95</v>
      </c>
      <c r="E9" s="16" t="n">
        <v>8.6</v>
      </c>
      <c r="F9" s="16" t="n">
        <v>25.43</v>
      </c>
      <c r="G9" s="16" t="n">
        <v>0.02</v>
      </c>
      <c r="H9" s="14" t="n">
        <v>850</v>
      </c>
      <c r="I9" s="14" t="n">
        <v>860</v>
      </c>
      <c r="J9" s="14" t="n">
        <v>1290</v>
      </c>
      <c r="K9" s="14" t="n">
        <v>1500</v>
      </c>
      <c r="L9" s="27" t="s">
        <v>71</v>
      </c>
    </row>
    <row r="10" customFormat="false" ht="15" hidden="false" customHeight="false" outlineLevel="0" collapsed="false">
      <c r="A10" s="27" t="s">
        <v>1490</v>
      </c>
      <c r="B10" s="30" t="s">
        <v>1491</v>
      </c>
      <c r="C10" s="14" t="n">
        <v>514.532</v>
      </c>
      <c r="D10" s="16" t="n">
        <v>75.22</v>
      </c>
      <c r="E10" s="16" t="n">
        <v>6.41</v>
      </c>
      <c r="F10" s="16" t="n">
        <v>18.38</v>
      </c>
      <c r="G10" s="16" t="n">
        <v>0</v>
      </c>
      <c r="H10" s="14" t="n">
        <v>870</v>
      </c>
      <c r="I10" s="14" t="n">
        <v>880</v>
      </c>
      <c r="J10" s="14" t="n">
        <v>1290</v>
      </c>
      <c r="K10" s="14" t="n">
        <v>1500</v>
      </c>
      <c r="L10" s="27" t="s">
        <v>66</v>
      </c>
    </row>
    <row r="11" customFormat="false" ht="15" hidden="false" customHeight="false" outlineLevel="0" collapsed="false">
      <c r="A11" s="27" t="s">
        <v>1492</v>
      </c>
      <c r="B11" s="30" t="s">
        <v>1493</v>
      </c>
      <c r="C11" s="14" t="n">
        <v>514.532</v>
      </c>
      <c r="D11" s="16" t="n">
        <v>75.05</v>
      </c>
      <c r="E11" s="16" t="n">
        <v>9.22</v>
      </c>
      <c r="F11" s="16" t="n">
        <v>15.73</v>
      </c>
      <c r="G11" s="16" t="n">
        <v>0</v>
      </c>
      <c r="H11" s="14" t="n">
        <v>870</v>
      </c>
      <c r="I11" s="14" t="n">
        <v>880</v>
      </c>
      <c r="J11" s="14" t="n">
        <v>1290</v>
      </c>
      <c r="K11" s="14" t="n">
        <v>1500</v>
      </c>
      <c r="L11" s="27" t="s">
        <v>66</v>
      </c>
    </row>
    <row r="12" customFormat="false" ht="15" hidden="false" customHeight="false" outlineLevel="0" collapsed="false">
      <c r="A12" s="27" t="s">
        <v>1490</v>
      </c>
      <c r="B12" s="30" t="s">
        <v>219</v>
      </c>
      <c r="C12" s="14" t="n">
        <v>514.532</v>
      </c>
      <c r="D12" s="31" t="n">
        <v>74.9745426640969</v>
      </c>
      <c r="E12" s="32" t="n">
        <v>12.5324994764899</v>
      </c>
      <c r="F12" s="32" t="n">
        <v>12.4929578594132</v>
      </c>
      <c r="G12" s="32" t="n">
        <v>0</v>
      </c>
      <c r="H12" s="14" t="n">
        <v>850</v>
      </c>
      <c r="I12" s="14" t="n">
        <v>860</v>
      </c>
      <c r="J12" s="14" t="n">
        <v>1290</v>
      </c>
      <c r="K12" s="14" t="n">
        <v>1500</v>
      </c>
      <c r="L12" s="27" t="s">
        <v>66</v>
      </c>
    </row>
    <row r="13" customFormat="false" ht="15" hidden="false" customHeight="false" outlineLevel="0" collapsed="false">
      <c r="A13" s="27" t="s">
        <v>1494</v>
      </c>
      <c r="B13" s="30" t="s">
        <v>1495</v>
      </c>
      <c r="C13" s="14" t="n">
        <v>514.532</v>
      </c>
      <c r="D13" s="16" t="n">
        <v>75.16</v>
      </c>
      <c r="E13" s="16" t="n">
        <v>16.08</v>
      </c>
      <c r="F13" s="16" t="n">
        <v>8.76</v>
      </c>
      <c r="G13" s="16" t="n">
        <v>0</v>
      </c>
      <c r="H13" s="14" t="n">
        <v>870</v>
      </c>
      <c r="I13" s="14" t="n">
        <v>880</v>
      </c>
      <c r="J13" s="14" t="n">
        <v>1290</v>
      </c>
      <c r="K13" s="14" t="n">
        <v>1500</v>
      </c>
      <c r="L13" s="27" t="s">
        <v>66</v>
      </c>
    </row>
    <row r="14" customFormat="false" ht="15" hidden="false" customHeight="false" outlineLevel="0" collapsed="false">
      <c r="A14" s="27" t="s">
        <v>1496</v>
      </c>
      <c r="B14" s="30" t="s">
        <v>1497</v>
      </c>
      <c r="C14" s="14" t="n">
        <v>514.532</v>
      </c>
      <c r="D14" s="16" t="n">
        <v>66.67</v>
      </c>
      <c r="E14" s="16" t="n">
        <v>16.33</v>
      </c>
      <c r="F14" s="16" t="n">
        <v>16.33</v>
      </c>
      <c r="G14" s="16" t="n">
        <v>0</v>
      </c>
      <c r="H14" s="14" t="n">
        <v>860</v>
      </c>
      <c r="I14" s="14" t="n">
        <v>870</v>
      </c>
      <c r="J14" s="14" t="n">
        <v>1290</v>
      </c>
      <c r="K14" s="14" t="n">
        <v>1500</v>
      </c>
      <c r="L14" s="27" t="s">
        <v>55</v>
      </c>
    </row>
    <row r="15" customFormat="false" ht="15" hidden="false" customHeight="false" outlineLevel="0" collapsed="false">
      <c r="A15" s="27" t="s">
        <v>1498</v>
      </c>
      <c r="B15" s="30" t="s">
        <v>1499</v>
      </c>
      <c r="C15" s="14" t="n">
        <v>514.532</v>
      </c>
      <c r="D15" s="16" t="n">
        <v>66.67</v>
      </c>
      <c r="E15" s="16" t="n">
        <v>16.6</v>
      </c>
      <c r="F15" s="16" t="n">
        <v>0</v>
      </c>
      <c r="G15" s="16" t="n">
        <v>16.6</v>
      </c>
      <c r="H15" s="14" t="n">
        <v>820</v>
      </c>
      <c r="I15" s="14" t="n">
        <v>830</v>
      </c>
      <c r="J15" s="14" t="n">
        <v>1290</v>
      </c>
      <c r="K15" s="14" t="n">
        <v>1500</v>
      </c>
      <c r="L15" s="27" t="s">
        <v>55</v>
      </c>
    </row>
    <row r="16" customFormat="false" ht="15" hidden="false" customHeight="false" outlineLevel="0" collapsed="false">
      <c r="A16" s="27" t="s">
        <v>1500</v>
      </c>
      <c r="B16" s="30" t="s">
        <v>238</v>
      </c>
      <c r="C16" s="14" t="n">
        <v>514.532</v>
      </c>
      <c r="D16" s="16" t="n">
        <v>49.5351126840182</v>
      </c>
      <c r="E16" s="16" t="n">
        <v>25.351517221385</v>
      </c>
      <c r="F16" s="16" t="n">
        <v>25.1133700945968</v>
      </c>
      <c r="G16" s="16" t="n">
        <v>0</v>
      </c>
      <c r="H16" s="14" t="n">
        <v>820</v>
      </c>
      <c r="I16" s="14" t="n">
        <v>830</v>
      </c>
      <c r="J16" s="14" t="n">
        <v>1290</v>
      </c>
      <c r="K16" s="14" t="n">
        <v>1500</v>
      </c>
      <c r="L16" s="27" t="s">
        <v>55</v>
      </c>
    </row>
    <row r="17" customFormat="false" ht="15" hidden="false" customHeight="false" outlineLevel="0" collapsed="false">
      <c r="A17" s="27" t="s">
        <v>1501</v>
      </c>
      <c r="B17" s="30" t="s">
        <v>239</v>
      </c>
      <c r="C17" s="14" t="n">
        <v>514.532</v>
      </c>
      <c r="D17" s="16" t="n">
        <v>49.8365673823099</v>
      </c>
      <c r="E17" s="16" t="n">
        <v>25.076690904922</v>
      </c>
      <c r="F17" s="16" t="n">
        <v>18.9294172775522</v>
      </c>
      <c r="G17" s="16" t="n">
        <v>6.15732443521592</v>
      </c>
      <c r="H17" s="14" t="n">
        <v>820</v>
      </c>
      <c r="I17" s="14" t="n">
        <v>830</v>
      </c>
      <c r="J17" s="14" t="n">
        <v>1290</v>
      </c>
      <c r="K17" s="14" t="n">
        <v>1500</v>
      </c>
      <c r="L17" s="27" t="s">
        <v>55</v>
      </c>
    </row>
    <row r="18" customFormat="false" ht="15" hidden="false" customHeight="false" outlineLevel="0" collapsed="false">
      <c r="A18" s="27" t="s">
        <v>1502</v>
      </c>
      <c r="B18" s="30" t="s">
        <v>240</v>
      </c>
      <c r="C18" s="14" t="n">
        <v>514.532</v>
      </c>
      <c r="D18" s="16" t="n">
        <v>50.2816953713749</v>
      </c>
      <c r="E18" s="16" t="n">
        <v>24.9827459316393</v>
      </c>
      <c r="F18" s="16" t="n">
        <v>12.4373329464256</v>
      </c>
      <c r="G18" s="16" t="n">
        <v>12.2982257505602</v>
      </c>
      <c r="H18" s="14" t="n">
        <v>820</v>
      </c>
      <c r="I18" s="14" t="n">
        <v>830</v>
      </c>
      <c r="J18" s="14" t="n">
        <v>1290</v>
      </c>
      <c r="K18" s="14" t="n">
        <v>1500</v>
      </c>
      <c r="L18" s="27" t="s">
        <v>55</v>
      </c>
    </row>
    <row r="19" customFormat="false" ht="15" hidden="false" customHeight="false" outlineLevel="0" collapsed="false">
      <c r="A19" s="27" t="s">
        <v>1503</v>
      </c>
      <c r="B19" s="30" t="s">
        <v>241</v>
      </c>
      <c r="C19" s="14" t="n">
        <v>514.532</v>
      </c>
      <c r="D19" s="16" t="n">
        <v>50.1987616960338</v>
      </c>
      <c r="E19" s="16" t="n">
        <v>25.411398769499</v>
      </c>
      <c r="F19" s="16" t="n">
        <v>5.41834340002872</v>
      </c>
      <c r="G19" s="16" t="n">
        <v>18.9714961344385</v>
      </c>
      <c r="H19" s="14" t="n">
        <v>820</v>
      </c>
      <c r="I19" s="14" t="n">
        <v>830</v>
      </c>
      <c r="J19" s="14" t="n">
        <v>1290</v>
      </c>
      <c r="K19" s="14" t="n">
        <v>1500</v>
      </c>
      <c r="L19" s="27" t="s">
        <v>55</v>
      </c>
    </row>
    <row r="20" customFormat="false" ht="15" hidden="false" customHeight="false" outlineLevel="0" collapsed="false">
      <c r="A20" s="27" t="s">
        <v>1504</v>
      </c>
      <c r="B20" s="30" t="s">
        <v>242</v>
      </c>
      <c r="C20" s="14" t="n">
        <v>514.532</v>
      </c>
      <c r="D20" s="16" t="n">
        <v>50.449172331372</v>
      </c>
      <c r="E20" s="16" t="n">
        <v>24.8581255948624</v>
      </c>
      <c r="F20" s="16" t="n">
        <v>0.126999504830165</v>
      </c>
      <c r="G20" s="16" t="n">
        <v>24.5657025689355</v>
      </c>
      <c r="H20" s="14" t="n">
        <v>820</v>
      </c>
      <c r="I20" s="14" t="n">
        <v>830</v>
      </c>
      <c r="J20" s="14" t="n">
        <v>1290</v>
      </c>
      <c r="K20" s="14" t="n">
        <v>1500</v>
      </c>
      <c r="L20" s="27" t="s">
        <v>55</v>
      </c>
    </row>
    <row r="21" customFormat="false" ht="15" hidden="false" customHeight="false" outlineLevel="0" collapsed="false">
      <c r="A21" s="27" t="s">
        <v>1505</v>
      </c>
      <c r="B21" s="30" t="s">
        <v>232</v>
      </c>
      <c r="C21" s="14" t="n">
        <v>514.532</v>
      </c>
      <c r="D21" s="16" t="n">
        <v>57.6891482939637</v>
      </c>
      <c r="E21" s="16" t="n">
        <v>21.3664969347854</v>
      </c>
      <c r="F21" s="16" t="n">
        <v>20.9443547712508</v>
      </c>
      <c r="G21" s="16" t="n">
        <v>0</v>
      </c>
      <c r="H21" s="14" t="n">
        <v>820</v>
      </c>
      <c r="I21" s="14" t="n">
        <v>830</v>
      </c>
      <c r="J21" s="14" t="n">
        <v>1290</v>
      </c>
      <c r="K21" s="14" t="n">
        <v>1500</v>
      </c>
      <c r="L21" s="27" t="s">
        <v>55</v>
      </c>
    </row>
    <row r="22" customFormat="false" ht="15" hidden="false" customHeight="false" outlineLevel="0" collapsed="false">
      <c r="A22" s="27" t="s">
        <v>1506</v>
      </c>
      <c r="B22" s="30" t="s">
        <v>234</v>
      </c>
      <c r="C22" s="14" t="n">
        <v>514.532</v>
      </c>
      <c r="D22" s="16" t="n">
        <v>58.5377715517326</v>
      </c>
      <c r="E22" s="16" t="n">
        <v>21.3603096830021</v>
      </c>
      <c r="F22" s="16" t="n">
        <v>15.3627792895328</v>
      </c>
      <c r="G22" s="16" t="n">
        <v>4.73913947573246</v>
      </c>
      <c r="H22" s="14" t="n">
        <v>820</v>
      </c>
      <c r="I22" s="14" t="n">
        <v>830</v>
      </c>
      <c r="J22" s="14" t="n">
        <v>1290</v>
      </c>
      <c r="K22" s="14" t="n">
        <v>1500</v>
      </c>
      <c r="L22" s="27" t="s">
        <v>55</v>
      </c>
    </row>
    <row r="23" customFormat="false" ht="15" hidden="false" customHeight="false" outlineLevel="0" collapsed="false">
      <c r="A23" s="27" t="s">
        <v>1507</v>
      </c>
      <c r="B23" s="30" t="s">
        <v>235</v>
      </c>
      <c r="C23" s="14" t="n">
        <v>514.532</v>
      </c>
      <c r="D23" s="16" t="n">
        <v>58.4523540638361</v>
      </c>
      <c r="E23" s="16" t="n">
        <v>21.341540402852</v>
      </c>
      <c r="F23" s="16" t="n">
        <v>10.6550679701065</v>
      </c>
      <c r="G23" s="16" t="n">
        <v>9.55103756320545</v>
      </c>
      <c r="H23" s="14" t="n">
        <v>820</v>
      </c>
      <c r="I23" s="14" t="n">
        <v>830</v>
      </c>
      <c r="J23" s="14" t="n">
        <v>1290</v>
      </c>
      <c r="K23" s="14" t="n">
        <v>1500</v>
      </c>
      <c r="L23" s="27" t="s">
        <v>55</v>
      </c>
    </row>
    <row r="24" customFormat="false" ht="15" hidden="false" customHeight="false" outlineLevel="0" collapsed="false">
      <c r="A24" s="27" t="s">
        <v>1508</v>
      </c>
      <c r="B24" s="30" t="s">
        <v>236</v>
      </c>
      <c r="C24" s="14" t="n">
        <v>514.532</v>
      </c>
      <c r="D24" s="16" t="n">
        <v>59.2940077982645</v>
      </c>
      <c r="E24" s="16" t="n">
        <v>21.6350327650869</v>
      </c>
      <c r="F24" s="16" t="n">
        <v>5.07936294901351</v>
      </c>
      <c r="G24" s="16" t="n">
        <v>13.9915964876351</v>
      </c>
      <c r="H24" s="14" t="n">
        <v>820</v>
      </c>
      <c r="I24" s="14" t="n">
        <v>830</v>
      </c>
      <c r="J24" s="14" t="n">
        <v>1290</v>
      </c>
      <c r="K24" s="14" t="n">
        <v>1500</v>
      </c>
      <c r="L24" s="27" t="s">
        <v>55</v>
      </c>
    </row>
    <row r="25" customFormat="false" ht="15" hidden="false" customHeight="false" outlineLevel="0" collapsed="false">
      <c r="A25" s="27" t="s">
        <v>1509</v>
      </c>
      <c r="B25" s="30" t="s">
        <v>233</v>
      </c>
      <c r="C25" s="14" t="n">
        <v>514.532</v>
      </c>
      <c r="D25" s="16" t="n">
        <v>58.61</v>
      </c>
      <c r="E25" s="16" t="n">
        <v>21.1367656899605</v>
      </c>
      <c r="F25" s="16" t="n">
        <v>0.159167013206216</v>
      </c>
      <c r="G25" s="16" t="n">
        <v>20.0902802416884</v>
      </c>
      <c r="H25" s="14" t="n">
        <v>820</v>
      </c>
      <c r="I25" s="14" t="n">
        <v>830</v>
      </c>
      <c r="J25" s="14" t="n">
        <v>1290</v>
      </c>
      <c r="K25" s="14" t="n">
        <v>1500</v>
      </c>
      <c r="L25" s="27" t="s">
        <v>55</v>
      </c>
    </row>
    <row r="26" customFormat="false" ht="15" hidden="false" customHeight="false" outlineLevel="0" collapsed="false">
      <c r="A26" s="27" t="s">
        <v>1510</v>
      </c>
      <c r="B26" s="30" t="s">
        <v>220</v>
      </c>
      <c r="C26" s="14" t="n">
        <v>514.532</v>
      </c>
      <c r="D26" s="31" t="n">
        <v>75.3671748325506</v>
      </c>
      <c r="E26" s="32" t="n">
        <v>12.5101810960938</v>
      </c>
      <c r="F26" s="32" t="n">
        <v>9.74972150865375</v>
      </c>
      <c r="G26" s="32" t="n">
        <v>2.37292256270181</v>
      </c>
      <c r="H26" s="14" t="n">
        <v>820</v>
      </c>
      <c r="I26" s="14" t="n">
        <v>830</v>
      </c>
      <c r="J26" s="14" t="n">
        <v>1290</v>
      </c>
      <c r="K26" s="14" t="n">
        <v>1500</v>
      </c>
      <c r="L26" s="27" t="s">
        <v>42</v>
      </c>
    </row>
    <row r="27" customFormat="false" ht="15" hidden="false" customHeight="false" outlineLevel="0" collapsed="false">
      <c r="A27" s="27" t="s">
        <v>1511</v>
      </c>
      <c r="B27" s="30" t="s">
        <v>221</v>
      </c>
      <c r="C27" s="14" t="n">
        <v>514.532</v>
      </c>
      <c r="D27" s="31" t="n">
        <v>75.3325352579704</v>
      </c>
      <c r="E27" s="32" t="n">
        <v>12.440304702182</v>
      </c>
      <c r="F27" s="32" t="n">
        <v>7.43508173818021</v>
      </c>
      <c r="G27" s="32" t="n">
        <v>4.79207830166733</v>
      </c>
      <c r="H27" s="14" t="n">
        <v>820</v>
      </c>
      <c r="I27" s="14" t="n">
        <v>830</v>
      </c>
      <c r="J27" s="14" t="n">
        <v>1290</v>
      </c>
      <c r="K27" s="14" t="n">
        <v>1500</v>
      </c>
      <c r="L27" s="27" t="s">
        <v>42</v>
      </c>
    </row>
    <row r="28" customFormat="false" ht="15" hidden="false" customHeight="false" outlineLevel="0" collapsed="false">
      <c r="A28" s="27" t="s">
        <v>1512</v>
      </c>
      <c r="B28" s="30" t="s">
        <v>222</v>
      </c>
      <c r="C28" s="14" t="n">
        <v>514.532</v>
      </c>
      <c r="D28" s="31" t="n">
        <v>75.1585036363751</v>
      </c>
      <c r="E28" s="32" t="n">
        <v>12.5039020562326</v>
      </c>
      <c r="F28" s="32" t="n">
        <v>6.14811933249659</v>
      </c>
      <c r="G28" s="32" t="n">
        <v>6.18947497489577</v>
      </c>
      <c r="H28" s="14" t="n">
        <v>820</v>
      </c>
      <c r="I28" s="14" t="n">
        <v>830</v>
      </c>
      <c r="J28" s="14" t="n">
        <v>1290</v>
      </c>
      <c r="K28" s="14" t="n">
        <v>1500</v>
      </c>
      <c r="L28" s="27" t="s">
        <v>42</v>
      </c>
    </row>
    <row r="29" customFormat="false" ht="15" hidden="false" customHeight="false" outlineLevel="0" collapsed="false">
      <c r="A29" s="27" t="s">
        <v>1513</v>
      </c>
      <c r="B29" s="30" t="s">
        <v>223</v>
      </c>
      <c r="C29" s="14" t="n">
        <v>514.532</v>
      </c>
      <c r="D29" s="31" t="n">
        <v>75.5348273464621</v>
      </c>
      <c r="E29" s="32" t="n">
        <v>12.304676320589</v>
      </c>
      <c r="F29" s="32" t="n">
        <v>5.00862797129772</v>
      </c>
      <c r="G29" s="32" t="n">
        <v>7.15186836165118</v>
      </c>
      <c r="H29" s="14" t="n">
        <v>820</v>
      </c>
      <c r="I29" s="14" t="n">
        <v>830</v>
      </c>
      <c r="J29" s="14" t="n">
        <v>1290</v>
      </c>
      <c r="K29" s="14" t="n">
        <v>1500</v>
      </c>
      <c r="L29" s="27" t="s">
        <v>42</v>
      </c>
    </row>
    <row r="30" customFormat="false" ht="15" hidden="false" customHeight="false" outlineLevel="0" collapsed="false">
      <c r="A30" s="27" t="s">
        <v>1514</v>
      </c>
      <c r="B30" s="30" t="s">
        <v>224</v>
      </c>
      <c r="C30" s="14" t="n">
        <v>514.532</v>
      </c>
      <c r="D30" s="31" t="n">
        <v>75.1517851484335</v>
      </c>
      <c r="E30" s="32" t="n">
        <v>12.4271601120841</v>
      </c>
      <c r="F30" s="32" t="n">
        <v>2.65935482146804</v>
      </c>
      <c r="G30" s="32" t="n">
        <v>9.76169991801431</v>
      </c>
      <c r="H30" s="14" t="n">
        <v>820</v>
      </c>
      <c r="I30" s="14" t="n">
        <v>830</v>
      </c>
      <c r="J30" s="14" t="n">
        <v>1290</v>
      </c>
      <c r="K30" s="14" t="n">
        <v>1500</v>
      </c>
      <c r="L30" s="27" t="s">
        <v>42</v>
      </c>
    </row>
    <row r="31" customFormat="false" ht="15" hidden="false" customHeight="false" outlineLevel="0" collapsed="false">
      <c r="A31" s="27" t="s">
        <v>1515</v>
      </c>
      <c r="B31" s="30" t="s">
        <v>225</v>
      </c>
      <c r="C31" s="14" t="n">
        <v>514.532</v>
      </c>
      <c r="D31" s="31" t="n">
        <v>75.0616299962015</v>
      </c>
      <c r="E31" s="32" t="n">
        <v>12.7521452301599</v>
      </c>
      <c r="F31" s="32" t="n">
        <v>0.0897952692747758</v>
      </c>
      <c r="G31" s="32" t="n">
        <v>12.0964295043637</v>
      </c>
      <c r="H31" s="14" t="n">
        <v>820</v>
      </c>
      <c r="I31" s="14" t="n">
        <v>830</v>
      </c>
      <c r="J31" s="14" t="n">
        <v>1290</v>
      </c>
      <c r="K31" s="14" t="n">
        <v>1500</v>
      </c>
      <c r="L31" s="27" t="s">
        <v>42</v>
      </c>
    </row>
    <row r="32" customFormat="false" ht="15" hidden="false" customHeight="false" outlineLevel="0" collapsed="false">
      <c r="A32" s="27" t="s">
        <v>1516</v>
      </c>
      <c r="B32" s="30" t="s">
        <v>207</v>
      </c>
      <c r="C32" s="14" t="n">
        <v>514.532</v>
      </c>
      <c r="D32" s="31" t="n">
        <v>83.9026344786137</v>
      </c>
      <c r="E32" s="32" t="n">
        <v>8.74486627266353</v>
      </c>
      <c r="F32" s="32" t="n">
        <v>7.35249924872283</v>
      </c>
      <c r="G32" s="32" t="n">
        <v>0</v>
      </c>
      <c r="H32" s="14" t="n">
        <v>820</v>
      </c>
      <c r="I32" s="14" t="n">
        <v>830</v>
      </c>
      <c r="J32" s="14" t="n">
        <v>1290</v>
      </c>
      <c r="K32" s="14" t="n">
        <v>1500</v>
      </c>
      <c r="L32" s="27" t="s">
        <v>42</v>
      </c>
    </row>
    <row r="33" customFormat="false" ht="15" hidden="false" customHeight="false" outlineLevel="0" collapsed="false">
      <c r="A33" s="27" t="s">
        <v>1517</v>
      </c>
      <c r="B33" s="30" t="s">
        <v>208</v>
      </c>
      <c r="C33" s="14" t="n">
        <v>514.532</v>
      </c>
      <c r="D33" s="31" t="n">
        <v>83.4</v>
      </c>
      <c r="E33" s="32" t="n">
        <v>8.33</v>
      </c>
      <c r="F33" s="32" t="n">
        <v>6.21</v>
      </c>
      <c r="G33" s="32" t="n">
        <v>2.06</v>
      </c>
      <c r="H33" s="14" t="n">
        <v>820</v>
      </c>
      <c r="I33" s="14" t="n">
        <v>830</v>
      </c>
      <c r="J33" s="14" t="n">
        <v>1290</v>
      </c>
      <c r="K33" s="14" t="n">
        <v>1500</v>
      </c>
      <c r="L33" s="27" t="s">
        <v>42</v>
      </c>
    </row>
    <row r="34" customFormat="false" ht="15" hidden="false" customHeight="false" outlineLevel="0" collapsed="false">
      <c r="A34" s="27" t="s">
        <v>1518</v>
      </c>
      <c r="B34" s="30" t="s">
        <v>209</v>
      </c>
      <c r="C34" s="14" t="n">
        <v>514.532</v>
      </c>
      <c r="D34" s="31" t="n">
        <v>83.23</v>
      </c>
      <c r="E34" s="32" t="n">
        <v>8.42</v>
      </c>
      <c r="F34" s="32" t="n">
        <v>4.21</v>
      </c>
      <c r="G34" s="32" t="n">
        <v>4.14</v>
      </c>
      <c r="H34" s="14" t="n">
        <v>820</v>
      </c>
      <c r="I34" s="14" t="n">
        <v>830</v>
      </c>
      <c r="J34" s="14" t="n">
        <v>1290</v>
      </c>
      <c r="K34" s="14" t="n">
        <v>1500</v>
      </c>
      <c r="L34" s="27" t="s">
        <v>42</v>
      </c>
    </row>
    <row r="35" customFormat="false" ht="15" hidden="false" customHeight="false" outlineLevel="0" collapsed="false">
      <c r="A35" s="27" t="s">
        <v>1519</v>
      </c>
      <c r="B35" s="30" t="s">
        <v>210</v>
      </c>
      <c r="C35" s="14" t="n">
        <v>514.532</v>
      </c>
      <c r="D35" s="31" t="n">
        <v>83.27</v>
      </c>
      <c r="E35" s="32" t="n">
        <v>8.48</v>
      </c>
      <c r="F35" s="32" t="n">
        <v>2.19</v>
      </c>
      <c r="G35" s="32" t="n">
        <v>6.06</v>
      </c>
      <c r="H35" s="14" t="n">
        <v>820</v>
      </c>
      <c r="I35" s="14" t="n">
        <v>830</v>
      </c>
      <c r="J35" s="14" t="n">
        <v>1290</v>
      </c>
      <c r="K35" s="14" t="n">
        <v>1500</v>
      </c>
      <c r="L35" s="27" t="s">
        <v>42</v>
      </c>
    </row>
    <row r="36" customFormat="false" ht="15" hidden="false" customHeight="false" outlineLevel="0" collapsed="false">
      <c r="A36" s="27" t="s">
        <v>1520</v>
      </c>
      <c r="B36" s="30" t="s">
        <v>211</v>
      </c>
      <c r="C36" s="14" t="n">
        <v>514.532</v>
      </c>
      <c r="D36" s="31" t="n">
        <v>83.1031031031031</v>
      </c>
      <c r="E36" s="32" t="n">
        <v>8.5985985985986</v>
      </c>
      <c r="F36" s="32" t="n">
        <v>0.12012012012012</v>
      </c>
      <c r="G36" s="32" t="n">
        <v>8.17817817817818</v>
      </c>
      <c r="H36" s="14" t="n">
        <v>820</v>
      </c>
      <c r="I36" s="14" t="n">
        <v>830</v>
      </c>
      <c r="J36" s="14" t="n">
        <v>1290</v>
      </c>
      <c r="K36" s="14" t="n">
        <v>1500</v>
      </c>
      <c r="L36" s="27" t="s">
        <v>42</v>
      </c>
    </row>
    <row r="37" customFormat="false" ht="15" hidden="false" customHeight="false" outlineLevel="0" collapsed="false">
      <c r="A37" s="27" t="s">
        <v>1521</v>
      </c>
      <c r="B37" s="30" t="s">
        <v>1522</v>
      </c>
      <c r="C37" s="14" t="n">
        <v>514.532</v>
      </c>
      <c r="D37" s="31" t="n">
        <v>90.0178159500554</v>
      </c>
      <c r="E37" s="32" t="n">
        <v>5.00442961761284</v>
      </c>
      <c r="F37" s="32" t="n">
        <v>0</v>
      </c>
      <c r="G37" s="32" t="n">
        <v>4.9777544323318</v>
      </c>
      <c r="H37" s="14" t="n">
        <v>820</v>
      </c>
      <c r="I37" s="14" t="n">
        <v>830</v>
      </c>
      <c r="J37" s="14" t="n">
        <v>1290</v>
      </c>
      <c r="K37" s="14" t="n">
        <v>1500</v>
      </c>
      <c r="L37" s="27" t="s">
        <v>55</v>
      </c>
    </row>
    <row r="38" customFormat="false" ht="15" hidden="false" customHeight="false" outlineLevel="0" collapsed="false">
      <c r="A38" s="27" t="s">
        <v>1523</v>
      </c>
      <c r="B38" s="30" t="s">
        <v>212</v>
      </c>
      <c r="C38" s="14" t="n">
        <v>514.532</v>
      </c>
      <c r="D38" s="16" t="n">
        <v>84.1493708175591</v>
      </c>
      <c r="E38" s="16" t="n">
        <v>5.00855956687123</v>
      </c>
      <c r="F38" s="16" t="n">
        <v>0</v>
      </c>
      <c r="G38" s="16" t="n">
        <v>10.8420696155697</v>
      </c>
      <c r="H38" s="14" t="n">
        <v>820</v>
      </c>
      <c r="I38" s="14" t="n">
        <v>830</v>
      </c>
      <c r="J38" s="14" t="n">
        <v>1290</v>
      </c>
      <c r="K38" s="14" t="n">
        <v>1500</v>
      </c>
      <c r="L38" s="27" t="s">
        <v>71</v>
      </c>
    </row>
    <row r="39" customFormat="false" ht="15" hidden="false" customHeight="false" outlineLevel="0" collapsed="false">
      <c r="A39" s="27" t="s">
        <v>1524</v>
      </c>
      <c r="B39" s="30" t="s">
        <v>227</v>
      </c>
      <c r="C39" s="14" t="n">
        <v>514.532</v>
      </c>
      <c r="D39" s="16" t="n">
        <v>72.3387395465758</v>
      </c>
      <c r="E39" s="16" t="n">
        <v>7.05967603606605</v>
      </c>
      <c r="F39" s="16" t="n">
        <v>0</v>
      </c>
      <c r="G39" s="16" t="n">
        <v>20.6015844173581</v>
      </c>
      <c r="H39" s="14" t="n">
        <v>820</v>
      </c>
      <c r="I39" s="14" t="n">
        <v>830</v>
      </c>
      <c r="J39" s="14" t="n">
        <v>1290</v>
      </c>
      <c r="K39" s="14" t="n">
        <v>1500</v>
      </c>
      <c r="L39" s="27" t="s">
        <v>71</v>
      </c>
    </row>
    <row r="40" customFormat="false" ht="15" hidden="false" customHeight="false" outlineLevel="0" collapsed="false">
      <c r="A40" s="27" t="s">
        <v>1525</v>
      </c>
      <c r="B40" s="30" t="s">
        <v>1526</v>
      </c>
      <c r="C40" s="14" t="n">
        <v>514.532</v>
      </c>
      <c r="D40" s="16" t="n">
        <v>65.9194739574317</v>
      </c>
      <c r="E40" s="16" t="n">
        <v>9.09951006913949</v>
      </c>
      <c r="F40" s="16" t="n">
        <v>0</v>
      </c>
      <c r="G40" s="16" t="n">
        <v>24.9810159734288</v>
      </c>
      <c r="H40" s="14" t="n">
        <v>820</v>
      </c>
      <c r="I40" s="14" t="n">
        <v>830</v>
      </c>
      <c r="J40" s="14" t="n">
        <v>1290</v>
      </c>
      <c r="K40" s="14" t="n">
        <v>1500</v>
      </c>
      <c r="L40" s="27" t="s">
        <v>71</v>
      </c>
    </row>
    <row r="41" customFormat="false" ht="15" hidden="false" customHeight="false" outlineLevel="0" collapsed="false">
      <c r="A41" s="27" t="s">
        <v>1527</v>
      </c>
      <c r="B41" s="30" t="s">
        <v>1528</v>
      </c>
      <c r="C41" s="14" t="n">
        <v>514.532</v>
      </c>
      <c r="D41" s="16" t="n">
        <v>75</v>
      </c>
      <c r="E41" s="16" t="n">
        <v>0</v>
      </c>
      <c r="F41" s="16" t="n">
        <v>0</v>
      </c>
      <c r="G41" s="16" t="n">
        <v>25</v>
      </c>
      <c r="H41" s="14" t="n">
        <v>820</v>
      </c>
      <c r="I41" s="14" t="n">
        <v>830</v>
      </c>
      <c r="J41" s="14" t="n">
        <v>1290</v>
      </c>
      <c r="K41" s="14" t="n">
        <v>1500</v>
      </c>
      <c r="L41" s="27" t="s">
        <v>214</v>
      </c>
    </row>
    <row r="42" customFormat="false" ht="15" hidden="false" customHeight="false" outlineLevel="0" collapsed="false">
      <c r="A42" s="27" t="s">
        <v>1529</v>
      </c>
      <c r="B42" s="30" t="s">
        <v>1530</v>
      </c>
      <c r="C42" s="14" t="n">
        <v>488</v>
      </c>
      <c r="D42" s="16" t="n">
        <v>75</v>
      </c>
      <c r="E42" s="16" t="n">
        <v>0</v>
      </c>
      <c r="F42" s="16" t="n">
        <v>8.25</v>
      </c>
      <c r="G42" s="16" t="n">
        <v>16.5</v>
      </c>
      <c r="H42" s="14" t="n">
        <v>820</v>
      </c>
      <c r="I42" s="14" t="n">
        <v>830</v>
      </c>
      <c r="J42" s="14" t="n">
        <v>1290</v>
      </c>
      <c r="K42" s="14" t="n">
        <v>1500</v>
      </c>
      <c r="L42" s="27" t="s">
        <v>214</v>
      </c>
    </row>
    <row r="43" customFormat="false" ht="15" hidden="false" customHeight="false" outlineLevel="0" collapsed="false">
      <c r="A43" s="27" t="s">
        <v>1531</v>
      </c>
      <c r="B43" s="30" t="s">
        <v>1532</v>
      </c>
      <c r="C43" s="14" t="n">
        <v>488</v>
      </c>
      <c r="D43" s="16" t="n">
        <v>75</v>
      </c>
      <c r="E43" s="16" t="n">
        <v>0</v>
      </c>
      <c r="F43" s="16" t="n">
        <v>16.5</v>
      </c>
      <c r="G43" s="16" t="n">
        <v>8.25</v>
      </c>
      <c r="H43" s="14" t="n">
        <v>820</v>
      </c>
      <c r="I43" s="14" t="n">
        <v>830</v>
      </c>
      <c r="J43" s="14" t="n">
        <v>1290</v>
      </c>
      <c r="K43" s="14" t="n">
        <v>1500</v>
      </c>
      <c r="L43" s="27" t="s">
        <v>214</v>
      </c>
    </row>
    <row r="44" customFormat="false" ht="15" hidden="false" customHeight="false" outlineLevel="0" collapsed="false">
      <c r="A44" s="27" t="s">
        <v>1533</v>
      </c>
      <c r="B44" s="30" t="s">
        <v>1534</v>
      </c>
      <c r="C44" s="14" t="n">
        <v>488</v>
      </c>
      <c r="D44" s="16" t="n">
        <v>80</v>
      </c>
      <c r="E44" s="16" t="n">
        <v>0</v>
      </c>
      <c r="F44" s="16" t="n">
        <v>0</v>
      </c>
      <c r="G44" s="16" t="n">
        <v>20</v>
      </c>
      <c r="H44" s="14" t="n">
        <v>820</v>
      </c>
      <c r="I44" s="14" t="n">
        <v>830</v>
      </c>
      <c r="J44" s="14" t="n">
        <v>1290</v>
      </c>
      <c r="K44" s="14" t="n">
        <v>1500</v>
      </c>
      <c r="L44" s="27" t="s">
        <v>214</v>
      </c>
    </row>
    <row r="45" customFormat="false" ht="15" hidden="false" customHeight="false" outlineLevel="0" collapsed="false">
      <c r="A45" s="27" t="s">
        <v>1535</v>
      </c>
      <c r="B45" s="30" t="s">
        <v>1536</v>
      </c>
      <c r="C45" s="14" t="n">
        <v>488</v>
      </c>
      <c r="D45" s="16" t="n">
        <v>80</v>
      </c>
      <c r="E45" s="16" t="n">
        <v>0</v>
      </c>
      <c r="F45" s="16" t="n">
        <v>6.66</v>
      </c>
      <c r="G45" s="16" t="n">
        <v>13.34</v>
      </c>
      <c r="H45" s="14" t="n">
        <v>820</v>
      </c>
      <c r="I45" s="14" t="n">
        <v>830</v>
      </c>
      <c r="J45" s="14" t="n">
        <v>1290</v>
      </c>
      <c r="K45" s="14" t="n">
        <v>1500</v>
      </c>
      <c r="L45" s="27" t="s">
        <v>214</v>
      </c>
    </row>
    <row r="46" customFormat="false" ht="15" hidden="false" customHeight="false" outlineLevel="0" collapsed="false">
      <c r="A46" s="27" t="s">
        <v>1537</v>
      </c>
      <c r="B46" s="30" t="s">
        <v>1538</v>
      </c>
      <c r="C46" s="14" t="n">
        <v>488</v>
      </c>
      <c r="D46" s="16" t="n">
        <v>80</v>
      </c>
      <c r="E46" s="16" t="n">
        <v>0</v>
      </c>
      <c r="F46" s="16" t="n">
        <v>13.34</v>
      </c>
      <c r="G46" s="16" t="n">
        <v>6.66</v>
      </c>
      <c r="H46" s="14" t="n">
        <v>820</v>
      </c>
      <c r="I46" s="14" t="n">
        <v>830</v>
      </c>
      <c r="J46" s="14" t="n">
        <v>1290</v>
      </c>
      <c r="K46" s="14" t="n">
        <v>1500</v>
      </c>
      <c r="L46" s="27" t="s">
        <v>214</v>
      </c>
    </row>
    <row r="47" customFormat="false" ht="15" hidden="false" customHeight="false" outlineLevel="0" collapsed="false">
      <c r="A47" s="27" t="s">
        <v>1539</v>
      </c>
      <c r="B47" s="27" t="s">
        <v>1540</v>
      </c>
      <c r="C47" s="14" t="n">
        <v>488</v>
      </c>
      <c r="D47" s="16" t="n">
        <v>76</v>
      </c>
      <c r="E47" s="16" t="n">
        <v>2</v>
      </c>
      <c r="F47" s="16" t="n">
        <v>0</v>
      </c>
      <c r="G47" s="16" t="n">
        <v>22</v>
      </c>
      <c r="H47" s="14" t="n">
        <v>820</v>
      </c>
      <c r="I47" s="14" t="n">
        <v>830</v>
      </c>
      <c r="J47" s="14" t="n">
        <v>1290</v>
      </c>
      <c r="K47" s="14" t="n">
        <v>1500</v>
      </c>
      <c r="L47" s="27" t="s">
        <v>1541</v>
      </c>
    </row>
    <row r="48" customFormat="false" ht="15" hidden="false" customHeight="false" outlineLevel="0" collapsed="false">
      <c r="A48" s="27" t="s">
        <v>1542</v>
      </c>
      <c r="B48" s="27" t="s">
        <v>1540</v>
      </c>
      <c r="C48" s="14" t="n">
        <v>488</v>
      </c>
      <c r="D48" s="16" t="n">
        <v>80</v>
      </c>
      <c r="E48" s="16" t="n">
        <v>0</v>
      </c>
      <c r="F48" s="16" t="n">
        <v>0</v>
      </c>
      <c r="G48" s="16" t="n">
        <v>20</v>
      </c>
      <c r="H48" s="14" t="n">
        <v>820</v>
      </c>
      <c r="I48" s="14" t="n">
        <v>830</v>
      </c>
      <c r="J48" s="14" t="n">
        <v>1290</v>
      </c>
      <c r="K48" s="14" t="n">
        <v>1500</v>
      </c>
      <c r="L48" s="27" t="s">
        <v>1541</v>
      </c>
    </row>
    <row r="49" customFormat="false" ht="15" hidden="false" customHeight="false" outlineLevel="0" collapsed="false">
      <c r="A49" s="27" t="s">
        <v>1543</v>
      </c>
      <c r="B49" s="27" t="s">
        <v>1540</v>
      </c>
      <c r="C49" s="14" t="n">
        <v>488</v>
      </c>
      <c r="D49" s="16" t="n">
        <v>64</v>
      </c>
      <c r="E49" s="16" t="n">
        <v>8</v>
      </c>
      <c r="F49" s="16" t="n">
        <v>0</v>
      </c>
      <c r="G49" s="16" t="n">
        <v>28</v>
      </c>
      <c r="H49" s="14" t="n">
        <v>820</v>
      </c>
      <c r="I49" s="14" t="n">
        <v>830</v>
      </c>
      <c r="J49" s="14" t="n">
        <v>1290</v>
      </c>
      <c r="K49" s="14" t="n">
        <v>1500</v>
      </c>
      <c r="L49" s="27" t="s">
        <v>1541</v>
      </c>
    </row>
    <row r="50" customFormat="false" ht="15" hidden="false" customHeight="false" outlineLevel="0" collapsed="false">
      <c r="A50" s="27" t="s">
        <v>1544</v>
      </c>
      <c r="B50" s="27" t="s">
        <v>1540</v>
      </c>
      <c r="C50" s="14" t="n">
        <v>488</v>
      </c>
      <c r="D50" s="16" t="n">
        <v>68</v>
      </c>
      <c r="E50" s="16" t="n">
        <v>6</v>
      </c>
      <c r="F50" s="16" t="n">
        <v>0</v>
      </c>
      <c r="G50" s="16" t="n">
        <v>26</v>
      </c>
      <c r="H50" s="14" t="n">
        <v>820</v>
      </c>
      <c r="I50" s="14" t="n">
        <v>830</v>
      </c>
      <c r="J50" s="14" t="n">
        <v>1290</v>
      </c>
      <c r="K50" s="14" t="n">
        <v>1500</v>
      </c>
      <c r="L50" s="27" t="s">
        <v>1541</v>
      </c>
    </row>
    <row r="51" customFormat="false" ht="15" hidden="false" customHeight="false" outlineLevel="0" collapsed="false">
      <c r="A51" s="27" t="s">
        <v>1545</v>
      </c>
      <c r="B51" s="27" t="s">
        <v>1540</v>
      </c>
      <c r="C51" s="14" t="n">
        <v>488</v>
      </c>
      <c r="D51" s="16" t="n">
        <v>64</v>
      </c>
      <c r="E51" s="16" t="n">
        <v>8</v>
      </c>
      <c r="F51" s="16" t="n">
        <v>0</v>
      </c>
      <c r="G51" s="16" t="n">
        <v>28</v>
      </c>
      <c r="H51" s="14" t="n">
        <v>820</v>
      </c>
      <c r="I51" s="14" t="n">
        <v>830</v>
      </c>
      <c r="J51" s="14" t="n">
        <v>1290</v>
      </c>
      <c r="K51" s="14" t="n">
        <v>1500</v>
      </c>
      <c r="L51" s="27" t="s">
        <v>1541</v>
      </c>
    </row>
    <row r="52" customFormat="false" ht="15" hidden="false" customHeight="false" outlineLevel="0" collapsed="false">
      <c r="A52" s="27" t="s">
        <v>1546</v>
      </c>
      <c r="B52" s="27" t="s">
        <v>1540</v>
      </c>
      <c r="C52" s="14" t="n">
        <v>488</v>
      </c>
      <c r="D52" s="16" t="n">
        <v>60</v>
      </c>
      <c r="E52" s="16" t="n">
        <v>10</v>
      </c>
      <c r="F52" s="16" t="n">
        <v>0</v>
      </c>
      <c r="G52" s="16" t="n">
        <v>30</v>
      </c>
      <c r="H52" s="14" t="n">
        <v>820</v>
      </c>
      <c r="I52" s="14" t="n">
        <v>830</v>
      </c>
      <c r="J52" s="14" t="n">
        <v>1290</v>
      </c>
      <c r="K52" s="14" t="n">
        <v>1500</v>
      </c>
      <c r="L52" s="27" t="s">
        <v>1541</v>
      </c>
    </row>
    <row r="53" customFormat="false" ht="15" hidden="false" customHeight="false" outlineLevel="0" collapsed="false">
      <c r="A53" s="27" t="s">
        <v>1547</v>
      </c>
      <c r="B53" s="27" t="s">
        <v>1540</v>
      </c>
      <c r="C53" s="14" t="n">
        <v>488</v>
      </c>
      <c r="D53" s="16" t="n">
        <v>80</v>
      </c>
      <c r="E53" s="16" t="n">
        <v>0</v>
      </c>
      <c r="F53" s="16" t="n">
        <v>20</v>
      </c>
      <c r="G53" s="16" t="n">
        <v>0</v>
      </c>
      <c r="H53" s="14" t="n">
        <v>820</v>
      </c>
      <c r="I53" s="14" t="n">
        <v>830</v>
      </c>
      <c r="J53" s="14" t="n">
        <v>1290</v>
      </c>
      <c r="K53" s="14" t="n">
        <v>1500</v>
      </c>
      <c r="L53" s="27" t="s">
        <v>1548</v>
      </c>
    </row>
    <row r="54" customFormat="false" ht="15" hidden="false" customHeight="false" outlineLevel="0" collapsed="false">
      <c r="A54" s="27" t="s">
        <v>1549</v>
      </c>
      <c r="B54" s="27" t="s">
        <v>1540</v>
      </c>
      <c r="C54" s="14" t="n">
        <v>488</v>
      </c>
      <c r="D54" s="16" t="n">
        <v>76</v>
      </c>
      <c r="E54" s="16" t="n">
        <v>2</v>
      </c>
      <c r="F54" s="16" t="n">
        <v>22</v>
      </c>
      <c r="G54" s="16" t="n">
        <v>0</v>
      </c>
      <c r="H54" s="14" t="n">
        <v>820</v>
      </c>
      <c r="I54" s="14" t="n">
        <v>830</v>
      </c>
      <c r="J54" s="14" t="n">
        <v>1290</v>
      </c>
      <c r="K54" s="14" t="n">
        <v>1500</v>
      </c>
      <c r="L54" s="27" t="s">
        <v>1548</v>
      </c>
    </row>
    <row r="55" customFormat="false" ht="15" hidden="false" customHeight="false" outlineLevel="0" collapsed="false">
      <c r="A55" s="27" t="s">
        <v>1550</v>
      </c>
      <c r="B55" s="27" t="s">
        <v>1540</v>
      </c>
      <c r="C55" s="14" t="n">
        <v>488</v>
      </c>
      <c r="D55" s="16" t="n">
        <v>72</v>
      </c>
      <c r="E55" s="16" t="n">
        <v>4</v>
      </c>
      <c r="F55" s="16" t="n">
        <v>24</v>
      </c>
      <c r="G55" s="16" t="n">
        <v>0</v>
      </c>
      <c r="H55" s="14" t="n">
        <v>820</v>
      </c>
      <c r="I55" s="14" t="n">
        <v>830</v>
      </c>
      <c r="J55" s="14" t="n">
        <v>1290</v>
      </c>
      <c r="K55" s="14" t="n">
        <v>1500</v>
      </c>
      <c r="L55" s="27" t="s">
        <v>1548</v>
      </c>
    </row>
    <row r="56" customFormat="false" ht="15" hidden="false" customHeight="false" outlineLevel="0" collapsed="false">
      <c r="A56" s="27" t="s">
        <v>1551</v>
      </c>
      <c r="B56" s="27" t="s">
        <v>1540</v>
      </c>
      <c r="C56" s="14" t="n">
        <v>488</v>
      </c>
      <c r="D56" s="16" t="n">
        <v>64</v>
      </c>
      <c r="E56" s="16" t="n">
        <v>8</v>
      </c>
      <c r="F56" s="16" t="n">
        <v>28</v>
      </c>
      <c r="G56" s="16" t="n">
        <v>0</v>
      </c>
      <c r="H56" s="14" t="n">
        <v>820</v>
      </c>
      <c r="I56" s="14" t="n">
        <v>830</v>
      </c>
      <c r="J56" s="14" t="n">
        <v>1290</v>
      </c>
      <c r="K56" s="14" t="n">
        <v>1500</v>
      </c>
      <c r="L56" s="27" t="s">
        <v>1548</v>
      </c>
    </row>
    <row r="57" customFormat="false" ht="15" hidden="false" customHeight="false" outlineLevel="0" collapsed="false">
      <c r="A57" s="27" t="s">
        <v>1552</v>
      </c>
      <c r="B57" s="27" t="s">
        <v>1540</v>
      </c>
      <c r="C57" s="14" t="n">
        <v>488</v>
      </c>
      <c r="D57" s="16" t="n">
        <v>56</v>
      </c>
      <c r="E57" s="16" t="n">
        <v>12</v>
      </c>
      <c r="F57" s="16" t="n">
        <v>32</v>
      </c>
      <c r="G57" s="16" t="n">
        <v>0</v>
      </c>
      <c r="H57" s="14" t="n">
        <v>820</v>
      </c>
      <c r="I57" s="14" t="n">
        <v>830</v>
      </c>
      <c r="J57" s="14" t="n">
        <v>1290</v>
      </c>
      <c r="K57" s="14" t="n">
        <v>1500</v>
      </c>
      <c r="L57" s="27" t="s">
        <v>1548</v>
      </c>
    </row>
    <row r="58" customFormat="false" ht="15" hidden="false" customHeight="false" outlineLevel="0" collapsed="false">
      <c r="A58" s="27" t="s">
        <v>1553</v>
      </c>
      <c r="B58" s="27" t="s">
        <v>1540</v>
      </c>
      <c r="C58" s="14" t="n">
        <v>488</v>
      </c>
      <c r="D58" s="16" t="n">
        <v>75</v>
      </c>
      <c r="E58" s="16" t="n">
        <v>0</v>
      </c>
      <c r="F58" s="16" t="n">
        <v>25</v>
      </c>
      <c r="G58" s="16" t="n">
        <v>0</v>
      </c>
      <c r="H58" s="14" t="n">
        <v>820</v>
      </c>
      <c r="I58" s="14" t="n">
        <v>830</v>
      </c>
      <c r="J58" s="14" t="n">
        <v>1290</v>
      </c>
      <c r="K58" s="14" t="n">
        <v>1500</v>
      </c>
      <c r="L58" s="27" t="s">
        <v>1548</v>
      </c>
    </row>
    <row r="59" customFormat="false" ht="15" hidden="false" customHeight="false" outlineLevel="0" collapsed="false">
      <c r="A59" s="27" t="s">
        <v>1554</v>
      </c>
      <c r="B59" s="27" t="s">
        <v>1540</v>
      </c>
      <c r="C59" s="14" t="n">
        <v>488</v>
      </c>
      <c r="D59" s="16" t="n">
        <v>71.25</v>
      </c>
      <c r="E59" s="16" t="n">
        <v>1.875</v>
      </c>
      <c r="F59" s="16" t="n">
        <v>26.875</v>
      </c>
      <c r="G59" s="16" t="n">
        <v>0</v>
      </c>
      <c r="H59" s="14" t="n">
        <v>820</v>
      </c>
      <c r="I59" s="14" t="n">
        <v>830</v>
      </c>
      <c r="J59" s="14" t="n">
        <v>1290</v>
      </c>
      <c r="K59" s="14" t="n">
        <v>1500</v>
      </c>
      <c r="L59" s="27" t="s">
        <v>1548</v>
      </c>
    </row>
    <row r="60" customFormat="false" ht="15" hidden="false" customHeight="false" outlineLevel="0" collapsed="false">
      <c r="A60" s="27" t="s">
        <v>1555</v>
      </c>
      <c r="B60" s="27" t="s">
        <v>1540</v>
      </c>
      <c r="C60" s="14" t="n">
        <v>488</v>
      </c>
      <c r="D60" s="16" t="n">
        <v>67.5</v>
      </c>
      <c r="E60" s="16" t="n">
        <v>3.75</v>
      </c>
      <c r="F60" s="16" t="n">
        <v>28.75</v>
      </c>
      <c r="G60" s="16" t="n">
        <v>0</v>
      </c>
      <c r="H60" s="14" t="n">
        <v>820</v>
      </c>
      <c r="I60" s="14" t="n">
        <v>830</v>
      </c>
      <c r="J60" s="14" t="n">
        <v>1290</v>
      </c>
      <c r="K60" s="14" t="n">
        <v>1500</v>
      </c>
      <c r="L60" s="27" t="s">
        <v>1548</v>
      </c>
    </row>
    <row r="61" customFormat="false" ht="15" hidden="false" customHeight="false" outlineLevel="0" collapsed="false">
      <c r="A61" s="27" t="s">
        <v>1556</v>
      </c>
      <c r="B61" s="27" t="s">
        <v>1540</v>
      </c>
      <c r="C61" s="14" t="n">
        <v>488</v>
      </c>
      <c r="D61" s="16" t="n">
        <v>60</v>
      </c>
      <c r="E61" s="16" t="n">
        <v>7.5</v>
      </c>
      <c r="F61" s="16" t="n">
        <v>32.5</v>
      </c>
      <c r="G61" s="16" t="n">
        <v>0</v>
      </c>
      <c r="H61" s="14" t="n">
        <v>820</v>
      </c>
      <c r="I61" s="14" t="n">
        <v>830</v>
      </c>
      <c r="J61" s="14" t="n">
        <v>1290</v>
      </c>
      <c r="K61" s="14" t="n">
        <v>1500</v>
      </c>
      <c r="L61" s="27" t="s">
        <v>1548</v>
      </c>
    </row>
    <row r="62" customFormat="false" ht="15" hidden="false" customHeight="false" outlineLevel="0" collapsed="false">
      <c r="A62" s="27" t="s">
        <v>1557</v>
      </c>
      <c r="B62" s="27" t="s">
        <v>1540</v>
      </c>
      <c r="C62" s="14" t="n">
        <v>488</v>
      </c>
      <c r="D62" s="16" t="n">
        <v>52.5</v>
      </c>
      <c r="E62" s="16" t="n">
        <v>11.25</v>
      </c>
      <c r="F62" s="16" t="n">
        <v>36.25</v>
      </c>
      <c r="G62" s="16" t="n">
        <v>0</v>
      </c>
      <c r="H62" s="14" t="n">
        <v>820</v>
      </c>
      <c r="I62" s="14" t="n">
        <v>830</v>
      </c>
      <c r="J62" s="14" t="n">
        <v>1290</v>
      </c>
      <c r="K62" s="14" t="n">
        <v>1500</v>
      </c>
      <c r="L62" s="27" t="s">
        <v>1548</v>
      </c>
    </row>
    <row r="63" customFormat="false" ht="15" hidden="false" customHeight="false" outlineLevel="0" collapsed="false">
      <c r="A63" s="27" t="s">
        <v>1558</v>
      </c>
      <c r="B63" s="27" t="s">
        <v>10</v>
      </c>
      <c r="C63" s="14" t="n">
        <v>514.532</v>
      </c>
      <c r="D63" s="16" t="n">
        <v>100</v>
      </c>
      <c r="E63" s="16" t="n">
        <v>0</v>
      </c>
      <c r="F63" s="16" t="n">
        <v>0</v>
      </c>
      <c r="G63" s="16" t="n">
        <v>0</v>
      </c>
      <c r="H63" s="14" t="n">
        <v>990</v>
      </c>
      <c r="I63" s="14" t="n">
        <v>1000</v>
      </c>
      <c r="J63" s="14" t="n">
        <v>1300</v>
      </c>
      <c r="K63" s="14" t="n">
        <v>1400</v>
      </c>
      <c r="L63" s="27" t="s">
        <v>1559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8.3046875" defaultRowHeight="15" zeroHeight="false" outlineLevelRow="0" outlineLevelCol="0"/>
  <cols>
    <col collapsed="false" customWidth="true" hidden="false" outlineLevel="0" max="1" min="1" style="0" width="13.13"/>
    <col collapsed="false" customWidth="true" hidden="false" outlineLevel="0" max="1024" min="1024" style="0" width="10.5"/>
  </cols>
  <sheetData>
    <row r="1" customFormat="false" ht="15" hidden="false" customHeight="false" outlineLevel="0" collapsed="false">
      <c r="A1" s="1" t="s">
        <v>1560</v>
      </c>
      <c r="B1" s="1" t="s">
        <v>1561</v>
      </c>
    </row>
    <row r="2" customFormat="false" ht="17.8" hidden="false" customHeight="true" outlineLevel="0" collapsed="false">
      <c r="A2" s="0" t="s">
        <v>291</v>
      </c>
      <c r="B2" s="0" t="s">
        <v>1562</v>
      </c>
    </row>
    <row r="3" customFormat="false" ht="17.8" hidden="false" customHeight="true" outlineLevel="0" collapsed="false">
      <c r="A3" s="0" t="s">
        <v>274</v>
      </c>
      <c r="B3" s="0" t="s">
        <v>1563</v>
      </c>
    </row>
    <row r="4" customFormat="false" ht="15" hidden="false" customHeight="false" outlineLevel="0" collapsed="false">
      <c r="A4" s="0" t="s">
        <v>295</v>
      </c>
      <c r="B4" s="0" t="s">
        <v>1564</v>
      </c>
    </row>
    <row r="5" customFormat="false" ht="15" hidden="false" customHeight="false" outlineLevel="0" collapsed="false">
      <c r="A5" s="0" t="s">
        <v>1565</v>
      </c>
      <c r="B5" s="0" t="s">
        <v>1566</v>
      </c>
    </row>
    <row r="6" customFormat="false" ht="15" hidden="false" customHeight="false" outlineLevel="0" collapsed="false">
      <c r="A6" s="33" t="s">
        <v>280</v>
      </c>
      <c r="B6" s="33" t="s">
        <v>1567</v>
      </c>
    </row>
    <row r="7" customFormat="false" ht="15" hidden="false" customHeight="false" outlineLevel="0" collapsed="false">
      <c r="A7" s="0" t="s">
        <v>169</v>
      </c>
      <c r="B7" s="0" t="s">
        <v>1568</v>
      </c>
    </row>
    <row r="8" customFormat="false" ht="15" hidden="false" customHeight="false" outlineLevel="0" collapsed="false">
      <c r="A8" s="0" t="s">
        <v>244</v>
      </c>
      <c r="B8" s="34" t="s">
        <v>1569</v>
      </c>
    </row>
    <row r="9" customFormat="false" ht="15" hidden="false" customHeight="false" outlineLevel="0" collapsed="false">
      <c r="A9" s="33" t="s">
        <v>244</v>
      </c>
      <c r="B9" s="33" t="s">
        <v>1570</v>
      </c>
    </row>
    <row r="10" customFormat="false" ht="15" hidden="false" customHeight="false" outlineLevel="0" collapsed="false">
      <c r="A10" s="0" t="s">
        <v>247</v>
      </c>
      <c r="B10" s="34" t="s">
        <v>1571</v>
      </c>
    </row>
    <row r="11" customFormat="false" ht="15" hidden="false" customHeight="false" outlineLevel="0" collapsed="false">
      <c r="A11" s="0" t="s">
        <v>202</v>
      </c>
      <c r="B11" s="34" t="s">
        <v>1572</v>
      </c>
    </row>
    <row r="13" customFormat="false" ht="15" hidden="false" customHeight="false" outlineLevel="0" collapsed="false">
      <c r="A13" s="0" t="s">
        <v>1573</v>
      </c>
      <c r="B13" s="0" t="s">
        <v>1574</v>
      </c>
    </row>
    <row r="14" customFormat="false" ht="15" hidden="false" customHeight="false" outlineLevel="0" collapsed="false">
      <c r="A14" s="0" t="s">
        <v>1575</v>
      </c>
      <c r="B14" s="0" t="s">
        <v>1576</v>
      </c>
    </row>
    <row r="15" customFormat="false" ht="15" hidden="false" customHeight="false" outlineLevel="0" collapsed="false">
      <c r="A15" s="0" t="s">
        <v>289</v>
      </c>
      <c r="B15" s="0" t="s">
        <v>1577</v>
      </c>
    </row>
    <row r="16" customFormat="false" ht="15" hidden="false" customHeight="false" outlineLevel="0" collapsed="false">
      <c r="A16" s="0" t="s">
        <v>287</v>
      </c>
      <c r="B16" s="0" t="s">
        <v>1578</v>
      </c>
    </row>
    <row r="17" customFormat="false" ht="15" hidden="false" customHeight="false" outlineLevel="0" collapsed="false">
      <c r="A17" s="0" t="s">
        <v>12</v>
      </c>
      <c r="B17" s="34" t="s">
        <v>1579</v>
      </c>
    </row>
    <row r="18" customFormat="false" ht="15" hidden="false" customHeight="false" outlineLevel="0" collapsed="false">
      <c r="A18" s="0" t="s">
        <v>161</v>
      </c>
      <c r="B18" s="0" t="s">
        <v>1580</v>
      </c>
    </row>
    <row r="19" customFormat="false" ht="15" hidden="false" customHeight="false" outlineLevel="0" collapsed="false">
      <c r="A19" s="0" t="s">
        <v>171</v>
      </c>
      <c r="B19" s="0" t="s">
        <v>1581</v>
      </c>
    </row>
    <row r="20" customFormat="false" ht="15" hidden="false" customHeight="false" outlineLevel="0" collapsed="false">
      <c r="A20" s="14" t="s">
        <v>285</v>
      </c>
      <c r="B20" s="0" t="s">
        <v>1582</v>
      </c>
    </row>
    <row r="21" customFormat="false" ht="15" hidden="false" customHeight="false" outlineLevel="0" collapsed="false">
      <c r="A21" s="0" t="s">
        <v>103</v>
      </c>
      <c r="B21" s="0" t="s">
        <v>1583</v>
      </c>
    </row>
    <row r="22" customFormat="false" ht="15" hidden="false" customHeight="false" outlineLevel="0" collapsed="false">
      <c r="A22" s="33" t="s">
        <v>145</v>
      </c>
      <c r="B22" s="33" t="s">
        <v>1584</v>
      </c>
    </row>
    <row r="23" customFormat="false" ht="15" hidden="false" customHeight="false" outlineLevel="0" collapsed="false">
      <c r="A23" s="0" t="s">
        <v>134</v>
      </c>
      <c r="B23" s="34" t="s">
        <v>1585</v>
      </c>
    </row>
    <row r="24" customFormat="false" ht="15" hidden="false" customHeight="false" outlineLevel="0" collapsed="false">
      <c r="A24" s="0" t="s">
        <v>1586</v>
      </c>
      <c r="B24" s="0" t="s">
        <v>1587</v>
      </c>
    </row>
    <row r="25" customFormat="false" ht="15" hidden="false" customHeight="false" outlineLevel="0" collapsed="false">
      <c r="A25" s="0" t="s">
        <v>42</v>
      </c>
      <c r="B25" s="34" t="s">
        <v>1588</v>
      </c>
    </row>
    <row r="26" customFormat="false" ht="15" hidden="false" customHeight="false" outlineLevel="0" collapsed="false">
      <c r="A26" s="0" t="s">
        <v>66</v>
      </c>
      <c r="B26" s="34" t="s">
        <v>1589</v>
      </c>
    </row>
    <row r="27" customFormat="false" ht="15" hidden="false" customHeight="false" outlineLevel="0" collapsed="false">
      <c r="A27" s="0" t="s">
        <v>55</v>
      </c>
      <c r="B27" s="34" t="s">
        <v>1590</v>
      </c>
    </row>
    <row r="28" customFormat="false" ht="15" hidden="false" customHeight="false" outlineLevel="0" collapsed="false">
      <c r="A28" s="0" t="s">
        <v>214</v>
      </c>
      <c r="B28" s="34" t="s">
        <v>1591</v>
      </c>
    </row>
    <row r="29" customFormat="false" ht="15" hidden="false" customHeight="false" outlineLevel="0" collapsed="false">
      <c r="A29" s="0" t="s">
        <v>1541</v>
      </c>
      <c r="B29" s="0" t="s">
        <v>1592</v>
      </c>
    </row>
    <row r="30" customFormat="false" ht="15" hidden="false" customHeight="false" outlineLevel="0" collapsed="false">
      <c r="A30" s="0" t="s">
        <v>1548</v>
      </c>
      <c r="B30" s="0" t="s">
        <v>1593</v>
      </c>
    </row>
    <row r="31" customFormat="false" ht="15" hidden="false" customHeight="false" outlineLevel="0" collapsed="false">
      <c r="A31" s="0" t="s">
        <v>288</v>
      </c>
      <c r="B31" s="0" t="s">
        <v>1594</v>
      </c>
    </row>
    <row r="32" customFormat="false" ht="15" hidden="false" customHeight="false" outlineLevel="0" collapsed="false">
      <c r="A32" s="0" t="s">
        <v>23</v>
      </c>
      <c r="B32" s="0" t="s">
        <v>1595</v>
      </c>
    </row>
    <row r="33" customFormat="false" ht="15" hidden="false" customHeight="false" outlineLevel="0" collapsed="false">
      <c r="A33" s="0" t="s">
        <v>263</v>
      </c>
      <c r="B33" s="34" t="s">
        <v>1596</v>
      </c>
    </row>
    <row r="34" customFormat="false" ht="15" hidden="false" customHeight="false" outlineLevel="0" collapsed="false">
      <c r="A34" s="0" t="s">
        <v>1597</v>
      </c>
      <c r="B34" s="0" t="s">
        <v>1598</v>
      </c>
    </row>
    <row r="35" customFormat="false" ht="15" hidden="false" customHeight="false" outlineLevel="0" collapsed="false">
      <c r="A35" s="0" t="s">
        <v>1599</v>
      </c>
      <c r="B35" s="0" t="s">
        <v>1600</v>
      </c>
    </row>
    <row r="36" customFormat="false" ht="15" hidden="false" customHeight="false" outlineLevel="0" collapsed="false">
      <c r="A36" s="0" t="s">
        <v>284</v>
      </c>
      <c r="B36" s="0" t="s">
        <v>1601</v>
      </c>
    </row>
    <row r="37" customFormat="false" ht="15" hidden="false" customHeight="false" outlineLevel="0" collapsed="false">
      <c r="A37" s="0" t="s">
        <v>1602</v>
      </c>
      <c r="B37" s="0" t="s">
        <v>1603</v>
      </c>
    </row>
    <row r="38" customFormat="false" ht="15" hidden="false" customHeight="false" outlineLevel="0" collapsed="false">
      <c r="A38" s="0" t="s">
        <v>1604</v>
      </c>
      <c r="B38" s="0" t="s">
        <v>1605</v>
      </c>
    </row>
    <row r="39" customFormat="false" ht="15" hidden="false" customHeight="false" outlineLevel="0" collapsed="false">
      <c r="A39" s="0" t="s">
        <v>68</v>
      </c>
      <c r="B39" s="34" t="s">
        <v>1606</v>
      </c>
    </row>
    <row r="40" customFormat="false" ht="15" hidden="false" customHeight="false" outlineLevel="0" collapsed="false">
      <c r="A40" s="0" t="s">
        <v>187</v>
      </c>
      <c r="B40" s="0" t="s">
        <v>1607</v>
      </c>
    </row>
    <row r="41" customFormat="false" ht="15" hidden="false" customHeight="false" outlineLevel="0" collapsed="false">
      <c r="A41" s="0" t="s">
        <v>286</v>
      </c>
      <c r="B41" s="0" t="s">
        <v>1608</v>
      </c>
    </row>
    <row r="42" customFormat="false" ht="15" hidden="false" customHeight="false" outlineLevel="0" collapsed="false">
      <c r="A42" s="0" t="s">
        <v>268</v>
      </c>
      <c r="B42" s="0" t="s">
        <v>1609</v>
      </c>
    </row>
    <row r="43" customFormat="false" ht="15" hidden="false" customHeight="false" outlineLevel="0" collapsed="false">
      <c r="A43" s="0" t="s">
        <v>254</v>
      </c>
      <c r="B43" s="34" t="s">
        <v>1610</v>
      </c>
    </row>
    <row r="44" customFormat="false" ht="15" hidden="false" customHeight="false" outlineLevel="0" collapsed="false">
      <c r="A44" s="0" t="s">
        <v>293</v>
      </c>
      <c r="B44" s="0" t="s">
        <v>1611</v>
      </c>
    </row>
    <row r="46" customFormat="false" ht="15" hidden="false" customHeight="false" outlineLevel="0" collapsed="false">
      <c r="A46" s="0" t="s">
        <v>297</v>
      </c>
      <c r="B46" s="0" t="s">
        <v>1612</v>
      </c>
    </row>
    <row r="47" customFormat="false" ht="15" hidden="false" customHeight="false" outlineLevel="0" collapsed="false">
      <c r="A47" s="0" t="s">
        <v>124</v>
      </c>
      <c r="B47" s="0" t="s">
        <v>1613</v>
      </c>
    </row>
    <row r="48" customFormat="false" ht="15" hidden="false" customHeight="false" outlineLevel="0" collapsed="false">
      <c r="A48" s="0" t="s">
        <v>296</v>
      </c>
      <c r="B48" s="0" t="s">
        <v>1614</v>
      </c>
    </row>
    <row r="49" customFormat="false" ht="15" hidden="false" customHeight="false" outlineLevel="0" collapsed="false">
      <c r="A49" s="0" t="s">
        <v>298</v>
      </c>
      <c r="B49" s="0" t="s">
        <v>1615</v>
      </c>
    </row>
    <row r="50" customFormat="false" ht="15" hidden="false" customHeight="false" outlineLevel="0" collapsed="false">
      <c r="A50" s="0" t="s">
        <v>11</v>
      </c>
      <c r="B50" s="35" t="s">
        <v>1616</v>
      </c>
    </row>
    <row r="51" customFormat="false" ht="15" hidden="false" customHeight="false" outlineLevel="0" collapsed="false">
      <c r="A51" s="0" t="s">
        <v>203</v>
      </c>
      <c r="B51" s="35" t="s">
        <v>1617</v>
      </c>
    </row>
    <row r="52" customFormat="false" ht="15" hidden="false" customHeight="false" outlineLevel="0" collapsed="false">
      <c r="A52" s="0" t="s">
        <v>282</v>
      </c>
      <c r="B52" s="0" t="s">
        <v>1618</v>
      </c>
    </row>
    <row r="53" customFormat="false" ht="15" hidden="false" customHeight="false" outlineLevel="0" collapsed="false">
      <c r="A53" s="0" t="s">
        <v>283</v>
      </c>
      <c r="B53" s="0" t="s">
        <v>1619</v>
      </c>
    </row>
    <row r="56" customFormat="false" ht="15" hidden="false" customHeight="false" outlineLevel="0" collapsed="false">
      <c r="C56" s="1" t="s">
        <v>1620</v>
      </c>
    </row>
    <row r="57" customFormat="false" ht="15" hidden="false" customHeight="false" outlineLevel="0" collapsed="false">
      <c r="C57" s="0" t="s">
        <v>1621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4:AB148"/>
  <sheetViews>
    <sheetView showFormulas="false" showGridLines="true" showRowColHeaders="true" showZeros="true" rightToLeft="false" tabSelected="false" showOutlineSymbols="true" defaultGridColor="true" view="normal" topLeftCell="A55" colorId="64" zoomScale="80" zoomScaleNormal="80" zoomScalePageLayoutView="100" workbookViewId="0">
      <selection pane="topLeft" activeCell="O69" activeCellId="0" sqref="O69"/>
    </sheetView>
  </sheetViews>
  <sheetFormatPr defaultColWidth="8.3046875" defaultRowHeight="16" zeroHeight="false" outlineLevelRow="0" outlineLevelCol="0"/>
  <cols>
    <col collapsed="false" customWidth="true" hidden="false" outlineLevel="0" max="15" min="15" style="0" width="28.18"/>
  </cols>
  <sheetData>
    <row r="34" customFormat="false" ht="16" hidden="false" customHeight="false" outlineLevel="0" collapsed="false">
      <c r="L34" s="0" t="s">
        <v>6</v>
      </c>
      <c r="M34" s="0" t="s">
        <v>1622</v>
      </c>
      <c r="AA34" s="0" t="s">
        <v>6</v>
      </c>
      <c r="AB34" s="0" t="s">
        <v>1623</v>
      </c>
    </row>
    <row r="35" customFormat="false" ht="18" hidden="false" customHeight="false" outlineLevel="0" collapsed="false">
      <c r="A35" s="0" t="s">
        <v>107</v>
      </c>
      <c r="B35" s="0" t="n">
        <v>0.75</v>
      </c>
      <c r="C35" s="0" t="n">
        <v>0</v>
      </c>
      <c r="D35" s="0" t="n">
        <v>0</v>
      </c>
      <c r="E35" s="0" t="n">
        <v>0</v>
      </c>
      <c r="F35" s="0" t="n">
        <v>0.25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36" t="n">
        <v>1671.43529428606</v>
      </c>
      <c r="M35" s="9" t="n">
        <v>0.921319987153407</v>
      </c>
      <c r="N35" s="0" t="s">
        <v>103</v>
      </c>
      <c r="O35" s="2" t="s">
        <v>1624</v>
      </c>
      <c r="Q35" s="6" t="n">
        <v>75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25</v>
      </c>
      <c r="W35" s="6" t="n">
        <v>0</v>
      </c>
      <c r="X35" s="6" t="n">
        <v>0</v>
      </c>
      <c r="Y35" s="6" t="n">
        <v>0</v>
      </c>
      <c r="Z35" s="6" t="n">
        <v>750</v>
      </c>
      <c r="AA35" s="6" t="n">
        <v>1373</v>
      </c>
      <c r="AB35" s="7" t="n">
        <v>2.43</v>
      </c>
    </row>
    <row r="36" customFormat="false" ht="18" hidden="false" customHeight="false" outlineLevel="0" collapsed="false">
      <c r="A36" s="0" t="s">
        <v>107</v>
      </c>
      <c r="B36" s="0" t="n">
        <v>0.75</v>
      </c>
      <c r="C36" s="0" t="n">
        <v>0</v>
      </c>
      <c r="D36" s="0" t="n">
        <v>0</v>
      </c>
      <c r="E36" s="0" t="n">
        <v>0</v>
      </c>
      <c r="F36" s="0" t="n">
        <v>0.25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36" t="n">
        <v>1571.63023196731</v>
      </c>
      <c r="M36" s="9" t="n">
        <v>1.24690076008992</v>
      </c>
      <c r="N36" s="0" t="s">
        <v>103</v>
      </c>
      <c r="O36" s="2" t="s">
        <v>1624</v>
      </c>
      <c r="Q36" s="6" t="n">
        <v>75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25</v>
      </c>
      <c r="W36" s="6" t="n">
        <v>0</v>
      </c>
      <c r="X36" s="6" t="n">
        <v>0</v>
      </c>
      <c r="Y36" s="6" t="n">
        <v>0</v>
      </c>
      <c r="Z36" s="6" t="n">
        <v>750</v>
      </c>
      <c r="AA36" s="6" t="n">
        <v>1423</v>
      </c>
      <c r="AB36" s="7" t="n">
        <v>2.18</v>
      </c>
    </row>
    <row r="37" customFormat="false" ht="18" hidden="false" customHeight="false" outlineLevel="0" collapsed="false">
      <c r="A37" s="0" t="s">
        <v>107</v>
      </c>
      <c r="B37" s="0" t="n">
        <v>0.75</v>
      </c>
      <c r="C37" s="0" t="n">
        <v>0</v>
      </c>
      <c r="D37" s="0" t="n">
        <v>0</v>
      </c>
      <c r="E37" s="0" t="n">
        <v>0</v>
      </c>
      <c r="F37" s="0" t="n">
        <v>0.25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36" t="n">
        <v>1472.57040072013</v>
      </c>
      <c r="M37" s="9" t="n">
        <v>1.61233807943475</v>
      </c>
      <c r="N37" s="0" t="s">
        <v>103</v>
      </c>
      <c r="O37" s="2" t="s">
        <v>1624</v>
      </c>
      <c r="Q37" s="6" t="n">
        <v>75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25</v>
      </c>
      <c r="W37" s="6" t="n">
        <v>0</v>
      </c>
      <c r="X37" s="6" t="n">
        <v>0</v>
      </c>
      <c r="Y37" s="6" t="n">
        <v>0</v>
      </c>
      <c r="Z37" s="6" t="n">
        <v>750</v>
      </c>
      <c r="AA37" s="6" t="n">
        <v>1473</v>
      </c>
      <c r="AB37" s="7" t="n">
        <v>1.94</v>
      </c>
    </row>
    <row r="38" customFormat="false" ht="18" hidden="false" customHeight="false" outlineLevel="0" collapsed="false">
      <c r="A38" s="0" t="s">
        <v>107</v>
      </c>
      <c r="B38" s="0" t="n">
        <v>0.75</v>
      </c>
      <c r="C38" s="0" t="n">
        <v>0</v>
      </c>
      <c r="D38" s="0" t="n">
        <v>0</v>
      </c>
      <c r="E38" s="0" t="n">
        <v>0</v>
      </c>
      <c r="F38" s="0" t="n">
        <v>0.25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36" t="n">
        <v>1374.26861868423</v>
      </c>
      <c r="M38" s="9" t="n">
        <v>2.03096028262498</v>
      </c>
      <c r="N38" s="0" t="s">
        <v>103</v>
      </c>
      <c r="O38" s="2" t="s">
        <v>1624</v>
      </c>
      <c r="Q38" s="6" t="n">
        <v>75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25</v>
      </c>
      <c r="W38" s="6" t="n">
        <v>0</v>
      </c>
      <c r="X38" s="6" t="n">
        <v>0</v>
      </c>
      <c r="Y38" s="6" t="n">
        <v>0</v>
      </c>
      <c r="Z38" s="6" t="n">
        <v>750</v>
      </c>
      <c r="AA38" s="6" t="n">
        <v>1523</v>
      </c>
      <c r="AB38" s="7" t="n">
        <v>1.65</v>
      </c>
    </row>
    <row r="39" customFormat="false" ht="18" hidden="false" customHeight="false" outlineLevel="0" collapsed="false">
      <c r="A39" s="0" t="s">
        <v>107</v>
      </c>
      <c r="B39" s="0" t="n">
        <v>0.75</v>
      </c>
      <c r="C39" s="0" t="n">
        <v>0</v>
      </c>
      <c r="D39" s="0" t="n">
        <v>0</v>
      </c>
      <c r="E39" s="0" t="n">
        <v>0</v>
      </c>
      <c r="F39" s="0" t="n">
        <v>0.25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36" t="n">
        <v>1274.84417585507</v>
      </c>
      <c r="M39" s="9" t="n">
        <v>2.51599935767048</v>
      </c>
      <c r="N39" s="0" t="s">
        <v>103</v>
      </c>
      <c r="O39" s="2" t="s">
        <v>1624</v>
      </c>
      <c r="Q39" s="6" t="n">
        <v>75</v>
      </c>
      <c r="R39" s="6" t="n">
        <v>0</v>
      </c>
      <c r="S39" s="6" t="n">
        <v>0</v>
      </c>
      <c r="T39" s="6" t="n">
        <v>0</v>
      </c>
      <c r="U39" s="6" t="n">
        <v>0</v>
      </c>
      <c r="V39" s="6" t="n">
        <v>25</v>
      </c>
      <c r="W39" s="6" t="n">
        <v>0</v>
      </c>
      <c r="X39" s="6" t="n">
        <v>0</v>
      </c>
      <c r="Y39" s="6" t="n">
        <v>0</v>
      </c>
      <c r="Z39" s="6" t="n">
        <v>750</v>
      </c>
      <c r="AA39" s="6" t="n">
        <v>1573</v>
      </c>
      <c r="AB39" s="7" t="n">
        <v>1.52</v>
      </c>
    </row>
    <row r="40" customFormat="false" ht="18" hidden="false" customHeight="false" outlineLevel="0" collapsed="false">
      <c r="A40" s="0" t="s">
        <v>1625</v>
      </c>
      <c r="B40" s="0" t="n">
        <v>0.75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0.25</v>
      </c>
      <c r="H40" s="0" t="n">
        <v>0</v>
      </c>
      <c r="I40" s="0" t="n">
        <v>0</v>
      </c>
      <c r="J40" s="0" t="n">
        <v>0</v>
      </c>
      <c r="K40" s="0" t="n">
        <v>0</v>
      </c>
      <c r="L40" s="36" t="n">
        <v>1673.93334014304</v>
      </c>
      <c r="M40" s="9" t="n">
        <v>1.12896906112836</v>
      </c>
      <c r="N40" s="0" t="s">
        <v>103</v>
      </c>
      <c r="O40" s="2" t="s">
        <v>1624</v>
      </c>
      <c r="Q40" s="6" t="n">
        <v>75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25</v>
      </c>
      <c r="W40" s="6" t="n">
        <v>0</v>
      </c>
      <c r="X40" s="6" t="n">
        <v>0</v>
      </c>
      <c r="Y40" s="6" t="n">
        <v>0</v>
      </c>
      <c r="Z40" s="6" t="n">
        <v>750</v>
      </c>
      <c r="AA40" s="6" t="n">
        <v>1623</v>
      </c>
      <c r="AB40" s="7" t="n">
        <v>1.31</v>
      </c>
    </row>
    <row r="41" customFormat="false" ht="18" hidden="false" customHeight="false" outlineLevel="0" collapsed="false">
      <c r="A41" s="0" t="s">
        <v>1625</v>
      </c>
      <c r="B41" s="0" t="n">
        <v>0.75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0.25</v>
      </c>
      <c r="H41" s="0" t="n">
        <v>0</v>
      </c>
      <c r="I41" s="0" t="n">
        <v>0</v>
      </c>
      <c r="J41" s="0" t="n">
        <v>0</v>
      </c>
      <c r="K41" s="0" t="n">
        <v>0</v>
      </c>
      <c r="L41" s="36" t="n">
        <v>1572.61981524537</v>
      </c>
      <c r="M41" s="9" t="n">
        <v>1.49469542875495</v>
      </c>
      <c r="N41" s="0" t="s">
        <v>103</v>
      </c>
      <c r="O41" s="2" t="s">
        <v>1624</v>
      </c>
      <c r="Q41" s="6" t="n">
        <v>75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25</v>
      </c>
      <c r="W41" s="6" t="n">
        <v>0</v>
      </c>
      <c r="X41" s="6" t="n">
        <v>0</v>
      </c>
      <c r="Y41" s="6" t="n">
        <v>0</v>
      </c>
      <c r="Z41" s="6" t="n">
        <v>750</v>
      </c>
      <c r="AA41" s="6" t="n">
        <v>1673</v>
      </c>
      <c r="AB41" s="7" t="n">
        <v>1.15</v>
      </c>
    </row>
    <row r="42" customFormat="false" ht="18" hidden="false" customHeight="false" outlineLevel="0" collapsed="false">
      <c r="A42" s="0" t="s">
        <v>1625</v>
      </c>
      <c r="B42" s="0" t="n">
        <v>0.75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0.25</v>
      </c>
      <c r="H42" s="0" t="n">
        <v>0</v>
      </c>
      <c r="I42" s="0" t="n">
        <v>0</v>
      </c>
      <c r="J42" s="0" t="n">
        <v>0</v>
      </c>
      <c r="K42" s="0" t="n">
        <v>0</v>
      </c>
      <c r="L42" s="36" t="n">
        <v>1472.36614172608</v>
      </c>
      <c r="M42" s="9" t="n">
        <v>1.90697462798416</v>
      </c>
      <c r="N42" s="0" t="s">
        <v>103</v>
      </c>
      <c r="O42" s="2" t="s">
        <v>1624</v>
      </c>
      <c r="Q42" s="6" t="n">
        <v>75</v>
      </c>
      <c r="R42" s="6" t="n">
        <v>0</v>
      </c>
      <c r="S42" s="6" t="n">
        <v>0</v>
      </c>
      <c r="T42" s="6" t="n">
        <v>0</v>
      </c>
      <c r="U42" s="6" t="n">
        <v>25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737</v>
      </c>
      <c r="AA42" s="6" t="n">
        <v>1773</v>
      </c>
      <c r="AB42" s="7" t="n">
        <v>0.59</v>
      </c>
    </row>
    <row r="43" customFormat="false" ht="18" hidden="false" customHeight="false" outlineLevel="0" collapsed="false">
      <c r="A43" s="0" t="s">
        <v>1625</v>
      </c>
      <c r="B43" s="0" t="n">
        <v>0.75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0.25</v>
      </c>
      <c r="H43" s="0" t="n">
        <v>0</v>
      </c>
      <c r="I43" s="0" t="n">
        <v>0</v>
      </c>
      <c r="J43" s="0" t="n">
        <v>0</v>
      </c>
      <c r="K43" s="0" t="n">
        <v>0</v>
      </c>
      <c r="L43" s="36" t="n">
        <v>1374.04625068217</v>
      </c>
      <c r="M43" s="9" t="n">
        <v>2.39925596831174</v>
      </c>
      <c r="N43" s="0" t="s">
        <v>103</v>
      </c>
      <c r="O43" s="2" t="s">
        <v>1624</v>
      </c>
      <c r="Q43" s="6" t="n">
        <v>75</v>
      </c>
      <c r="R43" s="6" t="n">
        <v>0</v>
      </c>
      <c r="S43" s="6" t="n">
        <v>0</v>
      </c>
      <c r="T43" s="6" t="n">
        <v>0</v>
      </c>
      <c r="U43" s="6" t="n">
        <v>25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737</v>
      </c>
      <c r="AA43" s="6" t="n">
        <v>1723</v>
      </c>
      <c r="AB43" s="7" t="n">
        <v>0.73</v>
      </c>
    </row>
    <row r="44" customFormat="false" ht="18" hidden="false" customHeight="false" outlineLevel="0" collapsed="false">
      <c r="A44" s="0" t="s">
        <v>1625</v>
      </c>
      <c r="B44" s="0" t="n">
        <v>0.75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0.25</v>
      </c>
      <c r="H44" s="0" t="n">
        <v>0</v>
      </c>
      <c r="I44" s="0" t="n">
        <v>0</v>
      </c>
      <c r="J44" s="0" t="n">
        <v>0</v>
      </c>
      <c r="K44" s="0" t="n">
        <v>0</v>
      </c>
      <c r="L44" s="36" t="n">
        <v>1275.38376886076</v>
      </c>
      <c r="M44" s="9" t="n">
        <v>2.97807515255326</v>
      </c>
      <c r="N44" s="0" t="s">
        <v>103</v>
      </c>
      <c r="O44" s="2" t="s">
        <v>1624</v>
      </c>
      <c r="Q44" s="6" t="n">
        <v>75</v>
      </c>
      <c r="R44" s="6" t="n">
        <v>0</v>
      </c>
      <c r="S44" s="6" t="n">
        <v>0</v>
      </c>
      <c r="T44" s="6" t="n">
        <v>0</v>
      </c>
      <c r="U44" s="6" t="n">
        <v>25</v>
      </c>
      <c r="V44" s="6" t="n">
        <v>0</v>
      </c>
      <c r="W44" s="6" t="n">
        <v>0</v>
      </c>
      <c r="X44" s="6" t="n">
        <v>0</v>
      </c>
      <c r="Y44" s="6" t="n">
        <v>0</v>
      </c>
      <c r="Z44" s="6" t="n">
        <v>737</v>
      </c>
      <c r="AA44" s="6" t="n">
        <v>1673</v>
      </c>
      <c r="AB44" s="7" t="n">
        <v>0.89</v>
      </c>
    </row>
    <row r="45" customFormat="false" ht="18" hidden="false" customHeight="false" outlineLevel="0" collapsed="false">
      <c r="Q45" s="6" t="n">
        <v>75</v>
      </c>
      <c r="R45" s="6" t="n">
        <v>0</v>
      </c>
      <c r="S45" s="6" t="n">
        <v>0</v>
      </c>
      <c r="T45" s="6" t="n">
        <v>0</v>
      </c>
      <c r="U45" s="6" t="n">
        <v>25</v>
      </c>
      <c r="V45" s="6" t="n">
        <v>0</v>
      </c>
      <c r="W45" s="6" t="n">
        <v>0</v>
      </c>
      <c r="X45" s="6" t="n">
        <v>0</v>
      </c>
      <c r="Y45" s="6" t="n">
        <v>0</v>
      </c>
      <c r="Z45" s="6" t="n">
        <v>737</v>
      </c>
      <c r="AA45" s="6" t="n">
        <v>1623</v>
      </c>
      <c r="AB45" s="7" t="n">
        <v>1.03</v>
      </c>
    </row>
    <row r="46" customFormat="false" ht="18" hidden="false" customHeight="false" outlineLevel="0" collapsed="false">
      <c r="Q46" s="6" t="n">
        <v>75</v>
      </c>
      <c r="R46" s="6" t="n">
        <v>0</v>
      </c>
      <c r="S46" s="6" t="n">
        <v>0</v>
      </c>
      <c r="T46" s="6" t="n">
        <v>0</v>
      </c>
      <c r="U46" s="6" t="n">
        <v>25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737</v>
      </c>
      <c r="AA46" s="6" t="n">
        <v>1573</v>
      </c>
      <c r="AB46" s="7" t="n">
        <v>1.21</v>
      </c>
    </row>
    <row r="47" customFormat="false" ht="18" hidden="false" customHeight="false" outlineLevel="0" collapsed="false">
      <c r="Q47" s="6" t="n">
        <v>75</v>
      </c>
      <c r="R47" s="6" t="n">
        <v>0</v>
      </c>
      <c r="S47" s="6" t="n">
        <v>0</v>
      </c>
      <c r="T47" s="6" t="n">
        <v>0</v>
      </c>
      <c r="U47" s="6" t="n">
        <v>25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737</v>
      </c>
      <c r="AA47" s="6" t="n">
        <v>1523</v>
      </c>
      <c r="AB47" s="7" t="n">
        <v>1.38</v>
      </c>
    </row>
    <row r="48" customFormat="false" ht="18" hidden="false" customHeight="false" outlineLevel="0" collapsed="false">
      <c r="Q48" s="6" t="n">
        <v>75</v>
      </c>
      <c r="R48" s="6" t="n">
        <v>0</v>
      </c>
      <c r="S48" s="6" t="n">
        <v>0</v>
      </c>
      <c r="T48" s="6" t="n">
        <v>0</v>
      </c>
      <c r="U48" s="6" t="n">
        <v>25</v>
      </c>
      <c r="V48" s="6" t="n">
        <v>0</v>
      </c>
      <c r="W48" s="6" t="n">
        <v>0</v>
      </c>
      <c r="X48" s="6" t="n">
        <v>0</v>
      </c>
      <c r="Y48" s="6" t="n">
        <v>0</v>
      </c>
      <c r="Z48" s="6" t="n">
        <v>737</v>
      </c>
      <c r="AA48" s="6" t="n">
        <v>1473</v>
      </c>
      <c r="AB48" s="7" t="n">
        <v>1.57</v>
      </c>
    </row>
    <row r="49" customFormat="false" ht="18" hidden="false" customHeight="false" outlineLevel="0" collapsed="false">
      <c r="Q49" s="6" t="n">
        <v>75</v>
      </c>
      <c r="R49" s="6" t="n">
        <v>0</v>
      </c>
      <c r="S49" s="6" t="n">
        <v>0</v>
      </c>
      <c r="T49" s="6" t="n">
        <v>0</v>
      </c>
      <c r="U49" s="6" t="n">
        <v>25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737</v>
      </c>
      <c r="AA49" s="6" t="n">
        <v>1423</v>
      </c>
      <c r="AB49" s="7" t="n">
        <v>1.77</v>
      </c>
    </row>
    <row r="58" customFormat="false" ht="16" hidden="false" customHeight="false" outlineLevel="0" collapsed="false">
      <c r="A58" s="0" t="s">
        <v>10</v>
      </c>
      <c r="B58" s="0" t="s">
        <v>1626</v>
      </c>
      <c r="C58" s="0" t="s">
        <v>1627</v>
      </c>
      <c r="D58" s="0" t="n">
        <v>435.8</v>
      </c>
      <c r="E58" s="0" t="n">
        <v>447.1</v>
      </c>
      <c r="F58" s="0" t="n">
        <v>471.3</v>
      </c>
      <c r="G58" s="0" t="n">
        <v>492.1</v>
      </c>
      <c r="H58" s="0" t="n">
        <v>501.5</v>
      </c>
      <c r="I58" s="0" t="n">
        <v>546</v>
      </c>
      <c r="J58" s="0" t="n">
        <v>579</v>
      </c>
      <c r="K58" s="0" t="n">
        <v>587.5</v>
      </c>
      <c r="L58" s="0" t="n">
        <v>667.8</v>
      </c>
    </row>
    <row r="59" customFormat="false" ht="15" hidden="false" customHeight="false" outlineLevel="0" collapsed="false">
      <c r="A59" s="0" t="n">
        <f aca="false">100-B59-C59</f>
        <v>75</v>
      </c>
      <c r="B59" s="0" t="n">
        <v>22</v>
      </c>
      <c r="C59" s="0" t="n">
        <v>3</v>
      </c>
      <c r="D59" s="0" t="n">
        <v>1.5069</v>
      </c>
      <c r="E59" s="0" t="n">
        <v>1.5058</v>
      </c>
      <c r="F59" s="0" t="n">
        <v>1.5035</v>
      </c>
      <c r="G59" s="0" t="n">
        <v>1.5019</v>
      </c>
      <c r="H59" s="0" t="n">
        <v>1.5012</v>
      </c>
      <c r="I59" s="0" t="n">
        <v>1.4985</v>
      </c>
      <c r="J59" s="0" t="n">
        <v>1.497</v>
      </c>
      <c r="K59" s="0" t="n">
        <v>1.4965</v>
      </c>
      <c r="L59" s="0" t="n">
        <v>1.4936</v>
      </c>
    </row>
    <row r="60" customFormat="false" ht="15" hidden="false" customHeight="false" outlineLevel="0" collapsed="false">
      <c r="A60" s="0" t="n">
        <f aca="false">100-B60-C60</f>
        <v>75</v>
      </c>
      <c r="B60" s="0" t="n">
        <v>12.5</v>
      </c>
      <c r="C60" s="0" t="n">
        <v>12.5</v>
      </c>
    </row>
    <row r="61" customFormat="false" ht="15" hidden="false" customHeight="false" outlineLevel="0" collapsed="false">
      <c r="A61" s="0" t="n">
        <f aca="false">100-B61-C61</f>
        <v>68.5</v>
      </c>
      <c r="B61" s="0" t="n">
        <v>21.5</v>
      </c>
      <c r="C61" s="0" t="n">
        <v>10</v>
      </c>
    </row>
    <row r="62" customFormat="false" ht="15" hidden="false" customHeight="false" outlineLevel="0" collapsed="false">
      <c r="A62" s="0" t="n">
        <f aca="false">100-B62-C62</f>
        <v>65.7</v>
      </c>
      <c r="B62" s="0" t="n">
        <v>26.8</v>
      </c>
      <c r="C62" s="0" t="n">
        <v>7.5</v>
      </c>
    </row>
    <row r="63" customFormat="false" ht="15" hidden="false" customHeight="false" outlineLevel="0" collapsed="false">
      <c r="A63" s="0" t="n">
        <f aca="false">100-B63-C63</f>
        <v>62</v>
      </c>
      <c r="B63" s="0" t="n">
        <v>19</v>
      </c>
      <c r="C63" s="0" t="n">
        <v>19</v>
      </c>
      <c r="J63" s="0" t="s">
        <v>1628</v>
      </c>
      <c r="K63" s="0" t="n">
        <v>15</v>
      </c>
    </row>
    <row r="64" customFormat="false" ht="15" hidden="false" customHeight="false" outlineLevel="0" collapsed="false">
      <c r="A64" s="0" t="n">
        <f aca="false">100-B64-C64</f>
        <v>52</v>
      </c>
      <c r="B64" s="0" t="n">
        <v>33</v>
      </c>
      <c r="C64" s="0" t="n">
        <v>15</v>
      </c>
      <c r="J64" s="0" t="s">
        <v>1629</v>
      </c>
      <c r="K64" s="0" t="n">
        <v>1</v>
      </c>
      <c r="N64" s="0" t="s">
        <v>1630</v>
      </c>
      <c r="O64" s="37" t="n">
        <v>0.9</v>
      </c>
    </row>
    <row r="65" customFormat="false" ht="15" hidden="false" customHeight="false" outlineLevel="0" collapsed="false">
      <c r="A65" s="0" t="n">
        <f aca="false">100-B65-C65</f>
        <v>43</v>
      </c>
      <c r="B65" s="0" t="n">
        <v>42</v>
      </c>
      <c r="C65" s="0" t="n">
        <v>15</v>
      </c>
      <c r="J65" s="0" t="s">
        <v>1631</v>
      </c>
      <c r="K65" s="0" t="n">
        <v>20</v>
      </c>
      <c r="N65" s="0" t="s">
        <v>1632</v>
      </c>
      <c r="O65" s="37" t="n">
        <v>0.198</v>
      </c>
    </row>
    <row r="66" customFormat="false" ht="15" hidden="false" customHeight="false" outlineLevel="0" collapsed="false">
      <c r="A66" s="0" t="n">
        <f aca="false">100-B66-C66</f>
        <v>78</v>
      </c>
      <c r="B66" s="0" t="n">
        <v>16</v>
      </c>
      <c r="C66" s="0" t="n">
        <v>6</v>
      </c>
      <c r="N66" s="0" t="s">
        <v>1633</v>
      </c>
      <c r="O66" s="37" t="n">
        <v>0.98</v>
      </c>
    </row>
    <row r="67" customFormat="false" ht="15" hidden="false" customHeight="false" outlineLevel="0" collapsed="false">
      <c r="I67" s="0" t="s">
        <v>1634</v>
      </c>
      <c r="N67" s="0" t="s">
        <v>1635</v>
      </c>
      <c r="O67" s="37" t="n">
        <v>0.006</v>
      </c>
      <c r="Q67" s="0" t="n">
        <f aca="false">0.6*0.01</f>
        <v>0.006</v>
      </c>
    </row>
    <row r="68" customFormat="false" ht="15" hidden="false" customHeight="false" outlineLevel="0" collapsed="false">
      <c r="A68" s="0" t="n">
        <v>100</v>
      </c>
      <c r="B68" s="0" t="n">
        <v>0</v>
      </c>
      <c r="C68" s="0" t="n">
        <v>0</v>
      </c>
      <c r="D68" s="0" t="n">
        <v>230.21</v>
      </c>
      <c r="E68" s="0" t="n">
        <f aca="false">0.001*D68</f>
        <v>0.23021</v>
      </c>
      <c r="F68" s="0" t="n">
        <f aca="false">1/D68</f>
        <v>0.00434385995395508</v>
      </c>
      <c r="G68" s="0" t="n">
        <v>1.52034</v>
      </c>
      <c r="H68" s="0" t="n">
        <f aca="false">SQRT(1+($O$64*E68^2)/(E68^2-$O$67) + ($O$65*E68^2)/(E68^2-$O$68) + ($O$66*E68^2)/(E68^2-$O$69))</f>
        <v>1.52721785717178</v>
      </c>
      <c r="I68" s="0" t="n">
        <f aca="false">(H68-G68)^2</f>
        <v>4.73049192754334E-005</v>
      </c>
      <c r="J68" s="0" t="n">
        <f aca="false">LOG(G68)</f>
        <v>0.181940721899832</v>
      </c>
      <c r="N68" s="0" t="s">
        <v>1636</v>
      </c>
      <c r="O68" s="37" t="n">
        <v>0.02</v>
      </c>
    </row>
    <row r="69" customFormat="false" ht="15" hidden="false" customHeight="false" outlineLevel="0" collapsed="false">
      <c r="D69" s="0" t="n">
        <v>237.83</v>
      </c>
      <c r="E69" s="0" t="n">
        <f aca="false">0.001*D69</f>
        <v>0.23783</v>
      </c>
      <c r="F69" s="0" t="n">
        <f aca="false">1/D69</f>
        <v>0.00420468401799605</v>
      </c>
      <c r="G69" s="0" t="n">
        <v>1.51496</v>
      </c>
      <c r="H69" s="0" t="n">
        <f aca="false">SQRT(1+($O$64*E69^2)/(E69^2-$O$67) + ($O$65*E69^2)/(E69^2-$O$68) + ($O$66*E69^2)/(E69^2-$O$69))</f>
        <v>1.52070657492216</v>
      </c>
      <c r="I69" s="0" t="n">
        <f aca="false">(H69-G69)^2</f>
        <v>3.30231233359767E-005</v>
      </c>
      <c r="J69" s="0" t="n">
        <f aca="false">LOG(G69)</f>
        <v>0.180401166165974</v>
      </c>
      <c r="N69" s="0" t="s">
        <v>1637</v>
      </c>
      <c r="O69" s="37" t="n">
        <v>100</v>
      </c>
      <c r="Q69" s="0" t="n">
        <f aca="false">LOG(8000)</f>
        <v>3.90308998699194</v>
      </c>
    </row>
    <row r="70" customFormat="false" ht="15" hidden="false" customHeight="false" outlineLevel="0" collapsed="false">
      <c r="D70" s="0" t="n">
        <v>240.7</v>
      </c>
      <c r="E70" s="0" t="n">
        <f aca="false">0.001*D70</f>
        <v>0.2407</v>
      </c>
      <c r="F70" s="0" t="n">
        <f aca="false">1/D70</f>
        <v>0.00415454923140839</v>
      </c>
      <c r="G70" s="0" t="n">
        <v>1.51361</v>
      </c>
      <c r="H70" s="0" t="n">
        <f aca="false">SQRT(1+($O$64*E70^2)/(E70^2-$O$67) + ($O$65*E70^2)/(E70^2-$O$68) + ($O$66*E70^2)/(E70^2-$O$69))</f>
        <v>1.51848280230335</v>
      </c>
      <c r="I70" s="0" t="n">
        <f aca="false">(H70-G70)^2</f>
        <v>2.37442022875111E-005</v>
      </c>
      <c r="J70" s="0" t="n">
        <f aca="false">LOG(G70)</f>
        <v>0.180013988329964</v>
      </c>
    </row>
    <row r="71" customFormat="false" ht="15" hidden="false" customHeight="false" outlineLevel="0" collapsed="false">
      <c r="D71" s="0" t="n">
        <v>246.5</v>
      </c>
      <c r="E71" s="0" t="n">
        <f aca="false">0.001*D71</f>
        <v>0.2465</v>
      </c>
      <c r="F71" s="0" t="n">
        <f aca="false">1/D71</f>
        <v>0.00405679513184584</v>
      </c>
      <c r="G71" s="0" t="n">
        <v>1.5097</v>
      </c>
      <c r="H71" s="0" t="n">
        <f aca="false">SQRT(1+($O$64*E71^2)/(E71^2-$O$67) + ($O$65*E71^2)/(E71^2-$O$68) + ($O$66*E71^2)/(E71^2-$O$69))</f>
        <v>1.51431864275608</v>
      </c>
      <c r="I71" s="0" t="n">
        <f aca="false">(H71-G71)^2</f>
        <v>2.13318609082916E-005</v>
      </c>
      <c r="J71" s="0" t="n">
        <f aca="false">LOG(G71)</f>
        <v>0.178890655048907</v>
      </c>
    </row>
    <row r="72" customFormat="false" ht="15" hidden="false" customHeight="false" outlineLevel="0" collapsed="false">
      <c r="D72" s="0" t="n">
        <v>248.27</v>
      </c>
      <c r="E72" s="0" t="n">
        <f aca="false">0.001*D72</f>
        <v>0.24827</v>
      </c>
      <c r="F72" s="0" t="n">
        <f aca="false">1/D72</f>
        <v>0.0040278728803319</v>
      </c>
      <c r="G72" s="0" t="n">
        <v>1.50865</v>
      </c>
      <c r="H72" s="0" t="n">
        <f aca="false">SQRT(1+($O$64*E72^2)/(E72^2-$O$67) + ($O$65*E72^2)/(E72^2-$O$68) + ($O$66*E72^2)/(E72^2-$O$69))</f>
        <v>1.5131282183597</v>
      </c>
      <c r="I72" s="0" t="n">
        <f aca="false">(H72-G72)^2</f>
        <v>2.00544396771171E-005</v>
      </c>
      <c r="J72" s="0" t="n">
        <f aca="false">LOG(G72)</f>
        <v>0.178588497098773</v>
      </c>
    </row>
    <row r="73" customFormat="false" ht="15" hidden="false" customHeight="false" outlineLevel="0" collapsed="false">
      <c r="D73" s="0" t="n">
        <v>265.2</v>
      </c>
      <c r="E73" s="0" t="n">
        <f aca="false">0.001*D73</f>
        <v>0.2652</v>
      </c>
      <c r="F73" s="0" t="n">
        <f aca="false">1/D73</f>
        <v>0.00377073906485671</v>
      </c>
      <c r="G73" s="0" t="n">
        <v>1.50023</v>
      </c>
      <c r="H73" s="0" t="n">
        <f aca="false">SQRT(1+($O$64*E73^2)/(E73^2-$O$67) + ($O$65*E73^2)/(E73^2-$O$68) + ($O$66*E73^2)/(E73^2-$O$69))</f>
        <v>1.50330641200647</v>
      </c>
      <c r="I73" s="0" t="n">
        <f aca="false">(H73-G73)^2</f>
        <v>9.46431083352898E-006</v>
      </c>
      <c r="J73" s="0" t="n">
        <f aca="false">LOG(G73)</f>
        <v>0.176157845771389</v>
      </c>
    </row>
    <row r="74" customFormat="false" ht="15" hidden="false" customHeight="false" outlineLevel="0" collapsed="false">
      <c r="D74" s="0" t="n">
        <v>275.28</v>
      </c>
      <c r="E74" s="0" t="n">
        <f aca="false">0.001*D74</f>
        <v>0.27528</v>
      </c>
      <c r="F74" s="0" t="n">
        <f aca="false">1/D74</f>
        <v>0.0036326649229875</v>
      </c>
      <c r="G74" s="0" t="n">
        <v>1.49615</v>
      </c>
      <c r="H74" s="0" t="n">
        <f aca="false">SQRT(1+($O$64*E74^2)/(E74^2-$O$67) + ($O$65*E74^2)/(E74^2-$O$68) + ($O$66*E74^2)/(E74^2-$O$69))</f>
        <v>1.49854537966446</v>
      </c>
      <c r="I74" s="0" t="n">
        <f aca="false">(H74-G74)^2</f>
        <v>5.73784373688838E-006</v>
      </c>
      <c r="J74" s="0" t="n">
        <f aca="false">LOG(G74)</f>
        <v>0.174975136915198</v>
      </c>
    </row>
    <row r="75" customFormat="false" ht="15" hidden="false" customHeight="false" outlineLevel="0" collapsed="false">
      <c r="D75" s="0" t="n">
        <v>280.35</v>
      </c>
      <c r="E75" s="0" t="n">
        <f aca="false">0.001*D75</f>
        <v>0.28035</v>
      </c>
      <c r="F75" s="0" t="n">
        <f aca="false">1/D75</f>
        <v>0.00356696985910469</v>
      </c>
      <c r="G75" s="0" t="n">
        <v>1.49425</v>
      </c>
      <c r="H75" s="0" t="n">
        <f aca="false">SQRT(1+($O$64*E75^2)/(E75^2-$O$67) + ($O$65*E75^2)/(E75^2-$O$68) + ($O$66*E75^2)/(E75^2-$O$69))</f>
        <v>1.49639384983065</v>
      </c>
      <c r="I75" s="0" t="n">
        <f aca="false">(H75-G75)^2</f>
        <v>4.59609209639551E-006</v>
      </c>
      <c r="J75" s="0" t="n">
        <f aca="false">LOG(G75)</f>
        <v>0.174423264505719</v>
      </c>
    </row>
    <row r="76" customFormat="false" ht="15" hidden="false" customHeight="false" outlineLevel="0" collapsed="false">
      <c r="D76" s="0" t="n">
        <v>289.36</v>
      </c>
      <c r="E76" s="0" t="n">
        <f aca="false">0.001*D76</f>
        <v>0.28936</v>
      </c>
      <c r="F76" s="0" t="n">
        <f aca="false">1/D76</f>
        <v>0.00345590268178048</v>
      </c>
      <c r="G76" s="0" t="n">
        <v>1.49121</v>
      </c>
      <c r="H76" s="0" t="n">
        <f aca="false">SQRT(1+($O$64*E76^2)/(E76^2-$O$67) + ($O$65*E76^2)/(E76^2-$O$68) + ($O$66*E76^2)/(E76^2-$O$69))</f>
        <v>1.49291280083677</v>
      </c>
      <c r="I76" s="0" t="n">
        <f aca="false">(H76-G76)^2</f>
        <v>2.89953068968832E-006</v>
      </c>
      <c r="J76" s="0" t="n">
        <f aca="false">LOG(G76)</f>
        <v>0.173538807382664</v>
      </c>
    </row>
    <row r="77" customFormat="false" ht="15" hidden="false" customHeight="false" outlineLevel="0" collapsed="false">
      <c r="D77" s="0" t="n">
        <v>296.73</v>
      </c>
      <c r="E77" s="0" t="n">
        <f aca="false">0.001*D77</f>
        <v>0.29673</v>
      </c>
      <c r="F77" s="0" t="n">
        <f aca="false">1/D77</f>
        <v>0.00337006706433458</v>
      </c>
      <c r="G77" s="0" t="n">
        <v>1.48892</v>
      </c>
      <c r="H77" s="0" t="n">
        <f aca="false">SQRT(1+($O$64*E77^2)/(E77^2-$O$67) + ($O$65*E77^2)/(E77^2-$O$68) + ($O$66*E77^2)/(E77^2-$O$69))</f>
        <v>1.49035048309968</v>
      </c>
      <c r="I77" s="0" t="n">
        <f aca="false">(H77-G77)^2</f>
        <v>2.0462818984608E-006</v>
      </c>
      <c r="J77" s="0" t="n">
        <f aca="false">LOG(G77)</f>
        <v>0.172871363640742</v>
      </c>
    </row>
    <row r="78" customFormat="false" ht="15" hidden="false" customHeight="false" outlineLevel="0" collapsed="false">
      <c r="D78" s="0" t="n">
        <v>302.15</v>
      </c>
      <c r="E78" s="0" t="n">
        <f aca="false">0.001*D78</f>
        <v>0.30215</v>
      </c>
      <c r="F78" s="0" t="n">
        <f aca="false">1/D78</f>
        <v>0.00330961442991891</v>
      </c>
      <c r="G78" s="0" t="n">
        <v>1.48738</v>
      </c>
      <c r="H78" s="0" t="n">
        <f aca="false">SQRT(1+($O$64*E78^2)/(E78^2-$O$67) + ($O$65*E78^2)/(E78^2-$O$68) + ($O$66*E78^2)/(E78^2-$O$69))</f>
        <v>1.48860962860718</v>
      </c>
      <c r="I78" s="0" t="n">
        <f aca="false">(H78-G78)^2</f>
        <v>1.51198651158562E-006</v>
      </c>
      <c r="J78" s="0" t="n">
        <f aca="false">LOG(G78)</f>
        <v>0.172421937466084</v>
      </c>
    </row>
    <row r="79" customFormat="false" ht="15" hidden="false" customHeight="false" outlineLevel="0" collapsed="false">
      <c r="D79" s="0" t="n">
        <v>313</v>
      </c>
      <c r="E79" s="0" t="n">
        <f aca="false">0.001*D79</f>
        <v>0.313</v>
      </c>
      <c r="F79" s="0" t="n">
        <f aca="false">1/D79</f>
        <v>0.00319488817891374</v>
      </c>
      <c r="G79" s="0" t="n">
        <v>1.48462</v>
      </c>
      <c r="H79" s="0" t="n">
        <f aca="false">SQRT(1+($O$64*E79^2)/(E79^2-$O$67) + ($O$65*E79^2)/(E79^2-$O$68) + ($O$66*E79^2)/(E79^2-$O$69))</f>
        <v>1.48544397918962</v>
      </c>
      <c r="I79" s="0" t="n">
        <f aca="false">(H79-G79)^2</f>
        <v>6.78941704921096E-007</v>
      </c>
      <c r="J79" s="0" t="n">
        <f aca="false">LOG(G79)</f>
        <v>0.171615306837124</v>
      </c>
    </row>
    <row r="80" customFormat="false" ht="15" hidden="false" customHeight="false" outlineLevel="0" collapsed="false">
      <c r="D80" s="0" t="n">
        <v>334.15</v>
      </c>
      <c r="E80" s="0" t="n">
        <f aca="false">0.001*D80</f>
        <v>0.33415</v>
      </c>
      <c r="F80" s="0" t="n">
        <f aca="false">1/D80</f>
        <v>0.00299266796348945</v>
      </c>
      <c r="G80" s="0" t="n">
        <v>1.48</v>
      </c>
      <c r="H80" s="0" t="n">
        <f aca="false">SQRT(1+($O$64*E80^2)/(E80^2-$O$67) + ($O$65*E80^2)/(E80^2-$O$68) + ($O$66*E80^2)/(E80^2-$O$69))</f>
        <v>1.48027653534705</v>
      </c>
      <c r="I80" s="0" t="n">
        <f aca="false">(H80-G80)^2</f>
        <v>7.64717981681682E-008</v>
      </c>
      <c r="J80" s="0" t="n">
        <f aca="false">LOG(G80)</f>
        <v>0.170261715394957</v>
      </c>
    </row>
    <row r="81" customFormat="false" ht="15" hidden="false" customHeight="false" outlineLevel="0" collapsed="false">
      <c r="D81" s="0" t="n">
        <v>365.02</v>
      </c>
      <c r="E81" s="0" t="n">
        <f aca="false">0.001*D81</f>
        <v>0.36502</v>
      </c>
      <c r="F81" s="0" t="n">
        <f aca="false">1/D81</f>
        <v>0.00273957591364857</v>
      </c>
      <c r="G81" s="0" t="n">
        <v>1.47469</v>
      </c>
      <c r="H81" s="0" t="n">
        <f aca="false">SQRT(1+($O$64*E81^2)/(E81^2-$O$67) + ($O$65*E81^2)/(E81^2-$O$68) + ($O$66*E81^2)/(E81^2-$O$69))</f>
        <v>1.47448371514189</v>
      </c>
      <c r="I81" s="0" t="n">
        <f aca="false">(H81-G81)^2</f>
        <v>4.25534426859784E-008</v>
      </c>
      <c r="J81" s="0" t="n">
        <f aca="false">LOG(G81)</f>
        <v>0.168700735270746</v>
      </c>
    </row>
    <row r="82" customFormat="false" ht="15" hidden="false" customHeight="false" outlineLevel="0" collapsed="false">
      <c r="D82" s="0" t="n">
        <v>404.66</v>
      </c>
      <c r="E82" s="0" t="n">
        <f aca="false">0.001*D82</f>
        <v>0.40466</v>
      </c>
      <c r="F82" s="0" t="n">
        <f aca="false">1/D82</f>
        <v>0.00247121039885336</v>
      </c>
      <c r="G82" s="0" t="n">
        <v>1.46978</v>
      </c>
      <c r="H82" s="0" t="n">
        <f aca="false">SQRT(1+($O$64*E82^2)/(E82^2-$O$67) + ($O$65*E82^2)/(E82^2-$O$68) + ($O$66*E82^2)/(E82^2-$O$69))</f>
        <v>1.46907179599053</v>
      </c>
      <c r="I82" s="0" t="n">
        <f aca="false">(H82-G82)^2</f>
        <v>5.0155291902486E-007</v>
      </c>
      <c r="J82" s="0" t="n">
        <f aca="false">LOG(G82)</f>
        <v>0.167252333430937</v>
      </c>
    </row>
    <row r="83" customFormat="false" ht="15" hidden="false" customHeight="false" outlineLevel="0" collapsed="false">
      <c r="D83" s="0" t="n">
        <v>435.84</v>
      </c>
      <c r="E83" s="0" t="n">
        <f aca="false">0.001*D83</f>
        <v>0.43584</v>
      </c>
      <c r="F83" s="0" t="n">
        <f aca="false">1/D83</f>
        <v>0.00229441997063142</v>
      </c>
      <c r="G83" s="0" t="n">
        <v>1.46685</v>
      </c>
      <c r="H83" s="0" t="n">
        <f aca="false">SQRT(1+($O$64*E83^2)/(E83^2-$O$67) + ($O$65*E83^2)/(E83^2-$O$68) + ($O$66*E83^2)/(E83^2-$O$69))</f>
        <v>1.46587507221322</v>
      </c>
      <c r="I83" s="0" t="n">
        <f aca="false">(H83-G83)^2</f>
        <v>9.50484189426419E-007</v>
      </c>
      <c r="J83" s="0" t="n">
        <f aca="false">LOG(G83)</f>
        <v>0.16638570518412</v>
      </c>
    </row>
    <row r="84" customFormat="false" ht="15" hidden="false" customHeight="false" outlineLevel="0" collapsed="false">
      <c r="D84" s="0" t="n">
        <v>546.07</v>
      </c>
      <c r="E84" s="0" t="n">
        <f aca="false">0.001*D84</f>
        <v>0.54607</v>
      </c>
      <c r="F84" s="0" t="n">
        <f aca="false">1/D84</f>
        <v>0.00183126705367444</v>
      </c>
      <c r="G84" s="0" t="n">
        <v>1.46028</v>
      </c>
      <c r="H84" s="0" t="n">
        <f aca="false">SQRT(1+($O$64*E84^2)/(E84^2-$O$67) + ($O$65*E84^2)/(E84^2-$O$68) + ($O$66*E84^2)/(E84^2-$O$69))</f>
        <v>1.45869280348493</v>
      </c>
      <c r="I84" s="0" t="n">
        <f aca="false">(H84-G84)^2</f>
        <v>2.51919277746233E-006</v>
      </c>
      <c r="J84" s="0" t="n">
        <f aca="false">LOG(G84)</f>
        <v>0.164436137151502</v>
      </c>
    </row>
    <row r="85" customFormat="false" ht="15" hidden="false" customHeight="false" outlineLevel="0" collapsed="false">
      <c r="D85" s="0" t="n">
        <v>578</v>
      </c>
      <c r="E85" s="0" t="n">
        <f aca="false">0.001*D85</f>
        <v>0.578</v>
      </c>
      <c r="F85" s="0" t="n">
        <f aca="false">1/D85</f>
        <v>0.00173010380622837</v>
      </c>
      <c r="G85" s="0" t="n">
        <v>1.45899</v>
      </c>
      <c r="H85" s="0" t="n">
        <f aca="false">SQRT(1+($O$64*E85^2)/(E85^2-$O$67) + ($O$65*E85^2)/(E85^2-$O$68) + ($O$66*E85^2)/(E85^2-$O$69))</f>
        <v>1.45732024405202</v>
      </c>
      <c r="I85" s="0" t="n">
        <f aca="false">(H85-G85)^2</f>
        <v>2.78808492582468E-006</v>
      </c>
      <c r="J85" s="0" t="n">
        <f aca="false">LOG(G85)</f>
        <v>0.164052315224704</v>
      </c>
    </row>
    <row r="86" customFormat="false" ht="15" hidden="false" customHeight="false" outlineLevel="0" collapsed="false">
      <c r="D86" s="0" t="n">
        <v>1013.98</v>
      </c>
      <c r="E86" s="0" t="n">
        <f aca="false">0.001*D86</f>
        <v>1.01398</v>
      </c>
      <c r="F86" s="0" t="n">
        <f aca="false">1/D86</f>
        <v>0.000986212745813527</v>
      </c>
      <c r="G86" s="0" t="n">
        <v>1.45039</v>
      </c>
      <c r="H86" s="0" t="n">
        <f aca="false">SQRT(1+($O$64*E86^2)/(E86^2-$O$67) + ($O$65*E86^2)/(E86^2-$O$68) + ($O$66*E86^2)/(E86^2-$O$69))</f>
        <v>1.44811267651275</v>
      </c>
      <c r="I86" s="0" t="n">
        <f aca="false">(H86-G86)^2</f>
        <v>5.1862022655965E-006</v>
      </c>
      <c r="J86" s="0" t="n">
        <f aca="false">LOG(G86)</f>
        <v>0.161484796768788</v>
      </c>
    </row>
    <row r="87" customFormat="false" ht="15" hidden="false" customHeight="false" outlineLevel="0" collapsed="false">
      <c r="D87" s="0" t="n">
        <v>1128.66</v>
      </c>
      <c r="E87" s="0" t="n">
        <f aca="false">0.001*D87</f>
        <v>1.12866</v>
      </c>
      <c r="F87" s="0" t="n">
        <f aca="false">1/D87</f>
        <v>0.000886006414686442</v>
      </c>
      <c r="G87" s="0" t="n">
        <v>1.44903</v>
      </c>
      <c r="H87" s="0" t="n">
        <f aca="false">SQRT(1+($O$64*E87^2)/(E87^2-$O$67) + ($O$65*E87^2)/(E87^2-$O$68) + ($O$66*E87^2)/(E87^2-$O$69))</f>
        <v>1.446641722346</v>
      </c>
      <c r="I87" s="0" t="n">
        <f aca="false">(H87-G87)^2</f>
        <v>5.70387015261835E-006</v>
      </c>
      <c r="J87" s="0" t="n">
        <f aca="false">LOG(G87)</f>
        <v>0.161077376982275</v>
      </c>
    </row>
    <row r="88" customFormat="false" ht="15" hidden="false" customHeight="false" outlineLevel="0" collapsed="false">
      <c r="D88" s="0" t="n">
        <v>1254</v>
      </c>
      <c r="E88" s="0" t="n">
        <f aca="false">0.001*D88</f>
        <v>1.254</v>
      </c>
      <c r="F88" s="0" t="n">
        <f aca="false">1/D88</f>
        <v>0.000797448165869218</v>
      </c>
      <c r="G88" s="0" t="n">
        <v>1.44772</v>
      </c>
      <c r="H88" s="0" t="n">
        <f aca="false">SQRT(1+($O$64*E88^2)/(E88^2-$O$67) + ($O$65*E88^2)/(E88^2-$O$68) + ($O$66*E88^2)/(E88^2-$O$69))</f>
        <v>1.4451093297359</v>
      </c>
      <c r="I88" s="0" t="n">
        <f aca="false">(H88-G88)^2</f>
        <v>6.81559922785249E-006</v>
      </c>
      <c r="J88" s="0" t="n">
        <f aca="false">LOG(G88)</f>
        <v>0.160684574144559</v>
      </c>
    </row>
    <row r="89" customFormat="false" ht="15" hidden="false" customHeight="false" outlineLevel="0" collapsed="false">
      <c r="D89" s="0" t="n">
        <v>1367.28</v>
      </c>
      <c r="E89" s="0" t="n">
        <f aca="false">0.001*D89</f>
        <v>1.36728</v>
      </c>
      <c r="F89" s="0" t="n">
        <f aca="false">1/D89</f>
        <v>0.000731379088409104</v>
      </c>
      <c r="G89" s="0" t="n">
        <v>1.44635</v>
      </c>
      <c r="H89" s="0" t="n">
        <f aca="false">SQRT(1+($O$64*E89^2)/(E89^2-$O$67) + ($O$65*E89^2)/(E89^2-$O$68) + ($O$66*E89^2)/(E89^2-$O$69))</f>
        <v>1.4437345113311</v>
      </c>
      <c r="I89" s="0" t="n">
        <f aca="false">(H89-G89)^2</f>
        <v>6.84078097712363E-006</v>
      </c>
      <c r="J89" s="0" t="n">
        <f aca="false">LOG(G89)</f>
        <v>0.160273399926485</v>
      </c>
    </row>
    <row r="90" customFormat="false" ht="15" hidden="false" customHeight="false" outlineLevel="0" collapsed="false">
      <c r="D90" s="0" t="n">
        <v>1470</v>
      </c>
      <c r="E90" s="0" t="n">
        <f aca="false">0.001*D90</f>
        <v>1.47</v>
      </c>
      <c r="F90" s="0" t="n">
        <f aca="false">1/D90</f>
        <v>0.000680272108843537</v>
      </c>
      <c r="G90" s="0" t="n">
        <v>1.44524</v>
      </c>
      <c r="H90" s="0" t="n">
        <f aca="false">SQRT(1+($O$64*E90^2)/(E90^2-$O$67) + ($O$65*E90^2)/(E90^2-$O$68) + ($O$66*E90^2)/(E90^2-$O$69))</f>
        <v>1.4424670080578</v>
      </c>
      <c r="I90" s="0" t="n">
        <f aca="false">(H90-G90)^2</f>
        <v>7.68948431148974E-006</v>
      </c>
      <c r="J90" s="0" t="n">
        <f aca="false">LOG(G90)</f>
        <v>0.159939973058505</v>
      </c>
    </row>
    <row r="91" customFormat="false" ht="15" hidden="false" customHeight="false" outlineLevel="0" collapsed="false">
      <c r="D91" s="0" t="n">
        <v>1529.52</v>
      </c>
      <c r="E91" s="0" t="n">
        <f aca="false">0.001*D91</f>
        <v>1.52952</v>
      </c>
      <c r="F91" s="0" t="n">
        <f aca="false">1/D91</f>
        <v>0.00065379988493122</v>
      </c>
      <c r="G91" s="0" t="n">
        <v>1.44444</v>
      </c>
      <c r="H91" s="0" t="n">
        <f aca="false">SQRT(1+($O$64*E91^2)/(E91^2-$O$67) + ($O$65*E91^2)/(E91^2-$O$68) + ($O$66*E91^2)/(E91^2-$O$69))</f>
        <v>1.44171629637841</v>
      </c>
      <c r="I91" s="0" t="n">
        <f aca="false">(H91-G91)^2</f>
        <v>7.41856141824386E-006</v>
      </c>
      <c r="J91" s="0" t="n">
        <f aca="false">LOG(G91)</f>
        <v>0.159699506574743</v>
      </c>
    </row>
    <row r="92" customFormat="false" ht="15" hidden="false" customHeight="false" outlineLevel="0" collapsed="false">
      <c r="D92" s="0" t="n">
        <v>1660</v>
      </c>
      <c r="E92" s="0" t="n">
        <f aca="false">0.001*D92</f>
        <v>1.66</v>
      </c>
      <c r="F92" s="0" t="n">
        <f aca="false">1/D92</f>
        <v>0.000602409638554217</v>
      </c>
      <c r="G92" s="0" t="n">
        <v>1.44307</v>
      </c>
      <c r="H92" s="0" t="n">
        <f aca="false">SQRT(1+($O$64*E92^2)/(E92^2-$O$67) + ($O$65*E92^2)/(E92^2-$O$68) + ($O$66*E92^2)/(E92^2-$O$69))</f>
        <v>1.44001437105333</v>
      </c>
      <c r="I92" s="0" t="n">
        <f aca="false">(H92-G92)^2</f>
        <v>9.33686825969842E-006</v>
      </c>
      <c r="J92" s="0" t="n">
        <f aca="false">LOG(G92)</f>
        <v>0.159287398228899</v>
      </c>
    </row>
    <row r="93" customFormat="false" ht="15" hidden="false" customHeight="false" outlineLevel="0" collapsed="false">
      <c r="D93" s="0" t="n">
        <v>667.8</v>
      </c>
      <c r="E93" s="0" t="n">
        <f aca="false">0.001*D93</f>
        <v>0.6678</v>
      </c>
      <c r="F93" s="0" t="n">
        <f aca="false">1/D93</f>
        <v>0.00149745432764301</v>
      </c>
      <c r="G93" s="0" t="n">
        <v>1.45607</v>
      </c>
      <c r="H93" s="0" t="n">
        <f aca="false">SQRT(1+($O$64*E93^2)/(E93^2-$O$67) + ($O$65*E93^2)/(E93^2-$O$68) + ($O$66*E93^2)/(E93^2-$O$69))</f>
        <v>1.4543660795827</v>
      </c>
      <c r="I93" s="0" t="n">
        <f aca="false">(H93-G93)^2</f>
        <v>2.90334478849085E-006</v>
      </c>
      <c r="J93" s="0" t="n">
        <f aca="false">LOG(G93)</f>
        <v>0.163182254017522</v>
      </c>
    </row>
    <row r="94" customFormat="false" ht="15" hidden="false" customHeight="false" outlineLevel="0" collapsed="false">
      <c r="D94" s="0" t="n">
        <v>643.8</v>
      </c>
      <c r="E94" s="0" t="n">
        <f aca="false">0.001*D94</f>
        <v>0.6438</v>
      </c>
      <c r="F94" s="0" t="n">
        <f aca="false">1/D94</f>
        <v>0.00155327741534638</v>
      </c>
      <c r="G94" s="0" t="n">
        <v>1.4567</v>
      </c>
      <c r="H94" s="0" t="n">
        <f aca="false">SQRT(1+($O$64*E94^2)/(E94^2-$O$67) + ($O$65*E94^2)/(E94^2-$O$68) + ($O$66*E94^2)/(E94^2-$O$69))</f>
        <v>1.45505311551441</v>
      </c>
      <c r="I94" s="0" t="n">
        <f aca="false">(H94-G94)^2</f>
        <v>2.71222850888993E-006</v>
      </c>
      <c r="J94" s="0" t="n">
        <f aca="false">LOG(G94)</f>
        <v>0.163370120225884</v>
      </c>
    </row>
    <row r="95" customFormat="false" ht="15" hidden="false" customHeight="false" outlineLevel="0" collapsed="false">
      <c r="D95" s="0" t="n">
        <v>587.6</v>
      </c>
      <c r="E95" s="0" t="n">
        <f aca="false">0.001*D95</f>
        <v>0.5876</v>
      </c>
      <c r="F95" s="0" t="n">
        <f aca="false">1/D95</f>
        <v>0.00170183798502383</v>
      </c>
      <c r="G95" s="0" t="n">
        <v>1.45846</v>
      </c>
      <c r="H95" s="0" t="n">
        <f aca="false">SQRT(1+($O$64*E95^2)/(E95^2-$O$67) + ($O$65*E95^2)/(E95^2-$O$68) + ($O$66*E95^2)/(E95^2-$O$69))</f>
        <v>1.45694725519592</v>
      </c>
      <c r="I95" s="0" t="n">
        <f aca="false">(H95-G95)^2</f>
        <v>2.28839684227417E-006</v>
      </c>
      <c r="J95" s="0" t="n">
        <f aca="false">LOG(G95)</f>
        <v>0.163894522578427</v>
      </c>
    </row>
    <row r="96" customFormat="false" ht="15" hidden="false" customHeight="false" outlineLevel="0" collapsed="false">
      <c r="D96" s="0" t="n">
        <v>508.6</v>
      </c>
      <c r="E96" s="0" t="n">
        <f aca="false">0.001*D96</f>
        <v>0.5086</v>
      </c>
      <c r="F96" s="0" t="n">
        <f aca="false">1/D96</f>
        <v>0.00196618167518679</v>
      </c>
      <c r="G96" s="0" t="n">
        <v>1.46186</v>
      </c>
      <c r="H96" s="0" t="n">
        <f aca="false">SQRT(1+($O$64*E96^2)/(E96^2-$O$67) + ($O$65*E96^2)/(E96^2-$O$68) + ($O$66*E96^2)/(E96^2-$O$69))</f>
        <v>1.4606236706651</v>
      </c>
      <c r="I96" s="0" t="n">
        <f aca="false">(H96-G96)^2</f>
        <v>1.52851022433436E-006</v>
      </c>
      <c r="J96" s="0" t="n">
        <f aca="false">LOG(G96)</f>
        <v>0.164905782923626</v>
      </c>
    </row>
    <row r="97" customFormat="false" ht="15" hidden="false" customHeight="false" outlineLevel="0" collapsed="false">
      <c r="D97" s="0" t="n">
        <v>501.6</v>
      </c>
      <c r="E97" s="0" t="n">
        <f aca="false">0.001*D97</f>
        <v>0.5016</v>
      </c>
      <c r="F97" s="0" t="n">
        <f aca="false">1/D97</f>
        <v>0.00199362041467305</v>
      </c>
      <c r="G97" s="0" t="n">
        <v>1.46224</v>
      </c>
      <c r="H97" s="0" t="n">
        <f aca="false">SQRT(1+($O$64*E97^2)/(E97^2-$O$67) + ($O$65*E97^2)/(E97^2-$O$68) + ($O$66*E97^2)/(E97^2-$O$69))</f>
        <v>1.46103151012992</v>
      </c>
      <c r="I97" s="0" t="n">
        <f aca="false">(H97-G97)^2</f>
        <v>1.46044776609601E-006</v>
      </c>
      <c r="J97" s="0" t="n">
        <f aca="false">LOG(G97)</f>
        <v>0.165018659982585</v>
      </c>
    </row>
    <row r="98" customFormat="false" ht="15" hidden="false" customHeight="false" outlineLevel="0" collapsed="false">
      <c r="D98" s="0" t="n">
        <v>480</v>
      </c>
      <c r="E98" s="0" t="n">
        <f aca="false">0.001*D98</f>
        <v>0.48</v>
      </c>
      <c r="F98" s="0" t="n">
        <f aca="false">1/D98</f>
        <v>0.00208333333333333</v>
      </c>
      <c r="G98" s="0" t="n">
        <v>1.4635</v>
      </c>
      <c r="H98" s="0" t="n">
        <f aca="false">SQRT(1+($O$64*E98^2)/(E98^2-$O$67) + ($O$65*E98^2)/(E98^2-$O$68) + ($O$66*E98^2)/(E98^2-$O$69))</f>
        <v>1.46240292998794</v>
      </c>
      <c r="I98" s="0" t="n">
        <f aca="false">(H98-G98)^2</f>
        <v>1.20356261135414E-006</v>
      </c>
      <c r="J98" s="0" t="n">
        <f aca="false">LOG(G98)</f>
        <v>0.165392726769811</v>
      </c>
    </row>
    <row r="99" customFormat="false" ht="15" hidden="false" customHeight="false" outlineLevel="0" collapsed="false">
      <c r="D99" s="0" t="n">
        <v>471.3</v>
      </c>
      <c r="E99" s="0" t="n">
        <f aca="false">0.001*D99</f>
        <v>0.4713</v>
      </c>
      <c r="F99" s="0" t="n">
        <f aca="false">1/D99</f>
        <v>0.00212179079142796</v>
      </c>
      <c r="G99" s="0" t="n">
        <v>1.46406</v>
      </c>
      <c r="H99" s="0" t="n">
        <f aca="false">SQRT(1+($O$64*E99^2)/(E99^2-$O$67) + ($O$65*E99^2)/(E99^2-$O$68) + ($O$66*E99^2)/(E99^2-$O$69))</f>
        <v>1.46300922683089</v>
      </c>
      <c r="I99" s="0" t="n">
        <f aca="false">(H99-G99)^2</f>
        <v>1.10412425292441E-006</v>
      </c>
      <c r="J99" s="0" t="n">
        <f aca="false">LOG(G99)</f>
        <v>0.165558875311827</v>
      </c>
    </row>
    <row r="100" customFormat="false" ht="15" hidden="false" customHeight="false" outlineLevel="0" collapsed="false">
      <c r="D100" s="0" t="n">
        <v>467.8</v>
      </c>
      <c r="E100" s="0" t="n">
        <f aca="false">0.001*D100</f>
        <v>0.4678</v>
      </c>
      <c r="F100" s="0" t="n">
        <f aca="false">1/D100</f>
        <v>0.00213766566908935</v>
      </c>
      <c r="G100" s="0" t="n">
        <v>1.46429</v>
      </c>
      <c r="H100" s="0" t="n">
        <f aca="false">SQRT(1+($O$64*E100^2)/(E100^2-$O$67) + ($O$65*E100^2)/(E100^2-$O$68) + ($O$66*E100^2)/(E100^2-$O$69))</f>
        <v>1.46326281627095</v>
      </c>
      <c r="I100" s="0" t="n">
        <f aca="false">(H100-G100)^2</f>
        <v>1.05510641323436E-006</v>
      </c>
      <c r="J100" s="0" t="n">
        <f aca="false">LOG(G100)</f>
        <v>0.165627096481457</v>
      </c>
    </row>
    <row r="101" customFormat="false" ht="15" hidden="false" customHeight="false" outlineLevel="0" collapsed="false">
      <c r="D101" s="0" t="n">
        <v>435.8</v>
      </c>
      <c r="E101" s="0" t="n">
        <f aca="false">0.001*D101</f>
        <v>0.4358</v>
      </c>
      <c r="F101" s="0" t="n">
        <f aca="false">1/D101</f>
        <v>0.00229463056447912</v>
      </c>
      <c r="G101" s="0" t="n">
        <v>1.46669</v>
      </c>
      <c r="H101" s="0" t="n">
        <f aca="false">SQRT(1+($O$64*E101^2)/(E101^2-$O$67) + ($O$65*E101^2)/(E101^2-$O$68) + ($O$66*E101^2)/(E101^2-$O$69))</f>
        <v>1.46587871800283</v>
      </c>
      <c r="I101" s="0" t="n">
        <f aca="false">(H101-G101)^2</f>
        <v>6.58178478927747E-007</v>
      </c>
      <c r="J101" s="0" t="n">
        <f aca="false">LOG(G101)</f>
        <v>0.16633833094196</v>
      </c>
    </row>
    <row r="102" customFormat="false" ht="15" hidden="false" customHeight="false" outlineLevel="0" collapsed="false">
      <c r="D102" s="0" t="n">
        <v>404.7</v>
      </c>
      <c r="E102" s="0" t="n">
        <f aca="false">0.001*D102</f>
        <v>0.4047</v>
      </c>
      <c r="F102" s="0" t="n">
        <f aca="false">1/D102</f>
        <v>0.00247096614776378</v>
      </c>
      <c r="G102" s="0" t="n">
        <v>1.46962</v>
      </c>
      <c r="H102" s="0" t="n">
        <f aca="false">SQRT(1+($O$64*E102^2)/(E102^2-$O$67) + ($O$65*E102^2)/(E102^2-$O$68) + ($O$66*E102^2)/(E102^2-$O$69))</f>
        <v>1.46906718598891</v>
      </c>
      <c r="I102" s="0" t="n">
        <f aca="false">(H102-G102)^2</f>
        <v>3.05603330853704E-007</v>
      </c>
      <c r="J102" s="0" t="n">
        <f aca="false">LOG(G102)</f>
        <v>0.167205053634262</v>
      </c>
    </row>
    <row r="103" customFormat="false" ht="15" hidden="false" customHeight="false" outlineLevel="0" collapsed="false">
      <c r="I103" s="0" t="n">
        <f aca="false">SUM(I68:I102)</f>
        <v>0.000243482742838394</v>
      </c>
      <c r="J103" s="0" t="e">
        <f aca="false">LOG(G103)</f>
        <v>#VALUE!</v>
      </c>
    </row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4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484375" defaultRowHeight="12.8" zeroHeight="false" outlineLevelRow="0" outlineLevelCol="0"/>
  <sheetData>
    <row r="1" customFormat="false" ht="15" hidden="false" customHeight="false" outlineLevel="0" collapsed="false">
      <c r="A1" s="0" t="s">
        <v>10</v>
      </c>
      <c r="B1" s="12" t="s">
        <v>1638</v>
      </c>
      <c r="C1" s="0" t="s">
        <v>1639</v>
      </c>
      <c r="D1" s="0" t="s">
        <v>6</v>
      </c>
      <c r="E1" s="0" t="s">
        <v>10</v>
      </c>
      <c r="F1" s="0" t="s">
        <v>1638</v>
      </c>
      <c r="G1" s="0" t="s">
        <v>1639</v>
      </c>
      <c r="H1" s="0" t="s">
        <v>10</v>
      </c>
      <c r="I1" s="0" t="s">
        <v>1638</v>
      </c>
      <c r="J1" s="0" t="s">
        <v>1639</v>
      </c>
      <c r="K1" s="0" t="s">
        <v>1640</v>
      </c>
      <c r="L1" s="0" t="s">
        <v>1641</v>
      </c>
      <c r="M1" s="0" t="s">
        <v>1642</v>
      </c>
      <c r="N1" s="0" t="s">
        <v>1643</v>
      </c>
      <c r="O1" s="0" t="s">
        <v>10</v>
      </c>
      <c r="P1" s="0" t="s">
        <v>1627</v>
      </c>
      <c r="Q1" s="0" t="s">
        <v>1626</v>
      </c>
      <c r="R1" s="0" t="s">
        <v>1644</v>
      </c>
      <c r="S1" s="0" t="s">
        <v>10</v>
      </c>
      <c r="T1" s="0" t="s">
        <v>1627</v>
      </c>
      <c r="U1" s="0" t="s">
        <v>1626</v>
      </c>
      <c r="V1" s="0" t="s">
        <v>1644</v>
      </c>
      <c r="W1" s="0" t="s">
        <v>10</v>
      </c>
      <c r="X1" s="0" t="s">
        <v>1627</v>
      </c>
      <c r="Y1" s="0" t="s">
        <v>1626</v>
      </c>
      <c r="Z1" s="0" t="s">
        <v>1644</v>
      </c>
      <c r="AA1" s="0" t="s">
        <v>10</v>
      </c>
      <c r="AB1" s="0" t="s">
        <v>1627</v>
      </c>
      <c r="AC1" s="0" t="s">
        <v>1626</v>
      </c>
      <c r="AD1" s="0" t="s">
        <v>1644</v>
      </c>
    </row>
    <row r="2" customFormat="false" ht="15" hidden="false" customHeight="false" outlineLevel="0" collapsed="false">
      <c r="A2" s="0" t="n">
        <v>84.3282338848896</v>
      </c>
      <c r="B2" s="12" t="n">
        <v>0.222674085314845</v>
      </c>
      <c r="C2" s="0" t="n">
        <f aca="false">100-B2-A2</f>
        <v>15.4490920297956</v>
      </c>
      <c r="D2" s="0" t="n">
        <v>1500</v>
      </c>
      <c r="E2" s="0" t="n">
        <f aca="false">A2/(2*15.9994+28.09)</f>
        <v>1.40339354230555</v>
      </c>
      <c r="F2" s="0" t="n">
        <f aca="false">B2/(39.1+26.98+28.09+4*15.9994)</f>
        <v>0.0014078362781938</v>
      </c>
      <c r="G2" s="0" t="n">
        <f aca="false">C2/(22.99+26.98+28.09+4*15.9994)</f>
        <v>0.108752309132321</v>
      </c>
      <c r="H2" s="0" t="n">
        <f aca="false">E2/SUM($E2:$G2)</f>
        <v>0.927217550124208</v>
      </c>
      <c r="I2" s="0" t="n">
        <f aca="false">F2/SUM($E2:$G2)</f>
        <v>0.000930152851279565</v>
      </c>
      <c r="J2" s="0" t="n">
        <f aca="false">G2/SUM($E2:$G2)</f>
        <v>0.0718522970245124</v>
      </c>
      <c r="K2" s="0" t="n">
        <f aca="false">H2+I2+J2</f>
        <v>1</v>
      </c>
      <c r="L2" s="0" t="n">
        <f aca="false">I2+J2</f>
        <v>0.072782449875792</v>
      </c>
      <c r="M2" s="0" t="n">
        <f aca="false">J2</f>
        <v>0.0718522970245124</v>
      </c>
      <c r="N2" s="0" t="n">
        <f aca="false">I2</f>
        <v>0.000930152851279565</v>
      </c>
      <c r="O2" s="0" t="n">
        <f aca="false">K2</f>
        <v>1</v>
      </c>
      <c r="P2" s="0" t="n">
        <f aca="false">L2/2</f>
        <v>0.036391224937896</v>
      </c>
      <c r="Q2" s="0" t="n">
        <f aca="false">M2/2</f>
        <v>0.0359261485122562</v>
      </c>
      <c r="R2" s="0" t="n">
        <f aca="false">N2/2</f>
        <v>0.000465076425639783</v>
      </c>
      <c r="S2" s="0" t="n">
        <f aca="false">O2/SUM($O2:$R2)*100</f>
        <v>93.2155443180284</v>
      </c>
      <c r="T2" s="0" t="n">
        <f aca="false">P2/SUM($O2:$R2)*100</f>
        <v>3.39222784098579</v>
      </c>
      <c r="U2" s="0" t="n">
        <f aca="false">Q2/SUM($O2:$R2)*100</f>
        <v>3.34887548882029</v>
      </c>
      <c r="V2" s="0" t="n">
        <f aca="false">R2/SUM($O2:$R2)*100</f>
        <v>0.0433523521654954</v>
      </c>
      <c r="W2" s="0" t="n">
        <f aca="false">S2*(2*15.9994+28.09)</f>
        <v>5601.21019941715</v>
      </c>
      <c r="X2" s="0" t="n">
        <f aca="false">T2*(26.98*2+3*15.9994)</f>
        <v>345.865444656797</v>
      </c>
      <c r="Y2" s="0" t="n">
        <f aca="false">U2*(22.99*2+15.9994)</f>
        <v>207.561293471788</v>
      </c>
      <c r="Z2" s="0" t="n">
        <f aca="false">V2*(39.01*2+15.9994)</f>
        <v>4.07596213918858</v>
      </c>
      <c r="AA2" s="0" t="n">
        <f aca="false">W2/SUM($W2:$Z2)*100</f>
        <v>90.947740066008</v>
      </c>
      <c r="AB2" s="0" t="n">
        <f aca="false">X2/SUM($W2:$Z2)*100</f>
        <v>5.6158721845029</v>
      </c>
      <c r="AC2" s="0" t="n">
        <f aca="false">Y2/SUM($W2:$Z2)*100</f>
        <v>3.37020570454595</v>
      </c>
      <c r="AD2" s="0" t="n">
        <f aca="false">Z2/SUM($W2:$Z2)*100</f>
        <v>0.0661820449431423</v>
      </c>
    </row>
    <row r="3" customFormat="false" ht="15" hidden="false" customHeight="false" outlineLevel="0" collapsed="false">
      <c r="A3" s="0" t="n">
        <v>84.57653451403</v>
      </c>
      <c r="B3" s="12" t="n">
        <v>2.6251809389267</v>
      </c>
      <c r="C3" s="0" t="n">
        <f aca="false">100-B3-A3</f>
        <v>12.7982845470433</v>
      </c>
      <c r="D3" s="0" t="n">
        <v>1500</v>
      </c>
      <c r="E3" s="0" t="n">
        <f aca="false">A3/(2*15.9994+28.09)</f>
        <v>1.40752577042693</v>
      </c>
      <c r="F3" s="0" t="n">
        <f aca="false">B3/(39.1+26.98+28.09+4*15.9994)</f>
        <v>0.016597463316929</v>
      </c>
      <c r="G3" s="0" t="n">
        <f aca="false">C3/(22.99+26.98+28.09+4*15.9994)</f>
        <v>0.0900922199660088</v>
      </c>
      <c r="H3" s="0" t="n">
        <f aca="false">E3/SUM($E3:$G3)</f>
        <v>0.929541279596939</v>
      </c>
      <c r="I3" s="0" t="n">
        <f aca="false">F3/SUM($E3:$G3)</f>
        <v>0.0109610975612914</v>
      </c>
      <c r="J3" s="0" t="n">
        <f aca="false">G3/SUM($E3:$G3)</f>
        <v>0.0594976228417695</v>
      </c>
      <c r="K3" s="0" t="n">
        <f aca="false">H3+I3+J3</f>
        <v>1</v>
      </c>
      <c r="L3" s="0" t="n">
        <f aca="false">I3+J3</f>
        <v>0.0704587204030608</v>
      </c>
      <c r="M3" s="0" t="n">
        <f aca="false">J3</f>
        <v>0.0594976228417695</v>
      </c>
      <c r="N3" s="0" t="n">
        <f aca="false">I3</f>
        <v>0.0109610975612914</v>
      </c>
      <c r="O3" s="0" t="n">
        <f aca="false">K3</f>
        <v>1</v>
      </c>
      <c r="P3" s="0" t="n">
        <f aca="false">L3/2</f>
        <v>0.0352293602015304</v>
      </c>
      <c r="Q3" s="0" t="n">
        <f aca="false">M3/2</f>
        <v>0.0297488114208847</v>
      </c>
      <c r="R3" s="0" t="n">
        <f aca="false">N3/2</f>
        <v>0.00548054878064569</v>
      </c>
      <c r="S3" s="0" t="n">
        <f aca="false">O3/SUM($O3:$R3)*100</f>
        <v>93.4178946782244</v>
      </c>
      <c r="T3" s="0" t="n">
        <f aca="false">P3/SUM($O3:$R3)*100</f>
        <v>3.2910526608878</v>
      </c>
      <c r="U3" s="0" t="n">
        <f aca="false">Q3/SUM($O3:$R3)*100</f>
        <v>2.77907133211857</v>
      </c>
      <c r="V3" s="0" t="n">
        <f aca="false">R3/SUM($O3:$R3)*100</f>
        <v>0.51198132876923</v>
      </c>
      <c r="W3" s="0" t="n">
        <f aca="false">S3*(2*15.9994+28.09)</f>
        <v>5613.36918974089</v>
      </c>
      <c r="X3" s="0" t="n">
        <f aca="false">T3*(26.98*2+3*15.9994)</f>
        <v>335.549805409331</v>
      </c>
      <c r="Y3" s="0" t="n">
        <f aca="false">U3*(22.99*2+15.9994)</f>
        <v>172.24517372191</v>
      </c>
      <c r="Z3" s="0" t="n">
        <f aca="false">V3*(39.01*2+15.9994)</f>
        <v>48.1361773420857</v>
      </c>
      <c r="AA3" s="0" t="n">
        <f aca="false">W3/SUM($W3:$Z3)*100</f>
        <v>90.988748719059</v>
      </c>
      <c r="AB3" s="0" t="n">
        <f aca="false">X3/SUM($W3:$Z3)*100</f>
        <v>5.43902527966952</v>
      </c>
      <c r="AC3" s="0" t="n">
        <f aca="false">Y3/SUM($W3:$Z3)*100</f>
        <v>2.79197257477678</v>
      </c>
      <c r="AD3" s="0" t="n">
        <f aca="false">Z3/SUM($W3:$Z3)*100</f>
        <v>0.780253426494699</v>
      </c>
    </row>
    <row r="4" customFormat="false" ht="15" hidden="false" customHeight="false" outlineLevel="0" collapsed="false">
      <c r="A4" s="0" t="n">
        <v>84.8248351431704</v>
      </c>
      <c r="B4" s="12" t="n">
        <v>4.43634249785765</v>
      </c>
      <c r="C4" s="0" t="n">
        <f aca="false">100-B4-A4</f>
        <v>10.7388223589719</v>
      </c>
      <c r="D4" s="0" t="n">
        <v>1500</v>
      </c>
      <c r="E4" s="0" t="n">
        <f aca="false">A4/(2*15.9994+28.09)</f>
        <v>1.41165799854832</v>
      </c>
      <c r="F4" s="0" t="n">
        <f aca="false">B4/(39.1+26.98+28.09+4*15.9994)</f>
        <v>0.0280483645061166</v>
      </c>
      <c r="G4" s="0" t="n">
        <f aca="false">C4/(22.99+26.98+28.09+4*15.9994)</f>
        <v>0.0755948457454719</v>
      </c>
      <c r="H4" s="0" t="n">
        <f aca="false">E4/SUM($E4:$G4)</f>
        <v>0.931602238782828</v>
      </c>
      <c r="I4" s="0" t="n">
        <f aca="false">F4/SUM($E4:$G4)</f>
        <v>0.0185100918175406</v>
      </c>
      <c r="J4" s="0" t="n">
        <f aca="false">G4/SUM($E4:$G4)</f>
        <v>0.0498876693996315</v>
      </c>
      <c r="K4" s="0" t="n">
        <f aca="false">H4+I4+J4</f>
        <v>1</v>
      </c>
      <c r="L4" s="0" t="n">
        <f aca="false">I4+J4</f>
        <v>0.0683977612171721</v>
      </c>
      <c r="M4" s="0" t="n">
        <f aca="false">J4</f>
        <v>0.0498876693996315</v>
      </c>
      <c r="N4" s="0" t="n">
        <f aca="false">I4</f>
        <v>0.0185100918175406</v>
      </c>
      <c r="O4" s="0" t="n">
        <f aca="false">K4</f>
        <v>1</v>
      </c>
      <c r="P4" s="0" t="n">
        <f aca="false">L4/2</f>
        <v>0.034198880608586</v>
      </c>
      <c r="Q4" s="0" t="n">
        <f aca="false">M4/2</f>
        <v>0.0249438346998157</v>
      </c>
      <c r="R4" s="0" t="n">
        <f aca="false">N4/2</f>
        <v>0.0092550459087703</v>
      </c>
      <c r="S4" s="0" t="n">
        <f aca="false">O4/SUM($O4:$R4)*100</f>
        <v>93.598099537456</v>
      </c>
      <c r="T4" s="0" t="n">
        <f aca="false">P4/SUM($O4:$R4)*100</f>
        <v>3.20095023127201</v>
      </c>
      <c r="U4" s="0" t="n">
        <f aca="false">Q4/SUM($O4:$R4)*100</f>
        <v>2.3346955230792</v>
      </c>
      <c r="V4" s="0" t="n">
        <f aca="false">R4/SUM($O4:$R4)*100</f>
        <v>0.866254708192808</v>
      </c>
      <c r="W4" s="0" t="n">
        <f aca="false">S4*(2*15.9994+28.09)</f>
        <v>5624.19748348629</v>
      </c>
      <c r="X4" s="0" t="n">
        <f aca="false">T4*(26.98*2+3*15.9994)</f>
        <v>326.363123870078</v>
      </c>
      <c r="Y4" s="0" t="n">
        <f aca="false">U4*(22.99*2+15.9994)</f>
        <v>144.703027703135</v>
      </c>
      <c r="Z4" s="0" t="n">
        <f aca="false">V4*(39.01*2+15.9994)</f>
        <v>81.4447479114629</v>
      </c>
      <c r="AA4" s="0" t="n">
        <f aca="false">W4/SUM($W4:$Z4)*100</f>
        <v>91.0549298230116</v>
      </c>
      <c r="AB4" s="0" t="n">
        <f aca="false">X4/SUM($W4:$Z4)*100</f>
        <v>5.28377096075724</v>
      </c>
      <c r="AC4" s="0" t="n">
        <f aca="false">Y4/SUM($W4:$Z4)*100</f>
        <v>2.34272072973491</v>
      </c>
      <c r="AD4" s="0" t="n">
        <f aca="false">Z4/SUM($W4:$Z4)*100</f>
        <v>1.31857848649621</v>
      </c>
    </row>
    <row r="5" customFormat="false" ht="15" hidden="false" customHeight="false" outlineLevel="0" collapsed="false">
      <c r="A5" s="0" t="n">
        <v>85.197286086881</v>
      </c>
      <c r="B5" s="12" t="n">
        <v>6.83053285733721</v>
      </c>
      <c r="C5" s="0" t="n">
        <f aca="false">100-B5-A5</f>
        <v>7.9721810557818</v>
      </c>
      <c r="D5" s="0" t="n">
        <v>1500</v>
      </c>
      <c r="E5" s="0" t="n">
        <f aca="false">A5/(2*15.9994+28.09)</f>
        <v>1.4178563407304</v>
      </c>
      <c r="F5" s="0" t="n">
        <f aca="false">B5/(39.1+26.98+28.09+4*15.9994)</f>
        <v>0.0431854112810538</v>
      </c>
      <c r="G5" s="0" t="n">
        <f aca="false">C5/(22.99+26.98+28.09+4*15.9994)</f>
        <v>0.0561193562032711</v>
      </c>
      <c r="H5" s="0" t="n">
        <f aca="false">E5/SUM($E5:$G5)</f>
        <v>0.934545667598098</v>
      </c>
      <c r="I5" s="0" t="n">
        <f aca="false">F5/SUM($E5:$G5)</f>
        <v>0.0284646179283299</v>
      </c>
      <c r="J5" s="0" t="n">
        <f aca="false">G5/SUM($E5:$G5)</f>
        <v>0.0369897144735722</v>
      </c>
      <c r="K5" s="0" t="n">
        <f aca="false">H5+I5+J5</f>
        <v>1</v>
      </c>
      <c r="L5" s="0" t="n">
        <f aca="false">I5+J5</f>
        <v>0.0654543324019021</v>
      </c>
      <c r="M5" s="0" t="n">
        <f aca="false">J5</f>
        <v>0.0369897144735722</v>
      </c>
      <c r="N5" s="0" t="n">
        <f aca="false">I5</f>
        <v>0.0284646179283299</v>
      </c>
      <c r="O5" s="0" t="n">
        <f aca="false">K5</f>
        <v>1</v>
      </c>
      <c r="P5" s="0" t="n">
        <f aca="false">L5/2</f>
        <v>0.0327271662009511</v>
      </c>
      <c r="Q5" s="0" t="n">
        <f aca="false">M5/2</f>
        <v>0.0184948572367861</v>
      </c>
      <c r="R5" s="0" t="n">
        <f aca="false">N5/2</f>
        <v>0.014232308964165</v>
      </c>
      <c r="S5" s="0" t="n">
        <f aca="false">O5/SUM($O5:$R5)*100</f>
        <v>93.8566740580663</v>
      </c>
      <c r="T5" s="0" t="n">
        <f aca="false">P5/SUM($O5:$R5)*100</f>
        <v>3.07166297096683</v>
      </c>
      <c r="U5" s="0" t="n">
        <f aca="false">Q5/SUM($O5:$R5)*100</f>
        <v>1.7358657874235</v>
      </c>
      <c r="V5" s="0" t="n">
        <f aca="false">R5/SUM($O5:$R5)*100</f>
        <v>1.33579718354333</v>
      </c>
      <c r="W5" s="0" t="n">
        <f aca="false">S5*(2*15.9994+28.09)</f>
        <v>5639.73491614033</v>
      </c>
      <c r="X5" s="0" t="n">
        <f aca="false">T5*(26.98*2+3*15.9994)</f>
        <v>313.18122752643</v>
      </c>
      <c r="Y5" s="0" t="n">
        <f aca="false">U5*(22.99*2+15.9994)</f>
        <v>107.587919985036</v>
      </c>
      <c r="Z5" s="0" t="n">
        <f aca="false">V5*(39.01*2+15.9994)</f>
        <v>125.590849718434</v>
      </c>
      <c r="AA5" s="0" t="n">
        <f aca="false">W5/SUM($W5:$Z5)*100</f>
        <v>91.1679338115387</v>
      </c>
      <c r="AB5" s="0" t="n">
        <f aca="false">X5/SUM($W5:$Z5)*100</f>
        <v>5.06266444198165</v>
      </c>
      <c r="AC5" s="0" t="n">
        <f aca="false">Y5/SUM($W5:$Z5)*100</f>
        <v>1.73918960978924</v>
      </c>
      <c r="AD5" s="0" t="n">
        <f aca="false">Z5/SUM($W5:$Z5)*100</f>
        <v>2.03021213669046</v>
      </c>
    </row>
    <row r="6" customFormat="false" ht="15" hidden="false" customHeight="false" outlineLevel="0" collapsed="false">
      <c r="A6" s="0" t="n">
        <v>85.6938873451618</v>
      </c>
      <c r="B6" s="12" t="n">
        <v>8.786337417462</v>
      </c>
      <c r="C6" s="0" t="n">
        <f aca="false">100-B6-A6</f>
        <v>5.51977523737621</v>
      </c>
      <c r="D6" s="0" t="n">
        <v>1500</v>
      </c>
      <c r="E6" s="0" t="n">
        <f aca="false">A6/(2*15.9994+28.09)</f>
        <v>1.42612079697318</v>
      </c>
      <c r="F6" s="0" t="n">
        <f aca="false">B6/(39.1+26.98+28.09+4*15.9994)</f>
        <v>0.0555508044470675</v>
      </c>
      <c r="G6" s="0" t="n">
        <f aca="false">C6/(22.99+26.98+28.09+4*15.9994)</f>
        <v>0.0388558953366536</v>
      </c>
      <c r="H6" s="0" t="n">
        <f aca="false">E6/SUM($E6:$G6)</f>
        <v>0.937911875987064</v>
      </c>
      <c r="I6" s="0" t="n">
        <f aca="false">F6/SUM($E6:$G6)</f>
        <v>0.0365339032444666</v>
      </c>
      <c r="J6" s="0" t="n">
        <f aca="false">G6/SUM($E6:$G6)</f>
        <v>0.0255542207684692</v>
      </c>
      <c r="K6" s="0" t="n">
        <f aca="false">H6+I6+J6</f>
        <v>1</v>
      </c>
      <c r="L6" s="0" t="n">
        <f aca="false">I6+J6</f>
        <v>0.0620881240129359</v>
      </c>
      <c r="M6" s="0" t="n">
        <f aca="false">J6</f>
        <v>0.0255542207684692</v>
      </c>
      <c r="N6" s="0" t="n">
        <f aca="false">I6</f>
        <v>0.0365339032444666</v>
      </c>
      <c r="O6" s="0" t="n">
        <f aca="false">K6</f>
        <v>1</v>
      </c>
      <c r="P6" s="0" t="n">
        <f aca="false">L6/2</f>
        <v>0.0310440620064679</v>
      </c>
      <c r="Q6" s="0" t="n">
        <f aca="false">M6/2</f>
        <v>0.0127771103842346</v>
      </c>
      <c r="R6" s="0" t="n">
        <f aca="false">N6/2</f>
        <v>0.0182669516222333</v>
      </c>
      <c r="S6" s="0" t="n">
        <f aca="false">O6/SUM($O6:$R6)*100</f>
        <v>94.1541457239588</v>
      </c>
      <c r="T6" s="0" t="n">
        <f aca="false">P6/SUM($O6:$R6)*100</f>
        <v>2.92292713802059</v>
      </c>
      <c r="U6" s="0" t="n">
        <f aca="false">Q6/SUM($O6:$R6)*100</f>
        <v>1.20301791304833</v>
      </c>
      <c r="V6" s="0" t="n">
        <f aca="false">R6/SUM($O6:$R6)*100</f>
        <v>1.71990922497226</v>
      </c>
      <c r="W6" s="0" t="n">
        <f aca="false">S6*(2*15.9994+28.09)</f>
        <v>5657.60963157782</v>
      </c>
      <c r="X6" s="0" t="n">
        <f aca="false">T6*(26.98*2+3*15.9994)</f>
        <v>298.016389723731</v>
      </c>
      <c r="Y6" s="0" t="n">
        <f aca="false">U6*(22.99*2+15.9994)</f>
        <v>74.5623284399877</v>
      </c>
      <c r="Z6" s="0" t="n">
        <f aca="false">V6*(39.01*2+15.9994)</f>
        <v>161.704833386357</v>
      </c>
      <c r="AA6" s="0" t="n">
        <f aca="false">W6/SUM($W6:$Z6)*100</f>
        <v>91.3712408184636</v>
      </c>
      <c r="AB6" s="0" t="n">
        <f aca="false">X6/SUM($W6:$Z6)*100</f>
        <v>4.81300921882482</v>
      </c>
      <c r="AC6" s="0" t="n">
        <f aca="false">Y6/SUM($W6:$Z6)*100</f>
        <v>1.20419274420238</v>
      </c>
      <c r="AD6" s="0" t="n">
        <f aca="false">Z6/SUM($W6:$Z6)*100</f>
        <v>2.61155721850922</v>
      </c>
    </row>
    <row r="7" customFormat="false" ht="15" hidden="false" customHeight="false" outlineLevel="0" collapsed="false">
      <c r="A7" s="0" t="n">
        <v>86.2525637607276</v>
      </c>
      <c r="B7" s="12" t="n">
        <v>11.3024496936252</v>
      </c>
      <c r="C7" s="0" t="n">
        <f aca="false">100-B7-A7</f>
        <v>2.44498654564721</v>
      </c>
      <c r="D7" s="0" t="n">
        <v>1500</v>
      </c>
      <c r="E7" s="0" t="n">
        <f aca="false">A7/(2*15.9994+28.09)</f>
        <v>1.4354183102463</v>
      </c>
      <c r="F7" s="0" t="n">
        <f aca="false">B7/(39.1+26.98+28.09+4*15.9994)</f>
        <v>0.0714586912466599</v>
      </c>
      <c r="G7" s="0" t="n">
        <f aca="false">C7/(22.99+26.98+28.09+4*15.9994)</f>
        <v>0.0172112336520342</v>
      </c>
      <c r="H7" s="0" t="n">
        <f aca="false">E7/SUM($E7:$G7)</f>
        <v>0.941821002974766</v>
      </c>
      <c r="I7" s="0" t="n">
        <f aca="false">F7/SUM($E7:$G7)</f>
        <v>0.046886190444126</v>
      </c>
      <c r="J7" s="0" t="n">
        <f aca="false">G7/SUM($E7:$G7)</f>
        <v>0.0112928065811077</v>
      </c>
      <c r="K7" s="0" t="n">
        <f aca="false">H7+I7+J7</f>
        <v>1</v>
      </c>
      <c r="L7" s="0" t="n">
        <f aca="false">I7+J7</f>
        <v>0.0581789970252337</v>
      </c>
      <c r="M7" s="0" t="n">
        <f aca="false">J7</f>
        <v>0.0112928065811077</v>
      </c>
      <c r="N7" s="0" t="n">
        <f aca="false">I7</f>
        <v>0.046886190444126</v>
      </c>
      <c r="O7" s="0" t="n">
        <f aca="false">K7</f>
        <v>1</v>
      </c>
      <c r="P7" s="0" t="n">
        <f aca="false">L7/2</f>
        <v>0.0290894985126169</v>
      </c>
      <c r="Q7" s="0" t="n">
        <f aca="false">M7/2</f>
        <v>0.00564640329055386</v>
      </c>
      <c r="R7" s="0" t="n">
        <f aca="false">N7/2</f>
        <v>0.023443095222063</v>
      </c>
      <c r="S7" s="0" t="n">
        <f aca="false">O7/SUM($O7:$R7)*100</f>
        <v>94.5019701592276</v>
      </c>
      <c r="T7" s="0" t="n">
        <f aca="false">P7/SUM($O7:$R7)*100</f>
        <v>2.74901492038621</v>
      </c>
      <c r="U7" s="0" t="n">
        <f aca="false">Q7/SUM($O7:$R7)*100</f>
        <v>0.533596235270885</v>
      </c>
      <c r="V7" s="0" t="n">
        <f aca="false">R7/SUM($O7:$R7)*100</f>
        <v>2.21541868511533</v>
      </c>
      <c r="W7" s="0" t="n">
        <f aca="false">S7*(2*15.9994+28.09)</f>
        <v>5678.5099845038</v>
      </c>
      <c r="X7" s="0" t="n">
        <f aca="false">T7*(26.98*2+3*15.9994)</f>
        <v>280.284613055721</v>
      </c>
      <c r="Y7" s="0" t="n">
        <f aca="false">U7*(22.99*2+15.9994)</f>
        <v>33.0719745043483</v>
      </c>
      <c r="Z7" s="0" t="n">
        <f aca="false">V7*(39.01*2+15.9994)</f>
        <v>208.292335523332</v>
      </c>
      <c r="AA7" s="0" t="n">
        <f aca="false">W7/SUM($W7:$Z7)*100</f>
        <v>91.5865233317641</v>
      </c>
      <c r="AB7" s="0" t="n">
        <f aca="false">X7/SUM($W7:$Z7)*100</f>
        <v>4.52060370118473</v>
      </c>
      <c r="AC7" s="0" t="n">
        <f aca="false">Y7/SUM($W7:$Z7)*100</f>
        <v>0.53340527230484</v>
      </c>
      <c r="AD7" s="0" t="n">
        <f aca="false">Z7/SUM($W7:$Z7)*100</f>
        <v>3.35946769474639</v>
      </c>
    </row>
    <row r="8" customFormat="false" ht="15" hidden="false" customHeight="false" outlineLevel="0" collapsed="false">
      <c r="A8" s="0" t="n">
        <v>86.8112401762935</v>
      </c>
      <c r="B8" s="12" t="n">
        <v>13.2272166751074</v>
      </c>
      <c r="C8" s="0" t="n">
        <v>0</v>
      </c>
      <c r="D8" s="0" t="n">
        <v>1500</v>
      </c>
      <c r="E8" s="0" t="n">
        <f aca="false">A8/(2*15.9994+28.09)</f>
        <v>1.44471582351942</v>
      </c>
      <c r="F8" s="0" t="n">
        <f aca="false">B8/(39.1+26.98+28.09+4*15.9994)</f>
        <v>0.083627852196704</v>
      </c>
      <c r="G8" s="0" t="n">
        <f aca="false">C8/(22.99+26.98+28.09+4*15.9994)</f>
        <v>0</v>
      </c>
      <c r="H8" s="0" t="n">
        <f aca="false">E8/SUM($E8:$G8)</f>
        <v>0.945282037328732</v>
      </c>
      <c r="I8" s="0" t="n">
        <f aca="false">F8/SUM($E8:$G8)</f>
        <v>0.0547179626712685</v>
      </c>
      <c r="J8" s="0" t="n">
        <f aca="false">G8/SUM($E8:$G8)</f>
        <v>0</v>
      </c>
      <c r="K8" s="0" t="n">
        <f aca="false">H8+I8+J8</f>
        <v>1</v>
      </c>
      <c r="L8" s="0" t="n">
        <f aca="false">I8+J8</f>
        <v>0.0547179626712685</v>
      </c>
      <c r="M8" s="0" t="n">
        <f aca="false">J8</f>
        <v>0</v>
      </c>
      <c r="N8" s="0" t="n">
        <f aca="false">I8</f>
        <v>0.0547179626712685</v>
      </c>
      <c r="O8" s="0" t="n">
        <f aca="false">K8</f>
        <v>1</v>
      </c>
      <c r="P8" s="0" t="n">
        <f aca="false">L8/2</f>
        <v>0.0273589813356343</v>
      </c>
      <c r="Q8" s="0" t="n">
        <f aca="false">M8/2</f>
        <v>0</v>
      </c>
      <c r="R8" s="0" t="n">
        <f aca="false">N8/2</f>
        <v>0.0273589813356343</v>
      </c>
      <c r="S8" s="0" t="n">
        <f aca="false">O8/SUM($O8:$R8)*100</f>
        <v>94.8120763457289</v>
      </c>
      <c r="T8" s="0" t="n">
        <f aca="false">P8/SUM($O8:$R8)*100</f>
        <v>2.59396182713553</v>
      </c>
      <c r="U8" s="0" t="n">
        <f aca="false">Q8/SUM($O8:$R8)*100</f>
        <v>0</v>
      </c>
      <c r="V8" s="0" t="n">
        <f aca="false">R8/SUM($O8:$R8)*100</f>
        <v>2.59396182713553</v>
      </c>
      <c r="W8" s="0" t="n">
        <f aca="false">S8*(2*15.9994+28.09)</f>
        <v>5697.14389312323</v>
      </c>
      <c r="X8" s="0" t="n">
        <f aca="false">T8*(26.98*2+3*15.9994)</f>
        <v>264.47567876345</v>
      </c>
      <c r="Y8" s="0" t="n">
        <f aca="false">U8*(22.99*2+15.9994)</f>
        <v>0</v>
      </c>
      <c r="Z8" s="0" t="n">
        <f aca="false">V8*(39.01*2+15.9994)</f>
        <v>243.882734610186</v>
      </c>
      <c r="AA8" s="0" t="n">
        <f aca="false">W8/SUM($W8:$Z8)*100</f>
        <v>91.8079409487704</v>
      </c>
      <c r="AB8" s="0" t="n">
        <f aca="false">X8/SUM($W8:$Z8)*100</f>
        <v>4.26195440273314</v>
      </c>
      <c r="AC8" s="0" t="n">
        <f aca="false">Y8/SUM($W8:$Z8)*100</f>
        <v>0</v>
      </c>
      <c r="AD8" s="0" t="n">
        <f aca="false">Z8/SUM($W8:$Z8)*100</f>
        <v>3.93010464849642</v>
      </c>
    </row>
    <row r="9" customFormat="false" ht="15" hidden="false" customHeight="false" outlineLevel="0" collapsed="false">
      <c r="A9" s="0" t="n">
        <v>83.3971065256131</v>
      </c>
      <c r="B9" s="0" t="n">
        <v>0.0431338071193665</v>
      </c>
      <c r="C9" s="0" t="n">
        <f aca="false">100-B9-A9</f>
        <v>16.5597596672675</v>
      </c>
      <c r="D9" s="0" t="n">
        <v>1470</v>
      </c>
      <c r="E9" s="0" t="n">
        <f aca="false">A9/(2*15.9994+28.09)</f>
        <v>1.38789768685035</v>
      </c>
      <c r="F9" s="0" t="n">
        <f aca="false">B9/(39.1+26.98+28.09+4*15.9994)</f>
        <v>0.00027270950004531</v>
      </c>
      <c r="G9" s="0" t="n">
        <f aca="false">C9/(22.99+26.98+28.09+4*15.9994)</f>
        <v>0.116570740792943</v>
      </c>
      <c r="H9" s="0" t="n">
        <f aca="false">E9/SUM($E9:$G9)</f>
        <v>0.922349799969709</v>
      </c>
      <c r="I9" s="0" t="n">
        <f aca="false">F9/SUM($E9:$G9)</f>
        <v>0.00018123349811718</v>
      </c>
      <c r="J9" s="0" t="n">
        <f aca="false">G9/SUM($E9:$G9)</f>
        <v>0.0774689665321742</v>
      </c>
      <c r="K9" s="0" t="n">
        <f aca="false">H9+I9+J9</f>
        <v>1</v>
      </c>
      <c r="L9" s="0" t="n">
        <f aca="false">I9+J9</f>
        <v>0.0776502000302914</v>
      </c>
      <c r="M9" s="0" t="n">
        <f aca="false">J9</f>
        <v>0.0774689665321742</v>
      </c>
      <c r="N9" s="0" t="n">
        <f aca="false">I9</f>
        <v>0.00018123349811718</v>
      </c>
      <c r="O9" s="0" t="n">
        <f aca="false">K9</f>
        <v>1</v>
      </c>
      <c r="P9" s="0" t="n">
        <f aca="false">L9/2</f>
        <v>0.0388251000151457</v>
      </c>
      <c r="Q9" s="0" t="n">
        <f aca="false">M9/2</f>
        <v>0.0387344832660871</v>
      </c>
      <c r="R9" s="0" t="n">
        <f aca="false">N9/2</f>
        <v>9.06167490585899E-005</v>
      </c>
      <c r="S9" s="0" t="n">
        <f aca="false">O9/SUM($O9:$R9)*100</f>
        <v>92.7944893409653</v>
      </c>
      <c r="T9" s="0" t="n">
        <f aca="false">P9/SUM($O9:$R9)*100</f>
        <v>3.60275532951735</v>
      </c>
      <c r="U9" s="0" t="n">
        <f aca="false">Q9/SUM($O9:$R9)*100</f>
        <v>3.59434659456272</v>
      </c>
      <c r="V9" s="0" t="n">
        <f aca="false">R9/SUM($O9:$R9)*100</f>
        <v>0.00840873495463025</v>
      </c>
      <c r="W9" s="0" t="n">
        <f aca="false">S9*(2*15.9994+28.09)</f>
        <v>5575.9095111114</v>
      </c>
      <c r="X9" s="0" t="n">
        <f aca="false">T9*(26.98*2+3*15.9994)</f>
        <v>367.330448437996</v>
      </c>
      <c r="Y9" s="0" t="n">
        <f aca="false">U9*(22.99*2+15.9994)</f>
        <v>222.775445323041</v>
      </c>
      <c r="Z9" s="0" t="n">
        <f aca="false">V9*(39.01*2+15.9994)</f>
        <v>0.790584215193363</v>
      </c>
      <c r="AA9" s="0" t="n">
        <f aca="false">W9/SUM($W9:$Z9)*100</f>
        <v>90.4181114336686</v>
      </c>
      <c r="AB9" s="0" t="n">
        <f aca="false">X9/SUM($W9:$Z9)*100</f>
        <v>5.9565753988045</v>
      </c>
      <c r="AC9" s="0" t="n">
        <f aca="false">Y9/SUM($W9:$Z9)*100</f>
        <v>3.61249317259614</v>
      </c>
      <c r="AD9" s="0" t="n">
        <f aca="false">Z9/SUM($W9:$Z9)*100</f>
        <v>0.012819994930801</v>
      </c>
    </row>
    <row r="10" customFormat="false" ht="15" hidden="false" customHeight="false" outlineLevel="0" collapsed="false">
      <c r="A10" s="0" t="n">
        <v>83.4591816828982</v>
      </c>
      <c r="B10" s="0" t="n">
        <v>2.86130537557573</v>
      </c>
      <c r="C10" s="0" t="n">
        <f aca="false">100-B10-A10</f>
        <v>13.6795129415261</v>
      </c>
      <c r="D10" s="0" t="n">
        <v>1470</v>
      </c>
      <c r="E10" s="0" t="n">
        <f aca="false">A10/(2*15.9994+28.09)</f>
        <v>1.38893074388069</v>
      </c>
      <c r="F10" s="0" t="n">
        <f aca="false">B10/(39.1+26.98+28.09+4*15.9994)</f>
        <v>0.0180903381955327</v>
      </c>
      <c r="G10" s="0" t="n">
        <f aca="false">C10/(22.99+26.98+28.09+4*15.9994)</f>
        <v>0.096295537454709</v>
      </c>
      <c r="H10" s="0" t="n">
        <f aca="false">E10/SUM($E10:$G10)</f>
        <v>0.923910988434404</v>
      </c>
      <c r="I10" s="0" t="n">
        <f aca="false">F10/SUM($E10:$G10)</f>
        <v>0.0120336181749771</v>
      </c>
      <c r="J10" s="0" t="n">
        <f aca="false">G10/SUM($E10:$G10)</f>
        <v>0.0640553933906186</v>
      </c>
      <c r="K10" s="0" t="n">
        <f aca="false">H10+I10+J10</f>
        <v>1</v>
      </c>
      <c r="L10" s="0" t="n">
        <f aca="false">I10+J10</f>
        <v>0.0760890115655958</v>
      </c>
      <c r="M10" s="0" t="n">
        <f aca="false">J10</f>
        <v>0.0640553933906186</v>
      </c>
      <c r="N10" s="0" t="n">
        <f aca="false">I10</f>
        <v>0.0120336181749771</v>
      </c>
      <c r="O10" s="0" t="n">
        <f aca="false">K10</f>
        <v>1</v>
      </c>
      <c r="P10" s="0" t="n">
        <f aca="false">L10/2</f>
        <v>0.0380445057827979</v>
      </c>
      <c r="Q10" s="0" t="n">
        <f aca="false">M10/2</f>
        <v>0.0320276966953093</v>
      </c>
      <c r="R10" s="0" t="n">
        <f aca="false">N10/2</f>
        <v>0.00601680908748857</v>
      </c>
      <c r="S10" s="0" t="n">
        <f aca="false">O10/SUM($O10:$R10)*100</f>
        <v>92.9291154590554</v>
      </c>
      <c r="T10" s="0" t="n">
        <f aca="false">P10/SUM($O10:$R10)*100</f>
        <v>3.53544227047232</v>
      </c>
      <c r="U10" s="0" t="n">
        <f aca="false">Q10/SUM($O10:$R10)*100</f>
        <v>2.97630552408601</v>
      </c>
      <c r="V10" s="0" t="n">
        <f aca="false">R10/SUM($O10:$R10)*100</f>
        <v>0.559136746386319</v>
      </c>
      <c r="W10" s="0" t="n">
        <f aca="false">S10*(2*15.9994+28.09)</f>
        <v>5583.99903299609</v>
      </c>
      <c r="X10" s="0" t="n">
        <f aca="false">T10*(26.98*2+3*15.9994)</f>
        <v>360.467330101271</v>
      </c>
      <c r="Y10" s="0" t="n">
        <f aca="false">U10*(22.99*2+15.9994)</f>
        <v>184.469630599536</v>
      </c>
      <c r="Z10" s="0" t="n">
        <f aca="false">V10*(39.01*2+15.9994)</f>
        <v>52.5697014131939</v>
      </c>
      <c r="AA10" s="0" t="n">
        <f aca="false">W10/SUM($W10:$Z10)*100</f>
        <v>90.3339624424084</v>
      </c>
      <c r="AB10" s="0" t="n">
        <f aca="false">X10/SUM($W10:$Z10)*100</f>
        <v>5.83138393589802</v>
      </c>
      <c r="AC10" s="0" t="n">
        <f aca="false">Y10/SUM($W10:$Z10)*100</f>
        <v>2.98421840402836</v>
      </c>
      <c r="AD10" s="0" t="n">
        <f aca="false">Z10/SUM($W10:$Z10)*100</f>
        <v>0.850435217665162</v>
      </c>
    </row>
    <row r="11" customFormat="false" ht="15" hidden="false" customHeight="false" outlineLevel="0" collapsed="false">
      <c r="A11" s="0" t="n">
        <v>83.7695574693237</v>
      </c>
      <c r="B11" s="0" t="n">
        <v>5.44780930315626</v>
      </c>
      <c r="C11" s="0" t="n">
        <f aca="false">100-B11-A11</f>
        <v>10.78263322752</v>
      </c>
      <c r="D11" s="0" t="n">
        <v>1470</v>
      </c>
      <c r="E11" s="0" t="n">
        <f aca="false">A11/(2*15.9994+28.09)</f>
        <v>1.39409602903243</v>
      </c>
      <c r="F11" s="0" t="n">
        <f aca="false">B11/(39.1+26.98+28.09+4*15.9994)</f>
        <v>0.0344432696908612</v>
      </c>
      <c r="G11" s="0" t="n">
        <f aca="false">C11/(22.99+26.98+28.09+4*15.9994)</f>
        <v>0.0759032478904334</v>
      </c>
      <c r="H11" s="0" t="n">
        <f aca="false">E11/SUM($E11:$G11)</f>
        <v>0.926652886925015</v>
      </c>
      <c r="I11" s="0" t="n">
        <f aca="false">F11/SUM($E11:$G11)</f>
        <v>0.022894373579362</v>
      </c>
      <c r="J11" s="0" t="n">
        <f aca="false">G11/SUM($E11:$G11)</f>
        <v>0.0504527394956228</v>
      </c>
      <c r="K11" s="0" t="n">
        <f aca="false">H11+I11+J11</f>
        <v>1</v>
      </c>
      <c r="L11" s="0" t="n">
        <f aca="false">I11+J11</f>
        <v>0.0733471130749847</v>
      </c>
      <c r="M11" s="0" t="n">
        <f aca="false">J11</f>
        <v>0.0504527394956228</v>
      </c>
      <c r="N11" s="0" t="n">
        <f aca="false">I11</f>
        <v>0.022894373579362</v>
      </c>
      <c r="O11" s="0" t="n">
        <f aca="false">K11</f>
        <v>1</v>
      </c>
      <c r="P11" s="0" t="n">
        <f aca="false">L11/2</f>
        <v>0.0366735565374924</v>
      </c>
      <c r="Q11" s="0" t="n">
        <f aca="false">M11/2</f>
        <v>0.0252263697478114</v>
      </c>
      <c r="R11" s="0" t="n">
        <f aca="false">N11/2</f>
        <v>0.011447186789681</v>
      </c>
      <c r="S11" s="0" t="n">
        <f aca="false">O11/SUM($O11:$R11)*100</f>
        <v>93.1665057667267</v>
      </c>
      <c r="T11" s="0" t="n">
        <f aca="false">P11/SUM($O11:$R11)*100</f>
        <v>3.41674711663666</v>
      </c>
      <c r="U11" s="0" t="n">
        <f aca="false">Q11/SUM($O11:$R11)*100</f>
        <v>2.35025272258305</v>
      </c>
      <c r="V11" s="0" t="n">
        <f aca="false">R11/SUM($O11:$R11)*100</f>
        <v>1.06649439405361</v>
      </c>
      <c r="W11" s="0" t="n">
        <f aca="false">S11*(2*15.9994+28.09)</f>
        <v>5598.26353171569</v>
      </c>
      <c r="X11" s="0" t="n">
        <f aca="false">T11*(26.98*2+3*15.9994)</f>
        <v>348.365385867464</v>
      </c>
      <c r="Y11" s="0" t="n">
        <f aca="false">U11*(22.99*2+15.9994)</f>
        <v>145.667253594064</v>
      </c>
      <c r="Z11" s="0" t="n">
        <f aca="false">V11*(39.01*2+15.9994)</f>
        <v>100.271163032284</v>
      </c>
      <c r="AA11" s="0" t="n">
        <f aca="false">W11/SUM($W11:$Z11)*100</f>
        <v>90.402949690822</v>
      </c>
      <c r="AB11" s="0" t="n">
        <f aca="false">X11/SUM($W11:$Z11)*100</f>
        <v>5.62554054023756</v>
      </c>
      <c r="AC11" s="0" t="n">
        <f aca="false">Y11/SUM($W11:$Z11)*100</f>
        <v>2.35229179970893</v>
      </c>
      <c r="AD11" s="0" t="n">
        <f aca="false">Z11/SUM($W11:$Z11)*100</f>
        <v>1.61921796923156</v>
      </c>
    </row>
    <row r="12" customFormat="false" ht="15" hidden="false" customHeight="false" outlineLevel="0" collapsed="false">
      <c r="A12" s="0" t="n">
        <v>84.1420084130343</v>
      </c>
      <c r="B12" s="0" t="n">
        <v>8.75589693623359</v>
      </c>
      <c r="C12" s="0" t="n">
        <f aca="false">100-B12-A12</f>
        <v>7.1020946507321</v>
      </c>
      <c r="D12" s="0" t="n">
        <v>1470</v>
      </c>
      <c r="E12" s="0" t="n">
        <f aca="false">A12/(2*15.9994+28.09)</f>
        <v>1.40029437121451</v>
      </c>
      <c r="F12" s="0" t="n">
        <f aca="false">B12/(39.1+26.98+28.09+4*15.9994)</f>
        <v>0.0553583473241902</v>
      </c>
      <c r="G12" s="0" t="n">
        <f aca="false">C12/(22.99+26.98+28.09+4*15.9994)</f>
        <v>0.0499944716138531</v>
      </c>
      <c r="H12" s="0" t="n">
        <f aca="false">E12/SUM($E12:$G12)</f>
        <v>0.930028216685099</v>
      </c>
      <c r="I12" s="0" t="n">
        <f aca="false">F12/SUM($E12:$G12)</f>
        <v>0.0367671441797606</v>
      </c>
      <c r="J12" s="0" t="n">
        <f aca="false">G12/SUM($E12:$G12)</f>
        <v>0.0332046391351401</v>
      </c>
      <c r="K12" s="0" t="n">
        <f aca="false">H12+I12+J12</f>
        <v>1</v>
      </c>
      <c r="L12" s="0" t="n">
        <f aca="false">I12+J12</f>
        <v>0.0699717833149007</v>
      </c>
      <c r="M12" s="0" t="n">
        <f aca="false">J12</f>
        <v>0.0332046391351401</v>
      </c>
      <c r="N12" s="0" t="n">
        <f aca="false">I12</f>
        <v>0.0367671441797606</v>
      </c>
      <c r="O12" s="0" t="n">
        <f aca="false">K12</f>
        <v>1</v>
      </c>
      <c r="P12" s="0" t="n">
        <f aca="false">L12/2</f>
        <v>0.0349858916574503</v>
      </c>
      <c r="Q12" s="0" t="n">
        <f aca="false">M12/2</f>
        <v>0.01660231956757</v>
      </c>
      <c r="R12" s="0" t="n">
        <f aca="false">N12/2</f>
        <v>0.0183835720898803</v>
      </c>
      <c r="S12" s="0" t="n">
        <f aca="false">O12/SUM($O12:$R12)*100</f>
        <v>93.4604085447824</v>
      </c>
      <c r="T12" s="0" t="n">
        <f aca="false">P12/SUM($O12:$R12)*100</f>
        <v>3.2697957276088</v>
      </c>
      <c r="U12" s="0" t="n">
        <f aca="false">Q12/SUM($O12:$R12)*100</f>
        <v>1.55165956957613</v>
      </c>
      <c r="V12" s="0" t="n">
        <f aca="false">R12/SUM($O12:$R12)*100</f>
        <v>1.71813615803267</v>
      </c>
      <c r="W12" s="0" t="n">
        <f aca="false">S12*(2*15.9994+28.09)</f>
        <v>5615.92379696572</v>
      </c>
      <c r="X12" s="0" t="n">
        <f aca="false">T12*(26.98*2+3*15.9994)</f>
        <v>333.382486754684</v>
      </c>
      <c r="Y12" s="0" t="n">
        <f aca="false">U12*(22.99*2+15.9994)</f>
        <v>96.1709291265868</v>
      </c>
      <c r="Z12" s="0" t="n">
        <f aca="false">V12*(39.01*2+15.9994)</f>
        <v>161.538130696537</v>
      </c>
      <c r="AA12" s="0" t="n">
        <f aca="false">W12/SUM($W12:$Z12)*100</f>
        <v>90.4770406731368</v>
      </c>
      <c r="AB12" s="0" t="n">
        <f aca="false">X12/SUM($W12:$Z12)*100</f>
        <v>5.37105949160355</v>
      </c>
      <c r="AC12" s="0" t="n">
        <f aca="false">Y12/SUM($W12:$Z12)*100</f>
        <v>1.54939087151803</v>
      </c>
      <c r="AD12" s="0" t="n">
        <f aca="false">Z12/SUM($W12:$Z12)*100</f>
        <v>2.6025089637416</v>
      </c>
    </row>
    <row r="13" customFormat="false" ht="15" hidden="false" customHeight="false" outlineLevel="0" collapsed="false">
      <c r="A13" s="0" t="n">
        <v>84.8869103004555</v>
      </c>
      <c r="B13" s="0" t="n">
        <v>11.3939311290803</v>
      </c>
      <c r="C13" s="0" t="n">
        <f aca="false">100-B13-A13</f>
        <v>3.7191585704642</v>
      </c>
      <c r="D13" s="0" t="n">
        <v>1470</v>
      </c>
      <c r="E13" s="0" t="n">
        <f aca="false">A13/(2*15.9994+28.09)</f>
        <v>1.41269105557867</v>
      </c>
      <c r="F13" s="0" t="n">
        <f aca="false">B13/(39.1+26.98+28.09+4*15.9994)</f>
        <v>0.0720370741484369</v>
      </c>
      <c r="G13" s="0" t="n">
        <f aca="false">C13/(22.99+26.98+28.09+4*15.9994)</f>
        <v>0.0261806377868147</v>
      </c>
      <c r="H13" s="0" t="n">
        <f aca="false">E13/SUM($E13:$G13)</f>
        <v>0.934994280232511</v>
      </c>
      <c r="I13" s="0" t="n">
        <f aca="false">F13/SUM($E13:$G13)</f>
        <v>0.0476779774512581</v>
      </c>
      <c r="J13" s="0" t="n">
        <f aca="false">G13/SUM($E13:$G13)</f>
        <v>0.0173277423162305</v>
      </c>
      <c r="K13" s="0" t="n">
        <f aca="false">H13+I13+J13</f>
        <v>1</v>
      </c>
      <c r="L13" s="0" t="n">
        <f aca="false">I13+J13</f>
        <v>0.0650057197674886</v>
      </c>
      <c r="M13" s="0" t="n">
        <f aca="false">J13</f>
        <v>0.0173277423162305</v>
      </c>
      <c r="N13" s="0" t="n">
        <f aca="false">I13</f>
        <v>0.0476779774512581</v>
      </c>
      <c r="O13" s="0" t="n">
        <f aca="false">K13</f>
        <v>1</v>
      </c>
      <c r="P13" s="0" t="n">
        <f aca="false">L13/2</f>
        <v>0.0325028598837443</v>
      </c>
      <c r="Q13" s="0" t="n">
        <f aca="false">M13/2</f>
        <v>0.00866387115811526</v>
      </c>
      <c r="R13" s="0" t="n">
        <f aca="false">N13/2</f>
        <v>0.0238389887256291</v>
      </c>
      <c r="S13" s="0" t="n">
        <f aca="false">O13/SUM($O13:$R13)*100</f>
        <v>93.8962093291217</v>
      </c>
      <c r="T13" s="0" t="n">
        <f aca="false">P13/SUM($O13:$R13)*100</f>
        <v>3.05189533543917</v>
      </c>
      <c r="U13" s="0" t="n">
        <f aca="false">Q13/SUM($O13:$R13)*100</f>
        <v>0.81350465986293</v>
      </c>
      <c r="V13" s="0" t="n">
        <f aca="false">R13/SUM($O13:$R13)*100</f>
        <v>2.23839067557624</v>
      </c>
      <c r="W13" s="0" t="n">
        <f aca="false">S13*(2*15.9994+28.09)</f>
        <v>5642.11054313573</v>
      </c>
      <c r="X13" s="0" t="n">
        <f aca="false">T13*(26.98*2+3*15.9994)</f>
        <v>311.165754989774</v>
      </c>
      <c r="Y13" s="0" t="n">
        <f aca="false">U13*(22.99*2+15.9994)</f>
        <v>50.4205307155085</v>
      </c>
      <c r="Z13" s="0" t="n">
        <f aca="false">V13*(39.01*2+15.9994)</f>
        <v>210.452148283273</v>
      </c>
      <c r="AA13" s="0" t="n">
        <f aca="false">W13/SUM($W13:$Z13)*100</f>
        <v>90.7945812677752</v>
      </c>
      <c r="AB13" s="0" t="n">
        <f aca="false">X13/SUM($W13:$Z13)*100</f>
        <v>5.00737520351133</v>
      </c>
      <c r="AC13" s="0" t="n">
        <f aca="false">Y13/SUM($W13:$Z13)*100</f>
        <v>0.811382715495204</v>
      </c>
      <c r="AD13" s="0" t="n">
        <f aca="false">Z13/SUM($W13:$Z13)*100</f>
        <v>3.38666081321828</v>
      </c>
    </row>
    <row r="14" customFormat="false" ht="15" hidden="false" customHeight="false" outlineLevel="0" collapsed="false">
      <c r="A14" s="0" t="n">
        <v>85.6318121878767</v>
      </c>
      <c r="B14" s="0" t="n">
        <v>14.0857239850799</v>
      </c>
      <c r="C14" s="0" t="n">
        <f aca="false">100-B14-A14</f>
        <v>0.282463827043401</v>
      </c>
      <c r="D14" s="0" t="n">
        <v>1470</v>
      </c>
      <c r="E14" s="0" t="n">
        <f aca="false">A14/(2*15.9994+28.09)</f>
        <v>1.42508773994283</v>
      </c>
      <c r="F14" s="0" t="n">
        <f aca="false">B14/(39.1+26.98+28.09+4*15.9994)</f>
        <v>0.0890556851408247</v>
      </c>
      <c r="G14" s="0" t="n">
        <f aca="false">C14/(22.99+26.98+28.09+4*15.9994)</f>
        <v>0.00198837532834147</v>
      </c>
      <c r="H14" s="0" t="n">
        <f aca="false">E14/SUM($E14:$G14)</f>
        <v>0.939949771883667</v>
      </c>
      <c r="I14" s="0" t="n">
        <f aca="false">F14/SUM($E14:$G14)</f>
        <v>0.0587387489112916</v>
      </c>
      <c r="J14" s="0" t="n">
        <f aca="false">G14/SUM($E14:$G14)</f>
        <v>0.00131147920504084</v>
      </c>
      <c r="K14" s="0" t="n">
        <f aca="false">H14+I14+J14</f>
        <v>1</v>
      </c>
      <c r="L14" s="0" t="n">
        <f aca="false">I14+J14</f>
        <v>0.0600502281163324</v>
      </c>
      <c r="M14" s="0" t="n">
        <f aca="false">J14</f>
        <v>0.00131147920504084</v>
      </c>
      <c r="N14" s="0" t="n">
        <f aca="false">I14</f>
        <v>0.0587387489112916</v>
      </c>
      <c r="O14" s="0" t="n">
        <f aca="false">K14</f>
        <v>1</v>
      </c>
      <c r="P14" s="0" t="n">
        <f aca="false">L14/2</f>
        <v>0.0300251140581662</v>
      </c>
      <c r="Q14" s="0" t="n">
        <f aca="false">M14/2</f>
        <v>0.000655739602520422</v>
      </c>
      <c r="R14" s="0" t="n">
        <f aca="false">N14/2</f>
        <v>0.0293693744556458</v>
      </c>
      <c r="S14" s="0" t="n">
        <f aca="false">O14/SUM($O14:$R14)*100</f>
        <v>94.3351525688514</v>
      </c>
      <c r="T14" s="0" t="n">
        <f aca="false">P14/SUM($O14:$R14)*100</f>
        <v>2.83242371557428</v>
      </c>
      <c r="U14" s="0" t="n">
        <f aca="false">Q14/SUM($O14:$R14)*100</f>
        <v>0.061859295449202</v>
      </c>
      <c r="V14" s="0" t="n">
        <f aca="false">R14/SUM($O14:$R14)*100</f>
        <v>2.77056442012507</v>
      </c>
      <c r="W14" s="0" t="n">
        <f aca="false">S14*(2*15.9994+28.09)</f>
        <v>5668.4861156792</v>
      </c>
      <c r="X14" s="0" t="n">
        <f aca="false">T14*(26.98*2+3*15.9994)</f>
        <v>288.788823677266</v>
      </c>
      <c r="Y14" s="0" t="n">
        <f aca="false">U14*(22.99*2+15.9994)</f>
        <v>3.83400201636427</v>
      </c>
      <c r="Z14" s="0" t="n">
        <f aca="false">V14*(39.01*2+15.9994)</f>
        <v>260.486804441507</v>
      </c>
      <c r="AA14" s="0" t="n">
        <f aca="false">W14/SUM($W14:$Z14)*100</f>
        <v>91.1098429931381</v>
      </c>
      <c r="AB14" s="0" t="n">
        <f aca="false">X14/SUM($W14:$Z14)*100</f>
        <v>4.64171629716624</v>
      </c>
      <c r="AC14" s="0" t="n">
        <f aca="false">Y14/SUM($W14:$Z14)*100</f>
        <v>0.061624094091032</v>
      </c>
      <c r="AD14" s="0" t="n">
        <f aca="false">Z14/SUM($W14:$Z14)*100</f>
        <v>4.18681661560466</v>
      </c>
    </row>
    <row r="15" customFormat="false" ht="15" hidden="false" customHeight="false" outlineLevel="0" collapsed="false">
      <c r="A15" s="0" t="n">
        <v>79.486371616652</v>
      </c>
      <c r="B15" s="0" t="n">
        <v>0.38574136701568</v>
      </c>
      <c r="C15" s="0" t="n">
        <f aca="false">100-B15-A15</f>
        <v>20.1278870163323</v>
      </c>
      <c r="D15" s="0" t="n">
        <v>1400</v>
      </c>
      <c r="E15" s="0" t="n">
        <f aca="false">A15/(2*15.9994+28.09)</f>
        <v>1.3228150939385</v>
      </c>
      <c r="F15" s="0" t="n">
        <f aca="false">B15/(39.1+26.98+28.09+4*15.9994)</f>
        <v>0.00243881406189182</v>
      </c>
      <c r="G15" s="0" t="n">
        <f aca="false">C15/(22.99+26.98+28.09+4*15.9994)</f>
        <v>0.141688209686299</v>
      </c>
      <c r="H15" s="0" t="n">
        <f aca="false">E15/SUM($E15:$G15)</f>
        <v>0.901750026800326</v>
      </c>
      <c r="I15" s="0" t="n">
        <f aca="false">F15/SUM($E15:$G15)</f>
        <v>0.00166251553656236</v>
      </c>
      <c r="J15" s="0" t="n">
        <f aca="false">G15/SUM($E15:$G15)</f>
        <v>0.0965874576631114</v>
      </c>
      <c r="K15" s="0" t="n">
        <f aca="false">H15+I15+J15</f>
        <v>1</v>
      </c>
      <c r="L15" s="0" t="n">
        <f aca="false">I15+J15</f>
        <v>0.0982499731996737</v>
      </c>
      <c r="M15" s="0" t="n">
        <f aca="false">J15</f>
        <v>0.0965874576631114</v>
      </c>
      <c r="N15" s="0" t="n">
        <f aca="false">I15</f>
        <v>0.00166251553656236</v>
      </c>
      <c r="O15" s="0" t="n">
        <f aca="false">K15</f>
        <v>1</v>
      </c>
      <c r="P15" s="0" t="n">
        <f aca="false">L15/2</f>
        <v>0.0491249865998369</v>
      </c>
      <c r="Q15" s="0" t="n">
        <f aca="false">M15/2</f>
        <v>0.0482937288315557</v>
      </c>
      <c r="R15" s="0" t="n">
        <f aca="false">N15/2</f>
        <v>0.000831257768281179</v>
      </c>
      <c r="S15" s="0" t="n">
        <f aca="false">O15/SUM($O15:$R15)*100</f>
        <v>91.0539516870254</v>
      </c>
      <c r="T15" s="0" t="n">
        <f aca="false">P15/SUM($O15:$R15)*100</f>
        <v>4.47302415648731</v>
      </c>
      <c r="U15" s="0" t="n">
        <f aca="false">Q15/SUM($O15:$R15)*100</f>
        <v>4.39733485181478</v>
      </c>
      <c r="V15" s="0" t="n">
        <f aca="false">R15/SUM($O15:$R15)*100</f>
        <v>0.075689304672539</v>
      </c>
      <c r="W15" s="0" t="n">
        <f aca="false">S15*(2*15.9994+28.09)</f>
        <v>5471.32269213133</v>
      </c>
      <c r="X15" s="0" t="n">
        <f aca="false">T15*(26.98*2+3*15.9994)</f>
        <v>456.061491551965</v>
      </c>
      <c r="Y15" s="0" t="n">
        <f aca="false">U15*(22.99*2+15.9994)</f>
        <v>272.544175714569</v>
      </c>
      <c r="Z15" s="0" t="n">
        <f aca="false">V15*(39.01*2+15.9994)</f>
        <v>7.11626301172931</v>
      </c>
      <c r="AA15" s="0" t="n">
        <f aca="false">W15/SUM($W15:$Z15)*100</f>
        <v>88.1469849979481</v>
      </c>
      <c r="AB15" s="0" t="n">
        <f aca="false">X15/SUM($W15:$Z15)*100</f>
        <v>7.34748208358973</v>
      </c>
      <c r="AC15" s="0" t="n">
        <f aca="false">Y15/SUM($W15:$Z15)*100</f>
        <v>4.39088474941181</v>
      </c>
      <c r="AD15" s="0" t="n">
        <f aca="false">Z15/SUM($W15:$Z15)*100</f>
        <v>0.114648169050326</v>
      </c>
    </row>
    <row r="16" customFormat="false" ht="15" hidden="false" customHeight="false" outlineLevel="0" collapsed="false">
      <c r="A16" s="0" t="n">
        <v>79.7346722457924</v>
      </c>
      <c r="B16" s="0" t="n">
        <v>2.78824822062752</v>
      </c>
      <c r="C16" s="0" t="n">
        <f aca="false">100-B16-A16</f>
        <v>17.4770795335801</v>
      </c>
      <c r="D16" s="0" t="n">
        <v>1400</v>
      </c>
      <c r="E16" s="0" t="n">
        <f aca="false">A16/(2*15.9994+28.09)</f>
        <v>1.32694732205989</v>
      </c>
      <c r="F16" s="0" t="n">
        <f aca="false">B16/(39.1+26.98+28.09+4*15.9994)</f>
        <v>0.0176284411006269</v>
      </c>
      <c r="G16" s="0" t="n">
        <f aca="false">C16/(22.99+26.98+28.09+4*15.9994)</f>
        <v>0.123028120519987</v>
      </c>
      <c r="H16" s="0" t="n">
        <f aca="false">E16/SUM($E16:$G16)</f>
        <v>0.904159042378744</v>
      </c>
      <c r="I16" s="0" t="n">
        <f aca="false">F16/SUM($E16:$G16)</f>
        <v>0.0120117160336328</v>
      </c>
      <c r="J16" s="0" t="n">
        <f aca="false">G16/SUM($E16:$G16)</f>
        <v>0.083829241587623</v>
      </c>
      <c r="K16" s="0" t="n">
        <f aca="false">H16+I16+J16</f>
        <v>1</v>
      </c>
      <c r="L16" s="0" t="n">
        <f aca="false">I16+J16</f>
        <v>0.0958409576212558</v>
      </c>
      <c r="M16" s="0" t="n">
        <f aca="false">J16</f>
        <v>0.083829241587623</v>
      </c>
      <c r="N16" s="0" t="n">
        <f aca="false">I16</f>
        <v>0.0120117160336328</v>
      </c>
      <c r="O16" s="0" t="n">
        <f aca="false">K16</f>
        <v>1</v>
      </c>
      <c r="P16" s="0" t="n">
        <f aca="false">L16/2</f>
        <v>0.0479204788106279</v>
      </c>
      <c r="Q16" s="0" t="n">
        <f aca="false">M16/2</f>
        <v>0.0419146207938115</v>
      </c>
      <c r="R16" s="0" t="n">
        <f aca="false">N16/2</f>
        <v>0.00600585801681642</v>
      </c>
      <c r="S16" s="0" t="n">
        <f aca="false">O16/SUM($O16:$R16)*100</f>
        <v>91.2541179488949</v>
      </c>
      <c r="T16" s="0" t="n">
        <f aca="false">P16/SUM($O16:$R16)*100</f>
        <v>4.37294102555256</v>
      </c>
      <c r="U16" s="0" t="n">
        <f aca="false">Q16/SUM($O16:$R16)*100</f>
        <v>3.82488174970168</v>
      </c>
      <c r="V16" s="0" t="n">
        <f aca="false">R16/SUM($O16:$R16)*100</f>
        <v>0.548059275850881</v>
      </c>
      <c r="W16" s="0" t="n">
        <f aca="false">S16*(2*15.9994+28.09)</f>
        <v>5483.35044260756</v>
      </c>
      <c r="X16" s="0" t="n">
        <f aca="false">T16*(26.98*2+3*15.9994)</f>
        <v>445.857195671493</v>
      </c>
      <c r="Y16" s="0" t="n">
        <f aca="false">U16*(22.99*2+15.9994)</f>
        <v>237.06387591746</v>
      </c>
      <c r="Z16" s="0" t="n">
        <f aca="false">V16*(39.01*2+15.9994)</f>
        <v>51.5282042799343</v>
      </c>
      <c r="AA16" s="0" t="n">
        <f aca="false">W16/SUM($W16:$Z16)*100</f>
        <v>88.1879554002609</v>
      </c>
      <c r="AB16" s="0" t="n">
        <f aca="false">X16/SUM($W16:$Z16)*100</f>
        <v>7.17065868729432</v>
      </c>
      <c r="AC16" s="0" t="n">
        <f aca="false">Y16/SUM($W16:$Z16)*100</f>
        <v>3.81266503668517</v>
      </c>
      <c r="AD16" s="0" t="n">
        <f aca="false">Z16/SUM($W16:$Z16)*100</f>
        <v>0.828720875759574</v>
      </c>
    </row>
    <row r="17" customFormat="false" ht="15" hidden="false" customHeight="false" outlineLevel="0" collapsed="false">
      <c r="A17" s="0" t="n">
        <v>79.8588225603626</v>
      </c>
      <c r="B17" s="0" t="n">
        <v>6.05921017881662</v>
      </c>
      <c r="C17" s="0" t="n">
        <f aca="false">100-B17-A17</f>
        <v>14.0819672608208</v>
      </c>
      <c r="D17" s="0" t="n">
        <v>1400</v>
      </c>
      <c r="E17" s="0" t="n">
        <f aca="false">A17/(2*15.9994+28.09)</f>
        <v>1.32901343612058</v>
      </c>
      <c r="F17" s="0" t="n">
        <f aca="false">B17/(39.1+26.98+28.09+4*15.9994)</f>
        <v>0.0383087950934112</v>
      </c>
      <c r="G17" s="0" t="n">
        <f aca="false">C17/(22.99+26.98+28.09+4*15.9994)</f>
        <v>0.099128573626619</v>
      </c>
      <c r="H17" s="0" t="n">
        <f aca="false">E17/SUM($E17:$G17)</f>
        <v>0.906278909414239</v>
      </c>
      <c r="I17" s="0" t="n">
        <f aca="false">F17/SUM($E17:$G17)</f>
        <v>0.0261234778329811</v>
      </c>
      <c r="J17" s="0" t="n">
        <f aca="false">G17/SUM($E17:$G17)</f>
        <v>0.0675976127527804</v>
      </c>
      <c r="K17" s="0" t="n">
        <f aca="false">H17+I17+J17</f>
        <v>1</v>
      </c>
      <c r="L17" s="0" t="n">
        <f aca="false">I17+J17</f>
        <v>0.0937210905857615</v>
      </c>
      <c r="M17" s="0" t="n">
        <f aca="false">J17</f>
        <v>0.0675976127527804</v>
      </c>
      <c r="N17" s="0" t="n">
        <f aca="false">I17</f>
        <v>0.0261234778329811</v>
      </c>
      <c r="O17" s="0" t="n">
        <f aca="false">K17</f>
        <v>1</v>
      </c>
      <c r="P17" s="0" t="n">
        <f aca="false">L17/2</f>
        <v>0.0468605452928808</v>
      </c>
      <c r="Q17" s="0" t="n">
        <f aca="false">M17/2</f>
        <v>0.0337988063763902</v>
      </c>
      <c r="R17" s="0" t="n">
        <f aca="false">N17/2</f>
        <v>0.0130617389164906</v>
      </c>
      <c r="S17" s="0" t="n">
        <f aca="false">O17/SUM($O17:$R17)*100</f>
        <v>91.4309880834823</v>
      </c>
      <c r="T17" s="0" t="n">
        <f aca="false">P17/SUM($O17:$R17)*100</f>
        <v>4.28450595825886</v>
      </c>
      <c r="U17" s="0" t="n">
        <f aca="false">Q17/SUM($O17:$R17)*100</f>
        <v>3.09025826303566</v>
      </c>
      <c r="V17" s="0" t="n">
        <f aca="false">R17/SUM($O17:$R17)*100</f>
        <v>1.19424769522321</v>
      </c>
      <c r="W17" s="0" t="n">
        <f aca="false">S17*(2*15.9994+28.09)</f>
        <v>5493.97835675075</v>
      </c>
      <c r="X17" s="0" t="n">
        <f aca="false">T17*(26.98*2+3*15.9994)</f>
        <v>436.840515393349</v>
      </c>
      <c r="Y17" s="0" t="n">
        <f aca="false">U17*(22.99*2+15.9994)</f>
        <v>191.532352987992</v>
      </c>
      <c r="Z17" s="0" t="n">
        <f aca="false">V17*(39.01*2+15.9994)</f>
        <v>112.282451756269</v>
      </c>
      <c r="AA17" s="0" t="n">
        <f aca="false">W17/SUM($W17:$Z17)*100</f>
        <v>88.120307326424</v>
      </c>
      <c r="AB17" s="0" t="n">
        <f aca="false">X17/SUM($W17:$Z17)*100</f>
        <v>7.00667493926237</v>
      </c>
      <c r="AC17" s="0" t="n">
        <f aca="false">Y17/SUM($W17:$Z17)*100</f>
        <v>3.0720706767103</v>
      </c>
      <c r="AD17" s="0" t="n">
        <f aca="false">Z17/SUM($W17:$Z17)*100</f>
        <v>1.80094705760336</v>
      </c>
    </row>
    <row r="18" customFormat="false" ht="15" hidden="false" customHeight="false" outlineLevel="0" collapsed="false">
      <c r="A18" s="0" t="n">
        <v>80.2933486613582</v>
      </c>
      <c r="B18" s="0" t="n">
        <v>10.1426401805435</v>
      </c>
      <c r="C18" s="0" t="n">
        <f aca="false">100-B18-A18</f>
        <v>9.56401115809831</v>
      </c>
      <c r="D18" s="0" t="n">
        <v>1400</v>
      </c>
      <c r="E18" s="0" t="n">
        <f aca="false">A18/(2*15.9994+28.09)</f>
        <v>1.33624483533301</v>
      </c>
      <c r="F18" s="0" t="n">
        <f aca="false">B18/(39.1+26.98+28.09+4*15.9994)</f>
        <v>0.064125903032881</v>
      </c>
      <c r="G18" s="0" t="n">
        <f aca="false">C18/(22.99+26.98+28.09+4*15.9994)</f>
        <v>0.067324882006301</v>
      </c>
      <c r="H18" s="0" t="n">
        <f aca="false">E18/SUM($E18:$G18)</f>
        <v>0.910437298296327</v>
      </c>
      <c r="I18" s="0" t="n">
        <f aca="false">F18/SUM($E18:$G18)</f>
        <v>0.0436915543950586</v>
      </c>
      <c r="J18" s="0" t="n">
        <f aca="false">G18/SUM($E18:$G18)</f>
        <v>0.0458711473086144</v>
      </c>
      <c r="K18" s="0" t="n">
        <f aca="false">H18+I18+J18</f>
        <v>1</v>
      </c>
      <c r="L18" s="0" t="n">
        <f aca="false">I18+J18</f>
        <v>0.089562701703673</v>
      </c>
      <c r="M18" s="0" t="n">
        <f aca="false">J18</f>
        <v>0.0458711473086144</v>
      </c>
      <c r="N18" s="0" t="n">
        <f aca="false">I18</f>
        <v>0.0436915543950586</v>
      </c>
      <c r="O18" s="0" t="n">
        <f aca="false">K18</f>
        <v>1</v>
      </c>
      <c r="P18" s="0" t="n">
        <f aca="false">L18/2</f>
        <v>0.0447813508518365</v>
      </c>
      <c r="Q18" s="0" t="n">
        <f aca="false">M18/2</f>
        <v>0.0229355736543072</v>
      </c>
      <c r="R18" s="0" t="n">
        <f aca="false">N18/2</f>
        <v>0.0218457771975293</v>
      </c>
      <c r="S18" s="0" t="n">
        <f aca="false">O18/SUM($O18:$R18)*100</f>
        <v>91.7799405611416</v>
      </c>
      <c r="T18" s="0" t="n">
        <f aca="false">P18/SUM($O18:$R18)*100</f>
        <v>4.11002971942918</v>
      </c>
      <c r="U18" s="0" t="n">
        <f aca="false">Q18/SUM($O18:$R18)*100</f>
        <v>2.105025586728</v>
      </c>
      <c r="V18" s="0" t="n">
        <f aca="false">R18/SUM($O18:$R18)*100</f>
        <v>2.00500413270118</v>
      </c>
      <c r="W18" s="0" t="n">
        <f aca="false">S18*(2*15.9994+28.09)</f>
        <v>5514.94649239033</v>
      </c>
      <c r="X18" s="0" t="n">
        <f aca="false">T18*(26.98*2+3*15.9994)</f>
        <v>419.051232139504</v>
      </c>
      <c r="Y18" s="0" t="n">
        <f aca="false">U18*(22.99*2+15.9994)</f>
        <v>130.468222850049</v>
      </c>
      <c r="Z18" s="0" t="n">
        <f aca="false">V18*(39.01*2+15.9994)</f>
        <v>188.509285554085</v>
      </c>
      <c r="AA18" s="0" t="n">
        <f aca="false">W18/SUM($W18:$Z18)*100</f>
        <v>88.197158743625</v>
      </c>
      <c r="AB18" s="0" t="n">
        <f aca="false">X18/SUM($W18:$Z18)*100</f>
        <v>6.70162948882945</v>
      </c>
      <c r="AC18" s="0" t="n">
        <f aca="false">Y18/SUM($W18:$Z18)*100</f>
        <v>2.08649831464041</v>
      </c>
      <c r="AD18" s="0" t="n">
        <f aca="false">Z18/SUM($W18:$Z18)*100</f>
        <v>3.01471345290512</v>
      </c>
    </row>
    <row r="19" customFormat="false" ht="15" hidden="false" customHeight="false" outlineLevel="0" collapsed="false">
      <c r="A19" s="0" t="n">
        <v>81.0382505487794</v>
      </c>
      <c r="B19" s="0" t="n">
        <v>13.3720196680712</v>
      </c>
      <c r="C19" s="0" t="n">
        <f aca="false">100-B19-A19</f>
        <v>5.58972978314939</v>
      </c>
      <c r="D19" s="0" t="n">
        <v>1400</v>
      </c>
      <c r="E19" s="0" t="n">
        <f aca="false">A19/(2*15.9994+28.09)</f>
        <v>1.34864151969717</v>
      </c>
      <c r="F19" s="0" t="n">
        <f aca="false">B19/(39.1+26.98+28.09+4*15.9994)</f>
        <v>0.0845433557066757</v>
      </c>
      <c r="G19" s="0" t="n">
        <f aca="false">C19/(22.99+26.98+28.09+4*15.9994)</f>
        <v>0.0393483332334869</v>
      </c>
      <c r="H19" s="0" t="n">
        <f aca="false">E19/SUM($E19:$G19)</f>
        <v>0.915864927043098</v>
      </c>
      <c r="I19" s="0" t="n">
        <f aca="false">F19/SUM($E19:$G19)</f>
        <v>0.0574135477629813</v>
      </c>
      <c r="J19" s="0" t="n">
        <f aca="false">G19/SUM($E19:$G19)</f>
        <v>0.0267215251939204</v>
      </c>
      <c r="K19" s="0" t="n">
        <f aca="false">H19+I19+J19</f>
        <v>1</v>
      </c>
      <c r="L19" s="0" t="n">
        <f aca="false">I19+J19</f>
        <v>0.0841350729569017</v>
      </c>
      <c r="M19" s="0" t="n">
        <f aca="false">J19</f>
        <v>0.0267215251939204</v>
      </c>
      <c r="N19" s="0" t="n">
        <f aca="false">I19</f>
        <v>0.0574135477629813</v>
      </c>
      <c r="O19" s="0" t="n">
        <f aca="false">K19</f>
        <v>1</v>
      </c>
      <c r="P19" s="0" t="n">
        <f aca="false">L19/2</f>
        <v>0.0420675364784508</v>
      </c>
      <c r="Q19" s="0" t="n">
        <f aca="false">M19/2</f>
        <v>0.0133607625969602</v>
      </c>
      <c r="R19" s="0" t="n">
        <f aca="false">N19/2</f>
        <v>0.0287067738814906</v>
      </c>
      <c r="S19" s="0" t="n">
        <f aca="false">O19/SUM($O19:$R19)*100</f>
        <v>92.2394289184438</v>
      </c>
      <c r="T19" s="0" t="n">
        <f aca="false">P19/SUM($O19:$R19)*100</f>
        <v>3.88028554077811</v>
      </c>
      <c r="U19" s="0" t="n">
        <f aca="false">Q19/SUM($O19:$R19)*100</f>
        <v>1.23238911185851</v>
      </c>
      <c r="V19" s="0" t="n">
        <f aca="false">R19/SUM($O19:$R19)*100</f>
        <v>2.6478964289196</v>
      </c>
      <c r="W19" s="0" t="n">
        <f aca="false">S19*(2*15.9994+28.09)</f>
        <v>5542.55659639459</v>
      </c>
      <c r="X19" s="0" t="n">
        <f aca="false">T19*(26.98*2+3*15.9994)</f>
        <v>395.626929223763</v>
      </c>
      <c r="Y19" s="0" t="n">
        <f aca="false">U19*(22.99*2+15.9994)</f>
        <v>76.3827377195233</v>
      </c>
      <c r="Z19" s="0" t="n">
        <f aca="false">V19*(39.01*2+15.9994)</f>
        <v>248.953633509163</v>
      </c>
      <c r="AA19" s="0" t="n">
        <f aca="false">W19/SUM($W19:$Z19)*100</f>
        <v>88.4894865454906</v>
      </c>
      <c r="AB19" s="0" t="n">
        <f aca="false">X19/SUM($W19:$Z19)*100</f>
        <v>6.31636740585618</v>
      </c>
      <c r="AC19" s="0" t="n">
        <f aca="false">Y19/SUM($W19:$Z19)*100</f>
        <v>1.21948583188781</v>
      </c>
      <c r="AD19" s="0" t="n">
        <f aca="false">Z19/SUM($W19:$Z19)*100</f>
        <v>3.97466021676538</v>
      </c>
    </row>
    <row r="20" customFormat="false" ht="15" hidden="false" customHeight="false" outlineLevel="0" collapsed="false">
      <c r="A20" s="0" t="n">
        <v>81.7831524362006</v>
      </c>
      <c r="B20" s="0" t="n">
        <v>16.278847176682</v>
      </c>
      <c r="C20" s="0" t="n">
        <f aca="false">100-B20-A20</f>
        <v>1.9380003871174</v>
      </c>
      <c r="D20" s="0" t="n">
        <v>1400</v>
      </c>
      <c r="E20" s="0" t="n">
        <f aca="false">A20/(2*15.9994+28.09)</f>
        <v>1.36103820406133</v>
      </c>
      <c r="F20" s="0" t="n">
        <f aca="false">B20/(39.1+26.98+28.09+4*15.9994)</f>
        <v>0.102921503371626</v>
      </c>
      <c r="G20" s="0" t="n">
        <f aca="false">C20/(22.99+26.98+28.09+4*15.9994)</f>
        <v>0.0136423562492777</v>
      </c>
      <c r="H20" s="0" t="n">
        <f aca="false">E20/SUM($E20:$G20)</f>
        <v>0.9211128202336</v>
      </c>
      <c r="I20" s="0" t="n">
        <f aca="false">F20/SUM($E20:$G20)</f>
        <v>0.0696544123085089</v>
      </c>
      <c r="J20" s="0" t="n">
        <f aca="false">G20/SUM($E20:$G20)</f>
        <v>0.00923276745789087</v>
      </c>
      <c r="K20" s="0" t="n">
        <f aca="false">H20+I20+J20</f>
        <v>1</v>
      </c>
      <c r="L20" s="0" t="n">
        <f aca="false">I20+J20</f>
        <v>0.0788871797663997</v>
      </c>
      <c r="M20" s="0" t="n">
        <f aca="false">J20</f>
        <v>0.00923276745789087</v>
      </c>
      <c r="N20" s="0" t="n">
        <f aca="false">I20</f>
        <v>0.0696544123085089</v>
      </c>
      <c r="O20" s="0" t="n">
        <f aca="false">K20</f>
        <v>1</v>
      </c>
      <c r="P20" s="0" t="n">
        <f aca="false">L20/2</f>
        <v>0.0394435898831999</v>
      </c>
      <c r="Q20" s="0" t="n">
        <f aca="false">M20/2</f>
        <v>0.00461638372894544</v>
      </c>
      <c r="R20" s="0" t="n">
        <f aca="false">N20/2</f>
        <v>0.0348272061542544</v>
      </c>
      <c r="S20" s="0" t="n">
        <f aca="false">O20/SUM($O20:$R20)*100</f>
        <v>92.6880973983322</v>
      </c>
      <c r="T20" s="0" t="n">
        <f aca="false">P20/SUM($O20:$R20)*100</f>
        <v>3.6559513008339</v>
      </c>
      <c r="U20" s="0" t="n">
        <f aca="false">Q20/SUM($O20:$R20)*100</f>
        <v>0.427883824696571</v>
      </c>
      <c r="V20" s="0" t="n">
        <f aca="false">R20/SUM($O20:$R20)*100</f>
        <v>3.22806747613733</v>
      </c>
      <c r="W20" s="0" t="n">
        <f aca="false">S20*(2*15.9994+28.09)</f>
        <v>5569.5165469489</v>
      </c>
      <c r="X20" s="0" t="n">
        <f aca="false">T20*(26.98*2+3*15.9994)</f>
        <v>372.754213920683</v>
      </c>
      <c r="Y20" s="0" t="n">
        <f aca="false">U20*(22.99*2+15.9994)</f>
        <v>26.5199827243987</v>
      </c>
      <c r="Z20" s="0" t="n">
        <f aca="false">V20*(39.01*2+15.9994)</f>
        <v>303.500967265946</v>
      </c>
      <c r="AA20" s="0" t="n">
        <f aca="false">W20/SUM($W20:$Z20)*100</f>
        <v>88.7955599594605</v>
      </c>
      <c r="AB20" s="0" t="n">
        <f aca="false">X20/SUM($W20:$Z20)*100</f>
        <v>5.94287114030891</v>
      </c>
      <c r="AC20" s="0" t="n">
        <f aca="false">Y20/SUM($W20:$Z20)*100</f>
        <v>0.42281169223175</v>
      </c>
      <c r="AD20" s="0" t="n">
        <f aca="false">Z20/SUM($W20:$Z20)*100</f>
        <v>4.8387572079988</v>
      </c>
    </row>
    <row r="21" customFormat="false" ht="15" hidden="false" customHeight="false" outlineLevel="0" collapsed="false">
      <c r="A21" s="0" t="n">
        <v>82.4039040090516</v>
      </c>
      <c r="B21" s="0" t="n">
        <v>17.6349899479936</v>
      </c>
      <c r="C21" s="0" t="n">
        <v>0</v>
      </c>
      <c r="D21" s="0" t="n">
        <v>1400</v>
      </c>
      <c r="E21" s="0" t="n">
        <f aca="false">A21/(2*15.9994+28.09)</f>
        <v>1.3713687743648</v>
      </c>
      <c r="F21" s="0" t="n">
        <f aca="false">B21/(39.1+26.98+28.09+4*15.9994)</f>
        <v>0.111495590424294</v>
      </c>
      <c r="G21" s="0" t="n">
        <f aca="false">C21/(22.99+26.98+28.09+4*15.9994)</f>
        <v>0</v>
      </c>
      <c r="H21" s="0" t="n">
        <f aca="false">E21/SUM($E21:$G21)</f>
        <v>0.924810661668202</v>
      </c>
      <c r="I21" s="0" t="n">
        <f aca="false">F21/SUM($E21:$G21)</f>
        <v>0.0751893383317982</v>
      </c>
      <c r="J21" s="0" t="n">
        <f aca="false">G21/SUM($E21:$G21)</f>
        <v>0</v>
      </c>
      <c r="K21" s="0" t="n">
        <f aca="false">H21+I21+J21</f>
        <v>1</v>
      </c>
      <c r="L21" s="0" t="n">
        <f aca="false">I21+J21</f>
        <v>0.0751893383317982</v>
      </c>
      <c r="M21" s="0" t="n">
        <f aca="false">J21</f>
        <v>0</v>
      </c>
      <c r="N21" s="0" t="n">
        <f aca="false">I21</f>
        <v>0.0751893383317982</v>
      </c>
      <c r="O21" s="0" t="n">
        <f aca="false">K21</f>
        <v>1</v>
      </c>
      <c r="P21" s="0" t="n">
        <f aca="false">L21/2</f>
        <v>0.0375946691658991</v>
      </c>
      <c r="Q21" s="0" t="n">
        <f aca="false">M21/2</f>
        <v>0</v>
      </c>
      <c r="R21" s="0" t="n">
        <f aca="false">N21/2</f>
        <v>0.0375946691658991</v>
      </c>
      <c r="S21" s="0" t="n">
        <f aca="false">O21/SUM($O21:$R21)*100</f>
        <v>93.0068746358239</v>
      </c>
      <c r="T21" s="0" t="n">
        <f aca="false">P21/SUM($O21:$R21)*100</f>
        <v>3.49656268208805</v>
      </c>
      <c r="U21" s="0" t="n">
        <f aca="false">Q21/SUM($O21:$R21)*100</f>
        <v>0</v>
      </c>
      <c r="V21" s="0" t="n">
        <f aca="false">R21/SUM($O21:$R21)*100</f>
        <v>3.49656268208805</v>
      </c>
      <c r="W21" s="0" t="n">
        <f aca="false">S21*(2*15.9994+28.09)</f>
        <v>5588.6714886171</v>
      </c>
      <c r="X21" s="0" t="n">
        <f aca="false">T21*(26.98*2+3*15.9994)</f>
        <v>356.50323725287</v>
      </c>
      <c r="Y21" s="0" t="n">
        <f aca="false">U21*(22.99*2+15.9994)</f>
        <v>0</v>
      </c>
      <c r="Z21" s="0" t="n">
        <f aca="false">V21*(39.01*2+15.9994)</f>
        <v>328.744725432309</v>
      </c>
      <c r="AA21" s="0" t="n">
        <f aca="false">W21/SUM($W21:$Z21)*100</f>
        <v>89.0778329558735</v>
      </c>
      <c r="AB21" s="0" t="n">
        <f aca="false">X21/SUM($W21:$Z21)*100</f>
        <v>5.68230497729566</v>
      </c>
      <c r="AC21" s="0" t="n">
        <f aca="false">Y21/SUM($W21:$Z21)*100</f>
        <v>0</v>
      </c>
      <c r="AD21" s="0" t="n">
        <f aca="false">Z21/SUM($W21:$Z21)*100</f>
        <v>5.23986206683084</v>
      </c>
    </row>
    <row r="22" customFormat="false" ht="15" hidden="false" customHeight="false" outlineLevel="0" collapsed="false">
      <c r="A22" s="0" t="n">
        <v>74.3962087192739</v>
      </c>
      <c r="B22" s="0" t="n">
        <v>0.0816136686057956</v>
      </c>
      <c r="C22" s="0" t="n">
        <f aca="false">100-B22-A22</f>
        <v>25.5221776121203</v>
      </c>
      <c r="D22" s="0" t="n">
        <v>1300</v>
      </c>
      <c r="E22" s="0" t="n">
        <f aca="false">A22/(2*15.9994+28.09)</f>
        <v>1.23810441745007</v>
      </c>
      <c r="F22" s="0" t="n">
        <f aca="false">B22/(39.1+26.98+28.09+4*15.9994)</f>
        <v>0.00051599485991945</v>
      </c>
      <c r="G22" s="0" t="n">
        <f aca="false">C22/(22.99+26.98+28.09+4*15.9994)</f>
        <v>0.179660768674962</v>
      </c>
      <c r="H22" s="0" t="n">
        <f aca="false">E22/SUM($E22:$G22)</f>
        <v>0.872961182908911</v>
      </c>
      <c r="I22" s="0" t="n">
        <f aca="false">F22/SUM($E22:$G22)</f>
        <v>0.000363817039129792</v>
      </c>
      <c r="J22" s="0" t="n">
        <f aca="false">G22/SUM($E22:$G22)</f>
        <v>0.126675000051959</v>
      </c>
      <c r="K22" s="0" t="n">
        <f aca="false">H22+I22+J22</f>
        <v>1</v>
      </c>
      <c r="L22" s="0" t="n">
        <f aca="false">I22+J22</f>
        <v>0.127038817091089</v>
      </c>
      <c r="M22" s="0" t="n">
        <f aca="false">J22</f>
        <v>0.126675000051959</v>
      </c>
      <c r="N22" s="0" t="n">
        <f aca="false">I22</f>
        <v>0.000363817039129792</v>
      </c>
      <c r="O22" s="0" t="n">
        <f aca="false">K22</f>
        <v>1</v>
      </c>
      <c r="P22" s="0" t="n">
        <f aca="false">L22/2</f>
        <v>0.0635194085455446</v>
      </c>
      <c r="Q22" s="0" t="n">
        <f aca="false">M22/2</f>
        <v>0.0633375000259797</v>
      </c>
      <c r="R22" s="0" t="n">
        <f aca="false">N22/2</f>
        <v>0.000181908519564896</v>
      </c>
      <c r="S22" s="0" t="n">
        <f aca="false">O22/SUM($O22:$R22)*100</f>
        <v>88.7280885835876</v>
      </c>
      <c r="T22" s="0" t="n">
        <f aca="false">P22/SUM($O22:$R22)*100</f>
        <v>5.63595570820618</v>
      </c>
      <c r="U22" s="0" t="n">
        <f aca="false">Q22/SUM($O22:$R22)*100</f>
        <v>5.61981531296811</v>
      </c>
      <c r="V22" s="0" t="n">
        <f aca="false">R22/SUM($O22:$R22)*100</f>
        <v>0.0161403952380634</v>
      </c>
      <c r="W22" s="0" t="n">
        <f aca="false">S22*(2*15.9994+28.09)</f>
        <v>5331.56436928148</v>
      </c>
      <c r="X22" s="0" t="n">
        <f aca="false">T22*(26.98*2+3*15.9994)</f>
        <v>574.631899288427</v>
      </c>
      <c r="Y22" s="0" t="n">
        <f aca="false">U22*(22.99*2+15.9994)</f>
        <v>348.312781208576</v>
      </c>
      <c r="Z22" s="0" t="n">
        <f aca="false">V22*(39.01*2+15.9994)</f>
        <v>1.51751027604558</v>
      </c>
      <c r="AA22" s="0" t="n">
        <f aca="false">W22/SUM($W22:$Z22)*100</f>
        <v>85.2228538050677</v>
      </c>
      <c r="AB22" s="0" t="n">
        <f aca="false">X22/SUM($W22:$Z22)*100</f>
        <v>9.18525351151033</v>
      </c>
      <c r="AC22" s="0" t="n">
        <f aca="false">Y22/SUM($W22:$Z22)*100</f>
        <v>5.56763590859083</v>
      </c>
      <c r="AD22" s="0" t="n">
        <f aca="false">Z22/SUM($W22:$Z22)*100</f>
        <v>0.0242567748310894</v>
      </c>
    </row>
    <row r="23" customFormat="false" ht="15" hidden="false" customHeight="false" outlineLevel="0" collapsed="false">
      <c r="A23" s="0" t="n">
        <v>74.6445093484143</v>
      </c>
      <c r="B23" s="0" t="n">
        <v>2.16156854330079</v>
      </c>
      <c r="C23" s="0" t="n">
        <f aca="false">100-B23-A23</f>
        <v>23.1939221082849</v>
      </c>
      <c r="D23" s="0" t="n">
        <v>1300</v>
      </c>
      <c r="E23" s="0" t="n">
        <f aca="false">A23/(2*15.9994+28.09)</f>
        <v>1.24223664557146</v>
      </c>
      <c r="F23" s="0" t="n">
        <f aca="false">B23/(39.1+26.98+28.09+4*15.9994)</f>
        <v>0.0136663168898105</v>
      </c>
      <c r="G23" s="0" t="n">
        <f aca="false">C23/(22.99+26.98+28.09+4*15.9994)</f>
        <v>0.163271251297255</v>
      </c>
      <c r="H23" s="0" t="n">
        <f aca="false">E23/SUM($E23:$G23)</f>
        <v>0.875323574462035</v>
      </c>
      <c r="I23" s="0" t="n">
        <f aca="false">F23/SUM($E23:$G23)</f>
        <v>0.00962976691467412</v>
      </c>
      <c r="J23" s="0" t="n">
        <f aca="false">G23/SUM($E23:$G23)</f>
        <v>0.115046658623291</v>
      </c>
      <c r="K23" s="0" t="n">
        <f aca="false">H23+I23+J23</f>
        <v>1</v>
      </c>
      <c r="L23" s="0" t="n">
        <f aca="false">I23+J23</f>
        <v>0.124676425537965</v>
      </c>
      <c r="M23" s="0" t="n">
        <f aca="false">J23</f>
        <v>0.115046658623291</v>
      </c>
      <c r="N23" s="0" t="n">
        <f aca="false">I23</f>
        <v>0.00962976691467412</v>
      </c>
      <c r="O23" s="0" t="n">
        <f aca="false">K23</f>
        <v>1</v>
      </c>
      <c r="P23" s="0" t="n">
        <f aca="false">L23/2</f>
        <v>0.0623382127689827</v>
      </c>
      <c r="Q23" s="0" t="n">
        <f aca="false">M23/2</f>
        <v>0.0575233293116457</v>
      </c>
      <c r="R23" s="0" t="n">
        <f aca="false">N23/2</f>
        <v>0.00481488345733706</v>
      </c>
      <c r="S23" s="0" t="n">
        <f aca="false">O23/SUM($O23:$R23)*100</f>
        <v>88.9144626216977</v>
      </c>
      <c r="T23" s="0" t="n">
        <f aca="false">P23/SUM($O23:$R23)*100</f>
        <v>5.54276868915115</v>
      </c>
      <c r="U23" s="0" t="n">
        <f aca="false">Q23/SUM($O23:$R23)*100</f>
        <v>5.11465591395593</v>
      </c>
      <c r="V23" s="0" t="n">
        <f aca="false">R23/SUM($O23:$R23)*100</f>
        <v>0.428112775195226</v>
      </c>
      <c r="W23" s="0" t="n">
        <f aca="false">S23*(2*15.9994+28.09)</f>
        <v>5342.76336158267</v>
      </c>
      <c r="X23" s="0" t="n">
        <f aca="false">T23*(26.98*2+3*15.9994)</f>
        <v>565.130718562211</v>
      </c>
      <c r="Y23" s="0" t="n">
        <f aca="false">U23*(22.99*2+15.9994)</f>
        <v>317.00330475344</v>
      </c>
      <c r="Z23" s="0" t="n">
        <f aca="false">V23*(39.01*2+15.9994)</f>
        <v>40.25090625619</v>
      </c>
      <c r="AA23" s="0" t="n">
        <f aca="false">W23/SUM($W23:$Z23)*100</f>
        <v>85.2775243823978</v>
      </c>
      <c r="AB23" s="0" t="n">
        <f aca="false">X23/SUM($W23:$Z23)*100</f>
        <v>9.02022892834148</v>
      </c>
      <c r="AC23" s="0" t="n">
        <f aca="false">Y23/SUM($W23:$Z23)*100</f>
        <v>5.05978933014249</v>
      </c>
      <c r="AD23" s="0" t="n">
        <f aca="false">Z23/SUM($W23:$Z23)*100</f>
        <v>0.642457359118196</v>
      </c>
    </row>
    <row r="24" customFormat="false" ht="15" hidden="false" customHeight="false" outlineLevel="0" collapsed="false">
      <c r="A24" s="0" t="n">
        <v>74.6445093484143</v>
      </c>
      <c r="B24" s="0" t="n">
        <v>4.79574303778845</v>
      </c>
      <c r="C24" s="0" t="n">
        <f aca="false">100-B24-A24</f>
        <v>20.5597476137972</v>
      </c>
      <c r="D24" s="0" t="n">
        <v>1300</v>
      </c>
      <c r="E24" s="0" t="n">
        <f aca="false">A24/(2*15.9994+28.09)</f>
        <v>1.24223664557146</v>
      </c>
      <c r="F24" s="0" t="n">
        <f aca="false">B24/(39.1+26.98+28.09+4*15.9994)</f>
        <v>0.0303206411287043</v>
      </c>
      <c r="G24" s="0" t="n">
        <f aca="false">C24/(22.99+26.98+28.09+4*15.9994)</f>
        <v>0.144728248356985</v>
      </c>
      <c r="H24" s="0" t="n">
        <f aca="false">E24/SUM($E24:$G24)</f>
        <v>0.876490033126154</v>
      </c>
      <c r="I24" s="0" t="n">
        <f aca="false">F24/SUM($E24:$G24)</f>
        <v>0.0213934598065884</v>
      </c>
      <c r="J24" s="0" t="n">
        <f aca="false">G24/SUM($E24:$G24)</f>
        <v>0.102116507067257</v>
      </c>
      <c r="K24" s="0" t="n">
        <f aca="false">H24+I24+J24</f>
        <v>1</v>
      </c>
      <c r="L24" s="0" t="n">
        <f aca="false">I24+J24</f>
        <v>0.123509966873846</v>
      </c>
      <c r="M24" s="0" t="n">
        <f aca="false">J24</f>
        <v>0.102116507067257</v>
      </c>
      <c r="N24" s="0" t="n">
        <f aca="false">I24</f>
        <v>0.0213934598065884</v>
      </c>
      <c r="O24" s="0" t="n">
        <f aca="false">K24</f>
        <v>1</v>
      </c>
      <c r="P24" s="0" t="n">
        <f aca="false">L24/2</f>
        <v>0.0617549834369229</v>
      </c>
      <c r="Q24" s="0" t="n">
        <f aca="false">M24/2</f>
        <v>0.0510582535336287</v>
      </c>
      <c r="R24" s="0" t="n">
        <f aca="false">N24/2</f>
        <v>0.0106967299032942</v>
      </c>
      <c r="S24" s="0" t="n">
        <f aca="false">O24/SUM($O24:$R24)*100</f>
        <v>89.0067760397791</v>
      </c>
      <c r="T24" s="0" t="n">
        <f aca="false">P24/SUM($O24:$R24)*100</f>
        <v>5.49661198011047</v>
      </c>
      <c r="U24" s="0" t="n">
        <f aca="false">Q24/SUM($O24:$R24)*100</f>
        <v>4.54453053724995</v>
      </c>
      <c r="V24" s="0" t="n">
        <f aca="false">R24/SUM($O24:$R24)*100</f>
        <v>0.952081442860516</v>
      </c>
      <c r="W24" s="0" t="n">
        <f aca="false">S24*(2*15.9994+28.09)</f>
        <v>5348.31036409908</v>
      </c>
      <c r="X24" s="0" t="n">
        <f aca="false">T24*(26.98*2+3*15.9994)</f>
        <v>560.424663590499</v>
      </c>
      <c r="Y24" s="0" t="n">
        <f aca="false">U24*(22.99*2+15.9994)</f>
        <v>281.66727598043</v>
      </c>
      <c r="Z24" s="0" t="n">
        <f aca="false">V24*(39.01*2+15.9994)</f>
        <v>89.51412600888</v>
      </c>
      <c r="AA24" s="0" t="n">
        <f aca="false">W24/SUM($W24:$Z24)*100</f>
        <v>85.165311099093</v>
      </c>
      <c r="AB24" s="0" t="n">
        <f aca="false">X24/SUM($W24:$Z24)*100</f>
        <v>8.92407836737973</v>
      </c>
      <c r="AC24" s="0" t="n">
        <f aca="false">Y24/SUM($W24:$Z24)*100</f>
        <v>4.48520739303584</v>
      </c>
      <c r="AD24" s="0" t="n">
        <f aca="false">Z24/SUM($W24:$Z24)*100</f>
        <v>1.42540314049143</v>
      </c>
    </row>
    <row r="25" customFormat="false" ht="15" hidden="false" customHeight="false" outlineLevel="0" collapsed="false">
      <c r="A25" s="0" t="n">
        <v>75.0169602921249</v>
      </c>
      <c r="B25" s="0" t="n">
        <v>7.29745072357363</v>
      </c>
      <c r="C25" s="0" t="n">
        <f aca="false">100-B25-A25</f>
        <v>17.6855889843015</v>
      </c>
      <c r="D25" s="0" t="n">
        <v>1300</v>
      </c>
      <c r="E25" s="0" t="n">
        <f aca="false">A25/(2*15.9994+28.09)</f>
        <v>1.24843498775354</v>
      </c>
      <c r="F25" s="0" t="n">
        <f aca="false">B25/(39.1+26.98+28.09+4*15.9994)</f>
        <v>0.0461374562399229</v>
      </c>
      <c r="G25" s="0" t="n">
        <f aca="false">C25/(22.99+26.98+28.09+4*15.9994)</f>
        <v>0.124495901551916</v>
      </c>
      <c r="H25" s="0" t="n">
        <f aca="false">E25/SUM($E25:$G25)</f>
        <v>0.879756772584297</v>
      </c>
      <c r="I25" s="0" t="n">
        <f aca="false">F25/SUM($E25:$G25)</f>
        <v>0.0325124976430866</v>
      </c>
      <c r="J25" s="0" t="n">
        <f aca="false">G25/SUM($E25:$G25)</f>
        <v>0.0877307297726168</v>
      </c>
      <c r="K25" s="0" t="n">
        <f aca="false">H25+I25+J25</f>
        <v>1</v>
      </c>
      <c r="L25" s="0" t="n">
        <f aca="false">I25+J25</f>
        <v>0.120243227415703</v>
      </c>
      <c r="M25" s="0" t="n">
        <f aca="false">J25</f>
        <v>0.0877307297726168</v>
      </c>
      <c r="N25" s="0" t="n">
        <f aca="false">I25</f>
        <v>0.0325124976430866</v>
      </c>
      <c r="O25" s="0" t="n">
        <f aca="false">K25</f>
        <v>1</v>
      </c>
      <c r="P25" s="0" t="n">
        <f aca="false">L25/2</f>
        <v>0.0601216137078517</v>
      </c>
      <c r="Q25" s="0" t="n">
        <f aca="false">M25/2</f>
        <v>0.0438653648863084</v>
      </c>
      <c r="R25" s="0" t="n">
        <f aca="false">N25/2</f>
        <v>0.0162562488215433</v>
      </c>
      <c r="S25" s="0" t="n">
        <f aca="false">O25/SUM($O25:$R25)*100</f>
        <v>89.2663285549967</v>
      </c>
      <c r="T25" s="0" t="n">
        <f aca="false">P25/SUM($O25:$R25)*100</f>
        <v>5.36683572250168</v>
      </c>
      <c r="U25" s="0" t="n">
        <f aca="false">Q25/SUM($O25:$R25)*100</f>
        <v>3.91570007412602</v>
      </c>
      <c r="V25" s="0" t="n">
        <f aca="false">R25/SUM($O25:$R25)*100</f>
        <v>1.45113564837566</v>
      </c>
      <c r="W25" s="0" t="n">
        <f aca="false">S25*(2*15.9994+28.09)</f>
        <v>5363.90656327549</v>
      </c>
      <c r="X25" s="0" t="n">
        <f aca="false">T25*(26.98*2+3*15.9994)</f>
        <v>547.192909961971</v>
      </c>
      <c r="Y25" s="0" t="n">
        <f aca="false">U25*(22.99*2+15.9994)</f>
        <v>242.692741174286</v>
      </c>
      <c r="Z25" s="0" t="n">
        <f aca="false">V25*(39.01*2+15.9994)</f>
        <v>136.434902978891</v>
      </c>
      <c r="AA25" s="0" t="n">
        <f aca="false">W25/SUM($W25:$Z25)*100</f>
        <v>85.2736548803756</v>
      </c>
      <c r="AB25" s="0" t="n">
        <f aca="false">X25/SUM($W25:$Z25)*100</f>
        <v>8.69909622896036</v>
      </c>
      <c r="AC25" s="0" t="n">
        <f aca="false">Y25/SUM($W25:$Z25)*100</f>
        <v>3.85825084921516</v>
      </c>
      <c r="AD25" s="0" t="n">
        <f aca="false">Z25/SUM($W25:$Z25)*100</f>
        <v>2.1689980414489</v>
      </c>
    </row>
    <row r="26" customFormat="false" ht="15" hidden="false" customHeight="false" outlineLevel="0" collapsed="false">
      <c r="A26" s="0" t="n">
        <v>75.4514863931206</v>
      </c>
      <c r="B26" s="0" t="n">
        <v>9.87563815702187</v>
      </c>
      <c r="C26" s="0" t="n">
        <f aca="false">100-B26-A26</f>
        <v>14.6728754498575</v>
      </c>
      <c r="D26" s="0" t="n">
        <v>1300</v>
      </c>
      <c r="E26" s="0" t="n">
        <f aca="false">A26/(2*15.9994+28.09)</f>
        <v>1.25566638696597</v>
      </c>
      <c r="F26" s="0" t="n">
        <f aca="false">B26/(39.1+26.98+28.09+4*15.9994)</f>
        <v>0.0624378074714535</v>
      </c>
      <c r="G26" s="0" t="n">
        <f aca="false">C26/(22.99+26.98+28.09+4*15.9994)</f>
        <v>0.103288211611751</v>
      </c>
      <c r="H26" s="0" t="n">
        <f aca="false">E26/SUM($E26:$G26)</f>
        <v>0.883405864293416</v>
      </c>
      <c r="I26" s="0" t="n">
        <f aca="false">F26/SUM($E26:$G26)</f>
        <v>0.0439272133477921</v>
      </c>
      <c r="J26" s="0" t="n">
        <f aca="false">G26/SUM($E26:$G26)</f>
        <v>0.0726669223587917</v>
      </c>
      <c r="K26" s="0" t="n">
        <f aca="false">H26+I26+J26</f>
        <v>1</v>
      </c>
      <c r="L26" s="0" t="n">
        <f aca="false">I26+J26</f>
        <v>0.116594135706584</v>
      </c>
      <c r="M26" s="0" t="n">
        <f aca="false">J26</f>
        <v>0.0726669223587917</v>
      </c>
      <c r="N26" s="0" t="n">
        <f aca="false">I26</f>
        <v>0.0439272133477921</v>
      </c>
      <c r="O26" s="0" t="n">
        <f aca="false">K26</f>
        <v>1</v>
      </c>
      <c r="P26" s="0" t="n">
        <f aca="false">L26/2</f>
        <v>0.0582970678532919</v>
      </c>
      <c r="Q26" s="0" t="n">
        <f aca="false">M26/2</f>
        <v>0.0363334611793959</v>
      </c>
      <c r="R26" s="0" t="n">
        <f aca="false">N26/2</f>
        <v>0.021963606673896</v>
      </c>
      <c r="S26" s="0" t="n">
        <f aca="false">O26/SUM($O26:$R26)*100</f>
        <v>89.5580558792024</v>
      </c>
      <c r="T26" s="0" t="n">
        <f aca="false">P26/SUM($O26:$R26)*100</f>
        <v>5.22097206039877</v>
      </c>
      <c r="U26" s="0" t="n">
        <f aca="false">Q26/SUM($O26:$R26)*100</f>
        <v>3.25395414658917</v>
      </c>
      <c r="V26" s="0" t="n">
        <f aca="false">R26/SUM($O26:$R26)*100</f>
        <v>1.96701791380961</v>
      </c>
      <c r="W26" s="0" t="n">
        <f aca="false">S26*(2*15.9994+28.09)</f>
        <v>5381.43610811422</v>
      </c>
      <c r="X26" s="0" t="n">
        <f aca="false">T26*(26.98*2+3*15.9994)</f>
        <v>532.32091352855</v>
      </c>
      <c r="Y26" s="0" t="n">
        <f aca="false">U26*(22.99*2+15.9994)</f>
        <v>201.678125633109</v>
      </c>
      <c r="Z26" s="0" t="n">
        <f aca="false">V26*(39.01*2+15.9994)</f>
        <v>184.937844045631</v>
      </c>
      <c r="AA26" s="0" t="n">
        <f aca="false">W26/SUM($W26:$Z26)*100</f>
        <v>85.4145637968881</v>
      </c>
      <c r="AB26" s="0" t="n">
        <f aca="false">X26/SUM($W26:$Z26)*100</f>
        <v>8.44903808491655</v>
      </c>
      <c r="AC26" s="0" t="n">
        <f aca="false">Y26/SUM($W26:$Z26)*100</f>
        <v>3.20105057130604</v>
      </c>
      <c r="AD26" s="0" t="n">
        <f aca="false">Z26/SUM($W26:$Z26)*100</f>
        <v>2.93534754688929</v>
      </c>
    </row>
    <row r="27" customFormat="false" ht="15" hidden="false" customHeight="false" outlineLevel="0" collapsed="false">
      <c r="A27" s="0" t="n">
        <v>75.699787022261</v>
      </c>
      <c r="B27" s="0" t="n">
        <v>12.0631103580225</v>
      </c>
      <c r="C27" s="0" t="n">
        <f aca="false">100-B27-A27</f>
        <v>12.2371026197165</v>
      </c>
      <c r="D27" s="0" t="n">
        <v>1300</v>
      </c>
      <c r="E27" s="0" t="n">
        <f aca="false">A27/(2*15.9994+28.09)</f>
        <v>1.25979861508735</v>
      </c>
      <c r="F27" s="0" t="n">
        <f aca="false">B27/(39.1+26.98+28.09+4*15.9994)</f>
        <v>0.076267897837626</v>
      </c>
      <c r="G27" s="0" t="n">
        <f aca="false">C27/(22.99+26.98+28.09+4*15.9994)</f>
        <v>0.0861418369711757</v>
      </c>
      <c r="H27" s="0" t="n">
        <f aca="false">E27/SUM($E27:$G27)</f>
        <v>0.885804541352425</v>
      </c>
      <c r="I27" s="0" t="n">
        <f aca="false">F27/SUM($E27:$G27)</f>
        <v>0.0536263887377646</v>
      </c>
      <c r="J27" s="0" t="n">
        <f aca="false">G27/SUM($E27:$G27)</f>
        <v>0.06056906990981</v>
      </c>
      <c r="K27" s="0" t="n">
        <f aca="false">H27+I27+J27</f>
        <v>1</v>
      </c>
      <c r="L27" s="0" t="n">
        <f aca="false">I27+J27</f>
        <v>0.114195458647575</v>
      </c>
      <c r="M27" s="0" t="n">
        <f aca="false">J27</f>
        <v>0.06056906990981</v>
      </c>
      <c r="N27" s="0" t="n">
        <f aca="false">I27</f>
        <v>0.0536263887377646</v>
      </c>
      <c r="O27" s="0" t="n">
        <f aca="false">K27</f>
        <v>1</v>
      </c>
      <c r="P27" s="0" t="n">
        <f aca="false">L27/2</f>
        <v>0.0570977293237873</v>
      </c>
      <c r="Q27" s="0" t="n">
        <f aca="false">M27/2</f>
        <v>0.030284534954905</v>
      </c>
      <c r="R27" s="0" t="n">
        <f aca="false">N27/2</f>
        <v>0.0268131943688823</v>
      </c>
      <c r="S27" s="0" t="n">
        <f aca="false">O27/SUM($O27:$R27)*100</f>
        <v>89.7508594420061</v>
      </c>
      <c r="T27" s="0" t="n">
        <f aca="false">P27/SUM($O27:$R27)*100</f>
        <v>5.12457027899695</v>
      </c>
      <c r="U27" s="0" t="n">
        <f aca="false">Q27/SUM($O27:$R27)*100</f>
        <v>2.7180630400042</v>
      </c>
      <c r="V27" s="0" t="n">
        <f aca="false">R27/SUM($O27:$R27)*100</f>
        <v>2.40650723899275</v>
      </c>
      <c r="W27" s="0" t="n">
        <f aca="false">S27*(2*15.9994+28.09)</f>
        <v>5393.02144283882</v>
      </c>
      <c r="X27" s="0" t="n">
        <f aca="false">T27*(26.98*2+3*15.9994)</f>
        <v>522.491961420027</v>
      </c>
      <c r="Y27" s="0" t="n">
        <f aca="false">U27*(22.99*2+15.9994)</f>
        <v>168.463916381636</v>
      </c>
      <c r="Z27" s="0" t="n">
        <f aca="false">V27*(39.01*2+15.9994)</f>
        <v>226.258366705755</v>
      </c>
      <c r="AA27" s="0" t="n">
        <f aca="false">W27/SUM($W27:$Z27)*100</f>
        <v>85.4646594841666</v>
      </c>
      <c r="AB27" s="0" t="n">
        <f aca="false">X27/SUM($W27:$Z27)*100</f>
        <v>8.28007046500288</v>
      </c>
      <c r="AC27" s="0" t="n">
        <f aca="false">Y27/SUM($W27:$Z27)*100</f>
        <v>2.66969293586693</v>
      </c>
      <c r="AD27" s="0" t="n">
        <f aca="false">Z27/SUM($W27:$Z27)*100</f>
        <v>3.58557711496364</v>
      </c>
    </row>
    <row r="28" customFormat="false" ht="15" hidden="false" customHeight="false" outlineLevel="0" collapsed="false">
      <c r="A28" s="0" t="n">
        <v>76.3826137523971</v>
      </c>
      <c r="B28" s="0" t="n">
        <v>14.3021128242893</v>
      </c>
      <c r="C28" s="0" t="n">
        <f aca="false">100-B28-A28</f>
        <v>9.3152734233136</v>
      </c>
      <c r="D28" s="0" t="n">
        <v>1300</v>
      </c>
      <c r="E28" s="0" t="n">
        <f aca="false">A28/(2*15.9994+28.09)</f>
        <v>1.27116224242117</v>
      </c>
      <c r="F28" s="0" t="n">
        <f aca="false">B28/(39.1+26.98+28.09+4*15.9994)</f>
        <v>0.0904237835327166</v>
      </c>
      <c r="G28" s="0" t="n">
        <f aca="false">C28/(22.99+26.98+28.09+4*15.9994)</f>
        <v>0.0655739180678373</v>
      </c>
      <c r="H28" s="0" t="n">
        <f aca="false">E28/SUM($E28:$G28)</f>
        <v>0.890693609883028</v>
      </c>
      <c r="I28" s="0" t="n">
        <f aca="false">F28/SUM($E28:$G28)</f>
        <v>0.0633592498945166</v>
      </c>
      <c r="J28" s="0" t="n">
        <f aca="false">G28/SUM($E28:$G28)</f>
        <v>0.0459471402224551</v>
      </c>
      <c r="K28" s="0" t="n">
        <f aca="false">H28+I28+J28</f>
        <v>1</v>
      </c>
      <c r="L28" s="0" t="n">
        <f aca="false">I28+J28</f>
        <v>0.109306390116972</v>
      </c>
      <c r="M28" s="0" t="n">
        <f aca="false">J28</f>
        <v>0.0459471402224551</v>
      </c>
      <c r="N28" s="0" t="n">
        <f aca="false">I28</f>
        <v>0.0633592498945166</v>
      </c>
      <c r="O28" s="0" t="n">
        <f aca="false">K28</f>
        <v>1</v>
      </c>
      <c r="P28" s="0" t="n">
        <f aca="false">L28/2</f>
        <v>0.0546531950584858</v>
      </c>
      <c r="Q28" s="0" t="n">
        <f aca="false">M28/2</f>
        <v>0.0229735701112276</v>
      </c>
      <c r="R28" s="0" t="n">
        <f aca="false">N28/2</f>
        <v>0.0316796249472583</v>
      </c>
      <c r="S28" s="0" t="n">
        <f aca="false">O28/SUM($O28:$R28)*100</f>
        <v>90.1464202234113</v>
      </c>
      <c r="T28" s="0" t="n">
        <f aca="false">P28/SUM($O28:$R28)*100</f>
        <v>4.92678988829433</v>
      </c>
      <c r="U28" s="0" t="n">
        <f aca="false">Q28/SUM($O28:$R28)*100</f>
        <v>2.07098510527872</v>
      </c>
      <c r="V28" s="0" t="n">
        <f aca="false">R28/SUM($O28:$R28)*100</f>
        <v>2.85580478301561</v>
      </c>
      <c r="W28" s="0" t="n">
        <f aca="false">S28*(2*15.9994+28.09)</f>
        <v>5416.79021552052</v>
      </c>
      <c r="X28" s="0" t="n">
        <f aca="false">T28*(26.98*2+3*15.9994)</f>
        <v>502.326628788691</v>
      </c>
      <c r="Y28" s="0" t="n">
        <f aca="false">U28*(22.99*2+15.9994)</f>
        <v>128.358414234112</v>
      </c>
      <c r="Z28" s="0" t="n">
        <f aca="false">V28*(39.01*2+15.9994)</f>
        <v>268.501052216258</v>
      </c>
      <c r="AA28" s="0" t="n">
        <f aca="false">W28/SUM($W28:$Z28)*100</f>
        <v>85.7633079828489</v>
      </c>
      <c r="AB28" s="0" t="n">
        <f aca="false">X28/SUM($W28:$Z28)*100</f>
        <v>7.95326967792696</v>
      </c>
      <c r="AC28" s="0" t="n">
        <f aca="false">Y28/SUM($W28:$Z28)*100</f>
        <v>2.03228143866605</v>
      </c>
      <c r="AD28" s="0" t="n">
        <f aca="false">Z28/SUM($W28:$Z28)*100</f>
        <v>4.25114090055805</v>
      </c>
    </row>
    <row r="29" customFormat="false" ht="15" hidden="false" customHeight="false" outlineLevel="0" collapsed="false">
      <c r="A29" s="0" t="n">
        <v>76.6929895388226</v>
      </c>
      <c r="B29" s="0" t="n">
        <v>16.3510301203418</v>
      </c>
      <c r="C29" s="0" t="n">
        <f aca="false">100-B29-A29</f>
        <v>6.9559803408356</v>
      </c>
      <c r="D29" s="0" t="n">
        <v>1300</v>
      </c>
      <c r="E29" s="0" t="n">
        <f aca="false">A29/(2*15.9994+28.09)</f>
        <v>1.2763275275729</v>
      </c>
      <c r="F29" s="0" t="n">
        <f aca="false">B29/(39.1+26.98+28.09+4*15.9994)</f>
        <v>0.103377873346639</v>
      </c>
      <c r="G29" s="0" t="n">
        <f aca="false">C29/(22.99+26.98+28.09+4*15.9994)</f>
        <v>0.048965914817902</v>
      </c>
      <c r="H29" s="0" t="n">
        <f aca="false">E29/SUM($E29:$G29)</f>
        <v>0.893366804186235</v>
      </c>
      <c r="I29" s="0" t="n">
        <f aca="false">F29/SUM($E29:$G29)</f>
        <v>0.0723594518962381</v>
      </c>
      <c r="J29" s="0" t="n">
        <f aca="false">G29/SUM($E29:$G29)</f>
        <v>0.0342737439175274</v>
      </c>
      <c r="K29" s="0" t="n">
        <f aca="false">H29+I29+J29</f>
        <v>1</v>
      </c>
      <c r="L29" s="0" t="n">
        <f aca="false">I29+J29</f>
        <v>0.106633195813765</v>
      </c>
      <c r="M29" s="0" t="n">
        <f aca="false">J29</f>
        <v>0.0342737439175274</v>
      </c>
      <c r="N29" s="0" t="n">
        <f aca="false">I29</f>
        <v>0.0723594518962381</v>
      </c>
      <c r="O29" s="0" t="n">
        <f aca="false">K29</f>
        <v>1</v>
      </c>
      <c r="P29" s="0" t="n">
        <f aca="false">L29/2</f>
        <v>0.0533165979068827</v>
      </c>
      <c r="Q29" s="0" t="n">
        <f aca="false">M29/2</f>
        <v>0.0171368719587637</v>
      </c>
      <c r="R29" s="0" t="n">
        <f aca="false">N29/2</f>
        <v>0.036179725948119</v>
      </c>
      <c r="S29" s="0" t="n">
        <f aca="false">O29/SUM($O29:$R29)*100</f>
        <v>90.3641788248226</v>
      </c>
      <c r="T29" s="0" t="n">
        <f aca="false">P29/SUM($O29:$R29)*100</f>
        <v>4.81791058758871</v>
      </c>
      <c r="U29" s="0" t="n">
        <f aca="false">Q29/SUM($O29:$R29)*100</f>
        <v>1.54855936217981</v>
      </c>
      <c r="V29" s="0" t="n">
        <f aca="false">R29/SUM($O29:$R29)*100</f>
        <v>3.2693512254089</v>
      </c>
      <c r="W29" s="0" t="n">
        <f aca="false">S29*(2*15.9994+28.09)</f>
        <v>5429.875068569</v>
      </c>
      <c r="X29" s="0" t="n">
        <f aca="false">T29*(26.98*2+3*15.9994)</f>
        <v>491.225491271487</v>
      </c>
      <c r="Y29" s="0" t="n">
        <f aca="false">U29*(22.99*2+15.9994)</f>
        <v>95.9787801322873</v>
      </c>
      <c r="Z29" s="0" t="n">
        <f aca="false">V29*(39.01*2+15.9994)</f>
        <v>307.38244060221</v>
      </c>
      <c r="AA29" s="0" t="n">
        <f aca="false">W29/SUM($W29:$Z29)*100</f>
        <v>85.8551329260361</v>
      </c>
      <c r="AB29" s="0" t="n">
        <f aca="false">X29/SUM($W29:$Z29)*100</f>
        <v>7.76707186025287</v>
      </c>
      <c r="AC29" s="0" t="n">
        <f aca="false">Y29/SUM($W29:$Z29)*100</f>
        <v>1.51758020622526</v>
      </c>
      <c r="AD29" s="0" t="n">
        <f aca="false">Z29/SUM($W29:$Z29)*100</f>
        <v>4.86021500748581</v>
      </c>
    </row>
    <row r="30" customFormat="false" ht="15" hidden="false" customHeight="false" outlineLevel="0" collapsed="false">
      <c r="A30" s="0" t="n">
        <v>77.2516659543884</v>
      </c>
      <c r="B30" s="0" t="n">
        <v>18.8133837333521</v>
      </c>
      <c r="C30" s="0" t="n">
        <f aca="false">100-B30-A30</f>
        <v>3.9349503122595</v>
      </c>
      <c r="D30" s="0" t="n">
        <v>1300</v>
      </c>
      <c r="E30" s="0" t="n">
        <f aca="false">A30/(2*15.9994+28.09)</f>
        <v>1.28562504084602</v>
      </c>
      <c r="F30" s="0" t="n">
        <f aca="false">B30/(39.1+26.98+28.09+4*15.9994)</f>
        <v>0.11894587597809</v>
      </c>
      <c r="G30" s="0" t="n">
        <f aca="false">C30/(22.99+26.98+28.09+4*15.9994)</f>
        <v>0.0276996817647173</v>
      </c>
      <c r="H30" s="0" t="n">
        <f aca="false">E30/SUM($E30:$G30)</f>
        <v>0.897613231824145</v>
      </c>
      <c r="I30" s="0" t="n">
        <f aca="false">F30/SUM($E30:$G30)</f>
        <v>0.0830470695239317</v>
      </c>
      <c r="J30" s="0" t="n">
        <f aca="false">G30/SUM($E30:$G30)</f>
        <v>0.019339698651923</v>
      </c>
      <c r="K30" s="0" t="n">
        <f aca="false">H30+I30+J30</f>
        <v>1</v>
      </c>
      <c r="L30" s="0" t="n">
        <f aca="false">I30+J30</f>
        <v>0.102386768175855</v>
      </c>
      <c r="M30" s="0" t="n">
        <f aca="false">J30</f>
        <v>0.019339698651923</v>
      </c>
      <c r="N30" s="0" t="n">
        <f aca="false">I30</f>
        <v>0.0830470695239317</v>
      </c>
      <c r="O30" s="0" t="n">
        <f aca="false">K30</f>
        <v>1</v>
      </c>
      <c r="P30" s="0" t="n">
        <f aca="false">L30/2</f>
        <v>0.0511933840879274</v>
      </c>
      <c r="Q30" s="0" t="n">
        <f aca="false">M30/2</f>
        <v>0.00966984932596149</v>
      </c>
      <c r="R30" s="0" t="n">
        <f aca="false">N30/2</f>
        <v>0.0415235347619659</v>
      </c>
      <c r="S30" s="0" t="n">
        <f aca="false">O30/SUM($O30:$R30)*100</f>
        <v>90.7122644128543</v>
      </c>
      <c r="T30" s="0" t="n">
        <f aca="false">P30/SUM($O30:$R30)*100</f>
        <v>4.64386779357287</v>
      </c>
      <c r="U30" s="0" t="n">
        <f aca="false">Q30/SUM($O30:$R30)*100</f>
        <v>0.877173928889079</v>
      </c>
      <c r="V30" s="0" t="n">
        <f aca="false">R30/SUM($O30:$R30)*100</f>
        <v>3.76669386468379</v>
      </c>
      <c r="W30" s="0" t="n">
        <f aca="false">S30*(2*15.9994+28.09)</f>
        <v>5450.79111385112</v>
      </c>
      <c r="X30" s="0" t="n">
        <f aca="false">T30*(26.98*2+3*15.9994)</f>
        <v>473.480401270661</v>
      </c>
      <c r="Y30" s="0" t="n">
        <f aca="false">U30*(22.99*2+15.9994)</f>
        <v>54.3667138081878</v>
      </c>
      <c r="Z30" s="0" t="n">
        <f aca="false">V30*(39.01*2+15.9994)</f>
        <v>354.142297141251</v>
      </c>
      <c r="AA30" s="0" t="n">
        <f aca="false">W30/SUM($W30:$Z30)*100</f>
        <v>86.0726357310337</v>
      </c>
      <c r="AB30" s="0" t="n">
        <f aca="false">X30/SUM($W30:$Z30)*100</f>
        <v>7.4766589386985</v>
      </c>
      <c r="AC30" s="0" t="n">
        <f aca="false">Y30/SUM($W30:$Z30)*100</f>
        <v>0.8584967311652</v>
      </c>
      <c r="AD30" s="0" t="n">
        <f aca="false">Z30/SUM($W30:$Z30)*100</f>
        <v>5.59220859910262</v>
      </c>
    </row>
    <row r="31" customFormat="false" ht="15" hidden="false" customHeight="false" outlineLevel="0" collapsed="false">
      <c r="A31" s="0" t="n">
        <v>77.6861920553841</v>
      </c>
      <c r="B31" s="0" t="n">
        <v>20.4776738932026</v>
      </c>
      <c r="C31" s="0" t="n">
        <f aca="false">100-B31-A31</f>
        <v>1.83613405141331</v>
      </c>
      <c r="D31" s="0" t="n">
        <v>1300</v>
      </c>
      <c r="E31" s="0" t="n">
        <f aca="false">A31/(2*15.9994+28.09)</f>
        <v>1.29285644005845</v>
      </c>
      <c r="F31" s="0" t="n">
        <f aca="false">B31/(39.1+26.98+28.09+4*15.9994)</f>
        <v>0.129468196351229</v>
      </c>
      <c r="G31" s="0" t="n">
        <f aca="false">C31/(22.99+26.98+28.09+4*15.9994)</f>
        <v>0.0129252785589318</v>
      </c>
      <c r="H31" s="0" t="n">
        <f aca="false">E31/SUM($E31:$G31)</f>
        <v>0.900788375999817</v>
      </c>
      <c r="I31" s="0" t="n">
        <f aca="false">F31/SUM($E31:$G31)</f>
        <v>0.0902060296265967</v>
      </c>
      <c r="J31" s="0" t="n">
        <f aca="false">G31/SUM($E31:$G31)</f>
        <v>0.0090055943735865</v>
      </c>
      <c r="K31" s="0" t="n">
        <f aca="false">H31+I31+J31</f>
        <v>1</v>
      </c>
      <c r="L31" s="0" t="n">
        <f aca="false">I31+J31</f>
        <v>0.0992116240001832</v>
      </c>
      <c r="M31" s="0" t="n">
        <f aca="false">J31</f>
        <v>0.0090055943735865</v>
      </c>
      <c r="N31" s="0" t="n">
        <f aca="false">I31</f>
        <v>0.0902060296265967</v>
      </c>
      <c r="O31" s="0" t="n">
        <f aca="false">K31</f>
        <v>1</v>
      </c>
      <c r="P31" s="0" t="n">
        <f aca="false">L31/2</f>
        <v>0.0496058120000916</v>
      </c>
      <c r="Q31" s="0" t="n">
        <f aca="false">M31/2</f>
        <v>0.00450279718679325</v>
      </c>
      <c r="R31" s="0" t="n">
        <f aca="false">N31/2</f>
        <v>0.0451030148132983</v>
      </c>
      <c r="S31" s="0" t="n">
        <f aca="false">O31/SUM($O31:$R31)*100</f>
        <v>90.9742926808636</v>
      </c>
      <c r="T31" s="0" t="n">
        <f aca="false">P31/SUM($O31:$R31)*100</f>
        <v>4.51285365956823</v>
      </c>
      <c r="U31" s="0" t="n">
        <f aca="false">Q31/SUM($O31:$R31)*100</f>
        <v>0.409638789153898</v>
      </c>
      <c r="V31" s="0" t="n">
        <f aca="false">R31/SUM($O31:$R31)*100</f>
        <v>4.10321487041433</v>
      </c>
      <c r="W31" s="0" t="n">
        <f aca="false">S31*(2*15.9994+28.09)</f>
        <v>5466.53607804188</v>
      </c>
      <c r="X31" s="0" t="n">
        <f aca="false">T31*(26.98*2+3*15.9994)</f>
        <v>460.12243599299</v>
      </c>
      <c r="Y31" s="0" t="n">
        <f aca="false">U31*(22.99*2+15.9994)</f>
        <v>25.3891663684851</v>
      </c>
      <c r="Z31" s="0" t="n">
        <f aca="false">V31*(39.01*2+15.9994)</f>
        <v>385.781800187433</v>
      </c>
      <c r="AA31" s="0" t="n">
        <f aca="false">W31/SUM($W31:$Z31)*100</f>
        <v>86.2524953500691</v>
      </c>
      <c r="AB31" s="0" t="n">
        <f aca="false">X31/SUM($W31:$Z31)*100</f>
        <v>7.25993713466237</v>
      </c>
      <c r="AC31" s="0" t="n">
        <f aca="false">Y31/SUM($W31:$Z31)*100</f>
        <v>0.400597183093011</v>
      </c>
      <c r="AD31" s="0" t="n">
        <f aca="false">Z31/SUM($W31:$Z31)*100</f>
        <v>6.08697033217549</v>
      </c>
    </row>
    <row r="32" customFormat="false" ht="15" hidden="false" customHeight="false" outlineLevel="0" collapsed="false">
      <c r="A32" s="0" t="n">
        <v>78.3690187855202</v>
      </c>
      <c r="B32" s="0" t="n">
        <v>21.426468443802</v>
      </c>
      <c r="C32" s="0" t="n">
        <f aca="false">100-B32-A32</f>
        <v>0.204512770677795</v>
      </c>
      <c r="D32" s="0" t="n">
        <v>1300</v>
      </c>
      <c r="E32" s="0" t="n">
        <f aca="false">A32/(2*15.9994+28.09)</f>
        <v>1.30422006739226</v>
      </c>
      <c r="F32" s="0" t="n">
        <f aca="false">B32/(39.1+26.98+28.09+4*15.9994)</f>
        <v>0.135466862010943</v>
      </c>
      <c r="G32" s="0" t="n">
        <f aca="false">C32/(22.99+26.98+28.09+4*15.9994)</f>
        <v>0.00143964681001083</v>
      </c>
      <c r="H32" s="0" t="n">
        <f aca="false">E32/SUM($E32:$G32)</f>
        <v>0.905000357997216</v>
      </c>
      <c r="I32" s="0" t="n">
        <f aca="false">F32/SUM($E32:$G32)</f>
        <v>0.0940006688148816</v>
      </c>
      <c r="J32" s="0" t="n">
        <f aca="false">G32/SUM($E32:$G32)</f>
        <v>0.000998973187902569</v>
      </c>
      <c r="K32" s="0" t="n">
        <f aca="false">H32+I32+J32</f>
        <v>1</v>
      </c>
      <c r="L32" s="0" t="n">
        <f aca="false">I32+J32</f>
        <v>0.0949996420027842</v>
      </c>
      <c r="M32" s="0" t="n">
        <f aca="false">J32</f>
        <v>0.000998973187902569</v>
      </c>
      <c r="N32" s="0" t="n">
        <f aca="false">I32</f>
        <v>0.0940006688148816</v>
      </c>
      <c r="O32" s="0" t="n">
        <f aca="false">K32</f>
        <v>1</v>
      </c>
      <c r="P32" s="0" t="n">
        <f aca="false">L32/2</f>
        <v>0.0474998210013921</v>
      </c>
      <c r="Q32" s="0" t="n">
        <f aca="false">M32/2</f>
        <v>0.000499486593951285</v>
      </c>
      <c r="R32" s="0" t="n">
        <f aca="false">N32/2</f>
        <v>0.0470003344074408</v>
      </c>
      <c r="S32" s="0" t="n">
        <f aca="false">O32/SUM($O32:$R32)*100</f>
        <v>91.3242307706122</v>
      </c>
      <c r="T32" s="0" t="n">
        <f aca="false">P32/SUM($O32:$R32)*100</f>
        <v>4.3378846146939</v>
      </c>
      <c r="U32" s="0" t="n">
        <f aca="false">Q32/SUM($O32:$R32)*100</f>
        <v>0.0456152289728342</v>
      </c>
      <c r="V32" s="0" t="n">
        <f aca="false">R32/SUM($O32:$R32)*100</f>
        <v>4.29226938572107</v>
      </c>
      <c r="W32" s="0" t="n">
        <f aca="false">S32*(2*15.9994+28.09)</f>
        <v>5487.56343792916</v>
      </c>
      <c r="X32" s="0" t="n">
        <f aca="false">T32*(26.98*2+3*15.9994)</f>
        <v>442.282907121884</v>
      </c>
      <c r="Y32" s="0" t="n">
        <f aca="false">U32*(22.99*2+15.9994)</f>
        <v>2.82720452259888</v>
      </c>
      <c r="Z32" s="0" t="n">
        <f aca="false">V32*(39.01*2+15.9994)</f>
        <v>403.556592283864</v>
      </c>
      <c r="AA32" s="0" t="n">
        <f aca="false">W32/SUM($W32:$Z32)*100</f>
        <v>86.6061256468258</v>
      </c>
      <c r="AB32" s="0" t="n">
        <f aca="false">X32/SUM($W32:$Z32)*100</f>
        <v>6.98022163368304</v>
      </c>
      <c r="AC32" s="0" t="n">
        <f aca="false">Y32/SUM($W32:$Z32)*100</f>
        <v>0.0446196627853241</v>
      </c>
      <c r="AD32" s="0" t="n">
        <f aca="false">Z32/SUM($W32:$Z32)*100</f>
        <v>6.36903305670583</v>
      </c>
    </row>
    <row r="33" customFormat="false" ht="15" hidden="false" customHeight="false" outlineLevel="0" collapsed="false">
      <c r="A33" s="0" t="n">
        <v>69.5543464510363</v>
      </c>
      <c r="B33" s="0" t="n">
        <v>0.298439613459422</v>
      </c>
      <c r="C33" s="0" t="n">
        <f aca="false">100-B33-A33</f>
        <v>30.1472139355043</v>
      </c>
      <c r="D33" s="0" t="n">
        <v>1200</v>
      </c>
      <c r="E33" s="0" t="n">
        <f aca="false">A33/(2*15.9994+28.09)</f>
        <v>1.15752596908303</v>
      </c>
      <c r="F33" s="0" t="n">
        <f aca="false">B33/(39.1+26.98+28.09+4*15.9994)</f>
        <v>0.00188685681175805</v>
      </c>
      <c r="G33" s="0" t="n">
        <f aca="false">C33/(22.99+26.98+28.09+4*15.9994)</f>
        <v>0.212218240597506</v>
      </c>
      <c r="H33" s="0" t="n">
        <f aca="false">E33/SUM($E33:$G33)</f>
        <v>0.8439047476835</v>
      </c>
      <c r="I33" s="0" t="n">
        <f aca="false">F33/SUM($E33:$G33)</f>
        <v>0.00137562997649459</v>
      </c>
      <c r="J33" s="0" t="n">
        <f aca="false">G33/SUM($E33:$G33)</f>
        <v>0.154719622340005</v>
      </c>
      <c r="K33" s="0" t="n">
        <f aca="false">H33+I33+J33</f>
        <v>1</v>
      </c>
      <c r="L33" s="0" t="n">
        <f aca="false">I33+J33</f>
        <v>0.1560952523165</v>
      </c>
      <c r="M33" s="0" t="n">
        <f aca="false">J33</f>
        <v>0.154719622340005</v>
      </c>
      <c r="N33" s="0" t="n">
        <f aca="false">I33</f>
        <v>0.00137562997649459</v>
      </c>
      <c r="O33" s="0" t="n">
        <f aca="false">K33</f>
        <v>1</v>
      </c>
      <c r="P33" s="0" t="n">
        <f aca="false">L33/2</f>
        <v>0.0780476261582499</v>
      </c>
      <c r="Q33" s="0" t="n">
        <f aca="false">M33/2</f>
        <v>0.0773598111700026</v>
      </c>
      <c r="R33" s="0" t="n">
        <f aca="false">N33/2</f>
        <v>0.000687814988247297</v>
      </c>
      <c r="S33" s="0" t="n">
        <f aca="false">O33/SUM($O33:$R33)*100</f>
        <v>86.4980630269238</v>
      </c>
      <c r="T33" s="0" t="n">
        <f aca="false">P33/SUM($O33:$R33)*100</f>
        <v>6.75096848653809</v>
      </c>
      <c r="U33" s="0" t="n">
        <f aca="false">Q33/SUM($O33:$R33)*100</f>
        <v>6.69147382233381</v>
      </c>
      <c r="V33" s="0" t="n">
        <f aca="false">R33/SUM($O33:$R33)*100</f>
        <v>0.0594946642042775</v>
      </c>
      <c r="W33" s="0" t="n">
        <f aca="false">S33*(2*15.9994+28.09)</f>
        <v>5197.56480961222</v>
      </c>
      <c r="X33" s="0" t="n">
        <f aca="false">T33*(26.98*2+3*15.9994)</f>
        <v>688.316595144148</v>
      </c>
      <c r="Y33" s="0" t="n">
        <f aca="false">U33*(22.99*2+15.9994)</f>
        <v>414.733532623956</v>
      </c>
      <c r="Z33" s="0" t="n">
        <f aca="false">V33*(39.01*2+15.9994)</f>
        <v>5.59365263168765</v>
      </c>
      <c r="AA33" s="0" t="n">
        <f aca="false">W33/SUM($W33:$Z33)*100</f>
        <v>82.4198047911752</v>
      </c>
      <c r="AB33" s="0" t="n">
        <f aca="false">X33/SUM($W33:$Z33)*100</f>
        <v>10.914903706711</v>
      </c>
      <c r="AC33" s="0" t="n">
        <f aca="false">Y33/SUM($W33:$Z33)*100</f>
        <v>6.57659077882113</v>
      </c>
      <c r="AD33" s="0" t="n">
        <f aca="false">Z33/SUM($W33:$Z33)*100</f>
        <v>0.0887007232927098</v>
      </c>
    </row>
    <row r="34" customFormat="false" ht="15" hidden="false" customHeight="false" outlineLevel="0" collapsed="false">
      <c r="A34" s="0" t="n">
        <v>69.8026470801767</v>
      </c>
      <c r="B34" s="0" t="n">
        <v>2.32463582500161</v>
      </c>
      <c r="C34" s="0" t="n">
        <f aca="false">100-B34-A34</f>
        <v>27.8727170948217</v>
      </c>
      <c r="D34" s="0" t="n">
        <v>1200</v>
      </c>
      <c r="E34" s="0" t="n">
        <f aca="false">A34/(2*15.9994+28.09)</f>
        <v>1.16165819720442</v>
      </c>
      <c r="F34" s="0" t="n">
        <f aca="false">B34/(39.1+26.98+28.09+4*15.9994)</f>
        <v>0.0146972946735084</v>
      </c>
      <c r="G34" s="0" t="n">
        <f aca="false">C34/(22.99+26.98+28.09+4*15.9994)</f>
        <v>0.196207151851233</v>
      </c>
      <c r="H34" s="0" t="n">
        <f aca="false">E34/SUM($E34:$G34)</f>
        <v>0.846342571329401</v>
      </c>
      <c r="I34" s="0" t="n">
        <f aca="false">F34/SUM($E34:$G34)</f>
        <v>0.0107079226880144</v>
      </c>
      <c r="J34" s="0" t="n">
        <f aca="false">G34/SUM($E34:$G34)</f>
        <v>0.142949505982584</v>
      </c>
      <c r="K34" s="0" t="n">
        <f aca="false">H34+I34+J34</f>
        <v>1</v>
      </c>
      <c r="L34" s="0" t="n">
        <f aca="false">I34+J34</f>
        <v>0.153657428670599</v>
      </c>
      <c r="M34" s="0" t="n">
        <f aca="false">J34</f>
        <v>0.142949505982584</v>
      </c>
      <c r="N34" s="0" t="n">
        <f aca="false">I34</f>
        <v>0.0107079226880144</v>
      </c>
      <c r="O34" s="0" t="n">
        <f aca="false">K34</f>
        <v>1</v>
      </c>
      <c r="P34" s="0" t="n">
        <f aca="false">L34/2</f>
        <v>0.0768287143352993</v>
      </c>
      <c r="Q34" s="0" t="n">
        <f aca="false">M34/2</f>
        <v>0.0714747529912922</v>
      </c>
      <c r="R34" s="0" t="n">
        <f aca="false">N34/2</f>
        <v>0.00535396134400718</v>
      </c>
      <c r="S34" s="0" t="n">
        <f aca="false">O34/SUM($O34:$R34)*100</f>
        <v>86.6808443432238</v>
      </c>
      <c r="T34" s="0" t="n">
        <f aca="false">P34/SUM($O34:$R34)*100</f>
        <v>6.65957782838809</v>
      </c>
      <c r="U34" s="0" t="n">
        <f aca="false">Q34/SUM($O34:$R34)*100</f>
        <v>6.19549193850857</v>
      </c>
      <c r="V34" s="0" t="n">
        <f aca="false">R34/SUM($O34:$R34)*100</f>
        <v>0.464085889879524</v>
      </c>
      <c r="W34" s="0" t="n">
        <f aca="false">S34*(2*15.9994+28.09)</f>
        <v>5208.54791957111</v>
      </c>
      <c r="X34" s="0" t="n">
        <f aca="false">T34*(26.98*2+3*15.9994)</f>
        <v>678.998568142359</v>
      </c>
      <c r="Y34" s="0" t="n">
        <f aca="false">U34*(22.99*2+15.9994)</f>
        <v>383.992873053598</v>
      </c>
      <c r="Z34" s="0" t="n">
        <f aca="false">V34*(39.01*2+15.9994)</f>
        <v>43.6330769149389</v>
      </c>
      <c r="AA34" s="0" t="n">
        <f aca="false">W34/SUM($W34:$Z34)*100</f>
        <v>82.4767331528783</v>
      </c>
      <c r="AB34" s="0" t="n">
        <f aca="false">X34/SUM($W34:$Z34)*100</f>
        <v>10.7518610907731</v>
      </c>
      <c r="AC34" s="0" t="n">
        <f aca="false">Y34/SUM($W34:$Z34)*100</f>
        <v>6.08048120368576</v>
      </c>
      <c r="AD34" s="0" t="n">
        <f aca="false">Z34/SUM($W34:$Z34)*100</f>
        <v>0.690924552662802</v>
      </c>
    </row>
    <row r="35" customFormat="false" ht="15" hidden="false" customHeight="false" outlineLevel="0" collapsed="false">
      <c r="A35" s="0" t="n">
        <v>69.8026470801767</v>
      </c>
      <c r="B35" s="0" t="n">
        <v>4.36746502480837</v>
      </c>
      <c r="C35" s="0" t="n">
        <f aca="false">100-B35-A35</f>
        <v>25.8298878950149</v>
      </c>
      <c r="D35" s="0" t="n">
        <v>1200</v>
      </c>
      <c r="E35" s="0" t="n">
        <f aca="false">A35/(2*15.9994+28.09)</f>
        <v>1.16165819720442</v>
      </c>
      <c r="F35" s="0" t="n">
        <f aca="false">B35/(39.1+26.98+28.09+4*15.9994)</f>
        <v>0.0276128930628547</v>
      </c>
      <c r="G35" s="0" t="n">
        <f aca="false">C35/(22.99+26.98+28.09+4*15.9994)</f>
        <v>0.181826863856738</v>
      </c>
      <c r="H35" s="0" t="n">
        <f aca="false">E35/SUM($E35:$G35)</f>
        <v>0.847246685556173</v>
      </c>
      <c r="I35" s="0" t="n">
        <f aca="false">F35/SUM($E35:$G35)</f>
        <v>0.0201392562652436</v>
      </c>
      <c r="J35" s="0" t="n">
        <f aca="false">G35/SUM($E35:$G35)</f>
        <v>0.132614058178583</v>
      </c>
      <c r="K35" s="0" t="n">
        <f aca="false">H35+I35+J35</f>
        <v>1</v>
      </c>
      <c r="L35" s="0" t="n">
        <f aca="false">I35+J35</f>
        <v>0.152753314443827</v>
      </c>
      <c r="M35" s="0" t="n">
        <f aca="false">J35</f>
        <v>0.132614058178583</v>
      </c>
      <c r="N35" s="0" t="n">
        <f aca="false">I35</f>
        <v>0.0201392562652436</v>
      </c>
      <c r="O35" s="0" t="n">
        <f aca="false">K35</f>
        <v>1</v>
      </c>
      <c r="P35" s="0" t="n">
        <f aca="false">L35/2</f>
        <v>0.0763766572219135</v>
      </c>
      <c r="Q35" s="0" t="n">
        <f aca="false">M35/2</f>
        <v>0.0663070290892917</v>
      </c>
      <c r="R35" s="0" t="n">
        <f aca="false">N35/2</f>
        <v>0.0100696281326218</v>
      </c>
      <c r="S35" s="0" t="n">
        <f aca="false">O35/SUM($O35:$R35)*100</f>
        <v>86.7488288665189</v>
      </c>
      <c r="T35" s="0" t="n">
        <f aca="false">P35/SUM($O35:$R35)*100</f>
        <v>6.62558556674055</v>
      </c>
      <c r="U35" s="0" t="n">
        <f aca="false">Q35/SUM($O35:$R35)*100</f>
        <v>5.75205711911426</v>
      </c>
      <c r="V35" s="0" t="n">
        <f aca="false">R35/SUM($O35:$R35)*100</f>
        <v>0.873528447626294</v>
      </c>
      <c r="W35" s="0" t="n">
        <f aca="false">S35*(2*15.9994+28.09)</f>
        <v>5212.63302799448</v>
      </c>
      <c r="X35" s="0" t="n">
        <f aca="false">T35*(26.98*2+3*15.9994)</f>
        <v>675.532778330846</v>
      </c>
      <c r="Y35" s="0" t="n">
        <f aca="false">U35*(22.99*2+15.9994)</f>
        <v>356.50904900843</v>
      </c>
      <c r="Z35" s="0" t="n">
        <f aca="false">V35*(39.01*2+15.9994)</f>
        <v>82.1286205287556</v>
      </c>
      <c r="AA35" s="0" t="n">
        <f aca="false">W35/SUM($W35:$Z35)*100</f>
        <v>82.3896782614045</v>
      </c>
      <c r="AB35" s="0" t="n">
        <f aca="false">X35/SUM($W35:$Z35)*100</f>
        <v>10.6773156603976</v>
      </c>
      <c r="AC35" s="0" t="n">
        <f aca="false">Y35/SUM($W35:$Z35)*100</f>
        <v>5.63489999916314</v>
      </c>
      <c r="AD35" s="0" t="n">
        <f aca="false">Z35/SUM($W35:$Z35)*100</f>
        <v>1.29810607903479</v>
      </c>
    </row>
    <row r="36" customFormat="false" ht="15" hidden="false" customHeight="false" outlineLevel="0" collapsed="false">
      <c r="A36" s="0" t="n">
        <v>70.0509477093171</v>
      </c>
      <c r="B36" s="0" t="n">
        <v>7.46883449940674</v>
      </c>
      <c r="C36" s="0" t="n">
        <f aca="false">100-B36-A36</f>
        <v>22.4802177912762</v>
      </c>
      <c r="D36" s="0" t="n">
        <v>1200</v>
      </c>
      <c r="E36" s="0" t="n">
        <f aca="false">A36/(2*15.9994+28.09)</f>
        <v>1.1657904253258</v>
      </c>
      <c r="F36" s="0" t="n">
        <f aca="false">B36/(39.1+26.98+28.09+4*15.9994)</f>
        <v>0.0472210142874188</v>
      </c>
      <c r="G36" s="0" t="n">
        <f aca="false">C36/(22.99+26.98+28.09+4*15.9994)</f>
        <v>0.158247202481783</v>
      </c>
      <c r="H36" s="0" t="n">
        <f aca="false">E36/SUM($E36:$G36)</f>
        <v>0.850160859183146</v>
      </c>
      <c r="I36" s="0" t="n">
        <f aca="false">F36/SUM($E36:$G36)</f>
        <v>0.0344362564711167</v>
      </c>
      <c r="J36" s="0" t="n">
        <f aca="false">G36/SUM($E36:$G36)</f>
        <v>0.115402884345738</v>
      </c>
      <c r="K36" s="0" t="n">
        <f aca="false">H36+I36+J36</f>
        <v>1</v>
      </c>
      <c r="L36" s="0" t="n">
        <f aca="false">I36+J36</f>
        <v>0.149839140816854</v>
      </c>
      <c r="M36" s="0" t="n">
        <f aca="false">J36</f>
        <v>0.115402884345738</v>
      </c>
      <c r="N36" s="0" t="n">
        <f aca="false">I36</f>
        <v>0.0344362564711167</v>
      </c>
      <c r="O36" s="0" t="n">
        <f aca="false">K36</f>
        <v>1</v>
      </c>
      <c r="P36" s="0" t="n">
        <f aca="false">L36/2</f>
        <v>0.0749195704084272</v>
      </c>
      <c r="Q36" s="0" t="n">
        <f aca="false">M36/2</f>
        <v>0.0577014421728688</v>
      </c>
      <c r="R36" s="0" t="n">
        <f aca="false">N36/2</f>
        <v>0.0172181282355583</v>
      </c>
      <c r="S36" s="0" t="n">
        <f aca="false">O36/SUM($O36:$R36)*100</f>
        <v>86.9686867060024</v>
      </c>
      <c r="T36" s="0" t="n">
        <f aca="false">P36/SUM($O36:$R36)*100</f>
        <v>6.51565664699879</v>
      </c>
      <c r="U36" s="0" t="n">
        <f aca="false">Q36/SUM($O36:$R36)*100</f>
        <v>5.01821864681675</v>
      </c>
      <c r="V36" s="0" t="n">
        <f aca="false">R36/SUM($O36:$R36)*100</f>
        <v>1.49743800018205</v>
      </c>
      <c r="W36" s="0" t="n">
        <f aca="false">S36*(2*15.9994+28.09)</f>
        <v>5225.84402173964</v>
      </c>
      <c r="X36" s="0" t="n">
        <f aca="false">T36*(26.98*2+3*15.9994)</f>
        <v>664.324623546032</v>
      </c>
      <c r="Y36" s="0" t="n">
        <f aca="false">U36*(22.99*2+15.9994)</f>
        <v>311.026180798514</v>
      </c>
      <c r="Z36" s="0" t="n">
        <f aca="false">V36*(39.01*2+15.9994)</f>
        <v>140.788222314316</v>
      </c>
      <c r="AA36" s="0" t="n">
        <f aca="false">W36/SUM($W36:$Z36)*100</f>
        <v>82.4007882370371</v>
      </c>
      <c r="AB36" s="0" t="n">
        <f aca="false">X36/SUM($W36:$Z36)*100</f>
        <v>10.4750299468837</v>
      </c>
      <c r="AC36" s="0" t="n">
        <f aca="false">Y36/SUM($W36:$Z36)*100</f>
        <v>4.90424175569273</v>
      </c>
      <c r="AD36" s="0" t="n">
        <f aca="false">Z36/SUM($W36:$Z36)*100</f>
        <v>2.21994006038645</v>
      </c>
    </row>
    <row r="37" customFormat="false" ht="15" hidden="false" customHeight="false" outlineLevel="0" collapsed="false">
      <c r="A37" s="0" t="n">
        <v>70.4233986530277</v>
      </c>
      <c r="B37" s="0" t="n">
        <v>10.6156461430256</v>
      </c>
      <c r="C37" s="0" t="n">
        <f aca="false">100-B37-A37</f>
        <v>18.9609552039467</v>
      </c>
      <c r="D37" s="0" t="n">
        <v>1200</v>
      </c>
      <c r="E37" s="0" t="n">
        <f aca="false">A37/(2*15.9994+28.09)</f>
        <v>1.17198876750788</v>
      </c>
      <c r="F37" s="0" t="n">
        <f aca="false">B37/(39.1+26.98+28.09+4*15.9994)</f>
        <v>0.0671164394163255</v>
      </c>
      <c r="G37" s="0" t="n">
        <f aca="false">C37/(22.99+26.98+28.09+4*15.9994)</f>
        <v>0.133473712099505</v>
      </c>
      <c r="H37" s="0" t="n">
        <f aca="false">E37/SUM($E37:$G37)</f>
        <v>0.853858930269375</v>
      </c>
      <c r="I37" s="0" t="n">
        <f aca="false">F37/SUM($E37:$G37)</f>
        <v>0.0488980549577899</v>
      </c>
      <c r="J37" s="0" t="n">
        <f aca="false">G37/SUM($E37:$G37)</f>
        <v>0.0972430147728353</v>
      </c>
      <c r="K37" s="0" t="n">
        <f aca="false">H37+I37+J37</f>
        <v>1</v>
      </c>
      <c r="L37" s="0" t="n">
        <f aca="false">I37+J37</f>
        <v>0.146141069730625</v>
      </c>
      <c r="M37" s="0" t="n">
        <f aca="false">J37</f>
        <v>0.0972430147728353</v>
      </c>
      <c r="N37" s="0" t="n">
        <f aca="false">I37</f>
        <v>0.0488980549577899</v>
      </c>
      <c r="O37" s="0" t="n">
        <f aca="false">K37</f>
        <v>1</v>
      </c>
      <c r="P37" s="0" t="n">
        <f aca="false">L37/2</f>
        <v>0.0730705348653126</v>
      </c>
      <c r="Q37" s="0" t="n">
        <f aca="false">M37/2</f>
        <v>0.0486215073864177</v>
      </c>
      <c r="R37" s="0" t="n">
        <f aca="false">N37/2</f>
        <v>0.024449027478895</v>
      </c>
      <c r="S37" s="0" t="n">
        <f aca="false">O37/SUM($O37:$R37)*100</f>
        <v>87.2492947342885</v>
      </c>
      <c r="T37" s="0" t="n">
        <f aca="false">P37/SUM($O37:$R37)*100</f>
        <v>6.37535263285576</v>
      </c>
      <c r="U37" s="0" t="n">
        <f aca="false">Q37/SUM($O37:$R37)*100</f>
        <v>4.24219222838294</v>
      </c>
      <c r="V37" s="0" t="n">
        <f aca="false">R37/SUM($O37:$R37)*100</f>
        <v>2.13316040447282</v>
      </c>
      <c r="W37" s="0" t="n">
        <f aca="false">S37*(2*15.9994+28.09)</f>
        <v>5242.70542142972</v>
      </c>
      <c r="X37" s="0" t="n">
        <f aca="false">T37*(26.98*2+3*15.9994)</f>
        <v>650.019478811234</v>
      </c>
      <c r="Y37" s="0" t="n">
        <f aca="false">U37*(22.99*2+15.9994)</f>
        <v>262.928528999838</v>
      </c>
      <c r="Z37" s="0" t="n">
        <f aca="false">V37*(39.01*2+15.9994)</f>
        <v>200.558461332292</v>
      </c>
      <c r="AA37" s="0" t="n">
        <f aca="false">W37/SUM($W37:$Z37)*100</f>
        <v>82.4816024337576</v>
      </c>
      <c r="AB37" s="0" t="n">
        <f aca="false">X37/SUM($W37:$Z37)*100</f>
        <v>10.2265231241784</v>
      </c>
      <c r="AC37" s="0" t="n">
        <f aca="false">Y37/SUM($W37:$Z37)*100</f>
        <v>4.13656016392071</v>
      </c>
      <c r="AD37" s="0" t="n">
        <f aca="false">Z37/SUM($W37:$Z37)*100</f>
        <v>3.15531427814326</v>
      </c>
    </row>
    <row r="38" customFormat="false" ht="15" hidden="false" customHeight="false" outlineLevel="0" collapsed="false">
      <c r="A38" s="0" t="n">
        <v>70.8579247540233</v>
      </c>
      <c r="B38" s="0" t="n">
        <v>13.6776615448492</v>
      </c>
      <c r="C38" s="0" t="n">
        <f aca="false">100-B38-A38</f>
        <v>15.4644137011275</v>
      </c>
      <c r="D38" s="0" t="n">
        <v>1200</v>
      </c>
      <c r="E38" s="0" t="n">
        <f aca="false">A38/(2*15.9994+28.09)</f>
        <v>1.17922016672031</v>
      </c>
      <c r="F38" s="0" t="n">
        <f aca="false">B38/(39.1+26.98+28.09+4*15.9994)</f>
        <v>0.0864757481611228</v>
      </c>
      <c r="G38" s="0" t="n">
        <f aca="false">C38/(22.99+26.98+28.09+4*15.9994)</f>
        <v>0.108860164476434</v>
      </c>
      <c r="H38" s="0" t="n">
        <f aca="false">E38/SUM($E38:$G38)</f>
        <v>0.857891638201615</v>
      </c>
      <c r="I38" s="0" t="n">
        <f aca="false">F38/SUM($E38:$G38)</f>
        <v>0.0629117643577849</v>
      </c>
      <c r="J38" s="0" t="n">
        <f aca="false">G38/SUM($E38:$G38)</f>
        <v>0.0791965974405999</v>
      </c>
      <c r="K38" s="0" t="n">
        <f aca="false">H38+I38+J38</f>
        <v>1</v>
      </c>
      <c r="L38" s="0" t="n">
        <f aca="false">I38+J38</f>
        <v>0.142108361798385</v>
      </c>
      <c r="M38" s="0" t="n">
        <f aca="false">J38</f>
        <v>0.0791965974405999</v>
      </c>
      <c r="N38" s="0" t="n">
        <f aca="false">I38</f>
        <v>0.0629117643577849</v>
      </c>
      <c r="O38" s="0" t="n">
        <f aca="false">K38</f>
        <v>1</v>
      </c>
      <c r="P38" s="0" t="n">
        <f aca="false">L38/2</f>
        <v>0.0710541808991924</v>
      </c>
      <c r="Q38" s="0" t="n">
        <f aca="false">M38/2</f>
        <v>0.0395982987202999</v>
      </c>
      <c r="R38" s="0" t="n">
        <f aca="false">N38/2</f>
        <v>0.0314558821788925</v>
      </c>
      <c r="S38" s="0" t="n">
        <f aca="false">O38/SUM($O38:$R38)*100</f>
        <v>87.5573661351521</v>
      </c>
      <c r="T38" s="0" t="n">
        <f aca="false">P38/SUM($O38:$R38)*100</f>
        <v>6.22131693242392</v>
      </c>
      <c r="U38" s="0" t="n">
        <f aca="false">Q38/SUM($O38:$R38)*100</f>
        <v>3.46712273938243</v>
      </c>
      <c r="V38" s="0" t="n">
        <f aca="false">R38/SUM($O38:$R38)*100</f>
        <v>2.75419419304149</v>
      </c>
      <c r="W38" s="0" t="n">
        <f aca="false">S38*(2*15.9994+28.09)</f>
        <v>5261.21706222193</v>
      </c>
      <c r="X38" s="0" t="n">
        <f aca="false">T38*(26.98*2+3*15.9994)</f>
        <v>634.314276059465</v>
      </c>
      <c r="Y38" s="0" t="n">
        <f aca="false">U38*(22.99*2+15.9994)</f>
        <v>214.890187113279</v>
      </c>
      <c r="Z38" s="0" t="n">
        <f aca="false">V38*(39.01*2+15.9994)</f>
        <v>258.947685513245</v>
      </c>
      <c r="AA38" s="0" t="n">
        <f aca="false">W38/SUM($W38:$Z38)*100</f>
        <v>82.6018540927379</v>
      </c>
      <c r="AB38" s="0" t="n">
        <f aca="false">X38/SUM($W38:$Z38)*100</f>
        <v>9.95882410102973</v>
      </c>
      <c r="AC38" s="0" t="n">
        <f aca="false">Y38/SUM($W38:$Z38)*100</f>
        <v>3.37380641626595</v>
      </c>
      <c r="AD38" s="0" t="n">
        <f aca="false">Z38/SUM($W38:$Z38)*100</f>
        <v>4.06551538996644</v>
      </c>
    </row>
    <row r="39" customFormat="false" ht="15" hidden="false" customHeight="false" outlineLevel="0" collapsed="false">
      <c r="A39" s="0" t="n">
        <v>71.9752775851551</v>
      </c>
      <c r="B39" s="0" t="n">
        <v>19.1399554023979</v>
      </c>
      <c r="C39" s="0" t="n">
        <f aca="false">100-B39-A39</f>
        <v>8.884767012447</v>
      </c>
      <c r="D39" s="0" t="n">
        <v>1200</v>
      </c>
      <c r="E39" s="0" t="n">
        <f aca="false">A39/(2*15.9994+28.09)</f>
        <v>1.19781519326655</v>
      </c>
      <c r="F39" s="0" t="n">
        <f aca="false">B39/(39.1+26.98+28.09+4*15.9994)</f>
        <v>0.121010595105432</v>
      </c>
      <c r="G39" s="0" t="n">
        <f aca="false">C39/(22.99+26.98+28.09+4*15.9994)</f>
        <v>0.0625434120557225</v>
      </c>
      <c r="H39" s="0" t="n">
        <f aca="false">E39/SUM($E39:$G39)</f>
        <v>0.867121688318864</v>
      </c>
      <c r="I39" s="0" t="n">
        <f aca="false">F39/SUM($E39:$G39)</f>
        <v>0.0876019206653544</v>
      </c>
      <c r="J39" s="0" t="n">
        <f aca="false">G39/SUM($E39:$G39)</f>
        <v>0.0452763910157817</v>
      </c>
      <c r="K39" s="0" t="n">
        <f aca="false">H39+I39+J39</f>
        <v>1</v>
      </c>
      <c r="L39" s="0" t="n">
        <f aca="false">I39+J39</f>
        <v>0.132878311681136</v>
      </c>
      <c r="M39" s="0" t="n">
        <f aca="false">J39</f>
        <v>0.0452763910157817</v>
      </c>
      <c r="N39" s="0" t="n">
        <f aca="false">I39</f>
        <v>0.0876019206653544</v>
      </c>
      <c r="O39" s="0" t="n">
        <f aca="false">K39</f>
        <v>1</v>
      </c>
      <c r="P39" s="0" t="n">
        <f aca="false">L39/2</f>
        <v>0.066439155840568</v>
      </c>
      <c r="Q39" s="0" t="n">
        <f aca="false">M39/2</f>
        <v>0.0226381955078908</v>
      </c>
      <c r="R39" s="0" t="n">
        <f aca="false">N39/2</f>
        <v>0.0438009603326772</v>
      </c>
      <c r="S39" s="0" t="n">
        <f aca="false">O39/SUM($O39:$R39)*100</f>
        <v>88.2707339075146</v>
      </c>
      <c r="T39" s="0" t="n">
        <f aca="false">P39/SUM($O39:$R39)*100</f>
        <v>5.86463304624268</v>
      </c>
      <c r="U39" s="0" t="n">
        <f aca="false">Q39/SUM($O39:$R39)*100</f>
        <v>1.99829013182333</v>
      </c>
      <c r="V39" s="0" t="n">
        <f aca="false">R39/SUM($O39:$R39)*100</f>
        <v>3.86634291441935</v>
      </c>
      <c r="W39" s="0" t="n">
        <f aca="false">S39*(2*15.9994+28.09)</f>
        <v>5304.08247562186</v>
      </c>
      <c r="X39" s="0" t="n">
        <f aca="false">T39*(26.98*2+3*15.9994)</f>
        <v>597.94742905542</v>
      </c>
      <c r="Y39" s="0" t="n">
        <f aca="false">U39*(22.99*2+15.9994)</f>
        <v>123.852823396331</v>
      </c>
      <c r="Z39" s="0" t="n">
        <f aca="false">V39*(39.01*2+15.9994)</f>
        <v>363.511241007959</v>
      </c>
      <c r="AA39" s="0" t="n">
        <f aca="false">W39/SUM($W39:$Z39)*100</f>
        <v>83.0138586114496</v>
      </c>
      <c r="AB39" s="0" t="n">
        <f aca="false">X39/SUM($W39:$Z39)*100</f>
        <v>9.35843730953048</v>
      </c>
      <c r="AC39" s="0" t="n">
        <f aca="false">Y39/SUM($W39:$Z39)*100</f>
        <v>1.93841268820889</v>
      </c>
      <c r="AD39" s="0" t="n">
        <f aca="false">Z39/SUM($W39:$Z39)*100</f>
        <v>5.68929139081105</v>
      </c>
    </row>
    <row r="40" customFormat="false" ht="15" hidden="false" customHeight="false" outlineLevel="0" collapsed="false">
      <c r="A40" s="0" t="n">
        <v>71.2303756977339</v>
      </c>
      <c r="B40" s="0" t="n">
        <v>16.1793692306343</v>
      </c>
      <c r="C40" s="0" t="n">
        <f aca="false">100-B40-A40</f>
        <v>12.5902550716318</v>
      </c>
      <c r="D40" s="0" t="n">
        <v>1200</v>
      </c>
      <c r="E40" s="0" t="n">
        <f aca="false">A40/(2*15.9994+28.09)</f>
        <v>1.18541850890239</v>
      </c>
      <c r="F40" s="0" t="n">
        <f aca="false">B40/(39.1+26.98+28.09+4*15.9994)</f>
        <v>0.102292563272341</v>
      </c>
      <c r="G40" s="0" t="n">
        <f aca="false">C40/(22.99+26.98+28.09+4*15.9994)</f>
        <v>0.0886278176713656</v>
      </c>
      <c r="H40" s="0" t="n">
        <f aca="false">E40/SUM($E40:$G40)</f>
        <v>0.861283887019239</v>
      </c>
      <c r="I40" s="0" t="n">
        <f aca="false">F40/SUM($E40:$G40)</f>
        <v>0.0743222210946748</v>
      </c>
      <c r="J40" s="0" t="n">
        <f aca="false">G40/SUM($E40:$G40)</f>
        <v>0.0643938918860863</v>
      </c>
      <c r="K40" s="0" t="n">
        <f aca="false">H40+I40+J40</f>
        <v>1</v>
      </c>
      <c r="L40" s="0" t="n">
        <f aca="false">I40+J40</f>
        <v>0.138716112980761</v>
      </c>
      <c r="M40" s="0" t="n">
        <f aca="false">J40</f>
        <v>0.0643938918860863</v>
      </c>
      <c r="N40" s="0" t="n">
        <f aca="false">I40</f>
        <v>0.0743222210946748</v>
      </c>
      <c r="O40" s="0" t="n">
        <f aca="false">K40</f>
        <v>1</v>
      </c>
      <c r="P40" s="0" t="n">
        <f aca="false">L40/2</f>
        <v>0.0693580564903806</v>
      </c>
      <c r="Q40" s="0" t="n">
        <f aca="false">M40/2</f>
        <v>0.0321969459430432</v>
      </c>
      <c r="R40" s="0" t="n">
        <f aca="false">N40/2</f>
        <v>0.0371611105473374</v>
      </c>
      <c r="S40" s="0" t="n">
        <f aca="false">O40/SUM($O40:$R40)*100</f>
        <v>87.8182005682127</v>
      </c>
      <c r="T40" s="0" t="n">
        <f aca="false">P40/SUM($O40:$R40)*100</f>
        <v>6.09089971589367</v>
      </c>
      <c r="U40" s="0" t="n">
        <f aca="false">Q40/SUM($O40:$R40)*100</f>
        <v>2.82747785651007</v>
      </c>
      <c r="V40" s="0" t="n">
        <f aca="false">R40/SUM($O40:$R40)*100</f>
        <v>3.2634218593836</v>
      </c>
      <c r="W40" s="0" t="n">
        <f aca="false">S40*(2*15.9994+28.09)</f>
        <v>5276.89029030322</v>
      </c>
      <c r="X40" s="0" t="n">
        <f aca="false">T40*(26.98*2+3*15.9994)</f>
        <v>621.01717141303</v>
      </c>
      <c r="Y40" s="0" t="n">
        <f aca="false">U40*(22.99*2+15.9994)</f>
        <v>175.24538105978</v>
      </c>
      <c r="Z40" s="0" t="n">
        <f aca="false">V40*(39.01*2+15.9994)</f>
        <v>306.82496516613</v>
      </c>
      <c r="AA40" s="0" t="n">
        <f aca="false">W40/SUM($W40:$Z40)*100</f>
        <v>82.7101668556628</v>
      </c>
      <c r="AB40" s="0" t="n">
        <f aca="false">X40/SUM($W40:$Z40)*100</f>
        <v>9.73384532215696</v>
      </c>
      <c r="AC40" s="0" t="n">
        <f aca="false">Y40/SUM($W40:$Z40)*100</f>
        <v>2.7468023609992</v>
      </c>
      <c r="AD40" s="0" t="n">
        <f aca="false">Z40/SUM($W40:$Z40)*100</f>
        <v>4.80918546118103</v>
      </c>
    </row>
    <row r="41" customFormat="false" ht="15" hidden="false" customHeight="false" outlineLevel="0" collapsed="false">
      <c r="A41" s="0" t="n">
        <v>72.5960291580061</v>
      </c>
      <c r="B41" s="0" t="n">
        <v>21.6787887630714</v>
      </c>
      <c r="C41" s="0" t="n">
        <f aca="false">100-B41-A41</f>
        <v>5.7251820789225</v>
      </c>
      <c r="D41" s="0" t="n">
        <v>1200</v>
      </c>
      <c r="E41" s="0" t="n">
        <f aca="false">A41/(2*15.9994+28.09)</f>
        <v>1.20814576357002</v>
      </c>
      <c r="F41" s="0" t="n">
        <f aca="false">B41/(39.1+26.98+28.09+4*15.9994)</f>
        <v>0.137062133857196</v>
      </c>
      <c r="G41" s="0" t="n">
        <f aca="false">C41/(22.99+26.98+28.09+4*15.9994)</f>
        <v>0.0403018358674404</v>
      </c>
      <c r="H41" s="0" t="n">
        <f aca="false">E41/SUM($E41:$G41)</f>
        <v>0.871986485939095</v>
      </c>
      <c r="I41" s="0" t="n">
        <f aca="false">F41/SUM($E41:$G41)</f>
        <v>0.0989254211381617</v>
      </c>
      <c r="J41" s="0" t="n">
        <f aca="false">G41/SUM($E41:$G41)</f>
        <v>0.0290880929227434</v>
      </c>
      <c r="K41" s="0" t="n">
        <f aca="false">H41+I41+J41</f>
        <v>1</v>
      </c>
      <c r="L41" s="0" t="n">
        <f aca="false">I41+J41</f>
        <v>0.128013514060905</v>
      </c>
      <c r="M41" s="0" t="n">
        <f aca="false">J41</f>
        <v>0.0290880929227434</v>
      </c>
      <c r="N41" s="0" t="n">
        <f aca="false">I41</f>
        <v>0.0989254211381617</v>
      </c>
      <c r="O41" s="0" t="n">
        <f aca="false">K41</f>
        <v>1</v>
      </c>
      <c r="P41" s="0" t="n">
        <f aca="false">L41/2</f>
        <v>0.0640067570304526</v>
      </c>
      <c r="Q41" s="0" t="n">
        <f aca="false">M41/2</f>
        <v>0.0145440464613717</v>
      </c>
      <c r="R41" s="0" t="n">
        <f aca="false">N41/2</f>
        <v>0.0494627105690809</v>
      </c>
      <c r="S41" s="0" t="n">
        <f aca="false">O41/SUM($O41:$R41)*100</f>
        <v>88.6514201766919</v>
      </c>
      <c r="T41" s="0" t="n">
        <f aca="false">P41/SUM($O41:$R41)*100</f>
        <v>5.67428991165408</v>
      </c>
      <c r="U41" s="0" t="n">
        <f aca="false">Q41/SUM($O41:$R41)*100</f>
        <v>1.28935037391639</v>
      </c>
      <c r="V41" s="0" t="n">
        <f aca="false">R41/SUM($O41:$R41)*100</f>
        <v>4.38493953773769</v>
      </c>
      <c r="W41" s="0" t="n">
        <f aca="false">S41*(2*15.9994+28.09)</f>
        <v>5326.9574567132</v>
      </c>
      <c r="X41" s="0" t="n">
        <f aca="false">T41*(26.98*2+3*15.9994)</f>
        <v>578.540385670409</v>
      </c>
      <c r="Y41" s="0" t="n">
        <f aca="false">U41*(22.99*2+15.9994)</f>
        <v>79.9131625651135</v>
      </c>
      <c r="Z41" s="0" t="n">
        <f aca="false">V41*(39.01*2+15.9994)</f>
        <v>412.269384374375</v>
      </c>
      <c r="AA41" s="0" t="n">
        <f aca="false">W41/SUM($W41:$Z41)*100</f>
        <v>83.263888355586</v>
      </c>
      <c r="AB41" s="0" t="n">
        <f aca="false">X41/SUM($W41:$Z41)*100</f>
        <v>9.04297105300724</v>
      </c>
      <c r="AC41" s="0" t="n">
        <f aca="false">Y41/SUM($W41:$Z41)*100</f>
        <v>1.24909588635403</v>
      </c>
      <c r="AD41" s="0" t="n">
        <f aca="false">Z41/SUM($W41:$Z41)*100</f>
        <v>6.44404470505277</v>
      </c>
    </row>
    <row r="42" customFormat="false" ht="15" hidden="false" customHeight="false" outlineLevel="0" collapsed="false">
      <c r="A42" s="0" t="n">
        <v>73.6513068318528</v>
      </c>
      <c r="B42" s="0" t="n">
        <v>24.0003590732469</v>
      </c>
      <c r="C42" s="0" t="n">
        <f aca="false">100-B42-A42</f>
        <v>2.34833409490029</v>
      </c>
      <c r="D42" s="0" t="n">
        <v>1200</v>
      </c>
      <c r="E42" s="0" t="n">
        <f aca="false">A42/(2*15.9994+28.09)</f>
        <v>1.22570773308591</v>
      </c>
      <c r="F42" s="0" t="n">
        <f aca="false">B42/(39.1+26.98+28.09+4*15.9994)</f>
        <v>0.151740047097174</v>
      </c>
      <c r="G42" s="0" t="n">
        <f aca="false">C42/(22.99+26.98+28.09+4*15.9994)</f>
        <v>0.0165308585735666</v>
      </c>
      <c r="H42" s="0" t="n">
        <f aca="false">E42/SUM($E42:$G42)</f>
        <v>0.879287314028838</v>
      </c>
      <c r="I42" s="0" t="n">
        <f aca="false">F42/SUM($E42:$G42)</f>
        <v>0.108853925647323</v>
      </c>
      <c r="J42" s="0" t="n">
        <f aca="false">G42/SUM($E42:$G42)</f>
        <v>0.0118587603238391</v>
      </c>
      <c r="K42" s="0" t="n">
        <f aca="false">H42+I42+J42</f>
        <v>1</v>
      </c>
      <c r="L42" s="0" t="n">
        <f aca="false">I42+J42</f>
        <v>0.120712685971162</v>
      </c>
      <c r="M42" s="0" t="n">
        <f aca="false">J42</f>
        <v>0.0118587603238391</v>
      </c>
      <c r="N42" s="0" t="n">
        <f aca="false">I42</f>
        <v>0.108853925647323</v>
      </c>
      <c r="O42" s="0" t="n">
        <f aca="false">K42</f>
        <v>1</v>
      </c>
      <c r="P42" s="0" t="n">
        <f aca="false">L42/2</f>
        <v>0.0603563429855811</v>
      </c>
      <c r="Q42" s="0" t="n">
        <f aca="false">M42/2</f>
        <v>0.00592938016191954</v>
      </c>
      <c r="R42" s="0" t="n">
        <f aca="false">N42/2</f>
        <v>0.0544269628236616</v>
      </c>
      <c r="S42" s="0" t="n">
        <f aca="false">O42/SUM($O42:$R42)*100</f>
        <v>89.2289355262756</v>
      </c>
      <c r="T42" s="0" t="n">
        <f aca="false">P42/SUM($O42:$R42)*100</f>
        <v>5.3855322368622</v>
      </c>
      <c r="U42" s="0" t="n">
        <f aca="false">Q42/SUM($O42:$R42)*100</f>
        <v>0.529072280178696</v>
      </c>
      <c r="V42" s="0" t="n">
        <f aca="false">R42/SUM($O42:$R42)*100</f>
        <v>4.8564599566835</v>
      </c>
      <c r="W42" s="0" t="n">
        <f aca="false">S42*(2*15.9994+28.09)</f>
        <v>5361.65966105127</v>
      </c>
      <c r="X42" s="0" t="n">
        <f aca="false">T42*(26.98*2+3*15.9994)</f>
        <v>549.099172912444</v>
      </c>
      <c r="Y42" s="0" t="n">
        <f aca="false">U42*(22.99*2+15.9994)</f>
        <v>32.7915824821075</v>
      </c>
      <c r="Z42" s="0" t="n">
        <f aca="false">V42*(39.01*2+15.9994)</f>
        <v>456.601451251409</v>
      </c>
      <c r="AA42" s="0" t="n">
        <f aca="false">W42/SUM($W42:$Z42)*100</f>
        <v>83.7739443045496</v>
      </c>
      <c r="AB42" s="0" t="n">
        <f aca="false">X42/SUM($W42:$Z42)*100</f>
        <v>8.57947099167835</v>
      </c>
      <c r="AC42" s="0" t="n">
        <f aca="false">Y42/SUM($W42:$Z42)*100</f>
        <v>0.512356318411954</v>
      </c>
      <c r="AD42" s="0" t="n">
        <f aca="false">Z42/SUM($W42:$Z42)*100</f>
        <v>7.13422838536007</v>
      </c>
    </row>
    <row r="43" customFormat="false" ht="15" hidden="false" customHeight="false" outlineLevel="0" collapsed="false">
      <c r="A43" s="0" t="n">
        <v>74.5203590338441</v>
      </c>
      <c r="B43" s="0" t="n">
        <v>25.4473861825996</v>
      </c>
      <c r="C43" s="0" t="n">
        <f aca="false">100-B43-A43</f>
        <v>0.0322547835562972</v>
      </c>
      <c r="D43" s="0" t="n">
        <v>1200</v>
      </c>
      <c r="E43" s="0" t="n">
        <f aca="false">A43/(2*15.9994+28.09)</f>
        <v>1.24017053151077</v>
      </c>
      <c r="F43" s="0" t="n">
        <f aca="false">B43/(39.1+26.98+28.09+4*15.9994)</f>
        <v>0.160888741958528</v>
      </c>
      <c r="G43" s="0" t="n">
        <f aca="false">C43/(22.99+26.98+28.09+4*15.9994)</f>
        <v>0.000227054262188698</v>
      </c>
      <c r="H43" s="0" t="n">
        <f aca="false">E43/SUM($E43:$G43)</f>
        <v>0.885022929980667</v>
      </c>
      <c r="I43" s="0" t="n">
        <f aca="false">F43/SUM($E43:$G43)</f>
        <v>0.114815037280059</v>
      </c>
      <c r="J43" s="0" t="n">
        <f aca="false">G43/SUM($E43:$G43)</f>
        <v>0.000162032739273402</v>
      </c>
      <c r="K43" s="0" t="n">
        <f aca="false">H43+I43+J43</f>
        <v>1</v>
      </c>
      <c r="L43" s="0" t="n">
        <f aca="false">I43+J43</f>
        <v>0.114977070019333</v>
      </c>
      <c r="M43" s="0" t="n">
        <f aca="false">J43</f>
        <v>0.000162032739273402</v>
      </c>
      <c r="N43" s="0" t="n">
        <f aca="false">I43</f>
        <v>0.114815037280059</v>
      </c>
      <c r="O43" s="0" t="n">
        <f aca="false">K43</f>
        <v>1</v>
      </c>
      <c r="P43" s="0" t="n">
        <f aca="false">L43/2</f>
        <v>0.0574885350096664</v>
      </c>
      <c r="Q43" s="0" t="n">
        <f aca="false">M43/2</f>
        <v>8.10163696367009E-005</v>
      </c>
      <c r="R43" s="0" t="n">
        <f aca="false">N43/2</f>
        <v>0.0574075186400297</v>
      </c>
      <c r="S43" s="0" t="n">
        <f aca="false">O43/SUM($O43:$R43)*100</f>
        <v>89.687943087714</v>
      </c>
      <c r="T43" s="0" t="n">
        <f aca="false">P43/SUM($O43:$R43)*100</f>
        <v>5.15602845614301</v>
      </c>
      <c r="U43" s="0" t="n">
        <f aca="false">Q43/SUM($O43:$R43)*100</f>
        <v>0.00726619154914963</v>
      </c>
      <c r="V43" s="0" t="n">
        <f aca="false">R43/SUM($O43:$R43)*100</f>
        <v>5.14876226459386</v>
      </c>
      <c r="W43" s="0" t="n">
        <f aca="false">S43*(2*15.9994+28.09)</f>
        <v>5389.24087460903</v>
      </c>
      <c r="X43" s="0" t="n">
        <f aca="false">T43*(26.98*2+3*15.9994)</f>
        <v>525.69938053712</v>
      </c>
      <c r="Y43" s="0" t="n">
        <f aca="false">U43*(22.99*2+15.9994)</f>
        <v>0.450354192501365</v>
      </c>
      <c r="Z43" s="0" t="n">
        <f aca="false">V43*(39.01*2+15.9994)</f>
        <v>484.083538859756</v>
      </c>
      <c r="AA43" s="0" t="n">
        <f aca="false">W43/SUM($W43:$Z43)*100</f>
        <v>84.2138080380592</v>
      </c>
      <c r="AB43" s="0" t="n">
        <f aca="false">X43/SUM($W43:$Z43)*100</f>
        <v>8.21472777861156</v>
      </c>
      <c r="AC43" s="0" t="n">
        <f aca="false">Y43/SUM($W43:$Z43)*100</f>
        <v>0.00703736247810532</v>
      </c>
      <c r="AD43" s="0" t="n">
        <f aca="false">Z43/SUM($W43:$Z43)*100</f>
        <v>7.56442682085115</v>
      </c>
    </row>
    <row r="44" customFormat="false" ht="15" hidden="false" customHeight="false" outlineLevel="0" collapsed="false">
      <c r="A44" s="0" t="n">
        <v>65.3953109129347</v>
      </c>
      <c r="B44" s="0" t="n">
        <v>0.0663348669393882</v>
      </c>
      <c r="C44" s="0" t="n">
        <f aca="false">100-B44-A44</f>
        <v>34.5383542201259</v>
      </c>
      <c r="D44" s="0" t="n">
        <v>1100</v>
      </c>
      <c r="E44" s="0" t="n">
        <f aca="false">A44/(2*15.9994+28.09)</f>
        <v>1.0883111480498</v>
      </c>
      <c r="F44" s="0" t="n">
        <f aca="false">B44/(39.1+26.98+28.09+4*15.9994)</f>
        <v>0.000419396051652729</v>
      </c>
      <c r="G44" s="0" t="n">
        <f aca="false">C44/(22.99+26.98+28.09+4*15.9994)</f>
        <v>0.243129225188416</v>
      </c>
      <c r="H44" s="0" t="n">
        <f aca="false">E44/SUM($E44:$G44)</f>
        <v>0.817136438192794</v>
      </c>
      <c r="I44" s="0" t="n">
        <f aca="false">F44/SUM($E44:$G44)</f>
        <v>0.000314895052259403</v>
      </c>
      <c r="J44" s="0" t="n">
        <f aca="false">G44/SUM($E44:$G44)</f>
        <v>0.182548666754947</v>
      </c>
      <c r="K44" s="0" t="n">
        <f aca="false">H44+I44+J44</f>
        <v>1</v>
      </c>
      <c r="L44" s="0" t="n">
        <f aca="false">I44+J44</f>
        <v>0.182863561807206</v>
      </c>
      <c r="M44" s="0" t="n">
        <f aca="false">J44</f>
        <v>0.182548666754947</v>
      </c>
      <c r="N44" s="0" t="n">
        <f aca="false">I44</f>
        <v>0.000314895052259403</v>
      </c>
      <c r="O44" s="0" t="n">
        <f aca="false">K44</f>
        <v>1</v>
      </c>
      <c r="P44" s="0" t="n">
        <f aca="false">L44/2</f>
        <v>0.091431780903603</v>
      </c>
      <c r="Q44" s="0" t="n">
        <f aca="false">M44/2</f>
        <v>0.0912743333774733</v>
      </c>
      <c r="R44" s="0" t="n">
        <f aca="false">N44/2</f>
        <v>0.000157447526129702</v>
      </c>
      <c r="S44" s="0" t="n">
        <f aca="false">O44/SUM($O44:$R44)*100</f>
        <v>84.5406040297815</v>
      </c>
      <c r="T44" s="0" t="n">
        <f aca="false">P44/SUM($O44:$R44)*100</f>
        <v>7.72969798510924</v>
      </c>
      <c r="U44" s="0" t="n">
        <f aca="false">Q44/SUM($O44:$R44)*100</f>
        <v>7.71638727614724</v>
      </c>
      <c r="V44" s="0" t="n">
        <f aca="false">R44/SUM($O44:$R44)*100</f>
        <v>0.0133107089619998</v>
      </c>
      <c r="W44" s="0" t="n">
        <f aca="false">S44*(2*15.9994+28.09)</f>
        <v>5079.94344742474</v>
      </c>
      <c r="X44" s="0" t="n">
        <f aca="false">T44*(26.98*2+3*15.9994)</f>
        <v>788.106093105365</v>
      </c>
      <c r="Y44" s="0" t="n">
        <f aca="false">U44*(22.99*2+15.9994)</f>
        <v>478.25705354324</v>
      </c>
      <c r="Z44" s="0" t="n">
        <f aca="false">V44*(39.01*2+15.9994)</f>
        <v>1.25146487018184</v>
      </c>
      <c r="AA44" s="0" t="n">
        <f aca="false">W44/SUM($W44:$Z44)*100</f>
        <v>80.0298855127011</v>
      </c>
      <c r="AB44" s="0" t="n">
        <f aca="false">X44/SUM($W44:$Z44)*100</f>
        <v>12.4158942035189</v>
      </c>
      <c r="AC44" s="0" t="n">
        <f aca="false">Y44/SUM($W44:$Z44)*100</f>
        <v>7.53450459376878</v>
      </c>
      <c r="AD44" s="0" t="n">
        <f aca="false">Z44/SUM($W44:$Z44)*100</f>
        <v>0.0197156900111936</v>
      </c>
    </row>
    <row r="45" customFormat="false" ht="15" hidden="false" customHeight="false" outlineLevel="0" collapsed="false">
      <c r="A45" s="0" t="n">
        <v>65.4573860702198</v>
      </c>
      <c r="B45" s="0" t="n">
        <v>3.26081707746542</v>
      </c>
      <c r="C45" s="0" t="n">
        <f aca="false">100-B45-A45</f>
        <v>31.2817968523148</v>
      </c>
      <c r="D45" s="0" t="n">
        <v>1100</v>
      </c>
      <c r="E45" s="0" t="n">
        <f aca="false">A45/(2*15.9994+28.09)</f>
        <v>1.08934420508014</v>
      </c>
      <c r="F45" s="0" t="n">
        <f aca="false">B45/(39.1+26.98+28.09+4*15.9994)</f>
        <v>0.0206162139241249</v>
      </c>
      <c r="G45" s="0" t="n">
        <f aca="false">C45/(22.99+26.98+28.09+4*15.9994)</f>
        <v>0.220205021430144</v>
      </c>
      <c r="H45" s="0" t="n">
        <f aca="false">E45/SUM($E45:$G45)</f>
        <v>0.818953922546943</v>
      </c>
      <c r="I45" s="0" t="n">
        <f aca="false">F45/SUM($E45:$G45)</f>
        <v>0.0154989847859767</v>
      </c>
      <c r="J45" s="0" t="n">
        <f aca="false">G45/SUM($E45:$G45)</f>
        <v>0.16554709266708</v>
      </c>
      <c r="K45" s="0" t="n">
        <f aca="false">H45+I45+J45</f>
        <v>1</v>
      </c>
      <c r="L45" s="0" t="n">
        <f aca="false">I45+J45</f>
        <v>0.181046077453057</v>
      </c>
      <c r="M45" s="0" t="n">
        <f aca="false">J45</f>
        <v>0.16554709266708</v>
      </c>
      <c r="N45" s="0" t="n">
        <f aca="false">I45</f>
        <v>0.0154989847859767</v>
      </c>
      <c r="O45" s="0" t="n">
        <f aca="false">K45</f>
        <v>1</v>
      </c>
      <c r="P45" s="0" t="n">
        <f aca="false">L45/2</f>
        <v>0.0905230387265286</v>
      </c>
      <c r="Q45" s="0" t="n">
        <f aca="false">M45/2</f>
        <v>0.0827735463335402</v>
      </c>
      <c r="R45" s="0" t="n">
        <f aca="false">N45/2</f>
        <v>0.00774949239298833</v>
      </c>
      <c r="S45" s="0" t="n">
        <f aca="false">O45/SUM($O45:$R45)*100</f>
        <v>84.6707016001031</v>
      </c>
      <c r="T45" s="0" t="n">
        <f aca="false">P45/SUM($O45:$R45)*100</f>
        <v>7.66464919994847</v>
      </c>
      <c r="U45" s="0" t="n">
        <f aca="false">Q45/SUM($O45:$R45)*100</f>
        <v>7.00849424198949</v>
      </c>
      <c r="V45" s="0" t="n">
        <f aca="false">R45/SUM($O45:$R45)*100</f>
        <v>0.656154957958983</v>
      </c>
      <c r="W45" s="0" t="n">
        <f aca="false">S45*(2*15.9994+28.09)</f>
        <v>5087.76085430828</v>
      </c>
      <c r="X45" s="0" t="n">
        <f aca="false">T45*(26.98*2+3*15.9994)</f>
        <v>781.473836058186</v>
      </c>
      <c r="Y45" s="0" t="n">
        <f aca="false">U45*(22.99*2+15.9994)</f>
        <v>434.382268021963</v>
      </c>
      <c r="Z45" s="0" t="n">
        <f aca="false">V45*(39.01*2+15.9994)</f>
        <v>61.6912954543288</v>
      </c>
      <c r="AA45" s="0" t="n">
        <f aca="false">W45/SUM($W45:$Z45)*100</f>
        <v>79.929528177002</v>
      </c>
      <c r="AB45" s="0" t="n">
        <f aca="false">X45/SUM($W45:$Z45)*100</f>
        <v>12.2770776354218</v>
      </c>
      <c r="AC45" s="0" t="n">
        <f aca="false">Y45/SUM($W45:$Z45)*100</f>
        <v>6.82421417312705</v>
      </c>
      <c r="AD45" s="0" t="n">
        <f aca="false">Z45/SUM($W45:$Z45)*100</f>
        <v>0.969180014449192</v>
      </c>
    </row>
    <row r="46" customFormat="false" ht="15" hidden="false" customHeight="false" outlineLevel="0" collapsed="false">
      <c r="A46" s="0" t="n">
        <v>65.4573860702198</v>
      </c>
      <c r="B46" s="0" t="n">
        <v>6.11002622456431</v>
      </c>
      <c r="C46" s="0" t="n">
        <f aca="false">100-B46-A46</f>
        <v>28.4325877052159</v>
      </c>
      <c r="D46" s="0" t="n">
        <v>1100</v>
      </c>
      <c r="E46" s="0" t="n">
        <f aca="false">A46/(2*15.9994+28.09)</f>
        <v>1.08934420508014</v>
      </c>
      <c r="F46" s="0" t="n">
        <f aca="false">B46/(39.1+26.98+28.09+4*15.9994)</f>
        <v>0.0386300748355814</v>
      </c>
      <c r="G46" s="0" t="n">
        <f aca="false">C46/(22.99+26.98+28.09+4*15.9994)</f>
        <v>0.200148303964138</v>
      </c>
      <c r="H46" s="0" t="n">
        <f aca="false">E46/SUM($E46:$G46)</f>
        <v>0.820213599484038</v>
      </c>
      <c r="I46" s="0" t="n">
        <f aca="false">F46/SUM($E46:$G46)</f>
        <v>0.029086226907407</v>
      </c>
      <c r="J46" s="0" t="n">
        <f aca="false">G46/SUM($E46:$G46)</f>
        <v>0.150700173608555</v>
      </c>
      <c r="K46" s="0" t="n">
        <f aca="false">H46+I46+J46</f>
        <v>1</v>
      </c>
      <c r="L46" s="0" t="n">
        <f aca="false">I46+J46</f>
        <v>0.179786400515962</v>
      </c>
      <c r="M46" s="0" t="n">
        <f aca="false">J46</f>
        <v>0.150700173608555</v>
      </c>
      <c r="N46" s="0" t="n">
        <f aca="false">I46</f>
        <v>0.029086226907407</v>
      </c>
      <c r="O46" s="0" t="n">
        <f aca="false">K46</f>
        <v>1</v>
      </c>
      <c r="P46" s="0" t="n">
        <f aca="false">L46/2</f>
        <v>0.0898932002579809</v>
      </c>
      <c r="Q46" s="0" t="n">
        <f aca="false">M46/2</f>
        <v>0.0753500868042774</v>
      </c>
      <c r="R46" s="0" t="n">
        <f aca="false">N46/2</f>
        <v>0.0145431134537035</v>
      </c>
      <c r="S46" s="0" t="n">
        <f aca="false">O46/SUM($O46:$R46)*100</f>
        <v>84.7611058715938</v>
      </c>
      <c r="T46" s="0" t="n">
        <f aca="false">P46/SUM($O46:$R46)*100</f>
        <v>7.6194470642031</v>
      </c>
      <c r="U46" s="0" t="n">
        <f aca="false">Q46/SUM($O46:$R46)*100</f>
        <v>6.38675668505114</v>
      </c>
      <c r="V46" s="0" t="n">
        <f aca="false">R46/SUM($O46:$R46)*100</f>
        <v>1.23269037915196</v>
      </c>
      <c r="W46" s="0" t="n">
        <f aca="false">S46*(2*15.9994+28.09)</f>
        <v>5093.19313849703</v>
      </c>
      <c r="X46" s="0" t="n">
        <f aca="false">T46*(26.98*2+3*15.9994)</f>
        <v>776.865107661433</v>
      </c>
      <c r="Y46" s="0" t="n">
        <f aca="false">U46*(22.99*2+15.9994)</f>
        <v>395.847347285459</v>
      </c>
      <c r="Z46" s="0" t="n">
        <f aca="false">V46*(39.01*2+15.9994)</f>
        <v>115.89680983364</v>
      </c>
      <c r="AA46" s="0" t="n">
        <f aca="false">W46/SUM($W46:$Z46)*100</f>
        <v>79.8080670106814</v>
      </c>
      <c r="AB46" s="0" t="n">
        <f aca="false">X46/SUM($W46:$Z46)*100</f>
        <v>12.173130074702</v>
      </c>
      <c r="AC46" s="0" t="n">
        <f aca="false">Y46/SUM($W46:$Z46)*100</f>
        <v>6.20275154683824</v>
      </c>
      <c r="AD46" s="0" t="n">
        <f aca="false">Z46/SUM($W46:$Z46)*100</f>
        <v>1.81605136777845</v>
      </c>
    </row>
    <row r="47" customFormat="false" ht="15" hidden="false" customHeight="false" outlineLevel="0" collapsed="false">
      <c r="A47" s="0" t="n">
        <v>65.7677618566453</v>
      </c>
      <c r="B47" s="0" t="n">
        <v>9.28787544682577</v>
      </c>
      <c r="C47" s="0" t="n">
        <f aca="false">100-B47-A47</f>
        <v>24.9443626965289</v>
      </c>
      <c r="D47" s="0" t="n">
        <v>1100</v>
      </c>
      <c r="E47" s="0" t="n">
        <f aca="false">A47/(2*15.9994+28.09)</f>
        <v>1.09450949023188</v>
      </c>
      <c r="F47" s="0" t="n">
        <f aca="false">B47/(39.1+26.98+28.09+4*15.9994)</f>
        <v>0.0587217321804578</v>
      </c>
      <c r="G47" s="0" t="n">
        <f aca="false">C47/(22.99+26.98+28.09+4*15.9994)</f>
        <v>0.175593299454087</v>
      </c>
      <c r="H47" s="0" t="n">
        <f aca="false">E47/SUM($E47:$G47)</f>
        <v>0.82366743856786</v>
      </c>
      <c r="I47" s="0" t="n">
        <f aca="false">F47/SUM($E47:$G47)</f>
        <v>0.0441907349045449</v>
      </c>
      <c r="J47" s="0" t="n">
        <f aca="false">G47/SUM($E47:$G47)</f>
        <v>0.132141826527595</v>
      </c>
      <c r="K47" s="0" t="n">
        <f aca="false">H47+I47+J47</f>
        <v>1</v>
      </c>
      <c r="L47" s="0" t="n">
        <f aca="false">I47+J47</f>
        <v>0.17633256143214</v>
      </c>
      <c r="M47" s="0" t="n">
        <f aca="false">J47</f>
        <v>0.132141826527595</v>
      </c>
      <c r="N47" s="0" t="n">
        <f aca="false">I47</f>
        <v>0.0441907349045449</v>
      </c>
      <c r="O47" s="0" t="n">
        <f aca="false">K47</f>
        <v>1</v>
      </c>
      <c r="P47" s="0" t="n">
        <f aca="false">L47/2</f>
        <v>0.0881662807160699</v>
      </c>
      <c r="Q47" s="0" t="n">
        <f aca="false">M47/2</f>
        <v>0.0660709132637975</v>
      </c>
      <c r="R47" s="0" t="n">
        <f aca="false">N47/2</f>
        <v>0.0220953674522725</v>
      </c>
      <c r="S47" s="0" t="n">
        <f aca="false">O47/SUM($O47:$R47)*100</f>
        <v>85.0099736066592</v>
      </c>
      <c r="T47" s="0" t="n">
        <f aca="false">P47/SUM($O47:$R47)*100</f>
        <v>7.49501319667041</v>
      </c>
      <c r="U47" s="0" t="n">
        <f aca="false">Q47/SUM($O47:$R47)*100</f>
        <v>5.61668659272329</v>
      </c>
      <c r="V47" s="0" t="n">
        <f aca="false">R47/SUM($O47:$R47)*100</f>
        <v>1.87832660394712</v>
      </c>
      <c r="W47" s="0" t="n">
        <f aca="false">S47*(2*15.9994+28.09)</f>
        <v>5108.14730205582</v>
      </c>
      <c r="X47" s="0" t="n">
        <f aca="false">T47*(26.98*2+3*15.9994)</f>
        <v>764.178054508761</v>
      </c>
      <c r="Y47" s="0" t="n">
        <f aca="false">U47*(22.99*2+15.9994)</f>
        <v>348.118865005034</v>
      </c>
      <c r="Z47" s="0" t="n">
        <f aca="false">V47*(39.01*2+15.9994)</f>
        <v>176.599140307146</v>
      </c>
      <c r="AA47" s="0" t="n">
        <f aca="false">W47/SUM($W47:$Z47)*100</f>
        <v>79.8516910561819</v>
      </c>
      <c r="AB47" s="0" t="n">
        <f aca="false">X47/SUM($W47:$Z47)*100</f>
        <v>11.9458007595022</v>
      </c>
      <c r="AC47" s="0" t="n">
        <f aca="false">Y47/SUM($W47:$Z47)*100</f>
        <v>5.44187127258901</v>
      </c>
      <c r="AD47" s="0" t="n">
        <f aca="false">Z47/SUM($W47:$Z47)*100</f>
        <v>2.76063691172691</v>
      </c>
    </row>
    <row r="48" customFormat="false" ht="15" hidden="false" customHeight="false" outlineLevel="0" collapsed="false">
      <c r="A48" s="0" t="n">
        <v>65.8919121712155</v>
      </c>
      <c r="B48" s="0" t="n">
        <v>11.7524574577227</v>
      </c>
      <c r="C48" s="0" t="n">
        <f aca="false">100-B48-A48</f>
        <v>22.3556303710618</v>
      </c>
      <c r="D48" s="0" t="n">
        <v>1100</v>
      </c>
      <c r="E48" s="0" t="n">
        <f aca="false">A48/(2*15.9994+28.09)</f>
        <v>1.09657560429257</v>
      </c>
      <c r="F48" s="0" t="n">
        <f aca="false">B48/(39.1+26.98+28.09+4*15.9994)</f>
        <v>0.0743038236511315</v>
      </c>
      <c r="G48" s="0" t="n">
        <f aca="false">C48/(22.99+26.98+28.09+4*15.9994)</f>
        <v>0.157370182032231</v>
      </c>
      <c r="H48" s="0" t="n">
        <f aca="false">E48/SUM($E48:$G48)</f>
        <v>0.825579466432096</v>
      </c>
      <c r="I48" s="0" t="n">
        <f aca="false">F48/SUM($E48:$G48)</f>
        <v>0.0559411597737851</v>
      </c>
      <c r="J48" s="0" t="n">
        <f aca="false">G48/SUM($E48:$G48)</f>
        <v>0.118479373794118</v>
      </c>
      <c r="K48" s="0" t="n">
        <f aca="false">H48+I48+J48</f>
        <v>1</v>
      </c>
      <c r="L48" s="0" t="n">
        <f aca="false">I48+J48</f>
        <v>0.174420533567903</v>
      </c>
      <c r="M48" s="0" t="n">
        <f aca="false">J48</f>
        <v>0.118479373794118</v>
      </c>
      <c r="N48" s="0" t="n">
        <f aca="false">I48</f>
        <v>0.0559411597737851</v>
      </c>
      <c r="O48" s="0" t="n">
        <f aca="false">K48</f>
        <v>1</v>
      </c>
      <c r="P48" s="0" t="n">
        <f aca="false">L48/2</f>
        <v>0.0872102667839518</v>
      </c>
      <c r="Q48" s="0" t="n">
        <f aca="false">M48/2</f>
        <v>0.0592396868970592</v>
      </c>
      <c r="R48" s="0" t="n">
        <f aca="false">N48/2</f>
        <v>0.0279705798868925</v>
      </c>
      <c r="S48" s="0" t="n">
        <f aca="false">O48/SUM($O48:$R48)*100</f>
        <v>85.1483750000511</v>
      </c>
      <c r="T48" s="0" t="n">
        <f aca="false">P48/SUM($O48:$R48)*100</f>
        <v>7.42581249997443</v>
      </c>
      <c r="U48" s="0" t="n">
        <f aca="false">Q48/SUM($O48:$R48)*100</f>
        <v>5.04416307479641</v>
      </c>
      <c r="V48" s="0" t="n">
        <f aca="false">R48/SUM($O48:$R48)*100</f>
        <v>2.38164942517801</v>
      </c>
      <c r="W48" s="0" t="n">
        <f aca="false">S48*(2*15.9994+28.09)</f>
        <v>5116.46367570307</v>
      </c>
      <c r="X48" s="0" t="n">
        <f aca="false">T48*(26.98*2+3*15.9994)</f>
        <v>757.122476034893</v>
      </c>
      <c r="Y48" s="0" t="n">
        <f aca="false">U48*(22.99*2+15.9994)</f>
        <v>312.634200878037</v>
      </c>
      <c r="Z48" s="0" t="n">
        <f aca="false">V48*(39.01*2+15.9994)</f>
        <v>223.921249965581</v>
      </c>
      <c r="AA48" s="0" t="n">
        <f aca="false">W48/SUM($W48:$Z48)*100</f>
        <v>79.8182628858385</v>
      </c>
      <c r="AB48" s="0" t="n">
        <f aca="false">X48/SUM($W48:$Z48)*100</f>
        <v>11.8113221668921</v>
      </c>
      <c r="AC48" s="0" t="n">
        <f aca="false">Y48/SUM($W48:$Z48)*100</f>
        <v>4.87718088399371</v>
      </c>
      <c r="AD48" s="0" t="n">
        <f aca="false">Z48/SUM($W48:$Z48)*100</f>
        <v>3.49323406327562</v>
      </c>
    </row>
    <row r="49" customFormat="false" ht="15" hidden="false" customHeight="false" outlineLevel="0" collapsed="false">
      <c r="A49" s="0" t="n">
        <v>66.2643631149261</v>
      </c>
      <c r="B49" s="0" t="n">
        <v>15.4906143960225</v>
      </c>
      <c r="C49" s="0" t="n">
        <f aca="false">100-B49-A49</f>
        <v>18.2450224890514</v>
      </c>
      <c r="D49" s="0" t="n">
        <v>1100</v>
      </c>
      <c r="E49" s="0" t="n">
        <f aca="false">A49/(2*15.9994+28.09)</f>
        <v>1.10277394647465</v>
      </c>
      <c r="F49" s="0" t="n">
        <f aca="false">B49/(39.1+26.98+28.09+4*15.9994)</f>
        <v>0.097937974629586</v>
      </c>
      <c r="G49" s="0" t="n">
        <f aca="false">C49/(22.99+26.98+28.09+4*15.9994)</f>
        <v>0.128433976704178</v>
      </c>
      <c r="H49" s="0" t="n">
        <f aca="false">E49/SUM($E49:$G49)</f>
        <v>0.829686152809093</v>
      </c>
      <c r="I49" s="0" t="n">
        <f aca="false">F49/SUM($E49:$G49)</f>
        <v>0.0736848940293707</v>
      </c>
      <c r="J49" s="0" t="n">
        <f aca="false">G49/SUM($E49:$G49)</f>
        <v>0.0966289531615365</v>
      </c>
      <c r="K49" s="0" t="n">
        <f aca="false">H49+I49+J49</f>
        <v>1</v>
      </c>
      <c r="L49" s="0" t="n">
        <f aca="false">I49+J49</f>
        <v>0.170313847190907</v>
      </c>
      <c r="M49" s="0" t="n">
        <f aca="false">J49</f>
        <v>0.0966289531615365</v>
      </c>
      <c r="N49" s="0" t="n">
        <f aca="false">I49</f>
        <v>0.0736848940293707</v>
      </c>
      <c r="O49" s="0" t="n">
        <f aca="false">K49</f>
        <v>1</v>
      </c>
      <c r="P49" s="0" t="n">
        <f aca="false">L49/2</f>
        <v>0.0851569235954536</v>
      </c>
      <c r="Q49" s="0" t="n">
        <f aca="false">M49/2</f>
        <v>0.0483144765807682</v>
      </c>
      <c r="R49" s="0" t="n">
        <f aca="false">N49/2</f>
        <v>0.0368424470146854</v>
      </c>
      <c r="S49" s="0" t="n">
        <f aca="false">O49/SUM($O49:$R49)*100</f>
        <v>85.447164655899</v>
      </c>
      <c r="T49" s="0" t="n">
        <f aca="false">P49/SUM($O49:$R49)*100</f>
        <v>7.27641767205053</v>
      </c>
      <c r="U49" s="0" t="n">
        <f aca="false">Q49/SUM($O49:$R49)*100</f>
        <v>4.12833503566048</v>
      </c>
      <c r="V49" s="0" t="n">
        <f aca="false">R49/SUM($O49:$R49)*100</f>
        <v>3.14808263639005</v>
      </c>
      <c r="W49" s="0" t="n">
        <f aca="false">S49*(2*15.9994+28.09)</f>
        <v>5134.41758757538</v>
      </c>
      <c r="X49" s="0" t="n">
        <f aca="false">T49*(26.98*2+3*15.9994)</f>
        <v>741.890448290462</v>
      </c>
      <c r="Y49" s="0" t="n">
        <f aca="false">U49*(22.99*2+15.9994)</f>
        <v>255.871728509215</v>
      </c>
      <c r="Z49" s="0" t="n">
        <f aca="false">V49*(39.01*2+15.9994)</f>
        <v>295.980840623811</v>
      </c>
      <c r="AA49" s="0" t="n">
        <f aca="false">W49/SUM($W49:$Z49)*100</f>
        <v>79.8738224365862</v>
      </c>
      <c r="AB49" s="0" t="n">
        <f aca="false">X49/SUM($W49:$Z49)*100</f>
        <v>11.5412556387208</v>
      </c>
      <c r="AC49" s="0" t="n">
        <f aca="false">Y49/SUM($W49:$Z49)*100</f>
        <v>3.98048126411521</v>
      </c>
      <c r="AD49" s="0" t="n">
        <f aca="false">Z49/SUM($W49:$Z49)*100</f>
        <v>4.60444066057778</v>
      </c>
    </row>
    <row r="50" customFormat="false" ht="15" hidden="false" customHeight="false" outlineLevel="0" collapsed="false">
      <c r="A50" s="0" t="n">
        <v>66.823039530492</v>
      </c>
      <c r="B50" s="0" t="n">
        <v>18.3292786511025</v>
      </c>
      <c r="C50" s="0" t="n">
        <f aca="false">100-B50-A50</f>
        <v>14.8476818184055</v>
      </c>
      <c r="D50" s="0" t="n">
        <v>1100</v>
      </c>
      <c r="E50" s="0" t="n">
        <f aca="false">A50/(2*15.9994+28.09)</f>
        <v>1.11207145974777</v>
      </c>
      <c r="F50" s="0" t="n">
        <f aca="false">B50/(39.1+26.98+28.09+4*15.9994)</f>
        <v>0.115885166438022</v>
      </c>
      <c r="G50" s="0" t="n">
        <f aca="false">C50/(22.99+26.98+28.09+4*15.9994)</f>
        <v>0.104518743230954</v>
      </c>
      <c r="H50" s="0" t="n">
        <f aca="false">E50/SUM($E50:$G50)</f>
        <v>0.834590631295908</v>
      </c>
      <c r="I50" s="0" t="n">
        <f aca="false">F50/SUM($E50:$G50)</f>
        <v>0.0869698375653633</v>
      </c>
      <c r="J50" s="0" t="n">
        <f aca="false">G50/SUM($E50:$G50)</f>
        <v>0.0784395311387283</v>
      </c>
      <c r="K50" s="0" t="n">
        <f aca="false">H50+I50+J50</f>
        <v>1</v>
      </c>
      <c r="L50" s="0" t="n">
        <f aca="false">I50+J50</f>
        <v>0.165409368704092</v>
      </c>
      <c r="M50" s="0" t="n">
        <f aca="false">J50</f>
        <v>0.0784395311387283</v>
      </c>
      <c r="N50" s="0" t="n">
        <f aca="false">I50</f>
        <v>0.0869698375653633</v>
      </c>
      <c r="O50" s="0" t="n">
        <f aca="false">K50</f>
        <v>1</v>
      </c>
      <c r="P50" s="0" t="n">
        <f aca="false">L50/2</f>
        <v>0.0827046843520458</v>
      </c>
      <c r="Q50" s="0" t="n">
        <f aca="false">M50/2</f>
        <v>0.0392197655693641</v>
      </c>
      <c r="R50" s="0" t="n">
        <f aca="false">N50/2</f>
        <v>0.0434849187826816</v>
      </c>
      <c r="S50" s="0" t="n">
        <f aca="false">O50/SUM($O50:$R50)*100</f>
        <v>85.8067582820256</v>
      </c>
      <c r="T50" s="0" t="n">
        <f aca="false">P50/SUM($O50:$R50)*100</f>
        <v>7.09662085898721</v>
      </c>
      <c r="U50" s="0" t="n">
        <f aca="false">Q50/SUM($O50:$R50)*100</f>
        <v>3.36532094408814</v>
      </c>
      <c r="V50" s="0" t="n">
        <f aca="false">R50/SUM($O50:$R50)*100</f>
        <v>3.73129991489908</v>
      </c>
      <c r="W50" s="0" t="n">
        <f aca="false">S50*(2*15.9994+28.09)</f>
        <v>5156.02513705698</v>
      </c>
      <c r="X50" s="0" t="n">
        <f aca="false">T50*(26.98*2+3*15.9994)</f>
        <v>723.55868886479</v>
      </c>
      <c r="Y50" s="0" t="n">
        <f aca="false">U50*(22.99*2+15.9994)</f>
        <v>208.580572922016</v>
      </c>
      <c r="Z50" s="0" t="n">
        <f aca="false">V50*(39.01*2+15.9994)</f>
        <v>350.814579218863</v>
      </c>
      <c r="AA50" s="0" t="n">
        <f aca="false">W50/SUM($W50:$Z50)*100</f>
        <v>80.0751975526455</v>
      </c>
      <c r="AB50" s="0" t="n">
        <f aca="false">X50/SUM($W50:$Z50)*100</f>
        <v>11.2371649500631</v>
      </c>
      <c r="AC50" s="0" t="n">
        <f aca="false">Y50/SUM($W50:$Z50)*100</f>
        <v>3.23934234965889</v>
      </c>
      <c r="AD50" s="0" t="n">
        <f aca="false">Z50/SUM($W50:$Z50)*100</f>
        <v>5.44829514763248</v>
      </c>
    </row>
    <row r="51" customFormat="false" ht="15" hidden="false" customHeight="false" outlineLevel="0" collapsed="false">
      <c r="A51" s="0" t="n">
        <v>67.5679414179132</v>
      </c>
      <c r="B51" s="0" t="n">
        <v>21.2361061597133</v>
      </c>
      <c r="C51" s="0" t="n">
        <f aca="false">100-B51-A51</f>
        <v>11.1959524223735</v>
      </c>
      <c r="D51" s="0" t="n">
        <v>1100</v>
      </c>
      <c r="E51" s="0" t="n">
        <f aca="false">A51/(2*15.9994+28.09)</f>
        <v>1.12446814411193</v>
      </c>
      <c r="F51" s="0" t="n">
        <f aca="false">B51/(39.1+26.98+28.09+4*15.9994)</f>
        <v>0.134263314102972</v>
      </c>
      <c r="G51" s="0" t="n">
        <f aca="false">C51/(22.99+26.98+28.09+4*15.9994)</f>
        <v>0.0788127662467442</v>
      </c>
      <c r="H51" s="0" t="n">
        <f aca="false">E51/SUM($E51:$G51)</f>
        <v>0.840696048434976</v>
      </c>
      <c r="I51" s="0" t="n">
        <f aca="false">F51/SUM($E51:$G51)</f>
        <v>0.100380467163254</v>
      </c>
      <c r="J51" s="0" t="n">
        <f aca="false">G51/SUM($E51:$G51)</f>
        <v>0.0589234844017704</v>
      </c>
      <c r="K51" s="0" t="n">
        <f aca="false">H51+I51+J51</f>
        <v>1</v>
      </c>
      <c r="L51" s="0" t="n">
        <f aca="false">I51+J51</f>
        <v>0.159303951565024</v>
      </c>
      <c r="M51" s="0" t="n">
        <f aca="false">J51</f>
        <v>0.0589234844017704</v>
      </c>
      <c r="N51" s="0" t="n">
        <f aca="false">I51</f>
        <v>0.100380467163254</v>
      </c>
      <c r="O51" s="0" t="n">
        <f aca="false">K51</f>
        <v>1</v>
      </c>
      <c r="P51" s="0" t="n">
        <f aca="false">L51/2</f>
        <v>0.0796519757825121</v>
      </c>
      <c r="Q51" s="0" t="n">
        <f aca="false">M51/2</f>
        <v>0.0294617422008852</v>
      </c>
      <c r="R51" s="0" t="n">
        <f aca="false">N51/2</f>
        <v>0.0501902335816269</v>
      </c>
      <c r="S51" s="0" t="n">
        <f aca="false">O51/SUM($O51:$R51)*100</f>
        <v>86.258655346601</v>
      </c>
      <c r="T51" s="0" t="n">
        <f aca="false">P51/SUM($O51:$R51)*100</f>
        <v>6.87067232669952</v>
      </c>
      <c r="U51" s="0" t="n">
        <f aca="false">Q51/SUM($O51:$R51)*100</f>
        <v>2.54133026641657</v>
      </c>
      <c r="V51" s="0" t="n">
        <f aca="false">R51/SUM($O51:$R51)*100</f>
        <v>4.32934206028295</v>
      </c>
      <c r="W51" s="0" t="n">
        <f aca="false">S51*(2*15.9994+28.09)</f>
        <v>5183.17908939084</v>
      </c>
      <c r="X51" s="0" t="n">
        <f aca="false">T51*(26.98*2+3*15.9994)</f>
        <v>700.521383220095</v>
      </c>
      <c r="Y51" s="0" t="n">
        <f aca="false">U51*(22.99*2+15.9994)</f>
        <v>157.510125114339</v>
      </c>
      <c r="Z51" s="0" t="n">
        <f aca="false">V51*(39.01*2+15.9994)</f>
        <v>407.042142902567</v>
      </c>
      <c r="AA51" s="0" t="n">
        <f aca="false">W51/SUM($W51:$Z51)*100</f>
        <v>80.3811404093037</v>
      </c>
      <c r="AB51" s="0" t="n">
        <f aca="false">X51/SUM($W51:$Z51)*100</f>
        <v>10.8637395492641</v>
      </c>
      <c r="AC51" s="0" t="n">
        <f aca="false">Y51/SUM($W51:$Z51)*100</f>
        <v>2.44267914813468</v>
      </c>
      <c r="AD51" s="0" t="n">
        <f aca="false">Z51/SUM($W51:$Z51)*100</f>
        <v>6.31244089329747</v>
      </c>
    </row>
    <row r="52" customFormat="false" ht="15" hidden="false" customHeight="false" outlineLevel="0" collapsed="false">
      <c r="A52" s="0" t="n">
        <v>68.4990687771896</v>
      </c>
      <c r="B52" s="0" t="n">
        <v>24.2648555850077</v>
      </c>
      <c r="C52" s="0" t="n">
        <f aca="false">100-B52-A52</f>
        <v>7.2360756378027</v>
      </c>
      <c r="D52" s="0" t="n">
        <v>1100</v>
      </c>
      <c r="E52" s="0" t="n">
        <f aca="false">A52/(2*15.9994+28.09)</f>
        <v>1.13996399956713</v>
      </c>
      <c r="F52" s="0" t="n">
        <f aca="false">B52/(39.1+26.98+28.09+4*15.9994)</f>
        <v>0.153412301792578</v>
      </c>
      <c r="G52" s="0" t="n">
        <f aca="false">C52/(22.99+26.98+28.09+4*15.9994)</f>
        <v>0.0509376171201168</v>
      </c>
      <c r="H52" s="0" t="n">
        <f aca="false">E52/SUM($E52:$G52)</f>
        <v>0.847989434533434</v>
      </c>
      <c r="I52" s="0" t="n">
        <f aca="false">F52/SUM($E52:$G52)</f>
        <v>0.114119402978479</v>
      </c>
      <c r="J52" s="0" t="n">
        <f aca="false">G52/SUM($E52:$G52)</f>
        <v>0.0378911624880875</v>
      </c>
      <c r="K52" s="0" t="n">
        <f aca="false">H52+I52+J52</f>
        <v>1</v>
      </c>
      <c r="L52" s="0" t="n">
        <f aca="false">I52+J52</f>
        <v>0.152010565466566</v>
      </c>
      <c r="M52" s="0" t="n">
        <f aca="false">J52</f>
        <v>0.0378911624880875</v>
      </c>
      <c r="N52" s="0" t="n">
        <f aca="false">I52</f>
        <v>0.114119402978479</v>
      </c>
      <c r="O52" s="0" t="n">
        <f aca="false">K52</f>
        <v>1</v>
      </c>
      <c r="P52" s="0" t="n">
        <f aca="false">L52/2</f>
        <v>0.0760052827332832</v>
      </c>
      <c r="Q52" s="0" t="n">
        <f aca="false">M52/2</f>
        <v>0.0189455812440437</v>
      </c>
      <c r="R52" s="0" t="n">
        <f aca="false">N52/2</f>
        <v>0.0570597014892395</v>
      </c>
      <c r="S52" s="0" t="n">
        <f aca="false">O52/SUM($O52:$R52)*100</f>
        <v>86.8047594333476</v>
      </c>
      <c r="T52" s="0" t="n">
        <f aca="false">P52/SUM($O52:$R52)*100</f>
        <v>6.59762028332622</v>
      </c>
      <c r="U52" s="0" t="n">
        <f aca="false">Q52/SUM($O52:$R52)*100</f>
        <v>1.64456662221416</v>
      </c>
      <c r="V52" s="0" t="n">
        <f aca="false">R52/SUM($O52:$R52)*100</f>
        <v>4.95305366111206</v>
      </c>
      <c r="W52" s="0" t="n">
        <f aca="false">S52*(2*15.9994+28.09)</f>
        <v>5215.99382863854</v>
      </c>
      <c r="X52" s="0" t="n">
        <f aca="false">T52*(26.98*2+3*15.9994)</f>
        <v>672.681488371431</v>
      </c>
      <c r="Y52" s="0" t="n">
        <f aca="false">U52*(22.99*2+15.9994)</f>
        <v>101.92925250486</v>
      </c>
      <c r="Z52" s="0" t="n">
        <f aca="false">V52*(39.01*2+15.9994)</f>
        <v>465.683133385559</v>
      </c>
      <c r="AA52" s="0" t="n">
        <f aca="false">W52/SUM($W52:$Z52)*100</f>
        <v>80.7893648589317</v>
      </c>
      <c r="AB52" s="0" t="n">
        <f aca="false">X52/SUM($W52:$Z52)*100</f>
        <v>10.4190135156034</v>
      </c>
      <c r="AC52" s="0" t="n">
        <f aca="false">Y52/SUM($W52:$Z52)*100</f>
        <v>1.57875945427695</v>
      </c>
      <c r="AD52" s="0" t="n">
        <f aca="false">Z52/SUM($W52:$Z52)*100</f>
        <v>7.21286217118791</v>
      </c>
    </row>
    <row r="53" customFormat="false" ht="15" hidden="false" customHeight="false" outlineLevel="0" collapsed="false">
      <c r="A53" s="0" t="n">
        <v>69.8026470801767</v>
      </c>
      <c r="B53" s="0" t="n">
        <v>26.9461035489884</v>
      </c>
      <c r="C53" s="0" t="n">
        <f aca="false">100-B53-A53</f>
        <v>3.2512493708349</v>
      </c>
      <c r="D53" s="0" t="n">
        <v>1100</v>
      </c>
      <c r="E53" s="0" t="n">
        <f aca="false">A53/(2*15.9994+28.09)</f>
        <v>1.16165819720442</v>
      </c>
      <c r="F53" s="0" t="n">
        <f aca="false">B53/(39.1+26.98+28.09+4*15.9994)</f>
        <v>0.170364243681945</v>
      </c>
      <c r="G53" s="0" t="n">
        <f aca="false">C53/(22.99+26.98+28.09+4*15.9994)</f>
        <v>0.0228868386544254</v>
      </c>
      <c r="H53" s="0" t="n">
        <f aca="false">E53/SUM($E53:$G53)</f>
        <v>0.857369725593829</v>
      </c>
      <c r="I53" s="0" t="n">
        <f aca="false">F53/SUM($E53:$G53)</f>
        <v>0.125738487627515</v>
      </c>
      <c r="J53" s="0" t="n">
        <f aca="false">G53/SUM($E53:$G53)</f>
        <v>0.016891786778656</v>
      </c>
      <c r="K53" s="0" t="n">
        <f aca="false">H53+I53+J53</f>
        <v>1</v>
      </c>
      <c r="L53" s="0" t="n">
        <f aca="false">I53+J53</f>
        <v>0.142630274406171</v>
      </c>
      <c r="M53" s="0" t="n">
        <f aca="false">J53</f>
        <v>0.016891786778656</v>
      </c>
      <c r="N53" s="0" t="n">
        <f aca="false">I53</f>
        <v>0.125738487627515</v>
      </c>
      <c r="O53" s="0" t="n">
        <f aca="false">K53</f>
        <v>1</v>
      </c>
      <c r="P53" s="0" t="n">
        <f aca="false">L53/2</f>
        <v>0.0713151372030857</v>
      </c>
      <c r="Q53" s="0" t="n">
        <f aca="false">M53/2</f>
        <v>0.008445893389328</v>
      </c>
      <c r="R53" s="0" t="n">
        <f aca="false">N53/2</f>
        <v>0.0628692438137577</v>
      </c>
      <c r="S53" s="0" t="n">
        <f aca="false">O53/SUM($O53:$R53)*100</f>
        <v>87.5173730645027</v>
      </c>
      <c r="T53" s="0" t="n">
        <f aca="false">P53/SUM($O53:$R53)*100</f>
        <v>6.24131346774865</v>
      </c>
      <c r="U53" s="0" t="n">
        <f aca="false">Q53/SUM($O53:$R53)*100</f>
        <v>0.739162402616836</v>
      </c>
      <c r="V53" s="0" t="n">
        <f aca="false">R53/SUM($O53:$R53)*100</f>
        <v>5.50215106513181</v>
      </c>
      <c r="W53" s="0" t="n">
        <f aca="false">S53*(2*15.9994+28.09)</f>
        <v>5258.81392659829</v>
      </c>
      <c r="X53" s="0" t="n">
        <f aca="false">T53*(26.98*2+3*15.9994)</f>
        <v>636.353086807411</v>
      </c>
      <c r="Y53" s="0" t="n">
        <f aca="false">U53*(22.99*2+15.9994)</f>
        <v>45.8128422167499</v>
      </c>
      <c r="Z53" s="0" t="n">
        <f aca="false">V53*(39.01*2+15.9994)</f>
        <v>517.308941853054</v>
      </c>
      <c r="AA53" s="0" t="n">
        <f aca="false">W53/SUM($W53:$Z53)*100</f>
        <v>81.4273577956737</v>
      </c>
      <c r="AB53" s="0" t="n">
        <f aca="false">X53/SUM($W53:$Z53)*100</f>
        <v>9.85327703301463</v>
      </c>
      <c r="AC53" s="0" t="n">
        <f aca="false">Y53/SUM($W53:$Z53)*100</f>
        <v>0.709365029242078</v>
      </c>
      <c r="AD53" s="0" t="n">
        <f aca="false">Z53/SUM($W53:$Z53)*100</f>
        <v>8.01000014206961</v>
      </c>
    </row>
    <row r="54" customFormat="false" ht="15" hidden="false" customHeight="false" outlineLevel="0" collapsed="false">
      <c r="A54" s="0" t="n">
        <v>70.9199999113084</v>
      </c>
      <c r="B54" s="0" t="n">
        <v>28.8603256384517</v>
      </c>
      <c r="C54" s="0" t="n">
        <f aca="false">100-B54-A54</f>
        <v>0.219674450239907</v>
      </c>
      <c r="D54" s="0" t="n">
        <v>1100</v>
      </c>
      <c r="E54" s="0" t="n">
        <f aca="false">A54/(2*15.9994+28.09)</f>
        <v>1.18025322375066</v>
      </c>
      <c r="F54" s="0" t="n">
        <f aca="false">B54/(39.1+26.98+28.09+4*15.9994)</f>
        <v>0.182466735528969</v>
      </c>
      <c r="G54" s="0" t="n">
        <f aca="false">C54/(22.99+26.98+28.09+4*15.9994)</f>
        <v>0.00154637590836328</v>
      </c>
      <c r="H54" s="0" t="n">
        <f aca="false">E54/SUM($E54:$G54)</f>
        <v>0.865119363652716</v>
      </c>
      <c r="I54" s="0" t="n">
        <f aca="false">F54/SUM($E54:$G54)</f>
        <v>0.133747150994403</v>
      </c>
      <c r="J54" s="0" t="n">
        <f aca="false">G54/SUM($E54:$G54)</f>
        <v>0.00113348535288031</v>
      </c>
      <c r="K54" s="0" t="n">
        <f aca="false">H54+I54+J54</f>
        <v>1</v>
      </c>
      <c r="L54" s="0" t="n">
        <f aca="false">I54+J54</f>
        <v>0.134880636347283</v>
      </c>
      <c r="M54" s="0" t="n">
        <f aca="false">J54</f>
        <v>0.00113348535288031</v>
      </c>
      <c r="N54" s="0" t="n">
        <f aca="false">I54</f>
        <v>0.133747150994403</v>
      </c>
      <c r="O54" s="0" t="n">
        <f aca="false">K54</f>
        <v>1</v>
      </c>
      <c r="P54" s="0" t="n">
        <f aca="false">L54/2</f>
        <v>0.0674403181736417</v>
      </c>
      <c r="Q54" s="0" t="n">
        <f aca="false">M54/2</f>
        <v>0.000566742676440153</v>
      </c>
      <c r="R54" s="0" t="n">
        <f aca="false">N54/2</f>
        <v>0.0668735754972015</v>
      </c>
      <c r="S54" s="0" t="n">
        <f aca="false">O54/SUM($O54:$R54)*100</f>
        <v>88.114993592506</v>
      </c>
      <c r="T54" s="0" t="n">
        <f aca="false">P54/SUM($O54:$R54)*100</f>
        <v>5.942503203747</v>
      </c>
      <c r="U54" s="0" t="n">
        <f aca="false">Q54/SUM($O54:$R54)*100</f>
        <v>0.0499385273031238</v>
      </c>
      <c r="V54" s="0" t="n">
        <f aca="false">R54/SUM($O54:$R54)*100</f>
        <v>5.89256467644388</v>
      </c>
      <c r="W54" s="0" t="n">
        <f aca="false">S54*(2*15.9994+28.09)</f>
        <v>5294.72422698137</v>
      </c>
      <c r="X54" s="0" t="n">
        <f aca="false">T54*(26.98*2+3*15.9994)</f>
        <v>605.886930148277</v>
      </c>
      <c r="Y54" s="0" t="n">
        <f aca="false">U54*(22.99*2+15.9994)</f>
        <v>3.09515995913123</v>
      </c>
      <c r="Z54" s="0" t="n">
        <f aca="false">V54*(39.01*2+15.9994)</f>
        <v>554.015395340448</v>
      </c>
      <c r="AA54" s="0" t="n">
        <f aca="false">W54/SUM($W54:$Z54)*100</f>
        <v>81.9905914618553</v>
      </c>
      <c r="AB54" s="0" t="n">
        <f aca="false">X54/SUM($W54:$Z54)*100</f>
        <v>9.38236358160374</v>
      </c>
      <c r="AC54" s="0" t="n">
        <f aca="false">Y54/SUM($W54:$Z54)*100</f>
        <v>0.0479295964887113</v>
      </c>
      <c r="AD54" s="0" t="n">
        <f aca="false">Z54/SUM($W54:$Z54)*100</f>
        <v>8.57911536005229</v>
      </c>
    </row>
    <row r="55" customFormat="false" ht="15" hidden="false" customHeight="false" outlineLevel="0" collapsed="false">
      <c r="A55" s="0" t="n">
        <v>64.277958081803</v>
      </c>
      <c r="B55" s="0" t="n">
        <v>35.6756596581371</v>
      </c>
      <c r="C55" s="0" t="n">
        <f aca="false">100-B55-A55</f>
        <v>0.046382260059886</v>
      </c>
      <c r="D55" s="0" t="n">
        <v>1040</v>
      </c>
      <c r="E55" s="0" t="n">
        <f aca="false">A55/(2*15.9994+28.09)</f>
        <v>1.06971612150356</v>
      </c>
      <c r="F55" s="0" t="n">
        <f aca="false">B55/(39.1+26.98+28.09+4*15.9994)</f>
        <v>0.225556053566831</v>
      </c>
      <c r="G55" s="0" t="n">
        <f aca="false">C55/(22.99+26.98+28.09+4*15.9994)</f>
        <v>0.000326503193492541</v>
      </c>
      <c r="H55" s="0" t="n">
        <f aca="false">E55/SUM($E55:$G55)</f>
        <v>0.825653915406113</v>
      </c>
      <c r="I55" s="0" t="n">
        <f aca="false">F55/SUM($E55:$G55)</f>
        <v>0.174094075079699</v>
      </c>
      <c r="J55" s="0" t="n">
        <f aca="false">G55/SUM($E55:$G55)</f>
        <v>0.000252009514188498</v>
      </c>
      <c r="K55" s="0" t="n">
        <f aca="false">H55+I55+J55</f>
        <v>1</v>
      </c>
      <c r="L55" s="0" t="n">
        <f aca="false">I55+J55</f>
        <v>0.174346084593887</v>
      </c>
      <c r="M55" s="0" t="n">
        <f aca="false">J55</f>
        <v>0.000252009514188498</v>
      </c>
      <c r="N55" s="0" t="n">
        <f aca="false">I55</f>
        <v>0.174094075079699</v>
      </c>
      <c r="O55" s="0" t="n">
        <f aca="false">K55</f>
        <v>1</v>
      </c>
      <c r="P55" s="0" t="n">
        <f aca="false">L55/2</f>
        <v>0.0871730422969437</v>
      </c>
      <c r="Q55" s="0" t="n">
        <f aca="false">M55/2</f>
        <v>0.000126004757094249</v>
      </c>
      <c r="R55" s="0" t="n">
        <f aca="false">N55/2</f>
        <v>0.0870470375398495</v>
      </c>
      <c r="S55" s="0" t="n">
        <f aca="false">O55/SUM($O55:$R55)*100</f>
        <v>85.1537730758323</v>
      </c>
      <c r="T55" s="0" t="n">
        <f aca="false">P55/SUM($O55:$R55)*100</f>
        <v>7.42311346208387</v>
      </c>
      <c r="U55" s="0" t="n">
        <f aca="false">Q55/SUM($O55:$R55)*100</f>
        <v>0.010729780492079</v>
      </c>
      <c r="V55" s="0" t="n">
        <f aca="false">R55/SUM($O55:$R55)*100</f>
        <v>7.4123836815918</v>
      </c>
      <c r="W55" s="0" t="n">
        <f aca="false">S55*(2*15.9994+28.09)</f>
        <v>5116.78803959907</v>
      </c>
      <c r="X55" s="0" t="n">
        <f aca="false">T55*(26.98*2+3*15.9994)</f>
        <v>756.84728698984</v>
      </c>
      <c r="Y55" s="0" t="n">
        <f aca="false">U55*(22.99*2+15.9994)</f>
        <v>0.665025357030761</v>
      </c>
      <c r="Z55" s="0" t="n">
        <f aca="false">V55*(39.01*2+15.9994)</f>
        <v>696.907866313052</v>
      </c>
      <c r="AA55" s="0" t="n">
        <f aca="false">W55/SUM($W55:$Z55)*100</f>
        <v>77.8667768490638</v>
      </c>
      <c r="AB55" s="0" t="n">
        <f aca="false">X55/SUM($W55:$Z55)*100</f>
        <v>11.5176275328917</v>
      </c>
      <c r="AC55" s="0" t="n">
        <f aca="false">Y55/SUM($W55:$Z55)*100</f>
        <v>0.0101202904388709</v>
      </c>
      <c r="AD55" s="0" t="n">
        <f aca="false">Z55/SUM($W55:$Z55)*100</f>
        <v>10.6054753276056</v>
      </c>
    </row>
    <row r="56" customFormat="false" ht="15" hidden="false" customHeight="false" outlineLevel="0" collapsed="false">
      <c r="A56" s="0" t="n">
        <v>63.3468307225265</v>
      </c>
      <c r="B56" s="0" t="n">
        <v>34.3134287905798</v>
      </c>
      <c r="C56" s="0" t="n">
        <f aca="false">100-B56-A56</f>
        <v>2.33974048689371</v>
      </c>
      <c r="D56" s="0" t="n">
        <v>1040</v>
      </c>
      <c r="E56" s="0" t="n">
        <f aca="false">A56/(2*15.9994+28.09)</f>
        <v>1.05422026604836</v>
      </c>
      <c r="F56" s="0" t="n">
        <f aca="false">B56/(39.1+26.98+28.09+4*15.9994)</f>
        <v>0.216943475089587</v>
      </c>
      <c r="G56" s="0" t="n">
        <f aca="false">C56/(22.99+26.98+28.09+4*15.9994)</f>
        <v>0.0164703647456645</v>
      </c>
      <c r="H56" s="0" t="n">
        <f aca="false">E56/SUM($E56:$G56)</f>
        <v>0.81872657863852</v>
      </c>
      <c r="I56" s="0" t="n">
        <f aca="false">F56/SUM($E56:$G56)</f>
        <v>0.168482237382735</v>
      </c>
      <c r="J56" s="0" t="n">
        <f aca="false">G56/SUM($E56:$G56)</f>
        <v>0.0127911839787453</v>
      </c>
      <c r="K56" s="0" t="n">
        <f aca="false">H56+I56+J56</f>
        <v>1</v>
      </c>
      <c r="L56" s="0" t="n">
        <f aca="false">I56+J56</f>
        <v>0.18127342136148</v>
      </c>
      <c r="M56" s="0" t="n">
        <f aca="false">J56</f>
        <v>0.0127911839787453</v>
      </c>
      <c r="N56" s="0" t="n">
        <f aca="false">I56</f>
        <v>0.168482237382735</v>
      </c>
      <c r="O56" s="0" t="n">
        <f aca="false">K56</f>
        <v>1</v>
      </c>
      <c r="P56" s="0" t="n">
        <f aca="false">L56/2</f>
        <v>0.0906367106807399</v>
      </c>
      <c r="Q56" s="0" t="n">
        <f aca="false">M56/2</f>
        <v>0.00639559198937267</v>
      </c>
      <c r="R56" s="0" t="n">
        <f aca="false">N56/2</f>
        <v>0.0842411186913673</v>
      </c>
      <c r="S56" s="0" t="n">
        <f aca="false">O56/SUM($O56:$R56)*100</f>
        <v>84.6544061617375</v>
      </c>
      <c r="T56" s="0" t="n">
        <f aca="false">P56/SUM($O56:$R56)*100</f>
        <v>7.67279691913125</v>
      </c>
      <c r="U56" s="0" t="n">
        <f aca="false">Q56/SUM($O56:$R56)*100</f>
        <v>0.541415041913109</v>
      </c>
      <c r="V56" s="0" t="n">
        <f aca="false">R56/SUM($O56:$R56)*100</f>
        <v>7.13138187721814</v>
      </c>
      <c r="W56" s="0" t="n">
        <f aca="false">S56*(2*15.9994+28.09)</f>
        <v>5086.78168097141</v>
      </c>
      <c r="X56" s="0" t="n">
        <f aca="false">T56*(26.98*2+3*15.9994)</f>
        <v>782.304562840168</v>
      </c>
      <c r="Y56" s="0" t="n">
        <f aca="false">U56*(22.99*2+15.9994)</f>
        <v>33.5565794487494</v>
      </c>
      <c r="Z56" s="0" t="n">
        <f aca="false">V56*(39.01*2+15.9994)</f>
        <v>670.488245266923</v>
      </c>
      <c r="AA56" s="0" t="n">
        <f aca="false">W56/SUM($W56:$Z56)*100</f>
        <v>77.3874981031092</v>
      </c>
      <c r="AB56" s="0" t="n">
        <f aca="false">X56/SUM($W56:$Z56)*100</f>
        <v>11.9015512498437</v>
      </c>
      <c r="AC56" s="0" t="n">
        <f aca="false">Y56/SUM($W56:$Z56)*100</f>
        <v>0.510511339252328</v>
      </c>
      <c r="AD56" s="0" t="n">
        <f aca="false">Z56/SUM($W56:$Z56)*100</f>
        <v>10.2004393077948</v>
      </c>
    </row>
    <row r="57" customFormat="false" ht="15" hidden="false" customHeight="false" outlineLevel="0" collapsed="false">
      <c r="A57" s="0" t="n">
        <v>61.4225008466885</v>
      </c>
      <c r="B57" s="0" t="n">
        <v>32.2651085919415</v>
      </c>
      <c r="C57" s="0" t="n">
        <f aca="false">100-B57-A57</f>
        <v>6.31239056137</v>
      </c>
      <c r="D57" s="0" t="n">
        <v>1040</v>
      </c>
      <c r="E57" s="0" t="n">
        <f aca="false">A57/(2*15.9994+28.09)</f>
        <v>1.02219549810761</v>
      </c>
      <c r="F57" s="0" t="n">
        <f aca="false">B57/(39.1+26.98+28.09+4*15.9994)</f>
        <v>0.203993160368758</v>
      </c>
      <c r="G57" s="0" t="n">
        <f aca="false">C57/(22.99+26.98+28.09+4*15.9994)</f>
        <v>0.0444354301450257</v>
      </c>
      <c r="H57" s="0" t="n">
        <f aca="false">E57/SUM($E57:$G57)</f>
        <v>0.804483015284777</v>
      </c>
      <c r="I57" s="0" t="n">
        <f aca="false">F57/SUM($E57:$G57)</f>
        <v>0.160545642252137</v>
      </c>
      <c r="J57" s="0" t="n">
        <f aca="false">G57/SUM($E57:$G57)</f>
        <v>0.0349713424630863</v>
      </c>
      <c r="K57" s="0" t="n">
        <f aca="false">H57+I57+J57</f>
        <v>1</v>
      </c>
      <c r="L57" s="0" t="n">
        <f aca="false">I57+J57</f>
        <v>0.195516984715223</v>
      </c>
      <c r="M57" s="0" t="n">
        <f aca="false">J57</f>
        <v>0.0349713424630863</v>
      </c>
      <c r="N57" s="0" t="n">
        <f aca="false">I57</f>
        <v>0.160545642252137</v>
      </c>
      <c r="O57" s="0" t="n">
        <f aca="false">K57</f>
        <v>1</v>
      </c>
      <c r="P57" s="0" t="n">
        <f aca="false">L57/2</f>
        <v>0.0977584923576116</v>
      </c>
      <c r="Q57" s="0" t="n">
        <f aca="false">M57/2</f>
        <v>0.0174856712315432</v>
      </c>
      <c r="R57" s="0" t="n">
        <f aca="false">N57/2</f>
        <v>0.0802728211260685</v>
      </c>
      <c r="S57" s="0" t="n">
        <f aca="false">O57/SUM($O57:$R57)*100</f>
        <v>83.6458212459611</v>
      </c>
      <c r="T57" s="0" t="n">
        <f aca="false">P57/SUM($O57:$R57)*100</f>
        <v>8.17708937701944</v>
      </c>
      <c r="U57" s="0" t="n">
        <f aca="false">Q57/SUM($O57:$R57)*100</f>
        <v>1.46260333019931</v>
      </c>
      <c r="V57" s="0" t="n">
        <f aca="false">R57/SUM($O57:$R57)*100</f>
        <v>6.71448604682013</v>
      </c>
      <c r="W57" s="0" t="n">
        <f aca="false">S57*(2*15.9994+28.09)</f>
        <v>5026.17702368431</v>
      </c>
      <c r="X57" s="0" t="n">
        <f aca="false">T57*(26.98*2+3*15.9994)</f>
        <v>833.721314120024</v>
      </c>
      <c r="Y57" s="0" t="n">
        <f aca="false">U57*(22.99*2+15.9994)</f>
        <v>90.6512768437551</v>
      </c>
      <c r="Z57" s="0" t="n">
        <f aca="false">V57*(39.01*2+15.9994)</f>
        <v>631.291949430401</v>
      </c>
      <c r="AA57" s="0" t="n">
        <f aca="false">W57/SUM($W57:$Z57)*100</f>
        <v>76.3642967511634</v>
      </c>
      <c r="AB57" s="0" t="n">
        <f aca="false">X57/SUM($W57:$Z57)*100</f>
        <v>12.6669915403342</v>
      </c>
      <c r="AC57" s="0" t="n">
        <f aca="false">Y57/SUM($W57:$Z57)*100</f>
        <v>1.37729351217598</v>
      </c>
      <c r="AD57" s="0" t="n">
        <f aca="false">Z57/SUM($W57:$Z57)*100</f>
        <v>9.59141819632644</v>
      </c>
    </row>
    <row r="58" customFormat="false" ht="15" hidden="false" customHeight="false" outlineLevel="0" collapsed="false">
      <c r="A58" s="0" t="n">
        <v>59.4981709708504</v>
      </c>
      <c r="B58" s="0" t="n">
        <v>29.6792017617751</v>
      </c>
      <c r="C58" s="0" t="n">
        <f aca="false">100-B58-A58</f>
        <v>10.8226272673745</v>
      </c>
      <c r="D58" s="0" t="n">
        <v>1040</v>
      </c>
      <c r="E58" s="0" t="n">
        <f aca="false">A58/(2*15.9994+28.09)</f>
        <v>0.99017073016686</v>
      </c>
      <c r="F58" s="0" t="n">
        <f aca="false">B58/(39.1+26.98+28.09+4*15.9994)</f>
        <v>0.187644003966521</v>
      </c>
      <c r="G58" s="0" t="n">
        <f aca="false">C58/(22.99+26.98+28.09+4*15.9994)</f>
        <v>0.0761847818587284</v>
      </c>
      <c r="H58" s="0" t="n">
        <f aca="false">E58/SUM($E58:$G58)</f>
        <v>0.789610137435723</v>
      </c>
      <c r="I58" s="0" t="n">
        <f aca="false">F58/SUM($E58:$G58)</f>
        <v>0.14963642455481</v>
      </c>
      <c r="J58" s="0" t="n">
        <f aca="false">G58/SUM($E58:$G58)</f>
        <v>0.0607534380094671</v>
      </c>
      <c r="K58" s="0" t="n">
        <f aca="false">H58+I58+J58</f>
        <v>1</v>
      </c>
      <c r="L58" s="0" t="n">
        <f aca="false">I58+J58</f>
        <v>0.210389862564277</v>
      </c>
      <c r="M58" s="0" t="n">
        <f aca="false">J58</f>
        <v>0.0607534380094671</v>
      </c>
      <c r="N58" s="0" t="n">
        <f aca="false">I58</f>
        <v>0.14963642455481</v>
      </c>
      <c r="O58" s="0" t="n">
        <f aca="false">K58</f>
        <v>1</v>
      </c>
      <c r="P58" s="0" t="n">
        <f aca="false">L58/2</f>
        <v>0.105194931282138</v>
      </c>
      <c r="Q58" s="0" t="n">
        <f aca="false">M58/2</f>
        <v>0.0303767190047336</v>
      </c>
      <c r="R58" s="0" t="n">
        <f aca="false">N58/2</f>
        <v>0.0748182122774048</v>
      </c>
      <c r="S58" s="0" t="n">
        <f aca="false">O58/SUM($O58:$R58)*100</f>
        <v>82.6180085382941</v>
      </c>
      <c r="T58" s="0" t="n">
        <f aca="false">P58/SUM($O58:$R58)*100</f>
        <v>8.69099573085297</v>
      </c>
      <c r="U58" s="0" t="n">
        <f aca="false">Q58/SUM($O58:$R58)*100</f>
        <v>2.50966403009844</v>
      </c>
      <c r="V58" s="0" t="n">
        <f aca="false">R58/SUM($O58:$R58)*100</f>
        <v>6.18133170075453</v>
      </c>
      <c r="W58" s="0" t="n">
        <f aca="false">S58*(2*15.9994+28.09)</f>
        <v>4964.41699145585</v>
      </c>
      <c r="X58" s="0" t="n">
        <f aca="false">T58*(26.98*2+3*15.9994)</f>
        <v>886.118280925453</v>
      </c>
      <c r="Y58" s="0" t="n">
        <f aca="false">U58*(22.99*2+15.9994)</f>
        <v>155.547470787083</v>
      </c>
      <c r="Z58" s="0" t="n">
        <f aca="false">V58*(39.01*2+15.9994)</f>
        <v>581.16509770592</v>
      </c>
      <c r="AA58" s="0" t="n">
        <f aca="false">W58/SUM($W58:$Z58)*100</f>
        <v>75.3640535680366</v>
      </c>
      <c r="AB58" s="0" t="n">
        <f aca="false">X58/SUM($W58:$Z58)*100</f>
        <v>13.4520258282531</v>
      </c>
      <c r="AC58" s="0" t="n">
        <f aca="false">Y58/SUM($W58:$Z58)*100</f>
        <v>2.36134231692181</v>
      </c>
      <c r="AD58" s="0" t="n">
        <f aca="false">Z58/SUM($W58:$Z58)*100</f>
        <v>8.8225782867885</v>
      </c>
    </row>
    <row r="59" customFormat="false" ht="15" hidden="false" customHeight="false" outlineLevel="0" collapsed="false">
      <c r="A59" s="0" t="n">
        <v>57.6359162522975</v>
      </c>
      <c r="B59" s="0" t="n">
        <v>27.8148786371054</v>
      </c>
      <c r="C59" s="0" t="n">
        <f aca="false">100-B59-A59</f>
        <v>14.5492051105971</v>
      </c>
      <c r="D59" s="0" t="n">
        <v>1040</v>
      </c>
      <c r="E59" s="0" t="n">
        <f aca="false">A59/(2*15.9994+28.09)</f>
        <v>0.959179019256459</v>
      </c>
      <c r="F59" s="0" t="n">
        <f aca="false">B59/(39.1+26.98+28.09+4*15.9994)</f>
        <v>0.175856993702284</v>
      </c>
      <c r="G59" s="0" t="n">
        <f aca="false">C59/(22.99+26.98+28.09+4*15.9994)</f>
        <v>0.102417646860126</v>
      </c>
      <c r="H59" s="0" t="n">
        <f aca="false">E59/SUM($E59:$G59)</f>
        <v>0.775123182711228</v>
      </c>
      <c r="I59" s="0" t="n">
        <f aca="false">F59/SUM($E59:$G59)</f>
        <v>0.142111983189758</v>
      </c>
      <c r="J59" s="0" t="n">
        <f aca="false">G59/SUM($E59:$G59)</f>
        <v>0.082764834099014</v>
      </c>
      <c r="K59" s="0" t="n">
        <f aca="false">H59+I59+J59</f>
        <v>1</v>
      </c>
      <c r="L59" s="0" t="n">
        <f aca="false">I59+J59</f>
        <v>0.224876817288772</v>
      </c>
      <c r="M59" s="0" t="n">
        <f aca="false">J59</f>
        <v>0.082764834099014</v>
      </c>
      <c r="N59" s="0" t="n">
        <f aca="false">I59</f>
        <v>0.142111983189758</v>
      </c>
      <c r="O59" s="0" t="n">
        <f aca="false">K59</f>
        <v>1</v>
      </c>
      <c r="P59" s="0" t="n">
        <f aca="false">L59/2</f>
        <v>0.112438408644386</v>
      </c>
      <c r="Q59" s="0" t="n">
        <f aca="false">M59/2</f>
        <v>0.041382417049507</v>
      </c>
      <c r="R59" s="0" t="n">
        <f aca="false">N59/2</f>
        <v>0.0710559915948792</v>
      </c>
      <c r="S59" s="0" t="n">
        <f aca="false">O59/SUM($O59:$R59)*100</f>
        <v>81.6408626471901</v>
      </c>
      <c r="T59" s="0" t="n">
        <f aca="false">P59/SUM($O59:$R59)*100</f>
        <v>9.17956867640496</v>
      </c>
      <c r="U59" s="0" t="n">
        <f aca="false">Q59/SUM($O59:$R59)*100</f>
        <v>3.37849622634754</v>
      </c>
      <c r="V59" s="0" t="n">
        <f aca="false">R59/SUM($O59:$R59)*100</f>
        <v>5.80107245005743</v>
      </c>
      <c r="W59" s="0" t="n">
        <f aca="false">S59*(2*15.9994+28.09)</f>
        <v>4905.70146743448</v>
      </c>
      <c r="X59" s="0" t="n">
        <f aca="false">T59*(26.98*2+3*15.9994)</f>
        <v>935.932299022632</v>
      </c>
      <c r="Y59" s="0" t="n">
        <f aca="false">U59*(22.99*2+15.9994)</f>
        <v>209.397169011285</v>
      </c>
      <c r="Z59" s="0" t="n">
        <f aca="false">V59*(39.01*2+15.9994)</f>
        <v>545.41335111093</v>
      </c>
      <c r="AA59" s="0" t="n">
        <f aca="false">W59/SUM($W59:$Z59)*100</f>
        <v>74.3688759323759</v>
      </c>
      <c r="AB59" s="0" t="n">
        <f aca="false">X59/SUM($W59:$Z59)*100</f>
        <v>14.188436350881</v>
      </c>
      <c r="AC59" s="0" t="n">
        <f aca="false">Y59/SUM($W59:$Z59)*100</f>
        <v>3.17439456643801</v>
      </c>
      <c r="AD59" s="0" t="n">
        <f aca="false">Z59/SUM($W59:$Z59)*100</f>
        <v>8.26829315030509</v>
      </c>
    </row>
    <row r="60" customFormat="false" ht="15" hidden="false" customHeight="false" outlineLevel="0" collapsed="false">
      <c r="A60" s="0" t="n">
        <v>55.9598870055998</v>
      </c>
      <c r="B60" s="0" t="n">
        <v>26.179994755425</v>
      </c>
      <c r="C60" s="0" t="n">
        <f aca="false">100-B60-A60</f>
        <v>17.8601182389752</v>
      </c>
      <c r="D60" s="0" t="n">
        <v>1040</v>
      </c>
      <c r="E60" s="0" t="n">
        <f aca="false">A60/(2*15.9994+28.09)</f>
        <v>0.931286479437097</v>
      </c>
      <c r="F60" s="0" t="n">
        <f aca="false">B60/(39.1+26.98+28.09+4*15.9994)</f>
        <v>0.165520591798984</v>
      </c>
      <c r="G60" s="0" t="n">
        <f aca="false">C60/(22.99+26.98+28.09+4*15.9994)</f>
        <v>0.125724482456237</v>
      </c>
      <c r="H60" s="0" t="n">
        <f aca="false">E60/SUM($E60:$G60)</f>
        <v>0.761768869379611</v>
      </c>
      <c r="I60" s="0" t="n">
        <f aca="false">F60/SUM($E60:$G60)</f>
        <v>0.135391672549535</v>
      </c>
      <c r="J60" s="0" t="n">
        <f aca="false">G60/SUM($E60:$G60)</f>
        <v>0.102839458070854</v>
      </c>
      <c r="K60" s="0" t="n">
        <f aca="false">H60+I60+J60</f>
        <v>1</v>
      </c>
      <c r="L60" s="0" t="n">
        <f aca="false">I60+J60</f>
        <v>0.238231130620389</v>
      </c>
      <c r="M60" s="0" t="n">
        <f aca="false">J60</f>
        <v>0.102839458070854</v>
      </c>
      <c r="N60" s="0" t="n">
        <f aca="false">I60</f>
        <v>0.135391672549535</v>
      </c>
      <c r="O60" s="0" t="n">
        <f aca="false">K60</f>
        <v>1</v>
      </c>
      <c r="P60" s="0" t="n">
        <f aca="false">L60/2</f>
        <v>0.119115565310194</v>
      </c>
      <c r="Q60" s="0" t="n">
        <f aca="false">M60/2</f>
        <v>0.0514197290354271</v>
      </c>
      <c r="R60" s="0" t="n">
        <f aca="false">N60/2</f>
        <v>0.0676958362747673</v>
      </c>
      <c r="S60" s="0" t="n">
        <f aca="false">O60/SUM($O60:$R60)*100</f>
        <v>80.7603665641141</v>
      </c>
      <c r="T60" s="0" t="n">
        <f aca="false">P60/SUM($O60:$R60)*100</f>
        <v>9.61981671794297</v>
      </c>
      <c r="U60" s="0" t="n">
        <f aca="false">Q60/SUM($O60:$R60)*100</f>
        <v>4.15267616552851</v>
      </c>
      <c r="V60" s="0" t="n">
        <f aca="false">R60/SUM($O60:$R60)*100</f>
        <v>5.46714055241446</v>
      </c>
      <c r="W60" s="0" t="n">
        <f aca="false">S60*(2*15.9994+28.09)</f>
        <v>4852.79351439774</v>
      </c>
      <c r="X60" s="0" t="n">
        <f aca="false">T60*(26.98*2+3*15.9994)</f>
        <v>980.819196891373</v>
      </c>
      <c r="Y60" s="0" t="n">
        <f aca="false">U60*(22.99*2+15.9994)</f>
        <v>257.380377133758</v>
      </c>
      <c r="Z60" s="0" t="n">
        <f aca="false">V60*(39.01*2+15.9994)</f>
        <v>514.017274453676</v>
      </c>
      <c r="AA60" s="0" t="n">
        <f aca="false">W60/SUM($W60:$Z60)*100</f>
        <v>73.471398949998</v>
      </c>
      <c r="AB60" s="0" t="n">
        <f aca="false">X60/SUM($W60:$Z60)*100</f>
        <v>14.8496238916454</v>
      </c>
      <c r="AC60" s="0" t="n">
        <f aca="false">Y60/SUM($W60:$Z60)*100</f>
        <v>3.89674448628217</v>
      </c>
      <c r="AD60" s="0" t="n">
        <f aca="false">Z60/SUM($W60:$Z60)*100</f>
        <v>7.78223267207436</v>
      </c>
    </row>
    <row r="61" customFormat="false" ht="15" hidden="false" customHeight="false" outlineLevel="0" collapsed="false">
      <c r="A61" s="0" t="n">
        <v>55.2770602754637</v>
      </c>
      <c r="B61" s="0" t="n">
        <v>25.4999935205897</v>
      </c>
      <c r="C61" s="0" t="n">
        <f aca="false">100-B61-A61</f>
        <v>19.2229462039466</v>
      </c>
      <c r="D61" s="0" t="n">
        <v>1040</v>
      </c>
      <c r="E61" s="0" t="n">
        <f aca="false">A61/(2*15.9994+28.09)</f>
        <v>0.919922852103282</v>
      </c>
      <c r="F61" s="0" t="n">
        <f aca="false">B61/(39.1+26.98+28.09+4*15.9994)</f>
        <v>0.161221346979974</v>
      </c>
      <c r="G61" s="0" t="n">
        <f aca="false">C61/(22.99+26.98+28.09+4*15.9994)</f>
        <v>0.135317971047988</v>
      </c>
      <c r="H61" s="0" t="n">
        <f aca="false">E61/SUM($E61:$G61)</f>
        <v>0.756228080651314</v>
      </c>
      <c r="I61" s="0" t="n">
        <f aca="false">F61/SUM($E61:$G61)</f>
        <v>0.132532972202974</v>
      </c>
      <c r="J61" s="0" t="n">
        <f aca="false">G61/SUM($E61:$G61)</f>
        <v>0.111238947145712</v>
      </c>
      <c r="K61" s="0" t="n">
        <f aca="false">H61+I61+J61</f>
        <v>1</v>
      </c>
      <c r="L61" s="0" t="n">
        <f aca="false">I61+J61</f>
        <v>0.243771919348686</v>
      </c>
      <c r="M61" s="0" t="n">
        <f aca="false">J61</f>
        <v>0.111238947145712</v>
      </c>
      <c r="N61" s="0" t="n">
        <f aca="false">I61</f>
        <v>0.132532972202974</v>
      </c>
      <c r="O61" s="0" t="n">
        <f aca="false">K61</f>
        <v>1</v>
      </c>
      <c r="P61" s="0" t="n">
        <f aca="false">L61/2</f>
        <v>0.121885959674343</v>
      </c>
      <c r="Q61" s="0" t="n">
        <f aca="false">M61/2</f>
        <v>0.055619473572856</v>
      </c>
      <c r="R61" s="0" t="n">
        <f aca="false">N61/2</f>
        <v>0.0662664861014871</v>
      </c>
      <c r="S61" s="0" t="n">
        <f aca="false">O61/SUM($O61:$R61)*100</f>
        <v>80.4005931026052</v>
      </c>
      <c r="T61" s="0" t="n">
        <f aca="false">P61/SUM($O61:$R61)*100</f>
        <v>9.79970344869741</v>
      </c>
      <c r="U61" s="0" t="n">
        <f aca="false">Q61/SUM($O61:$R61)*100</f>
        <v>4.4718386633123</v>
      </c>
      <c r="V61" s="0" t="n">
        <f aca="false">R61/SUM($O61:$R61)*100</f>
        <v>5.32786478538511</v>
      </c>
      <c r="W61" s="0" t="n">
        <f aca="false">S61*(2*15.9994+28.09)</f>
        <v>4831.17515882382</v>
      </c>
      <c r="X61" s="0" t="n">
        <f aca="false">T61*(26.98*2+3*15.9994)</f>
        <v>999.16012416298</v>
      </c>
      <c r="Y61" s="0" t="n">
        <f aca="false">U61*(22.99*2+15.9994)</f>
        <v>277.161877248898</v>
      </c>
      <c r="Z61" s="0" t="n">
        <f aca="false">V61*(39.01*2+15.9994)</f>
        <v>500.922650403037</v>
      </c>
      <c r="AA61" s="0" t="n">
        <f aca="false">W61/SUM($W61:$Z61)*100</f>
        <v>73.106359723791</v>
      </c>
      <c r="AB61" s="0" t="n">
        <f aca="false">X61/SUM($W61:$Z61)*100</f>
        <v>15.1195013754189</v>
      </c>
      <c r="AC61" s="0" t="n">
        <f aca="false">Y61/SUM($W61:$Z61)*100</f>
        <v>4.19407188391243</v>
      </c>
      <c r="AD61" s="0" t="n">
        <f aca="false">Z61/SUM($W61:$Z61)*100</f>
        <v>7.58006701687767</v>
      </c>
    </row>
    <row r="62" customFormat="false" ht="15" hidden="false" customHeight="false" outlineLevel="0" collapsed="false">
      <c r="A62" s="0" t="n">
        <v>54.780459017183</v>
      </c>
      <c r="B62" s="0" t="n">
        <v>23.221636981548</v>
      </c>
      <c r="C62" s="0" t="n">
        <f aca="false">100-B62-A62</f>
        <v>21.997904001269</v>
      </c>
      <c r="D62" s="0" t="n">
        <v>1040</v>
      </c>
      <c r="E62" s="0" t="n">
        <f aca="false">A62/(2*15.9994+28.09)</f>
        <v>0.91165839586051</v>
      </c>
      <c r="F62" s="0" t="n">
        <f aca="false">B62/(39.1+26.98+28.09+4*15.9994)</f>
        <v>0.146816648805116</v>
      </c>
      <c r="G62" s="0" t="n">
        <f aca="false">C62/(22.99+26.98+28.09+4*15.9994)</f>
        <v>0.154852003703209</v>
      </c>
      <c r="H62" s="0" t="n">
        <f aca="false">E62/SUM($E62:$G62)</f>
        <v>0.751370701812112</v>
      </c>
      <c r="I62" s="0" t="n">
        <f aca="false">F62/SUM($E62:$G62)</f>
        <v>0.121003359318901</v>
      </c>
      <c r="J62" s="0" t="n">
        <f aca="false">G62/SUM($E62:$G62)</f>
        <v>0.127625938868987</v>
      </c>
      <c r="K62" s="0" t="n">
        <f aca="false">H62+I62+J62</f>
        <v>1</v>
      </c>
      <c r="L62" s="0" t="n">
        <f aca="false">I62+J62</f>
        <v>0.248629298187888</v>
      </c>
      <c r="M62" s="0" t="n">
        <f aca="false">J62</f>
        <v>0.127625938868987</v>
      </c>
      <c r="N62" s="0" t="n">
        <f aca="false">I62</f>
        <v>0.121003359318901</v>
      </c>
      <c r="O62" s="0" t="n">
        <f aca="false">K62</f>
        <v>1</v>
      </c>
      <c r="P62" s="0" t="n">
        <f aca="false">L62/2</f>
        <v>0.124314649093944</v>
      </c>
      <c r="Q62" s="0" t="n">
        <f aca="false">M62/2</f>
        <v>0.0638129694344934</v>
      </c>
      <c r="R62" s="0" t="n">
        <f aca="false">N62/2</f>
        <v>0.0605016796594505</v>
      </c>
      <c r="S62" s="0" t="n">
        <f aca="false">O62/SUM($O62:$R62)*100</f>
        <v>80.0878212173366</v>
      </c>
      <c r="T62" s="0" t="n">
        <f aca="false">P62/SUM($O62:$R62)*100</f>
        <v>9.95608939133171</v>
      </c>
      <c r="U62" s="0" t="n">
        <f aca="false">Q62/SUM($O62:$R62)*100</f>
        <v>5.11064168741707</v>
      </c>
      <c r="V62" s="0" t="n">
        <f aca="false">R62/SUM($O62:$R62)*100</f>
        <v>4.84544770391464</v>
      </c>
      <c r="W62" s="0" t="n">
        <f aca="false">S62*(2*15.9994+28.09)</f>
        <v>4812.3810715643</v>
      </c>
      <c r="X62" s="0" t="n">
        <f aca="false">T62*(26.98*2+3*15.9994)</f>
        <v>1015.10495337928</v>
      </c>
      <c r="Y62" s="0" t="n">
        <f aca="false">U62*(22.99*2+15.9994)</f>
        <v>316.754505401098</v>
      </c>
      <c r="Z62" s="0" t="n">
        <f aca="false">V62*(39.01*2+15.9994)</f>
        <v>455.566085853432</v>
      </c>
      <c r="AA62" s="0" t="n">
        <f aca="false">W62/SUM($W62:$Z62)*100</f>
        <v>72.9170012308107</v>
      </c>
      <c r="AB62" s="0" t="n">
        <f aca="false">X62/SUM($W62:$Z62)*100</f>
        <v>15.3808287486466</v>
      </c>
      <c r="AC62" s="0" t="n">
        <f aca="false">Y62/SUM($W62:$Z62)*100</f>
        <v>4.79945131458364</v>
      </c>
      <c r="AD62" s="0" t="n">
        <f aca="false">Z62/SUM($W62:$Z62)*100</f>
        <v>6.90271870595909</v>
      </c>
    </row>
    <row r="63" customFormat="false" ht="15" hidden="false" customHeight="false" outlineLevel="0" collapsed="false">
      <c r="A63" s="0" t="n">
        <v>54.3459329161873</v>
      </c>
      <c r="B63" s="0" t="n">
        <v>21.8261401374616</v>
      </c>
      <c r="C63" s="0" t="n">
        <f aca="false">100-B63-A63</f>
        <v>23.8279269463511</v>
      </c>
      <c r="D63" s="0" t="n">
        <v>1040</v>
      </c>
      <c r="E63" s="0" t="n">
        <f aca="false">A63/(2*15.9994+28.09)</f>
        <v>0.904426996648083</v>
      </c>
      <c r="F63" s="0" t="n">
        <f aca="false">B63/(39.1+26.98+28.09+4*15.9994)</f>
        <v>0.13799374927268</v>
      </c>
      <c r="G63" s="0" t="n">
        <f aca="false">C63/(22.99+26.98+28.09+4*15.9994)</f>
        <v>0.167734263751824</v>
      </c>
      <c r="H63" s="0" t="n">
        <f aca="false">E63/SUM($E63:$G63)</f>
        <v>0.747364585048307</v>
      </c>
      <c r="I63" s="0" t="n">
        <f aca="false">F63/SUM($E63:$G63)</f>
        <v>0.114029812850186</v>
      </c>
      <c r="J63" s="0" t="n">
        <f aca="false">G63/SUM($E63:$G63)</f>
        <v>0.138605602101507</v>
      </c>
      <c r="K63" s="0" t="n">
        <f aca="false">H63+I63+J63</f>
        <v>1</v>
      </c>
      <c r="L63" s="0" t="n">
        <f aca="false">I63+J63</f>
        <v>0.252635414951693</v>
      </c>
      <c r="M63" s="0" t="n">
        <f aca="false">J63</f>
        <v>0.138605602101507</v>
      </c>
      <c r="N63" s="0" t="n">
        <f aca="false">I63</f>
        <v>0.114029812850186</v>
      </c>
      <c r="O63" s="0" t="n">
        <f aca="false">K63</f>
        <v>1</v>
      </c>
      <c r="P63" s="0" t="n">
        <f aca="false">L63/2</f>
        <v>0.126317707475847</v>
      </c>
      <c r="Q63" s="0" t="n">
        <f aca="false">M63/2</f>
        <v>0.0693028010507535</v>
      </c>
      <c r="R63" s="0" t="n">
        <f aca="false">N63/2</f>
        <v>0.0570149064250931</v>
      </c>
      <c r="S63" s="0" t="n">
        <f aca="false">O63/SUM($O63:$R63)*100</f>
        <v>79.8316883000282</v>
      </c>
      <c r="T63" s="0" t="n">
        <f aca="false">P63/SUM($O63:$R63)*100</f>
        <v>10.0841558499859</v>
      </c>
      <c r="U63" s="0" t="n">
        <f aca="false">Q63/SUM($O63:$R63)*100</f>
        <v>5.53255961180262</v>
      </c>
      <c r="V63" s="0" t="n">
        <f aca="false">R63/SUM($O63:$R63)*100</f>
        <v>4.55159623818331</v>
      </c>
      <c r="W63" s="0" t="n">
        <f aca="false">S63*(2*15.9994+28.09)</f>
        <v>4796.99035192273</v>
      </c>
      <c r="X63" s="0" t="n">
        <f aca="false">T63*(26.98*2+3*15.9994)</f>
        <v>1028.16237898403</v>
      </c>
      <c r="Y63" s="0" t="n">
        <f aca="false">U63*(22.99*2+15.9994)</f>
        <v>342.904725203759</v>
      </c>
      <c r="Z63" s="0" t="n">
        <f aca="false">V63*(39.01*2+15.9994)</f>
        <v>427.938347356252</v>
      </c>
      <c r="AA63" s="0" t="n">
        <f aca="false">W63/SUM($W63:$Z63)*100</f>
        <v>72.7257944797583</v>
      </c>
      <c r="AB63" s="0" t="n">
        <f aca="false">X63/SUM($W63:$Z63)*100</f>
        <v>15.587674850303</v>
      </c>
      <c r="AC63" s="0" t="n">
        <f aca="false">Y63/SUM($W63:$Z63)*100</f>
        <v>5.19868016021982</v>
      </c>
      <c r="AD63" s="0" t="n">
        <f aca="false">Z63/SUM($W63:$Z63)*100</f>
        <v>6.48785050971883</v>
      </c>
    </row>
    <row r="64" customFormat="false" ht="15" hidden="false" customHeight="false" outlineLevel="0" collapsed="false">
      <c r="A64" s="0" t="n">
        <v>54.5321583880426</v>
      </c>
      <c r="B64" s="0" t="n">
        <v>20.0665088437968</v>
      </c>
      <c r="C64" s="0" t="n">
        <f aca="false">100-B64-A64</f>
        <v>25.4013327681606</v>
      </c>
      <c r="D64" s="0" t="n">
        <v>1040</v>
      </c>
      <c r="E64" s="0" t="n">
        <f aca="false">A64/(2*15.9994+28.09)</f>
        <v>0.907526167739123</v>
      </c>
      <c r="F64" s="0" t="n">
        <f aca="false">B64/(39.1+26.98+28.09+4*15.9994)</f>
        <v>0.126868643412411</v>
      </c>
      <c r="G64" s="0" t="n">
        <f aca="false">C64/(22.99+26.98+28.09+4*15.9994)</f>
        <v>0.178810093709598</v>
      </c>
      <c r="H64" s="0" t="n">
        <f aca="false">E64/SUM($E64:$G64)</f>
        <v>0.748040305559927</v>
      </c>
      <c r="I64" s="0" t="n">
        <f aca="false">F64/SUM($E64:$G64)</f>
        <v>0.104573137566512</v>
      </c>
      <c r="J64" s="0" t="n">
        <f aca="false">G64/SUM($E64:$G64)</f>
        <v>0.147386556873561</v>
      </c>
      <c r="K64" s="0" t="n">
        <f aca="false">H64+I64+J64</f>
        <v>1</v>
      </c>
      <c r="L64" s="0" t="n">
        <f aca="false">I64+J64</f>
        <v>0.251959694440073</v>
      </c>
      <c r="M64" s="0" t="n">
        <f aca="false">J64</f>
        <v>0.147386556873561</v>
      </c>
      <c r="N64" s="0" t="n">
        <f aca="false">I64</f>
        <v>0.104573137566512</v>
      </c>
      <c r="O64" s="0" t="n">
        <f aca="false">K64</f>
        <v>1</v>
      </c>
      <c r="P64" s="0" t="n">
        <f aca="false">L64/2</f>
        <v>0.125979847220037</v>
      </c>
      <c r="Q64" s="0" t="n">
        <f aca="false">M64/2</f>
        <v>0.0736932784367804</v>
      </c>
      <c r="R64" s="0" t="n">
        <f aca="false">N64/2</f>
        <v>0.0522865687832562</v>
      </c>
      <c r="S64" s="0" t="n">
        <f aca="false">O64/SUM($O64:$R64)*100</f>
        <v>79.8747758766499</v>
      </c>
      <c r="T64" s="0" t="n">
        <f aca="false">P64/SUM($O64:$R64)*100</f>
        <v>10.062612061675</v>
      </c>
      <c r="U64" s="0" t="n">
        <f aca="false">Q64/SUM($O64:$R64)*100</f>
        <v>5.8862340987534</v>
      </c>
      <c r="V64" s="0" t="n">
        <f aca="false">R64/SUM($O64:$R64)*100</f>
        <v>4.17637796292163</v>
      </c>
      <c r="W64" s="0" t="n">
        <f aca="false">S64*(2*15.9994+28.09)</f>
        <v>4799.57943269684</v>
      </c>
      <c r="X64" s="0" t="n">
        <f aca="false">T64*(26.98*2+3*15.9994)</f>
        <v>1025.96581310667</v>
      </c>
      <c r="Y64" s="0" t="n">
        <f aca="false">U64*(22.99*2+15.9994)</f>
        <v>364.825257700276</v>
      </c>
      <c r="Z64" s="0" t="n">
        <f aca="false">V64*(39.01*2+15.9994)</f>
        <v>392.660550247114</v>
      </c>
      <c r="AA64" s="0" t="n">
        <f aca="false">W64/SUM($W64:$Z64)*100</f>
        <v>72.908351692525</v>
      </c>
      <c r="AB64" s="0" t="n">
        <f aca="false">X64/SUM($W64:$Z64)*100</f>
        <v>15.5850064313777</v>
      </c>
      <c r="AC64" s="0" t="n">
        <f aca="false">Y64/SUM($W64:$Z64)*100</f>
        <v>5.54190394548428</v>
      </c>
      <c r="AD64" s="0" t="n">
        <f aca="false">Z64/SUM($W64:$Z64)*100</f>
        <v>5.96473793061302</v>
      </c>
    </row>
    <row r="65" customFormat="false" ht="15" hidden="false" customHeight="false" outlineLevel="0" collapsed="false">
      <c r="A65" s="0" t="n">
        <v>55.3391354327488</v>
      </c>
      <c r="B65" s="0" t="n">
        <v>17.9427431005538</v>
      </c>
      <c r="C65" s="0" t="n">
        <f aca="false">100-B65-A65</f>
        <v>26.7181214666974</v>
      </c>
      <c r="D65" s="0" t="n">
        <v>1040</v>
      </c>
      <c r="E65" s="0" t="n">
        <f aca="false">A65/(2*15.9994+28.09)</f>
        <v>0.920955909133629</v>
      </c>
      <c r="F65" s="0" t="n">
        <f aca="false">B65/(39.1+26.98+28.09+4*15.9994)</f>
        <v>0.113441331224308</v>
      </c>
      <c r="G65" s="0" t="n">
        <f aca="false">C65/(22.99+26.98+28.09+4*15.9994)</f>
        <v>0.188079493576531</v>
      </c>
      <c r="H65" s="0" t="n">
        <f aca="false">E65/SUM($E65:$G65)</f>
        <v>0.753352504443653</v>
      </c>
      <c r="I65" s="0" t="n">
        <f aca="false">F65/SUM($E65:$G65)</f>
        <v>0.0927963110260623</v>
      </c>
      <c r="J65" s="0" t="n">
        <f aca="false">G65/SUM($E65:$G65)</f>
        <v>0.153851184530284</v>
      </c>
      <c r="K65" s="0" t="n">
        <f aca="false">H65+I65+J65</f>
        <v>1</v>
      </c>
      <c r="L65" s="0" t="n">
        <f aca="false">I65+J65</f>
        <v>0.246647495556346</v>
      </c>
      <c r="M65" s="0" t="n">
        <f aca="false">J65</f>
        <v>0.153851184530284</v>
      </c>
      <c r="N65" s="0" t="n">
        <f aca="false">I65</f>
        <v>0.0927963110260623</v>
      </c>
      <c r="O65" s="0" t="n">
        <f aca="false">K65</f>
        <v>1</v>
      </c>
      <c r="P65" s="0" t="n">
        <f aca="false">L65/2</f>
        <v>0.123323747778173</v>
      </c>
      <c r="Q65" s="0" t="n">
        <f aca="false">M65/2</f>
        <v>0.0769255922651421</v>
      </c>
      <c r="R65" s="0" t="n">
        <f aca="false">N65/2</f>
        <v>0.0463981555130311</v>
      </c>
      <c r="S65" s="0" t="n">
        <f aca="false">O65/SUM($O65:$R65)*100</f>
        <v>80.2151372833526</v>
      </c>
      <c r="T65" s="0" t="n">
        <f aca="false">P65/SUM($O65:$R65)*100</f>
        <v>9.89243135832372</v>
      </c>
      <c r="U65" s="0" t="n">
        <f aca="false">Q65/SUM($O65:$R65)*100</f>
        <v>6.17059694415158</v>
      </c>
      <c r="V65" s="0" t="n">
        <f aca="false">R65/SUM($O65:$R65)*100</f>
        <v>3.72183441417213</v>
      </c>
      <c r="W65" s="0" t="n">
        <f aca="false">S65*(2*15.9994+28.09)</f>
        <v>4820.03134119192</v>
      </c>
      <c r="X65" s="0" t="n">
        <f aca="false">T65*(26.98*2+3*15.9994)</f>
        <v>1008.61449491824</v>
      </c>
      <c r="Y65" s="0" t="n">
        <f aca="false">U65*(22.99*2+15.9994)</f>
        <v>382.449896240348</v>
      </c>
      <c r="Z65" s="0" t="n">
        <f aca="false">V65*(39.01*2+15.9994)</f>
        <v>349.924638519815</v>
      </c>
      <c r="AA65" s="0" t="n">
        <f aca="false">W65/SUM($W65:$Z65)*100</f>
        <v>73.4646605060386</v>
      </c>
      <c r="AB65" s="0" t="n">
        <f aca="false">X65/SUM($W65:$Z65)*100</f>
        <v>15.3728298024542</v>
      </c>
      <c r="AC65" s="0" t="n">
        <f aca="false">Y65/SUM($W65:$Z65)*100</f>
        <v>5.82912221913459</v>
      </c>
      <c r="AD65" s="0" t="n">
        <f aca="false">Z65/SUM($W65:$Z65)*100</f>
        <v>5.33338747237265</v>
      </c>
    </row>
    <row r="66" customFormat="false" ht="15" hidden="false" customHeight="false" outlineLevel="0" collapsed="false">
      <c r="A66" s="0" t="n">
        <v>56.7668640503061</v>
      </c>
      <c r="B66" s="0" t="n">
        <v>15.1322909288156</v>
      </c>
      <c r="C66" s="0" t="n">
        <f aca="false">100-B66-A66</f>
        <v>28.1008450208783</v>
      </c>
      <c r="D66" s="0" t="n">
        <v>1040</v>
      </c>
      <c r="E66" s="0" t="n">
        <f aca="false">A66/(2*15.9994+28.09)</f>
        <v>0.944716220831604</v>
      </c>
      <c r="F66" s="0" t="n">
        <f aca="false">B66/(39.1+26.98+28.09+4*15.9994)</f>
        <v>0.0956725076995263</v>
      </c>
      <c r="G66" s="0" t="n">
        <f aca="false">C66/(22.99+26.98+28.09+4*15.9994)</f>
        <v>0.197813035141227</v>
      </c>
      <c r="H66" s="0" t="n">
        <f aca="false">E66/SUM($E66:$G66)</f>
        <v>0.762974378286855</v>
      </c>
      <c r="I66" s="0" t="n">
        <f aca="false">F66/SUM($E66:$G66)</f>
        <v>0.0772673004565695</v>
      </c>
      <c r="J66" s="0" t="n">
        <f aca="false">G66/SUM($E66:$G66)</f>
        <v>0.159758321256575</v>
      </c>
      <c r="K66" s="0" t="n">
        <f aca="false">H66+I66+J66</f>
        <v>1</v>
      </c>
      <c r="L66" s="0" t="n">
        <f aca="false">I66+J66</f>
        <v>0.237025621713145</v>
      </c>
      <c r="M66" s="0" t="n">
        <f aca="false">J66</f>
        <v>0.159758321256575</v>
      </c>
      <c r="N66" s="0" t="n">
        <f aca="false">I66</f>
        <v>0.0772673004565695</v>
      </c>
      <c r="O66" s="0" t="n">
        <f aca="false">K66</f>
        <v>1</v>
      </c>
      <c r="P66" s="0" t="n">
        <f aca="false">L66/2</f>
        <v>0.118512810856572</v>
      </c>
      <c r="Q66" s="0" t="n">
        <f aca="false">M66/2</f>
        <v>0.0798791606282877</v>
      </c>
      <c r="R66" s="0" t="n">
        <f aca="false">N66/2</f>
        <v>0.0386336502282848</v>
      </c>
      <c r="S66" s="0" t="n">
        <f aca="false">O66/SUM($O66:$R66)*100</f>
        <v>80.8390693327039</v>
      </c>
      <c r="T66" s="0" t="n">
        <f aca="false">P66/SUM($O66:$R66)*100</f>
        <v>9.58046533364808</v>
      </c>
      <c r="U66" s="0" t="n">
        <f aca="false">Q66/SUM($O66:$R66)*100</f>
        <v>6.45735700426833</v>
      </c>
      <c r="V66" s="0" t="n">
        <f aca="false">R66/SUM($O66:$R66)*100</f>
        <v>3.12310832937974</v>
      </c>
      <c r="W66" s="0" t="n">
        <f aca="false">S66*(2*15.9994+28.09)</f>
        <v>4857.52266931898</v>
      </c>
      <c r="X66" s="0" t="n">
        <f aca="false">T66*(26.98*2+3*15.9994)</f>
        <v>976.807000581158</v>
      </c>
      <c r="Y66" s="0" t="n">
        <f aca="false">U66*(22.99*2+15.9994)</f>
        <v>400.223112710349</v>
      </c>
      <c r="Z66" s="0" t="n">
        <f aca="false">V66*(39.01*2+15.9994)</f>
        <v>293.632771263286</v>
      </c>
      <c r="AA66" s="0" t="n">
        <f aca="false">W66/SUM($W66:$Z66)*100</f>
        <v>74.4084650969604</v>
      </c>
      <c r="AB66" s="0" t="n">
        <f aca="false">X66/SUM($W66:$Z66)*100</f>
        <v>14.9629172228649</v>
      </c>
      <c r="AC66" s="0" t="n">
        <f aca="false">Y66/SUM($W66:$Z66)*100</f>
        <v>6.13069450014115</v>
      </c>
      <c r="AD66" s="0" t="n">
        <f aca="false">Z66/SUM($W66:$Z66)*100</f>
        <v>4.49792318003348</v>
      </c>
    </row>
    <row r="67" customFormat="false" ht="15" hidden="false" customHeight="false" outlineLevel="0" collapsed="false">
      <c r="A67" s="0" t="n">
        <v>58.1945926678633</v>
      </c>
      <c r="B67" s="0" t="n">
        <v>12.6443907359943</v>
      </c>
      <c r="C67" s="0" t="n">
        <f aca="false">100-B67-A67</f>
        <v>29.1610165961424</v>
      </c>
      <c r="D67" s="0" t="n">
        <v>1040</v>
      </c>
      <c r="E67" s="0" t="n">
        <f aca="false">A67/(2*15.9994+28.09)</f>
        <v>0.968476532529578</v>
      </c>
      <c r="F67" s="0" t="n">
        <f aca="false">B67/(39.1+26.98+28.09+4*15.9994)</f>
        <v>0.0799429891835894</v>
      </c>
      <c r="G67" s="0" t="n">
        <f aca="false">C67/(22.99+26.98+28.09+4*15.9994)</f>
        <v>0.205276004917318</v>
      </c>
      <c r="H67" s="0" t="n">
        <f aca="false">E67/SUM($E67:$G67)</f>
        <v>0.772497398257868</v>
      </c>
      <c r="I67" s="0" t="n">
        <f aca="false">F67/SUM($E67:$G67)</f>
        <v>0.0637658725627342</v>
      </c>
      <c r="J67" s="0" t="n">
        <f aca="false">G67/SUM($E67:$G67)</f>
        <v>0.163736729179398</v>
      </c>
      <c r="K67" s="0" t="n">
        <f aca="false">H67+I67+J67</f>
        <v>1</v>
      </c>
      <c r="L67" s="0" t="n">
        <f aca="false">I67+J67</f>
        <v>0.227502601742132</v>
      </c>
      <c r="M67" s="0" t="n">
        <f aca="false">J67</f>
        <v>0.163736729179398</v>
      </c>
      <c r="N67" s="0" t="n">
        <f aca="false">I67</f>
        <v>0.0637658725627342</v>
      </c>
      <c r="O67" s="0" t="n">
        <f aca="false">K67</f>
        <v>1</v>
      </c>
      <c r="P67" s="0" t="n">
        <f aca="false">L67/2</f>
        <v>0.113751300871066</v>
      </c>
      <c r="Q67" s="0" t="n">
        <f aca="false">M67/2</f>
        <v>0.0818683645896988</v>
      </c>
      <c r="R67" s="0" t="n">
        <f aca="false">N67/2</f>
        <v>0.0318829362813671</v>
      </c>
      <c r="S67" s="0" t="n">
        <f aca="false">O67/SUM($O67:$R67)*100</f>
        <v>81.4662224406491</v>
      </c>
      <c r="T67" s="0" t="n">
        <f aca="false">P67/SUM($O67:$R67)*100</f>
        <v>9.26688877967545</v>
      </c>
      <c r="U67" s="0" t="n">
        <f aca="false">Q67/SUM($O67:$R67)*100</f>
        <v>6.66950640051656</v>
      </c>
      <c r="V67" s="0" t="n">
        <f aca="false">R67/SUM($O67:$R67)*100</f>
        <v>2.59738237915889</v>
      </c>
      <c r="W67" s="0" t="n">
        <f aca="false">S67*(2*15.9994+28.09)</f>
        <v>4895.20754699168</v>
      </c>
      <c r="X67" s="0" t="n">
        <f aca="false">T67*(26.98*2+3*15.9994)</f>
        <v>944.835299575905</v>
      </c>
      <c r="Y67" s="0" t="n">
        <f aca="false">U67*(22.99*2+15.9994)</f>
        <v>413.372005000176</v>
      </c>
      <c r="Z67" s="0" t="n">
        <f aca="false">V67*(39.01*2+15.9994)</f>
        <v>244.204332859091</v>
      </c>
      <c r="AA67" s="0" t="n">
        <f aca="false">W67/SUM($W67:$Z67)*100</f>
        <v>75.3384802655756</v>
      </c>
      <c r="AB67" s="0" t="n">
        <f aca="false">X67/SUM($W67:$Z67)*100</f>
        <v>14.5412538463386</v>
      </c>
      <c r="AC67" s="0" t="n">
        <f aca="false">Y67/SUM($W67:$Z67)*100</f>
        <v>6.36189953992571</v>
      </c>
      <c r="AD67" s="0" t="n">
        <f aca="false">Z67/SUM($W67:$Z67)*100</f>
        <v>3.75836634816007</v>
      </c>
    </row>
    <row r="68" customFormat="false" ht="15" hidden="false" customHeight="false" outlineLevel="0" collapsed="false">
      <c r="A68" s="0" t="n">
        <v>60.3672231728418</v>
      </c>
      <c r="B68" s="0" t="n">
        <v>9.62276361000392</v>
      </c>
      <c r="C68" s="0" t="n">
        <f aca="false">100-B68-A68</f>
        <v>30.0100132171543</v>
      </c>
      <c r="D68" s="0" t="n">
        <v>1040</v>
      </c>
      <c r="E68" s="0" t="n">
        <f aca="false">A68/(2*15.9994+28.09)</f>
        <v>1.00463352859171</v>
      </c>
      <c r="F68" s="0" t="n">
        <f aca="false">B68/(39.1+26.98+28.09+4*15.9994)</f>
        <v>0.0608390315715982</v>
      </c>
      <c r="G68" s="0" t="n">
        <f aca="false">C68/(22.99+26.98+28.09+4*15.9994)</f>
        <v>0.211252430120981</v>
      </c>
      <c r="H68" s="0" t="n">
        <f aca="false">E68/SUM($E68:$G68)</f>
        <v>0.786883264788299</v>
      </c>
      <c r="I68" s="0" t="n">
        <f aca="false">F68/SUM($E68:$G68)</f>
        <v>0.0476524169532007</v>
      </c>
      <c r="J68" s="0" t="n">
        <f aca="false">G68/SUM($E68:$G68)</f>
        <v>0.1654643182585</v>
      </c>
      <c r="K68" s="0" t="n">
        <f aca="false">H68+I68+J68</f>
        <v>1</v>
      </c>
      <c r="L68" s="0" t="n">
        <f aca="false">I68+J68</f>
        <v>0.213116735211701</v>
      </c>
      <c r="M68" s="0" t="n">
        <f aca="false">J68</f>
        <v>0.1654643182585</v>
      </c>
      <c r="N68" s="0" t="n">
        <f aca="false">I68</f>
        <v>0.0476524169532007</v>
      </c>
      <c r="O68" s="0" t="n">
        <f aca="false">K68</f>
        <v>1</v>
      </c>
      <c r="P68" s="0" t="n">
        <f aca="false">L68/2</f>
        <v>0.106558367605851</v>
      </c>
      <c r="Q68" s="0" t="n">
        <f aca="false">M68/2</f>
        <v>0.0827321591292502</v>
      </c>
      <c r="R68" s="0" t="n">
        <f aca="false">N68/2</f>
        <v>0.0238262084766003</v>
      </c>
      <c r="S68" s="0" t="n">
        <f aca="false">O68/SUM($O68:$R68)*100</f>
        <v>82.4322978139025</v>
      </c>
      <c r="T68" s="0" t="n">
        <f aca="false">P68/SUM($O68:$R68)*100</f>
        <v>8.78385109304877</v>
      </c>
      <c r="U68" s="0" t="n">
        <f aca="false">Q68/SUM($O68:$R68)*100</f>
        <v>6.81980198012952</v>
      </c>
      <c r="V68" s="0" t="n">
        <f aca="false">R68/SUM($O68:$R68)*100</f>
        <v>1.96404911291925</v>
      </c>
      <c r="W68" s="0" t="n">
        <f aca="false">S68*(2*15.9994+28.09)</f>
        <v>4953.25785688002</v>
      </c>
      <c r="X68" s="0" t="n">
        <f aca="false">T68*(26.98*2+3*15.9994)</f>
        <v>895.585646515285</v>
      </c>
      <c r="Y68" s="0" t="n">
        <f aca="false">U68*(22.99*2+15.9994)</f>
        <v>422.68723484724</v>
      </c>
      <c r="Z68" s="0" t="n">
        <f aca="false">V68*(39.01*2+15.9994)</f>
        <v>184.6587191672</v>
      </c>
      <c r="AA68" s="0" t="n">
        <f aca="false">W68/SUM($W68:$Z68)*100</f>
        <v>76.7210734684247</v>
      </c>
      <c r="AB68" s="0" t="n">
        <f aca="false">X68/SUM($W68:$Z68)*100</f>
        <v>13.8717373835339</v>
      </c>
      <c r="AC68" s="0" t="n">
        <f aca="false">Y68/SUM($W68:$Z68)*100</f>
        <v>6.54700791597934</v>
      </c>
      <c r="AD68" s="0" t="n">
        <f aca="false">Z68/SUM($W68:$Z68)*100</f>
        <v>2.86018123206202</v>
      </c>
    </row>
    <row r="69" customFormat="false" ht="15" hidden="false" customHeight="false" outlineLevel="0" collapsed="false">
      <c r="A69" s="0" t="n">
        <v>63.2847555652414</v>
      </c>
      <c r="B69" s="0" t="n">
        <v>6.01365088769174</v>
      </c>
      <c r="C69" s="0" t="n">
        <f aca="false">100-B69-A69</f>
        <v>30.7015935470669</v>
      </c>
      <c r="D69" s="0" t="n">
        <v>1040</v>
      </c>
      <c r="E69" s="0" t="n">
        <f aca="false">A69/(2*15.9994+28.09)</f>
        <v>1.05318720901801</v>
      </c>
      <c r="F69" s="0" t="n">
        <f aca="false">B69/(39.1+26.98+28.09+4*15.9994)</f>
        <v>0.0380207506954126</v>
      </c>
      <c r="G69" s="0" t="n">
        <f aca="false">C69/(22.99+26.98+28.09+4*15.9994)</f>
        <v>0.21612073938365</v>
      </c>
      <c r="H69" s="0" t="n">
        <f aca="false">E69/SUM($E69:$G69)</f>
        <v>0.805602454643129</v>
      </c>
      <c r="I69" s="0" t="n">
        <f aca="false">F69/SUM($E69:$G69)</f>
        <v>0.029082778280376</v>
      </c>
      <c r="J69" s="0" t="n">
        <f aca="false">G69/SUM($E69:$G69)</f>
        <v>0.165314767076495</v>
      </c>
      <c r="K69" s="0" t="n">
        <f aca="false">H69+I69+J69</f>
        <v>1</v>
      </c>
      <c r="L69" s="0" t="n">
        <f aca="false">I69+J69</f>
        <v>0.194397545356872</v>
      </c>
      <c r="M69" s="0" t="n">
        <f aca="false">J69</f>
        <v>0.165314767076495</v>
      </c>
      <c r="N69" s="0" t="n">
        <f aca="false">I69</f>
        <v>0.029082778280376</v>
      </c>
      <c r="O69" s="0" t="n">
        <f aca="false">K69</f>
        <v>1</v>
      </c>
      <c r="P69" s="0" t="n">
        <f aca="false">L69/2</f>
        <v>0.0971987726784357</v>
      </c>
      <c r="Q69" s="0" t="n">
        <f aca="false">M69/2</f>
        <v>0.0826573835382477</v>
      </c>
      <c r="R69" s="0" t="n">
        <f aca="false">N69/2</f>
        <v>0.014541389140188</v>
      </c>
      <c r="S69" s="0" t="n">
        <f aca="false">O69/SUM($O69:$R69)*100</f>
        <v>83.7242176097417</v>
      </c>
      <c r="T69" s="0" t="n">
        <f aca="false">P69/SUM($O69:$R69)*100</f>
        <v>8.13789119512917</v>
      </c>
      <c r="U69" s="0" t="n">
        <f aca="false">Q69/SUM($O69:$R69)*100</f>
        <v>6.92042476640813</v>
      </c>
      <c r="V69" s="0" t="n">
        <f aca="false">R69/SUM($O69:$R69)*100</f>
        <v>1.21746642872103</v>
      </c>
      <c r="W69" s="0" t="n">
        <f aca="false">S69*(2*15.9994+28.09)</f>
        <v>5030.88776710825</v>
      </c>
      <c r="X69" s="0" t="n">
        <f aca="false">T69*(26.98*2+3*15.9994)</f>
        <v>829.724738051219</v>
      </c>
      <c r="Y69" s="0" t="n">
        <f aca="false">U69*(22.99*2+15.9994)</f>
        <v>428.923774767116</v>
      </c>
      <c r="Z69" s="0" t="n">
        <f aca="false">V69*(39.01*2+15.9994)</f>
        <v>114.465463148494</v>
      </c>
      <c r="AA69" s="0" t="n">
        <f aca="false">W69/SUM($W69:$Z69)*100</f>
        <v>78.5585009021642</v>
      </c>
      <c r="AB69" s="0" t="n">
        <f aca="false">X69/SUM($W69:$Z69)*100</f>
        <v>12.9563477859517</v>
      </c>
      <c r="AC69" s="0" t="n">
        <f aca="false">Y69/SUM($W69:$Z69)*100</f>
        <v>6.69774606527754</v>
      </c>
      <c r="AD69" s="0" t="n">
        <f aca="false">Z69/SUM($W69:$Z69)*100</f>
        <v>1.78740524660647</v>
      </c>
    </row>
    <row r="70" customFormat="false" ht="15" hidden="false" customHeight="false" outlineLevel="0" collapsed="false">
      <c r="A70" s="0" t="n">
        <v>63.4089058798116</v>
      </c>
      <c r="B70" s="0" t="n">
        <v>1.16705470980658</v>
      </c>
      <c r="C70" s="0" t="n">
        <f aca="false">100-B70-A70</f>
        <v>35.4240394103818</v>
      </c>
      <c r="D70" s="0" t="n">
        <v>1060</v>
      </c>
      <c r="E70" s="0" t="n">
        <f aca="false">A70/(2*15.9994+28.09)</f>
        <v>1.0552533230787</v>
      </c>
      <c r="F70" s="0" t="n">
        <f aca="false">B70/(39.1+26.98+28.09+4*15.9994)</f>
        <v>0.00737859529895238</v>
      </c>
      <c r="G70" s="0" t="n">
        <f aca="false">C70/(22.99+26.98+28.09+4*15.9994)</f>
        <v>0.249363915836828</v>
      </c>
      <c r="H70" s="0" t="n">
        <f aca="false">E70/SUM($E70:$G70)</f>
        <v>0.804311489076109</v>
      </c>
      <c r="I70" s="0" t="n">
        <f aca="false">F70/SUM($E70:$G70)</f>
        <v>0.00562394720054129</v>
      </c>
      <c r="J70" s="0" t="n">
        <f aca="false">G70/SUM($E70:$G70)</f>
        <v>0.19006456372335</v>
      </c>
      <c r="K70" s="0" t="n">
        <f aca="false">H70+I70+J70</f>
        <v>1</v>
      </c>
      <c r="L70" s="0" t="n">
        <f aca="false">I70+J70</f>
        <v>0.195688510923891</v>
      </c>
      <c r="M70" s="0" t="n">
        <f aca="false">J70</f>
        <v>0.19006456372335</v>
      </c>
      <c r="N70" s="0" t="n">
        <f aca="false">I70</f>
        <v>0.00562394720054129</v>
      </c>
      <c r="O70" s="0" t="n">
        <f aca="false">K70</f>
        <v>1</v>
      </c>
      <c r="P70" s="0" t="n">
        <f aca="false">L70/2</f>
        <v>0.0978442554619456</v>
      </c>
      <c r="Q70" s="0" t="n">
        <f aca="false">M70/2</f>
        <v>0.0950322818616749</v>
      </c>
      <c r="R70" s="0" t="n">
        <f aca="false">N70/2</f>
        <v>0.00281197360027064</v>
      </c>
      <c r="S70" s="0" t="n">
        <f aca="false">O70/SUM($O70:$R70)*100</f>
        <v>83.6338219246846</v>
      </c>
      <c r="T70" s="0" t="n">
        <f aca="false">P70/SUM($O70:$R70)*100</f>
        <v>8.1830890376577</v>
      </c>
      <c r="U70" s="0" t="n">
        <f aca="false">Q70/SUM($O70:$R70)*100</f>
        <v>7.94791293831575</v>
      </c>
      <c r="V70" s="0" t="n">
        <f aca="false">R70/SUM($O70:$R70)*100</f>
        <v>0.235176099341949</v>
      </c>
      <c r="W70" s="0" t="n">
        <f aca="false">S70*(2*15.9994+28.09)</f>
        <v>5025.45599886799</v>
      </c>
      <c r="X70" s="0" t="n">
        <f aca="false">T70*(26.98*2+3*15.9994)</f>
        <v>834.333028719311</v>
      </c>
      <c r="Y70" s="0" t="n">
        <f aca="false">U70*(22.99*2+15.9994)</f>
        <v>492.606875169047</v>
      </c>
      <c r="Z70" s="0" t="n">
        <f aca="false">V70*(39.01*2+15.9994)</f>
        <v>22.1111157544704</v>
      </c>
      <c r="AA70" s="0" t="n">
        <f aca="false">W70/SUM($W70:$Z70)*100</f>
        <v>78.8367788171643</v>
      </c>
      <c r="AB70" s="0" t="n">
        <f aca="false">X70/SUM($W70:$Z70)*100</f>
        <v>13.0885890673037</v>
      </c>
      <c r="AC70" s="0" t="n">
        <f aca="false">Y70/SUM($W70:$Z70)*100</f>
        <v>7.7277642606491</v>
      </c>
      <c r="AD70" s="0" t="n">
        <f aca="false">Z70/SUM($W70:$Z70)*100</f>
        <v>0.346867854882932</v>
      </c>
    </row>
    <row r="71" customFormat="false" ht="15" hidden="false" customHeight="false" outlineLevel="0" collapsed="false">
      <c r="A71" s="0" t="n">
        <v>61.6708014758288</v>
      </c>
      <c r="B71" s="0" t="n">
        <v>2.89624552224291</v>
      </c>
      <c r="C71" s="0" t="n">
        <f aca="false">100-B71-A71</f>
        <v>35.4329530019283</v>
      </c>
      <c r="D71" s="0" t="n">
        <v>1060</v>
      </c>
      <c r="E71" s="0" t="n">
        <f aca="false">A71/(2*15.9994+28.09)</f>
        <v>1.02632772622899</v>
      </c>
      <c r="F71" s="0" t="n">
        <f aca="false">B71/(39.1+26.98+28.09+4*15.9994)</f>
        <v>0.0183112440363444</v>
      </c>
      <c r="G71" s="0" t="n">
        <f aca="false">C71/(22.99+26.98+28.09+4*15.9994)</f>
        <v>0.249426662156254</v>
      </c>
      <c r="H71" s="0" t="n">
        <f aca="false">E71/SUM($E71:$G71)</f>
        <v>0.793103302116463</v>
      </c>
      <c r="I71" s="0" t="n">
        <f aca="false">F71/SUM($E71:$G71)</f>
        <v>0.0141501664039083</v>
      </c>
      <c r="J71" s="0" t="n">
        <f aca="false">G71/SUM($E71:$G71)</f>
        <v>0.192746531479629</v>
      </c>
      <c r="K71" s="0" t="n">
        <f aca="false">H71+I71+J71</f>
        <v>1</v>
      </c>
      <c r="L71" s="0" t="n">
        <f aca="false">I71+J71</f>
        <v>0.206896697883537</v>
      </c>
      <c r="M71" s="0" t="n">
        <f aca="false">J71</f>
        <v>0.192746531479629</v>
      </c>
      <c r="N71" s="0" t="n">
        <f aca="false">I71</f>
        <v>0.0141501664039083</v>
      </c>
      <c r="O71" s="0" t="n">
        <f aca="false">K71</f>
        <v>1</v>
      </c>
      <c r="P71" s="0" t="n">
        <f aca="false">L71/2</f>
        <v>0.103448348941768</v>
      </c>
      <c r="Q71" s="0" t="n">
        <f aca="false">M71/2</f>
        <v>0.0963732657398143</v>
      </c>
      <c r="R71" s="0" t="n">
        <f aca="false">N71/2</f>
        <v>0.00707508320195417</v>
      </c>
      <c r="S71" s="0" t="n">
        <f aca="false">O71/SUM($O71:$R71)*100</f>
        <v>82.8571328228539</v>
      </c>
      <c r="T71" s="0" t="n">
        <f aca="false">P71/SUM($O71:$R71)*100</f>
        <v>8.57143358857305</v>
      </c>
      <c r="U71" s="0" t="n">
        <f aca="false">Q71/SUM($O71:$R71)*100</f>
        <v>7.98521247997599</v>
      </c>
      <c r="V71" s="0" t="n">
        <f aca="false">R71/SUM($O71:$R71)*100</f>
        <v>0.586221108597059</v>
      </c>
      <c r="W71" s="0" t="n">
        <f aca="false">S71*(2*15.9994+28.09)</f>
        <v>4978.7856827659</v>
      </c>
      <c r="X71" s="0" t="n">
        <f aca="false">T71*(26.98*2+3*15.9994)</f>
        <v>873.927940110449</v>
      </c>
      <c r="Y71" s="0" t="n">
        <f aca="false">U71*(22.99*2+15.9994)</f>
        <v>494.918678381424</v>
      </c>
      <c r="Z71" s="0" t="n">
        <f aca="false">V71*(39.01*2+15.9994)</f>
        <v>55.1161568976303</v>
      </c>
      <c r="AA71" s="0" t="n">
        <f aca="false">W71/SUM($W71:$Z71)*100</f>
        <v>77.7601324697404</v>
      </c>
      <c r="AB71" s="0" t="n">
        <f aca="false">X71/SUM($W71:$Z71)*100</f>
        <v>13.6492624350609</v>
      </c>
      <c r="AC71" s="0" t="n">
        <f aca="false">Y71/SUM($W71:$Z71)*100</f>
        <v>7.72978482000224</v>
      </c>
      <c r="AD71" s="0" t="n">
        <f aca="false">Z71/SUM($W71:$Z71)*100</f>
        <v>0.860820275196458</v>
      </c>
    </row>
    <row r="72" customFormat="false" ht="15" hidden="false" customHeight="false" outlineLevel="0" collapsed="false">
      <c r="A72" s="0" t="n">
        <v>60.3051480155567</v>
      </c>
      <c r="B72" s="0" t="n">
        <v>4.38545219967113</v>
      </c>
      <c r="C72" s="0" t="n">
        <f aca="false">100-B72-A72</f>
        <v>35.3093997847722</v>
      </c>
      <c r="D72" s="0" t="n">
        <v>1060</v>
      </c>
      <c r="E72" s="0" t="n">
        <f aca="false">A72/(2*15.9994+28.09)</f>
        <v>1.00360047156137</v>
      </c>
      <c r="F72" s="0" t="n">
        <f aca="false">B72/(39.1+26.98+28.09+4*15.9994)</f>
        <v>0.0277266153097798</v>
      </c>
      <c r="G72" s="0" t="n">
        <f aca="false">C72/(22.99+26.98+28.09+4*15.9994)</f>
        <v>0.248556921873748</v>
      </c>
      <c r="H72" s="0" t="n">
        <f aca="false">E72/SUM($E72:$G72)</f>
        <v>0.784133925187125</v>
      </c>
      <c r="I72" s="0" t="n">
        <f aca="false">F72/SUM($E72:$G72)</f>
        <v>0.0216633813066933</v>
      </c>
      <c r="J72" s="0" t="n">
        <f aca="false">G72/SUM($E72:$G72)</f>
        <v>0.194202693506182</v>
      </c>
      <c r="K72" s="0" t="n">
        <f aca="false">H72+I72+J72</f>
        <v>1</v>
      </c>
      <c r="L72" s="0" t="n">
        <f aca="false">I72+J72</f>
        <v>0.215866074812875</v>
      </c>
      <c r="M72" s="0" t="n">
        <f aca="false">J72</f>
        <v>0.194202693506182</v>
      </c>
      <c r="N72" s="0" t="n">
        <f aca="false">I72</f>
        <v>0.0216633813066933</v>
      </c>
      <c r="O72" s="0" t="n">
        <f aca="false">K72</f>
        <v>1</v>
      </c>
      <c r="P72" s="0" t="n">
        <f aca="false">L72/2</f>
        <v>0.107933037406437</v>
      </c>
      <c r="Q72" s="0" t="n">
        <f aca="false">M72/2</f>
        <v>0.0971013467530909</v>
      </c>
      <c r="R72" s="0" t="n">
        <f aca="false">N72/2</f>
        <v>0.0108316906533466</v>
      </c>
      <c r="S72" s="0" t="n">
        <f aca="false">O72/SUM($O72:$R72)*100</f>
        <v>82.2459003269668</v>
      </c>
      <c r="T72" s="0" t="n">
        <f aca="false">P72/SUM($O72:$R72)*100</f>
        <v>8.87704983651663</v>
      </c>
      <c r="U72" s="0" t="n">
        <f aca="false">Q72/SUM($O72:$R72)*100</f>
        <v>7.98618768666895</v>
      </c>
      <c r="V72" s="0" t="n">
        <f aca="false">R72/SUM($O72:$R72)*100</f>
        <v>0.890862149847685</v>
      </c>
      <c r="W72" s="0" t="n">
        <f aca="false">S72*(2*15.9994+28.09)</f>
        <v>4942.05745556704</v>
      </c>
      <c r="X72" s="0" t="n">
        <f aca="false">T72*(26.98*2+3*15.9994)</f>
        <v>905.08802264153</v>
      </c>
      <c r="Y72" s="0" t="n">
        <f aca="false">U72*(22.99*2+15.9994)</f>
        <v>494.97912110713</v>
      </c>
      <c r="Z72" s="0" t="n">
        <f aca="false">V72*(39.01*2+15.9994)</f>
        <v>83.7583248113894</v>
      </c>
      <c r="AA72" s="0" t="n">
        <f aca="false">W72/SUM($W72:$Z72)*100</f>
        <v>76.9086133986542</v>
      </c>
      <c r="AB72" s="0" t="n">
        <f aca="false">X72/SUM($W72:$Z72)*100</f>
        <v>14.0850375478087</v>
      </c>
      <c r="AC72" s="0" t="n">
        <f aca="false">Y72/SUM($W72:$Z72)*100</f>
        <v>7.7028966595181</v>
      </c>
      <c r="AD72" s="0" t="n">
        <f aca="false">Z72/SUM($W72:$Z72)*100</f>
        <v>1.30345239401895</v>
      </c>
    </row>
    <row r="73" customFormat="false" ht="15" hidden="false" customHeight="false" outlineLevel="0" collapsed="false">
      <c r="A73" s="0" t="n">
        <v>55.3391354327488</v>
      </c>
      <c r="B73" s="0" t="n">
        <v>9.61015031186834</v>
      </c>
      <c r="C73" s="0" t="n">
        <f aca="false">100-B73-A73</f>
        <v>35.0507142553829</v>
      </c>
      <c r="D73" s="0" t="n">
        <v>1060</v>
      </c>
      <c r="E73" s="0" t="n">
        <f aca="false">A73/(2*15.9994+28.09)</f>
        <v>0.920955909133629</v>
      </c>
      <c r="F73" s="0" t="n">
        <f aca="false">B73/(39.1+26.98+28.09+4*15.9994)</f>
        <v>0.0607592851625007</v>
      </c>
      <c r="G73" s="0" t="n">
        <f aca="false">C73/(22.99+26.98+28.09+4*15.9994)</f>
        <v>0.246735931448813</v>
      </c>
      <c r="H73" s="0" t="n">
        <f aca="false">E73/SUM($E73:$G73)</f>
        <v>0.74968868507093</v>
      </c>
      <c r="I73" s="0" t="n">
        <f aca="false">F73/SUM($E73:$G73)</f>
        <v>0.0494600752843592</v>
      </c>
      <c r="J73" s="0" t="n">
        <f aca="false">G73/SUM($E73:$G73)</f>
        <v>0.200851239644711</v>
      </c>
      <c r="K73" s="0" t="n">
        <f aca="false">H73+I73+J73</f>
        <v>1</v>
      </c>
      <c r="L73" s="0" t="n">
        <f aca="false">I73+J73</f>
        <v>0.25031131492907</v>
      </c>
      <c r="M73" s="0" t="n">
        <f aca="false">J73</f>
        <v>0.200851239644711</v>
      </c>
      <c r="N73" s="0" t="n">
        <f aca="false">I73</f>
        <v>0.0494600752843592</v>
      </c>
      <c r="O73" s="0" t="n">
        <f aca="false">K73</f>
        <v>1</v>
      </c>
      <c r="P73" s="0" t="n">
        <f aca="false">L73/2</f>
        <v>0.125155657464535</v>
      </c>
      <c r="Q73" s="0" t="n">
        <f aca="false">M73/2</f>
        <v>0.100425619822356</v>
      </c>
      <c r="R73" s="0" t="n">
        <f aca="false">N73/2</f>
        <v>0.0247300376421796</v>
      </c>
      <c r="S73" s="0" t="n">
        <f aca="false">O73/SUM($O73:$R73)*100</f>
        <v>79.9800808054536</v>
      </c>
      <c r="T73" s="0" t="n">
        <f aca="false">P73/SUM($O73:$R73)*100</f>
        <v>10.0099595972732</v>
      </c>
      <c r="U73" s="0" t="n">
        <f aca="false">Q73/SUM($O73:$R73)*100</f>
        <v>8.03204918832977</v>
      </c>
      <c r="V73" s="0" t="n">
        <f aca="false">R73/SUM($O73:$R73)*100</f>
        <v>1.97791040894343</v>
      </c>
      <c r="W73" s="0" t="n">
        <f aca="false">S73*(2*15.9994+28.09)</f>
        <v>4805.90707950274</v>
      </c>
      <c r="X73" s="0" t="n">
        <f aca="false">T73*(26.98*2+3*15.9994)</f>
        <v>1020.5974626107</v>
      </c>
      <c r="Y73" s="0" t="n">
        <f aca="false">U73*(22.99*2+15.9994)</f>
        <v>497.821589463166</v>
      </c>
      <c r="Z73" s="0" t="n">
        <f aca="false">V73*(39.01*2+15.9994)</f>
        <v>185.961949902616</v>
      </c>
      <c r="AA73" s="0" t="n">
        <f aca="false">W73/SUM($W73:$Z73)*100</f>
        <v>73.8201907404807</v>
      </c>
      <c r="AB73" s="0" t="n">
        <f aca="false">X73/SUM($W73:$Z73)*100</f>
        <v>15.676686650997</v>
      </c>
      <c r="AC73" s="0" t="n">
        <f aca="false">Y73/SUM($W73:$Z73)*100</f>
        <v>7.64669064153079</v>
      </c>
      <c r="AD73" s="0" t="n">
        <f aca="false">Z73/SUM($W73:$Z73)*100</f>
        <v>2.85643196699159</v>
      </c>
    </row>
    <row r="74" customFormat="false" ht="15" hidden="false" customHeight="false" outlineLevel="0" collapsed="false">
      <c r="A74" s="0" t="n">
        <v>51.8629266247834</v>
      </c>
      <c r="B74" s="0" t="n">
        <v>13.6061185682691</v>
      </c>
      <c r="C74" s="0" t="n">
        <f aca="false">100-B74-A74</f>
        <v>34.5309548069475</v>
      </c>
      <c r="D74" s="0" t="n">
        <v>1060</v>
      </c>
      <c r="E74" s="0" t="n">
        <f aca="false">A74/(2*15.9994+28.09)</f>
        <v>0.863104715434214</v>
      </c>
      <c r="F74" s="0" t="n">
        <f aca="false">B74/(39.1+26.98+28.09+4*15.9994)</f>
        <v>0.0860234243186917</v>
      </c>
      <c r="G74" s="0" t="n">
        <f aca="false">C74/(22.99+26.98+28.09+4*15.9994)</f>
        <v>0.243077137773322</v>
      </c>
      <c r="H74" s="0" t="n">
        <f aca="false">E74/SUM($E74:$G74)</f>
        <v>0.723956462619522</v>
      </c>
      <c r="I74" s="0" t="n">
        <f aca="false">F74/SUM($E74:$G74)</f>
        <v>0.0721548762954534</v>
      </c>
      <c r="J74" s="0" t="n">
        <f aca="false">G74/SUM($E74:$G74)</f>
        <v>0.203888661085024</v>
      </c>
      <c r="K74" s="0" t="n">
        <f aca="false">H74+I74+J74</f>
        <v>1</v>
      </c>
      <c r="L74" s="0" t="n">
        <f aca="false">I74+J74</f>
        <v>0.276043537380478</v>
      </c>
      <c r="M74" s="0" t="n">
        <f aca="false">J74</f>
        <v>0.203888661085024</v>
      </c>
      <c r="N74" s="0" t="n">
        <f aca="false">I74</f>
        <v>0.0721548762954534</v>
      </c>
      <c r="O74" s="0" t="n">
        <f aca="false">K74</f>
        <v>1</v>
      </c>
      <c r="P74" s="0" t="n">
        <f aca="false">L74/2</f>
        <v>0.138021768690239</v>
      </c>
      <c r="Q74" s="0" t="n">
        <f aca="false">M74/2</f>
        <v>0.101944330542512</v>
      </c>
      <c r="R74" s="0" t="n">
        <f aca="false">N74/2</f>
        <v>0.0360774381477267</v>
      </c>
      <c r="S74" s="0" t="n">
        <f aca="false">O74/SUM($O74:$R74)*100</f>
        <v>78.3672320501577</v>
      </c>
      <c r="T74" s="0" t="n">
        <f aca="false">P74/SUM($O74:$R74)*100</f>
        <v>10.8163839749211</v>
      </c>
      <c r="U74" s="0" t="n">
        <f aca="false">Q74/SUM($O74:$R74)*100</f>
        <v>7.98909500782303</v>
      </c>
      <c r="V74" s="0" t="n">
        <f aca="false">R74/SUM($O74:$R74)*100</f>
        <v>2.82728896709811</v>
      </c>
      <c r="W74" s="0" t="n">
        <f aca="false">S74*(2*15.9994+28.09)</f>
        <v>4708.99293321552</v>
      </c>
      <c r="X74" s="0" t="n">
        <f aca="false">T74*(26.98*2+3*15.9994)</f>
        <v>1102.8190405918</v>
      </c>
      <c r="Y74" s="0" t="n">
        <f aca="false">U74*(22.99*2+15.9994)</f>
        <v>495.159315127867</v>
      </c>
      <c r="Z74" s="0" t="n">
        <f aca="false">V74*(39.01*2+15.9994)</f>
        <v>265.820012313184</v>
      </c>
      <c r="AA74" s="0" t="n">
        <f aca="false">W74/SUM($W74:$Z74)*100</f>
        <v>71.6437312153991</v>
      </c>
      <c r="AB74" s="0" t="n">
        <f aca="false">X74/SUM($W74:$Z74)*100</f>
        <v>16.7785494783981</v>
      </c>
      <c r="AC74" s="0" t="n">
        <f aca="false">Y74/SUM($W74:$Z74)*100</f>
        <v>7.53347082591564</v>
      </c>
      <c r="AD74" s="0" t="n">
        <f aca="false">Z74/SUM($W74:$Z74)*100</f>
        <v>4.04424848028716</v>
      </c>
    </row>
    <row r="75" customFormat="false" ht="15" hidden="false" customHeight="false" outlineLevel="0" collapsed="false">
      <c r="A75" s="0" t="n">
        <v>49.9385967489453</v>
      </c>
      <c r="B75" s="0" t="n">
        <v>16.1810434007724</v>
      </c>
      <c r="C75" s="0" t="n">
        <f aca="false">100-B75-A75</f>
        <v>33.8803598502823</v>
      </c>
      <c r="D75" s="0" t="n">
        <v>1060</v>
      </c>
      <c r="E75" s="0" t="n">
        <f aca="false">A75/(2*15.9994+28.09)</f>
        <v>0.831079947493465</v>
      </c>
      <c r="F75" s="0" t="n">
        <f aca="false">B75/(39.1+26.98+28.09+4*15.9994)</f>
        <v>0.102303148057961</v>
      </c>
      <c r="G75" s="0" t="n">
        <f aca="false">C75/(22.99+26.98+28.09+4*15.9994)</f>
        <v>0.238497340869354</v>
      </c>
      <c r="H75" s="0" t="n">
        <f aca="false">E75/SUM($E75:$G75)</f>
        <v>0.709184931896119</v>
      </c>
      <c r="I75" s="0" t="n">
        <f aca="false">F75/SUM($E75:$G75)</f>
        <v>0.0872982813591642</v>
      </c>
      <c r="J75" s="0" t="n">
        <f aca="false">G75/SUM($E75:$G75)</f>
        <v>0.203516786744717</v>
      </c>
      <c r="K75" s="0" t="n">
        <f aca="false">H75+I75+J75</f>
        <v>1</v>
      </c>
      <c r="L75" s="0" t="n">
        <f aca="false">I75+J75</f>
        <v>0.290815068103881</v>
      </c>
      <c r="M75" s="0" t="n">
        <f aca="false">J75</f>
        <v>0.203516786744717</v>
      </c>
      <c r="N75" s="0" t="n">
        <f aca="false">I75</f>
        <v>0.0872982813591642</v>
      </c>
      <c r="O75" s="0" t="n">
        <f aca="false">K75</f>
        <v>1</v>
      </c>
      <c r="P75" s="0" t="n">
        <f aca="false">L75/2</f>
        <v>0.145407534051941</v>
      </c>
      <c r="Q75" s="0" t="n">
        <f aca="false">M75/2</f>
        <v>0.101758393372358</v>
      </c>
      <c r="R75" s="0" t="n">
        <f aca="false">N75/2</f>
        <v>0.0436491406795821</v>
      </c>
      <c r="S75" s="0" t="n">
        <f aca="false">O75/SUM($O75:$R75)*100</f>
        <v>77.4704312577426</v>
      </c>
      <c r="T75" s="0" t="n">
        <f aca="false">P75/SUM($O75:$R75)*100</f>
        <v>11.2647843711287</v>
      </c>
      <c r="U75" s="0" t="n">
        <f aca="false">Q75/SUM($O75:$R75)*100</f>
        <v>7.88326661865163</v>
      </c>
      <c r="V75" s="0" t="n">
        <f aca="false">R75/SUM($O75:$R75)*100</f>
        <v>3.3815177524771</v>
      </c>
      <c r="W75" s="0" t="n">
        <f aca="false">S75*(2*15.9994+28.09)</f>
        <v>4655.10524976024</v>
      </c>
      <c r="X75" s="0" t="n">
        <f aca="false">T75*(26.98*2+3*15.9994)</f>
        <v>1148.53713786841</v>
      </c>
      <c r="Y75" s="0" t="n">
        <f aca="false">U75*(22.99*2+15.9994)</f>
        <v>488.600135064057</v>
      </c>
      <c r="Z75" s="0" t="n">
        <f aca="false">V75*(39.01*2+15.9994)</f>
        <v>317.928270177245</v>
      </c>
      <c r="AA75" s="0" t="n">
        <f aca="false">W75/SUM($W75:$Z75)*100</f>
        <v>70.4233732475031</v>
      </c>
      <c r="AB75" s="0" t="n">
        <f aca="false">X75/SUM($W75:$Z75)*100</f>
        <v>17.375301998358</v>
      </c>
      <c r="AC75" s="0" t="n">
        <f aca="false">Y75/SUM($W75:$Z75)*100</f>
        <v>7.39164161372477</v>
      </c>
      <c r="AD75" s="0" t="n">
        <f aca="false">Z75/SUM($W75:$Z75)*100</f>
        <v>4.80968314041413</v>
      </c>
    </row>
    <row r="76" customFormat="false" ht="15" hidden="false" customHeight="false" outlineLevel="0" collapsed="false">
      <c r="A76" s="0" t="n">
        <v>49.069544546954</v>
      </c>
      <c r="B76" s="0" t="n">
        <v>17.5832254385186</v>
      </c>
      <c r="C76" s="0" t="n">
        <f aca="false">100-B76-A76</f>
        <v>33.3472300145274</v>
      </c>
      <c r="D76" s="0" t="n">
        <v>1060</v>
      </c>
      <c r="E76" s="0" t="n">
        <f aca="false">A76/(2*15.9994+28.09)</f>
        <v>0.816617149068612</v>
      </c>
      <c r="F76" s="0" t="n">
        <f aca="false">B76/(39.1+26.98+28.09+4*15.9994)</f>
        <v>0.111168314108064</v>
      </c>
      <c r="G76" s="0" t="n">
        <f aca="false">C76/(22.99+26.98+28.09+4*15.9994)</f>
        <v>0.234744427714726</v>
      </c>
      <c r="H76" s="0" t="n">
        <f aca="false">E76/SUM($E76:$G76)</f>
        <v>0.702448303021653</v>
      </c>
      <c r="I76" s="0" t="n">
        <f aca="false">F76/SUM($E76:$G76)</f>
        <v>0.0956261984995694</v>
      </c>
      <c r="J76" s="0" t="n">
        <f aca="false">G76/SUM($E76:$G76)</f>
        <v>0.201925498478778</v>
      </c>
      <c r="K76" s="0" t="n">
        <f aca="false">H76+I76+J76</f>
        <v>1</v>
      </c>
      <c r="L76" s="0" t="n">
        <f aca="false">I76+J76</f>
        <v>0.297551696978347</v>
      </c>
      <c r="M76" s="0" t="n">
        <f aca="false">J76</f>
        <v>0.201925498478778</v>
      </c>
      <c r="N76" s="0" t="n">
        <f aca="false">I76</f>
        <v>0.0956261984995694</v>
      </c>
      <c r="O76" s="0" t="n">
        <f aca="false">K76</f>
        <v>1</v>
      </c>
      <c r="P76" s="0" t="n">
        <f aca="false">L76/2</f>
        <v>0.148775848489174</v>
      </c>
      <c r="Q76" s="0" t="n">
        <f aca="false">M76/2</f>
        <v>0.100962749239389</v>
      </c>
      <c r="R76" s="0" t="n">
        <f aca="false">N76/2</f>
        <v>0.0478130992497847</v>
      </c>
      <c r="S76" s="0" t="n">
        <f aca="false">O76/SUM($O76:$R76)*100</f>
        <v>77.0682202742853</v>
      </c>
      <c r="T76" s="0" t="n">
        <f aca="false">P76/SUM($O76:$R76)*100</f>
        <v>11.4658898628573</v>
      </c>
      <c r="U76" s="0" t="n">
        <f aca="false">Q76/SUM($O76:$R76)*100</f>
        <v>7.78101939787867</v>
      </c>
      <c r="V76" s="0" t="n">
        <f aca="false">R76/SUM($O76:$R76)*100</f>
        <v>3.68487046497867</v>
      </c>
      <c r="W76" s="0" t="n">
        <f aca="false">S76*(2*15.9994+28.09)</f>
        <v>4630.93687441747</v>
      </c>
      <c r="X76" s="0" t="n">
        <f aca="false">T76*(26.98*2+3*15.9994)</f>
        <v>1169.04149181518</v>
      </c>
      <c r="Y76" s="0" t="n">
        <f aca="false">U76*(22.99*2+15.9994)</f>
        <v>482.262913668881</v>
      </c>
      <c r="Z76" s="0" t="n">
        <f aca="false">V76*(39.01*2+15.9994)</f>
        <v>346.449310195016</v>
      </c>
      <c r="AA76" s="0" t="n">
        <f aca="false">W76/SUM($W76:$Z76)*100</f>
        <v>69.8620159060709</v>
      </c>
      <c r="AB76" s="0" t="n">
        <f aca="false">X76/SUM($W76:$Z76)*100</f>
        <v>17.6360847730886</v>
      </c>
      <c r="AC76" s="0" t="n">
        <f aca="false">Y76/SUM($W76:$Z76)*100</f>
        <v>7.27538730483809</v>
      </c>
      <c r="AD76" s="0" t="n">
        <f aca="false">Z76/SUM($W76:$Z76)*100</f>
        <v>5.22651201600239</v>
      </c>
    </row>
    <row r="77" customFormat="false" ht="15" hidden="false" customHeight="false" outlineLevel="0" collapsed="false">
      <c r="A77" s="0" t="n">
        <v>48.448792974103</v>
      </c>
      <c r="B77" s="0" t="n">
        <v>19.2375678037644</v>
      </c>
      <c r="C77" s="0" t="n">
        <f aca="false">100-B77-A77</f>
        <v>32.3136392221326</v>
      </c>
      <c r="D77" s="0" t="n">
        <v>1060</v>
      </c>
      <c r="E77" s="0" t="n">
        <f aca="false">A77/(2*15.9994+28.09)</f>
        <v>0.806286578765144</v>
      </c>
      <c r="F77" s="0" t="n">
        <f aca="false">B77/(39.1+26.98+28.09+4*15.9994)</f>
        <v>0.121627740471275</v>
      </c>
      <c r="G77" s="0" t="n">
        <f aca="false">C77/(22.99+26.98+28.09+4*15.9994)</f>
        <v>0.227468570651149</v>
      </c>
      <c r="H77" s="0" t="n">
        <f aca="false">E77/SUM($E77:$G77)</f>
        <v>0.69785227548558</v>
      </c>
      <c r="I77" s="0" t="n">
        <f aca="false">F77/SUM($E77:$G77)</f>
        <v>0.105270505159645</v>
      </c>
      <c r="J77" s="0" t="n">
        <f aca="false">G77/SUM($E77:$G77)</f>
        <v>0.196877219354775</v>
      </c>
      <c r="K77" s="0" t="n">
        <f aca="false">H77+I77+J77</f>
        <v>1</v>
      </c>
      <c r="L77" s="0" t="n">
        <f aca="false">I77+J77</f>
        <v>0.30214772451442</v>
      </c>
      <c r="M77" s="0" t="n">
        <f aca="false">J77</f>
        <v>0.196877219354775</v>
      </c>
      <c r="N77" s="0" t="n">
        <f aca="false">I77</f>
        <v>0.105270505159645</v>
      </c>
      <c r="O77" s="0" t="n">
        <f aca="false">K77</f>
        <v>1</v>
      </c>
      <c r="P77" s="0" t="n">
        <f aca="false">L77/2</f>
        <v>0.15107386225721</v>
      </c>
      <c r="Q77" s="0" t="n">
        <f aca="false">M77/2</f>
        <v>0.0984386096773875</v>
      </c>
      <c r="R77" s="0" t="n">
        <f aca="false">N77/2</f>
        <v>0.0526352525798225</v>
      </c>
      <c r="S77" s="0" t="n">
        <f aca="false">O77/SUM($O77:$R77)*100</f>
        <v>76.796202241409</v>
      </c>
      <c r="T77" s="0" t="n">
        <f aca="false">P77/SUM($O77:$R77)*100</f>
        <v>11.6018988792955</v>
      </c>
      <c r="U77" s="0" t="n">
        <f aca="false">Q77/SUM($O77:$R77)*100</f>
        <v>7.55971137714778</v>
      </c>
      <c r="V77" s="0" t="n">
        <f aca="false">R77/SUM($O77:$R77)*100</f>
        <v>4.0421875021477</v>
      </c>
      <c r="W77" s="0" t="n">
        <f aca="false">S77*(2*15.9994+28.09)</f>
        <v>4614.59163724358</v>
      </c>
      <c r="X77" s="0" t="n">
        <f aca="false">T77*(26.98*2+3*15.9994)</f>
        <v>1182.90872631499</v>
      </c>
      <c r="Y77" s="0" t="n">
        <f aca="false">U77*(22.99*2+15.9994)</f>
        <v>468.546375328793</v>
      </c>
      <c r="Z77" s="0" t="n">
        <f aca="false">V77*(39.01*2+15.9994)</f>
        <v>380.044043639425</v>
      </c>
      <c r="AA77" s="0" t="n">
        <f aca="false">W77/SUM($W77:$Z77)*100</f>
        <v>69.4331718937061</v>
      </c>
      <c r="AB77" s="0" t="n">
        <f aca="false">X77/SUM($W77:$Z77)*100</f>
        <v>17.7985640735599</v>
      </c>
      <c r="AC77" s="0" t="n">
        <f aca="false">Y77/SUM($W77:$Z77)*100</f>
        <v>7.0499544869391</v>
      </c>
      <c r="AD77" s="0" t="n">
        <f aca="false">Z77/SUM($W77:$Z77)*100</f>
        <v>5.71830954579492</v>
      </c>
    </row>
    <row r="78" customFormat="false" ht="15" hidden="false" customHeight="false" outlineLevel="0" collapsed="false">
      <c r="A78" s="0" t="n">
        <v>48.3246426595328</v>
      </c>
      <c r="B78" s="0" t="n">
        <v>20.5360922135641</v>
      </c>
      <c r="C78" s="0" t="n">
        <f aca="false">100-B78-A78</f>
        <v>31.1392651269031</v>
      </c>
      <c r="D78" s="0" t="n">
        <v>1060</v>
      </c>
      <c r="E78" s="0" t="n">
        <f aca="false">A78/(2*15.9994+28.09)</f>
        <v>0.804220464704451</v>
      </c>
      <c r="F78" s="0" t="n">
        <f aca="false">B78/(39.1+26.98+28.09+4*15.9994)</f>
        <v>0.129837540770449</v>
      </c>
      <c r="G78" s="0" t="n">
        <f aca="false">C78/(22.99+26.98+28.09+4*15.9994)</f>
        <v>0.21920168387262</v>
      </c>
      <c r="H78" s="0" t="n">
        <f aca="false">E78/SUM($E78:$G78)</f>
        <v>0.697345508676762</v>
      </c>
      <c r="I78" s="0" t="n">
        <f aca="false">F78/SUM($E78:$G78)</f>
        <v>0.112583091189034</v>
      </c>
      <c r="J78" s="0" t="n">
        <f aca="false">G78/SUM($E78:$G78)</f>
        <v>0.190071400134204</v>
      </c>
      <c r="K78" s="0" t="n">
        <f aca="false">H78+I78+J78</f>
        <v>1</v>
      </c>
      <c r="L78" s="0" t="n">
        <f aca="false">I78+J78</f>
        <v>0.302654491323238</v>
      </c>
      <c r="M78" s="0" t="n">
        <f aca="false">J78</f>
        <v>0.190071400134204</v>
      </c>
      <c r="N78" s="0" t="n">
        <f aca="false">I78</f>
        <v>0.112583091189034</v>
      </c>
      <c r="O78" s="0" t="n">
        <f aca="false">K78</f>
        <v>1</v>
      </c>
      <c r="P78" s="0" t="n">
        <f aca="false">L78/2</f>
        <v>0.151327245661619</v>
      </c>
      <c r="Q78" s="0" t="n">
        <f aca="false">M78/2</f>
        <v>0.0950357000671019</v>
      </c>
      <c r="R78" s="0" t="n">
        <f aca="false">N78/2</f>
        <v>0.0562915455945172</v>
      </c>
      <c r="S78" s="0" t="n">
        <f aca="false">O78/SUM($O78:$R78)*100</f>
        <v>76.7663265018339</v>
      </c>
      <c r="T78" s="0" t="n">
        <f aca="false">P78/SUM($O78:$R78)*100</f>
        <v>11.6168367490831</v>
      </c>
      <c r="U78" s="0" t="n">
        <f aca="false">Q78/SUM($O78:$R78)*100</f>
        <v>7.2955415806815</v>
      </c>
      <c r="V78" s="0" t="n">
        <f aca="false">R78/SUM($O78:$R78)*100</f>
        <v>4.32129516840157</v>
      </c>
      <c r="W78" s="0" t="n">
        <f aca="false">S78*(2*15.9994+28.09)</f>
        <v>4612.7964399034</v>
      </c>
      <c r="X78" s="0" t="n">
        <f aca="false">T78*(26.98*2+3*15.9994)</f>
        <v>1184.43176463036</v>
      </c>
      <c r="Y78" s="0" t="n">
        <f aca="false">U78*(22.99*2+15.9994)</f>
        <v>452.173289845691</v>
      </c>
      <c r="Z78" s="0" t="n">
        <f aca="false">V78*(39.01*2+15.9994)</f>
        <v>406.285578956015</v>
      </c>
      <c r="AA78" s="0" t="n">
        <f aca="false">W78/SUM($W78:$Z78)*100</f>
        <v>69.3060895002643</v>
      </c>
      <c r="AB78" s="0" t="n">
        <f aca="false">X78/SUM($W78:$Z78)*100</f>
        <v>17.7957850418708</v>
      </c>
      <c r="AC78" s="0" t="n">
        <f aca="false">Y78/SUM($W78:$Z78)*100</f>
        <v>6.79378830259648</v>
      </c>
      <c r="AD78" s="0" t="n">
        <f aca="false">Z78/SUM($W78:$Z78)*100</f>
        <v>6.10433715526843</v>
      </c>
    </row>
    <row r="79" customFormat="false" ht="15" hidden="false" customHeight="false" outlineLevel="0" collapsed="false">
      <c r="A79" s="0" t="n">
        <v>48.8212439178136</v>
      </c>
      <c r="B79" s="0" t="n">
        <v>22.2768621210776</v>
      </c>
      <c r="C79" s="0" t="n">
        <f aca="false">100-B79-A79</f>
        <v>28.9018939611088</v>
      </c>
      <c r="D79" s="0" t="n">
        <v>1060</v>
      </c>
      <c r="E79" s="0" t="n">
        <f aca="false">A79/(2*15.9994+28.09)</f>
        <v>0.812484920947225</v>
      </c>
      <c r="F79" s="0" t="n">
        <f aca="false">B79/(39.1+26.98+28.09+4*15.9994)</f>
        <v>0.1408433972639</v>
      </c>
      <c r="G79" s="0" t="n">
        <f aca="false">C79/(22.99+26.98+28.09+4*15.9994)</f>
        <v>0.203451937531739</v>
      </c>
      <c r="H79" s="0" t="n">
        <f aca="false">E79/SUM($E79:$G79)</f>
        <v>0.702367555906685</v>
      </c>
      <c r="I79" s="0" t="n">
        <f aca="false">F79/SUM($E79:$G79)</f>
        <v>0.121754669103902</v>
      </c>
      <c r="J79" s="0" t="n">
        <f aca="false">G79/SUM($E79:$G79)</f>
        <v>0.175877774989413</v>
      </c>
      <c r="K79" s="0" t="n">
        <f aca="false">H79+I79+J79</f>
        <v>1</v>
      </c>
      <c r="L79" s="0" t="n">
        <f aca="false">I79+J79</f>
        <v>0.297632444093315</v>
      </c>
      <c r="M79" s="0" t="n">
        <f aca="false">J79</f>
        <v>0.175877774989413</v>
      </c>
      <c r="N79" s="0" t="n">
        <f aca="false">I79</f>
        <v>0.121754669103902</v>
      </c>
      <c r="O79" s="0" t="n">
        <f aca="false">K79</f>
        <v>1</v>
      </c>
      <c r="P79" s="0" t="n">
        <f aca="false">L79/2</f>
        <v>0.148816222046658</v>
      </c>
      <c r="Q79" s="0" t="n">
        <f aca="false">M79/2</f>
        <v>0.0879388874947066</v>
      </c>
      <c r="R79" s="0" t="n">
        <f aca="false">N79/2</f>
        <v>0.0608773345519511</v>
      </c>
      <c r="S79" s="0" t="n">
        <f aca="false">O79/SUM($O79:$R79)*100</f>
        <v>77.063424589289</v>
      </c>
      <c r="T79" s="0" t="n">
        <f aca="false">P79/SUM($O79:$R79)*100</f>
        <v>11.4682877053555</v>
      </c>
      <c r="U79" s="0" t="n">
        <f aca="false">Q79/SUM($O79:$R79)*100</f>
        <v>6.77687182491429</v>
      </c>
      <c r="V79" s="0" t="n">
        <f aca="false">R79/SUM($O79:$R79)*100</f>
        <v>4.6914158804412</v>
      </c>
      <c r="W79" s="0" t="n">
        <f aca="false">S79*(2*15.9994+28.09)</f>
        <v>4630.64870746087</v>
      </c>
      <c r="X79" s="0" t="n">
        <f aca="false">T79*(26.98*2+3*15.9994)</f>
        <v>1169.28597152018</v>
      </c>
      <c r="Y79" s="0" t="n">
        <f aca="false">U79*(22.99*2+15.9994)</f>
        <v>420.026449585093</v>
      </c>
      <c r="Z79" s="0" t="n">
        <f aca="false">V79*(39.01*2+15.9994)</f>
        <v>441.084106229553</v>
      </c>
      <c r="AA79" s="0" t="n">
        <f aca="false">W79/SUM($W79:$Z79)*100</f>
        <v>69.5183495117475</v>
      </c>
      <c r="AB79" s="0" t="n">
        <f aca="false">X79/SUM($W79:$Z79)*100</f>
        <v>17.5540914421675</v>
      </c>
      <c r="AC79" s="0" t="n">
        <f aca="false">Y79/SUM($W79:$Z79)*100</f>
        <v>6.30571381486761</v>
      </c>
      <c r="AD79" s="0" t="n">
        <f aca="false">Z79/SUM($W79:$Z79)*100</f>
        <v>6.62184523121741</v>
      </c>
    </row>
    <row r="80" customFormat="false" ht="15" hidden="false" customHeight="false" outlineLevel="0" collapsed="false">
      <c r="A80" s="0" t="n">
        <v>49.9385967489453</v>
      </c>
      <c r="B80" s="0" t="n">
        <v>23.6534975790129</v>
      </c>
      <c r="C80" s="0" t="n">
        <f aca="false">100-B80-A80</f>
        <v>26.4079056720418</v>
      </c>
      <c r="D80" s="0" t="n">
        <v>1060</v>
      </c>
      <c r="E80" s="0" t="n">
        <f aca="false">A80/(2*15.9994+28.09)</f>
        <v>0.831079947493465</v>
      </c>
      <c r="F80" s="0" t="n">
        <f aca="false">B80/(39.1+26.98+28.09+4*15.9994)</f>
        <v>0.149547047429517</v>
      </c>
      <c r="G80" s="0" t="n">
        <f aca="false">C80/(22.99+26.98+28.09+4*15.9994)</f>
        <v>0.185895761100017</v>
      </c>
      <c r="H80" s="0" t="n">
        <f aca="false">E80/SUM($E80:$G80)</f>
        <v>0.712442121855254</v>
      </c>
      <c r="I80" s="0" t="n">
        <f aca="false">F80/SUM($E80:$G80)</f>
        <v>0.128198997111179</v>
      </c>
      <c r="J80" s="0" t="n">
        <f aca="false">G80/SUM($E80:$G80)</f>
        <v>0.159358881033566</v>
      </c>
      <c r="K80" s="0" t="n">
        <f aca="false">H80+I80+J80</f>
        <v>1</v>
      </c>
      <c r="L80" s="0" t="n">
        <f aca="false">I80+J80</f>
        <v>0.287557878144746</v>
      </c>
      <c r="M80" s="0" t="n">
        <f aca="false">J80</f>
        <v>0.159358881033566</v>
      </c>
      <c r="N80" s="0" t="n">
        <f aca="false">I80</f>
        <v>0.128198997111179</v>
      </c>
      <c r="O80" s="0" t="n">
        <f aca="false">K80</f>
        <v>1</v>
      </c>
      <c r="P80" s="0" t="n">
        <f aca="false">L80/2</f>
        <v>0.143778939072373</v>
      </c>
      <c r="Q80" s="0" t="n">
        <f aca="false">M80/2</f>
        <v>0.0796794405167832</v>
      </c>
      <c r="R80" s="0" t="n">
        <f aca="false">N80/2</f>
        <v>0.0640994985555896</v>
      </c>
      <c r="S80" s="0" t="n">
        <f aca="false">O80/SUM($O80:$R80)*100</f>
        <v>77.666411504616</v>
      </c>
      <c r="T80" s="0" t="n">
        <f aca="false">P80/SUM($O80:$R80)*100</f>
        <v>11.166794247692</v>
      </c>
      <c r="U80" s="0" t="n">
        <f aca="false">Q80/SUM($O80:$R80)*100</f>
        <v>6.18841621563406</v>
      </c>
      <c r="V80" s="0" t="n">
        <f aca="false">R80/SUM($O80:$R80)*100</f>
        <v>4.97837803205796</v>
      </c>
      <c r="W80" s="0" t="n">
        <f aca="false">S80*(2*15.9994+28.09)</f>
        <v>4666.88146761857</v>
      </c>
      <c r="X80" s="0" t="n">
        <f aca="false">T80*(26.98*2+3*15.9994)</f>
        <v>1138.54624126503</v>
      </c>
      <c r="Y80" s="0" t="n">
        <f aca="false">U80*(22.99*2+15.9994)</f>
        <v>383.55432399527</v>
      </c>
      <c r="Z80" s="0" t="n">
        <f aca="false">V80*(39.01*2+15.9994)</f>
        <v>468.06411554727</v>
      </c>
      <c r="AA80" s="0" t="n">
        <f aca="false">W80/SUM($W80:$Z80)*100</f>
        <v>70.1043880959412</v>
      </c>
      <c r="AB80" s="0" t="n">
        <f aca="false">X80/SUM($W80:$Z80)*100</f>
        <v>17.1028743962396</v>
      </c>
      <c r="AC80" s="0" t="n">
        <f aca="false">Y80/SUM($W80:$Z80)*100</f>
        <v>5.76162933895163</v>
      </c>
      <c r="AD80" s="0" t="n">
        <f aca="false">Z80/SUM($W80:$Z80)*100</f>
        <v>7.03110816886751</v>
      </c>
    </row>
    <row r="81" customFormat="false" ht="15" hidden="false" customHeight="false" outlineLevel="0" collapsed="false">
      <c r="A81" s="0" t="n">
        <v>50.9317992655069</v>
      </c>
      <c r="B81" s="0" t="n">
        <v>25.2534841836917</v>
      </c>
      <c r="C81" s="0" t="n">
        <f aca="false">100-B81-A81</f>
        <v>23.8147165508014</v>
      </c>
      <c r="D81" s="0" t="n">
        <v>1060</v>
      </c>
      <c r="E81" s="0" t="n">
        <f aca="false">A81/(2*15.9994+28.09)</f>
        <v>0.847608859979013</v>
      </c>
      <c r="F81" s="0" t="n">
        <f aca="false">B81/(39.1+26.98+28.09+4*15.9994)</f>
        <v>0.159662814531495</v>
      </c>
      <c r="G81" s="0" t="n">
        <f aca="false">C81/(22.99+26.98+28.09+4*15.9994)</f>
        <v>0.167641270518447</v>
      </c>
      <c r="H81" s="0" t="n">
        <f aca="false">E81/SUM($E81:$G81)</f>
        <v>0.721422692264339</v>
      </c>
      <c r="I81" s="0" t="n">
        <f aca="false">F81/SUM($E81:$G81)</f>
        <v>0.135893314655377</v>
      </c>
      <c r="J81" s="0" t="n">
        <f aca="false">G81/SUM($E81:$G81)</f>
        <v>0.142683993080284</v>
      </c>
      <c r="K81" s="0" t="n">
        <f aca="false">H81+I81+J81</f>
        <v>1</v>
      </c>
      <c r="L81" s="0" t="n">
        <f aca="false">I81+J81</f>
        <v>0.278577307735661</v>
      </c>
      <c r="M81" s="0" t="n">
        <f aca="false">J81</f>
        <v>0.142683993080284</v>
      </c>
      <c r="N81" s="0" t="n">
        <f aca="false">I81</f>
        <v>0.135893314655377</v>
      </c>
      <c r="O81" s="0" t="n">
        <f aca="false">K81</f>
        <v>1</v>
      </c>
      <c r="P81" s="0" t="n">
        <f aca="false">L81/2</f>
        <v>0.13928865386783</v>
      </c>
      <c r="Q81" s="0" t="n">
        <f aca="false">M81/2</f>
        <v>0.0713419965401419</v>
      </c>
      <c r="R81" s="0" t="n">
        <f aca="false">N81/2</f>
        <v>0.0679466573276883</v>
      </c>
      <c r="S81" s="0" t="n">
        <f aca="false">O81/SUM($O81:$R81)*100</f>
        <v>78.211930866424</v>
      </c>
      <c r="T81" s="0" t="n">
        <f aca="false">P81/SUM($O81:$R81)*100</f>
        <v>10.894034566788</v>
      </c>
      <c r="U81" s="0" t="n">
        <f aca="false">Q81/SUM($O81:$R81)*100</f>
        <v>5.57979530127024</v>
      </c>
      <c r="V81" s="0" t="n">
        <f aca="false">R81/SUM($O81:$R81)*100</f>
        <v>5.31423926551776</v>
      </c>
      <c r="W81" s="0" t="n">
        <f aca="false">S81*(2*15.9994+28.09)</f>
        <v>4699.66107144638</v>
      </c>
      <c r="X81" s="0" t="n">
        <f aca="false">T81*(26.98*2+3*15.9994)</f>
        <v>1110.73615516748</v>
      </c>
      <c r="Y81" s="0" t="n">
        <f aca="false">U81*(22.99*2+15.9994)</f>
        <v>345.832364895549</v>
      </c>
      <c r="Z81" s="0" t="n">
        <f aca="false">V81*(39.01*2+15.9994)</f>
        <v>499.641587200421</v>
      </c>
      <c r="AA81" s="0" t="n">
        <f aca="false">W81/SUM($W81:$Z81)*100</f>
        <v>70.6092552764424</v>
      </c>
      <c r="AB81" s="0" t="n">
        <f aca="false">X81/SUM($W81:$Z81)*100</f>
        <v>16.6880656993543</v>
      </c>
      <c r="AC81" s="0" t="n">
        <f aca="false">Y81/SUM($W81:$Z81)*100</f>
        <v>5.19589931370313</v>
      </c>
      <c r="AD81" s="0" t="n">
        <f aca="false">Z81/SUM($W81:$Z81)*100</f>
        <v>7.5067797105002</v>
      </c>
    </row>
    <row r="82" customFormat="false" ht="15" hidden="false" customHeight="false" outlineLevel="0" collapsed="false">
      <c r="A82" s="0" t="n">
        <v>52.6078285122046</v>
      </c>
      <c r="B82" s="0" t="n">
        <v>26.619574749608</v>
      </c>
      <c r="C82" s="0" t="n">
        <f aca="false">100-B82-A82</f>
        <v>20.7725967381874</v>
      </c>
      <c r="D82" s="0" t="n">
        <v>1060</v>
      </c>
      <c r="E82" s="0" t="n">
        <f aca="false">A82/(2*15.9994+28.09)</f>
        <v>0.875501399798375</v>
      </c>
      <c r="F82" s="0" t="n">
        <f aca="false">B82/(39.1+26.98+28.09+4*15.9994)</f>
        <v>0.168299795594091</v>
      </c>
      <c r="G82" s="0" t="n">
        <f aca="false">C82/(22.99+26.98+28.09+4*15.9994)</f>
        <v>0.146226578079507</v>
      </c>
      <c r="H82" s="0" t="n">
        <f aca="false">E82/SUM($E82:$G82)</f>
        <v>0.735698291514701</v>
      </c>
      <c r="I82" s="0" t="n">
        <f aca="false">F82/SUM($E82:$G82)</f>
        <v>0.141425098931151</v>
      </c>
      <c r="J82" s="0" t="n">
        <f aca="false">G82/SUM($E82:$G82)</f>
        <v>0.122876609554147</v>
      </c>
      <c r="K82" s="0" t="n">
        <f aca="false">H82+I82+J82</f>
        <v>1</v>
      </c>
      <c r="L82" s="0" t="n">
        <f aca="false">I82+J82</f>
        <v>0.264301708485299</v>
      </c>
      <c r="M82" s="0" t="n">
        <f aca="false">J82</f>
        <v>0.122876609554147</v>
      </c>
      <c r="N82" s="0" t="n">
        <f aca="false">I82</f>
        <v>0.141425098931151</v>
      </c>
      <c r="O82" s="0" t="n">
        <f aca="false">K82</f>
        <v>1</v>
      </c>
      <c r="P82" s="0" t="n">
        <f aca="false">L82/2</f>
        <v>0.132150854242649</v>
      </c>
      <c r="Q82" s="0" t="n">
        <f aca="false">M82/2</f>
        <v>0.0614383047770737</v>
      </c>
      <c r="R82" s="0" t="n">
        <f aca="false">N82/2</f>
        <v>0.0707125494655756</v>
      </c>
      <c r="S82" s="0" t="n">
        <f aca="false">O82/SUM($O82:$R82)*100</f>
        <v>79.0950445837848</v>
      </c>
      <c r="T82" s="0" t="n">
        <f aca="false">P82/SUM($O82:$R82)*100</f>
        <v>10.4524777081076</v>
      </c>
      <c r="U82" s="0" t="n">
        <f aca="false">Q82/SUM($O82:$R82)*100</f>
        <v>4.85946545549481</v>
      </c>
      <c r="V82" s="0" t="n">
        <f aca="false">R82/SUM($O82:$R82)*100</f>
        <v>5.59301225261279</v>
      </c>
      <c r="W82" s="0" t="n">
        <f aca="false">S82*(2*15.9994+28.09)</f>
        <v>4752.72631498613</v>
      </c>
      <c r="X82" s="0" t="n">
        <f aca="false">T82*(26.98*2+3*15.9994)</f>
        <v>1065.71581265878</v>
      </c>
      <c r="Y82" s="0" t="n">
        <f aca="false">U82*(22.99*2+15.9994)</f>
        <v>301.186753252295</v>
      </c>
      <c r="Z82" s="0" t="n">
        <f aca="false">V82*(39.01*2+15.9994)</f>
        <v>525.851656183303</v>
      </c>
      <c r="AA82" s="0" t="n">
        <f aca="false">W82/SUM($W82:$Z82)*100</f>
        <v>71.5181737192191</v>
      </c>
      <c r="AB82" s="0" t="n">
        <f aca="false">X82/SUM($W82:$Z82)*100</f>
        <v>16.0367005322232</v>
      </c>
      <c r="AC82" s="0" t="n">
        <f aca="false">Y82/SUM($W82:$Z82)*100</f>
        <v>4.53220427885886</v>
      </c>
      <c r="AD82" s="0" t="n">
        <f aca="false">Z82/SUM($W82:$Z82)*100</f>
        <v>7.91292146969887</v>
      </c>
    </row>
    <row r="83" customFormat="false" ht="15" hidden="false" customHeight="false" outlineLevel="0" collapsed="false">
      <c r="A83" s="0" t="n">
        <v>54.7183838598979</v>
      </c>
      <c r="B83" s="0" t="n">
        <v>28.8435755280828</v>
      </c>
      <c r="C83" s="0" t="n">
        <f aca="false">100-B83-A83</f>
        <v>16.4380406120193</v>
      </c>
      <c r="D83" s="0" t="n">
        <v>1060</v>
      </c>
      <c r="E83" s="0" t="n">
        <f aca="false">A83/(2*15.9994+28.09)</f>
        <v>0.910625338830163</v>
      </c>
      <c r="F83" s="0" t="n">
        <f aca="false">B83/(39.1+26.98+28.09+4*15.9994)</f>
        <v>0.182360834507717</v>
      </c>
      <c r="G83" s="0" t="n">
        <f aca="false">C83/(22.99+26.98+28.09+4*15.9994)</f>
        <v>0.115713911906292</v>
      </c>
      <c r="H83" s="0" t="n">
        <f aca="false">E83/SUM($E83:$G83)</f>
        <v>0.753392301321966</v>
      </c>
      <c r="I83" s="0" t="n">
        <f aca="false">F83/SUM($E83:$G83)</f>
        <v>0.150873518364051</v>
      </c>
      <c r="J83" s="0" t="n">
        <f aca="false">G83/SUM($E83:$G83)</f>
        <v>0.095734180313983</v>
      </c>
      <c r="K83" s="0" t="n">
        <f aca="false">H83+I83+J83</f>
        <v>1</v>
      </c>
      <c r="L83" s="0" t="n">
        <f aca="false">I83+J83</f>
        <v>0.246607698678034</v>
      </c>
      <c r="M83" s="0" t="n">
        <f aca="false">J83</f>
        <v>0.095734180313983</v>
      </c>
      <c r="N83" s="0" t="n">
        <f aca="false">I83</f>
        <v>0.150873518364051</v>
      </c>
      <c r="O83" s="0" t="n">
        <f aca="false">K83</f>
        <v>1</v>
      </c>
      <c r="P83" s="0" t="n">
        <f aca="false">L83/2</f>
        <v>0.123303849339017</v>
      </c>
      <c r="Q83" s="0" t="n">
        <f aca="false">M83/2</f>
        <v>0.0478670901569915</v>
      </c>
      <c r="R83" s="0" t="n">
        <f aca="false">N83/2</f>
        <v>0.0754367591820257</v>
      </c>
      <c r="S83" s="0" t="n">
        <f aca="false">O83/SUM($O83:$R83)*100</f>
        <v>80.2176980826005</v>
      </c>
      <c r="T83" s="0" t="n">
        <f aca="false">P83/SUM($O83:$R83)*100</f>
        <v>9.89115095869975</v>
      </c>
      <c r="U83" s="0" t="n">
        <f aca="false">Q83/SUM($O83:$R83)*100</f>
        <v>3.83978778630616</v>
      </c>
      <c r="V83" s="0" t="n">
        <f aca="false">R83/SUM($O83:$R83)*100</f>
        <v>6.05136317239358</v>
      </c>
      <c r="W83" s="0" t="n">
        <f aca="false">S83*(2*15.9994+28.09)</f>
        <v>4820.18521654577</v>
      </c>
      <c r="X83" s="0" t="n">
        <f aca="false">T83*(26.98*2+3*15.9994)</f>
        <v>1008.4839476773</v>
      </c>
      <c r="Y83" s="0" t="n">
        <f aca="false">U83*(22.99*2+15.9994)</f>
        <v>237.987743122584</v>
      </c>
      <c r="Z83" s="0" t="n">
        <f aca="false">V83*(39.01*2+15.9994)</f>
        <v>568.945534650541</v>
      </c>
      <c r="AA83" s="0" t="n">
        <f aca="false">W83/SUM($W83:$Z83)*100</f>
        <v>72.6412599109194</v>
      </c>
      <c r="AB83" s="0" t="n">
        <f aca="false">X83/SUM($W83:$Z83)*100</f>
        <v>15.198076685467</v>
      </c>
      <c r="AC83" s="0" t="n">
        <f aca="false">Y83/SUM($W83:$Z83)*100</f>
        <v>3.58652805382641</v>
      </c>
      <c r="AD83" s="0" t="n">
        <f aca="false">Z83/SUM($W83:$Z83)*100</f>
        <v>8.57413534978724</v>
      </c>
    </row>
    <row r="84" customFormat="false" ht="15" hidden="false" customHeight="false" outlineLevel="0" collapsed="false">
      <c r="A84" s="0" t="n">
        <v>56.6427137357359</v>
      </c>
      <c r="B84" s="0" t="n">
        <v>30.5693437478042</v>
      </c>
      <c r="C84" s="0" t="n">
        <f aca="false">100-B84-A84</f>
        <v>12.7879425164599</v>
      </c>
      <c r="D84" s="0" t="n">
        <v>1060</v>
      </c>
      <c r="E84" s="0" t="n">
        <f aca="false">A84/(2*15.9994+28.09)</f>
        <v>0.942650106770911</v>
      </c>
      <c r="F84" s="0" t="n">
        <f aca="false">B84/(39.1+26.98+28.09+4*15.9994)</f>
        <v>0.193271844219702</v>
      </c>
      <c r="G84" s="0" t="n">
        <f aca="false">C84/(22.99+26.98+28.09+4*15.9994)</f>
        <v>0.0900194182955358</v>
      </c>
      <c r="H84" s="0" t="n">
        <f aca="false">E84/SUM($E84:$G84)</f>
        <v>0.768919403804608</v>
      </c>
      <c r="I84" s="0" t="n">
        <f aca="false">F84/SUM($E84:$G84)</f>
        <v>0.157651784222146</v>
      </c>
      <c r="J84" s="0" t="n">
        <f aca="false">G84/SUM($E84:$G84)</f>
        <v>0.0734288119732455</v>
      </c>
      <c r="K84" s="0" t="n">
        <f aca="false">H84+I84+J84</f>
        <v>1</v>
      </c>
      <c r="L84" s="0" t="n">
        <f aca="false">I84+J84</f>
        <v>0.231080596195392</v>
      </c>
      <c r="M84" s="0" t="n">
        <f aca="false">J84</f>
        <v>0.0734288119732455</v>
      </c>
      <c r="N84" s="0" t="n">
        <f aca="false">I84</f>
        <v>0.157651784222146</v>
      </c>
      <c r="O84" s="0" t="n">
        <f aca="false">K84</f>
        <v>1</v>
      </c>
      <c r="P84" s="0" t="n">
        <f aca="false">L84/2</f>
        <v>0.115540298097696</v>
      </c>
      <c r="Q84" s="0" t="n">
        <f aca="false">M84/2</f>
        <v>0.0367144059866227</v>
      </c>
      <c r="R84" s="0" t="n">
        <f aca="false">N84/2</f>
        <v>0.0788258921110731</v>
      </c>
      <c r="S84" s="0" t="n">
        <f aca="false">O84/SUM($O84:$R84)*100</f>
        <v>81.2294502155637</v>
      </c>
      <c r="T84" s="0" t="n">
        <f aca="false">P84/SUM($O84:$R84)*100</f>
        <v>9.38527489221817</v>
      </c>
      <c r="U84" s="0" t="n">
        <f aca="false">Q84/SUM($O84:$R84)*100</f>
        <v>2.98229101328437</v>
      </c>
      <c r="V84" s="0" t="n">
        <f aca="false">R84/SUM($O84:$R84)*100</f>
        <v>6.40298387893381</v>
      </c>
      <c r="W84" s="0" t="n">
        <f aca="false">S84*(2*15.9994+28.09)</f>
        <v>4880.98018811296</v>
      </c>
      <c r="X84" s="0" t="n">
        <f aca="false">T84*(26.98*2+3*15.9994)</f>
        <v>956.905734515759</v>
      </c>
      <c r="Y84" s="0" t="n">
        <f aca="false">U84*(22.99*2+15.9994)</f>
        <v>184.840607628757</v>
      </c>
      <c r="Z84" s="0" t="n">
        <f aca="false">V84*(39.01*2+15.9994)</f>
        <v>602.004702507029</v>
      </c>
      <c r="AA84" s="0" t="n">
        <f aca="false">W84/SUM($W84:$Z84)*100</f>
        <v>73.6781616735284</v>
      </c>
      <c r="AB84" s="0" t="n">
        <f aca="false">X84/SUM($W84:$Z84)*100</f>
        <v>14.4444461351595</v>
      </c>
      <c r="AC84" s="0" t="n">
        <f aca="false">Y84/SUM($W84:$Z84)*100</f>
        <v>2.79016010060265</v>
      </c>
      <c r="AD84" s="0" t="n">
        <f aca="false">Z84/SUM($W84:$Z84)*100</f>
        <v>9.08723209070947</v>
      </c>
    </row>
    <row r="85" customFormat="false" ht="15" hidden="false" customHeight="false" outlineLevel="0" collapsed="false">
      <c r="A85" s="0" t="n">
        <v>58.629118768859</v>
      </c>
      <c r="B85" s="0" t="n">
        <v>32.3715917151887</v>
      </c>
      <c r="C85" s="0" t="n">
        <f aca="false">100-B85-A85</f>
        <v>8.9992895159523</v>
      </c>
      <c r="D85" s="0" t="n">
        <v>1060</v>
      </c>
      <c r="E85" s="0" t="n">
        <f aca="false">A85/(2*15.9994+28.09)</f>
        <v>0.975707931742005</v>
      </c>
      <c r="F85" s="0" t="n">
        <f aca="false">B85/(39.1+26.98+28.09+4*15.9994)</f>
        <v>0.204666390052</v>
      </c>
      <c r="G85" s="0" t="n">
        <f aca="false">C85/(22.99+26.98+28.09+4*15.9994)</f>
        <v>0.0633495815496834</v>
      </c>
      <c r="H85" s="0" t="n">
        <f aca="false">E85/SUM($E85:$G85)</f>
        <v>0.784505250014786</v>
      </c>
      <c r="I85" s="0" t="n">
        <f aca="false">F85/SUM($E85:$G85)</f>
        <v>0.164559344322132</v>
      </c>
      <c r="J85" s="0" t="n">
        <f aca="false">G85/SUM($E85:$G85)</f>
        <v>0.0509354056630826</v>
      </c>
      <c r="K85" s="0" t="n">
        <f aca="false">H85+I85+J85</f>
        <v>1</v>
      </c>
      <c r="L85" s="0" t="n">
        <f aca="false">I85+J85</f>
        <v>0.215494749985215</v>
      </c>
      <c r="M85" s="0" t="n">
        <f aca="false">J85</f>
        <v>0.0509354056630826</v>
      </c>
      <c r="N85" s="0" t="n">
        <f aca="false">I85</f>
        <v>0.164559344322132</v>
      </c>
      <c r="O85" s="0" t="n">
        <f aca="false">K85</f>
        <v>1</v>
      </c>
      <c r="P85" s="0" t="n">
        <f aca="false">L85/2</f>
        <v>0.107747374992607</v>
      </c>
      <c r="Q85" s="0" t="n">
        <f aca="false">M85/2</f>
        <v>0.0254677028315413</v>
      </c>
      <c r="R85" s="0" t="n">
        <f aca="false">N85/2</f>
        <v>0.082279672161066</v>
      </c>
      <c r="S85" s="0" t="n">
        <f aca="false">O85/SUM($O85:$R85)*100</f>
        <v>82.2710258528195</v>
      </c>
      <c r="T85" s="0" t="n">
        <f aca="false">P85/SUM($O85:$R85)*100</f>
        <v>8.86448707359023</v>
      </c>
      <c r="U85" s="0" t="n">
        <f aca="false">Q85/SUM($O85:$R85)*100</f>
        <v>2.09525403806566</v>
      </c>
      <c r="V85" s="0" t="n">
        <f aca="false">R85/SUM($O85:$R85)*100</f>
        <v>6.76923303552457</v>
      </c>
      <c r="W85" s="0" t="n">
        <f aca="false">S85*(2*15.9994+28.09)</f>
        <v>4943.5672182649</v>
      </c>
      <c r="X85" s="0" t="n">
        <f aca="false">T85*(26.98*2+3*15.9994)</f>
        <v>903.807145946527</v>
      </c>
      <c r="Y85" s="0" t="n">
        <f aca="false">U85*(22.99*2+15.9994)</f>
        <v>129.862588126887</v>
      </c>
      <c r="Z85" s="0" t="n">
        <f aca="false">V85*(39.01*2+15.9994)</f>
        <v>636.439228460199</v>
      </c>
      <c r="AA85" s="0" t="n">
        <f aca="false">W85/SUM($W85:$Z85)*100</f>
        <v>74.7476453809087</v>
      </c>
      <c r="AB85" s="0" t="n">
        <f aca="false">X85/SUM($W85:$Z85)*100</f>
        <v>13.6657302419878</v>
      </c>
      <c r="AC85" s="0" t="n">
        <f aca="false">Y85/SUM($W85:$Z85)*100</f>
        <v>1.96354621207365</v>
      </c>
      <c r="AD85" s="0" t="n">
        <f aca="false">Z85/SUM($W85:$Z85)*100</f>
        <v>9.6230781650298</v>
      </c>
    </row>
    <row r="86" customFormat="false" ht="15" hidden="false" customHeight="false" outlineLevel="0" collapsed="false">
      <c r="A86" s="0" t="n">
        <v>59.8085467572759</v>
      </c>
      <c r="B86" s="0" t="n">
        <v>33.3946376155646</v>
      </c>
      <c r="C86" s="0" t="n">
        <f aca="false">100-B86-A86</f>
        <v>6.79681562715951</v>
      </c>
      <c r="D86" s="0" t="n">
        <v>1060</v>
      </c>
      <c r="E86" s="0" t="n">
        <f aca="false">A86/(2*15.9994+28.09)</f>
        <v>0.995336015318594</v>
      </c>
      <c r="F86" s="0" t="n">
        <f aca="false">B86/(39.1+26.98+28.09+4*15.9994)</f>
        <v>0.211134502992804</v>
      </c>
      <c r="G86" s="0" t="n">
        <f aca="false">C86/(22.99+26.98+28.09+4*15.9994)</f>
        <v>0.0478454910343376</v>
      </c>
      <c r="H86" s="0" t="n">
        <f aca="false">E86/SUM($E86:$G86)</f>
        <v>0.793528909702565</v>
      </c>
      <c r="I86" s="0" t="n">
        <f aca="false">F86/SUM($E86:$G86)</f>
        <v>0.168326403728941</v>
      </c>
      <c r="J86" s="0" t="n">
        <f aca="false">G86/SUM($E86:$G86)</f>
        <v>0.0381446865684942</v>
      </c>
      <c r="K86" s="0" t="n">
        <f aca="false">H86+I86+J86</f>
        <v>1</v>
      </c>
      <c r="L86" s="0" t="n">
        <f aca="false">I86+J86</f>
        <v>0.206471090297435</v>
      </c>
      <c r="M86" s="0" t="n">
        <f aca="false">J86</f>
        <v>0.0381446865684942</v>
      </c>
      <c r="N86" s="0" t="n">
        <f aca="false">I86</f>
        <v>0.168326403728941</v>
      </c>
      <c r="O86" s="0" t="n">
        <f aca="false">K86</f>
        <v>1</v>
      </c>
      <c r="P86" s="0" t="n">
        <f aca="false">L86/2</f>
        <v>0.103235545148717</v>
      </c>
      <c r="Q86" s="0" t="n">
        <f aca="false">M86/2</f>
        <v>0.0190723432842471</v>
      </c>
      <c r="R86" s="0" t="n">
        <f aca="false">N86/2</f>
        <v>0.0841632018644703</v>
      </c>
      <c r="S86" s="0" t="n">
        <f aca="false">O86/SUM($O86:$R86)*100</f>
        <v>82.8863623871391</v>
      </c>
      <c r="T86" s="0" t="n">
        <f aca="false">P86/SUM($O86:$R86)*100</f>
        <v>8.55681880643045</v>
      </c>
      <c r="U86" s="0" t="n">
        <f aca="false">Q86/SUM($O86:$R86)*100</f>
        <v>1.58083715703003</v>
      </c>
      <c r="V86" s="0" t="n">
        <f aca="false">R86/SUM($O86:$R86)*100</f>
        <v>6.97598164940043</v>
      </c>
      <c r="W86" s="0" t="n">
        <f aca="false">S86*(2*15.9994+28.09)</f>
        <v>4980.54205220832</v>
      </c>
      <c r="X86" s="0" t="n">
        <f aca="false">T86*(26.98*2+3*15.9994)</f>
        <v>872.437843229797</v>
      </c>
      <c r="Y86" s="0" t="n">
        <f aca="false">U86*(22.99*2+15.9994)</f>
        <v>97.9793384904271</v>
      </c>
      <c r="Z86" s="0" t="n">
        <f aca="false">V86*(39.01*2+15.9994)</f>
        <v>655.877609087639</v>
      </c>
      <c r="AA86" s="0" t="n">
        <f aca="false">W86/SUM($W86:$Z86)*100</f>
        <v>75.3846684964386</v>
      </c>
      <c r="AB86" s="0" t="n">
        <f aca="false">X86/SUM($W86:$Z86)*100</f>
        <v>13.2050762560001</v>
      </c>
      <c r="AC86" s="0" t="n">
        <f aca="false">Y86/SUM($W86:$Z86)*100</f>
        <v>1.48299921457871</v>
      </c>
      <c r="AD86" s="0" t="n">
        <f aca="false">Z86/SUM($W86:$Z86)*100</f>
        <v>9.92725603298256</v>
      </c>
    </row>
    <row r="87" customFormat="false" ht="15" hidden="false" customHeight="false" outlineLevel="0" collapsed="false">
      <c r="A87" s="0" t="n">
        <v>61.1742002175481</v>
      </c>
      <c r="B87" s="0" t="n">
        <v>34.6471227589297</v>
      </c>
      <c r="C87" s="0" t="n">
        <f aca="false">100-B87-A87</f>
        <v>4.17867702352221</v>
      </c>
      <c r="D87" s="0" t="n">
        <v>1060</v>
      </c>
      <c r="E87" s="0" t="n">
        <f aca="false">A87/(2*15.9994+28.09)</f>
        <v>1.01806326998622</v>
      </c>
      <c r="F87" s="0" t="n">
        <f aca="false">B87/(39.1+26.98+28.09+4*15.9994)</f>
        <v>0.219053224294544</v>
      </c>
      <c r="G87" s="0" t="n">
        <f aca="false">C87/(22.99+26.98+28.09+4*15.9994)</f>
        <v>0.0294153711137046</v>
      </c>
      <c r="H87" s="0" t="n">
        <f aca="false">E87/SUM($E87:$G87)</f>
        <v>0.803819704661863</v>
      </c>
      <c r="I87" s="0" t="n">
        <f aca="false">F87/SUM($E87:$G87)</f>
        <v>0.172955162266145</v>
      </c>
      <c r="J87" s="0" t="n">
        <f aca="false">G87/SUM($E87:$G87)</f>
        <v>0.0232251330719918</v>
      </c>
      <c r="K87" s="0" t="n">
        <f aca="false">H87+I87+J87</f>
        <v>1</v>
      </c>
      <c r="L87" s="0" t="n">
        <f aca="false">I87+J87</f>
        <v>0.196180295338137</v>
      </c>
      <c r="M87" s="0" t="n">
        <f aca="false">J87</f>
        <v>0.0232251330719918</v>
      </c>
      <c r="N87" s="0" t="n">
        <f aca="false">I87</f>
        <v>0.172955162266145</v>
      </c>
      <c r="O87" s="0" t="n">
        <f aca="false">K87</f>
        <v>1</v>
      </c>
      <c r="P87" s="0" t="n">
        <f aca="false">L87/2</f>
        <v>0.0980901476690684</v>
      </c>
      <c r="Q87" s="0" t="n">
        <f aca="false">M87/2</f>
        <v>0.0116125665359959</v>
      </c>
      <c r="R87" s="0" t="n">
        <f aca="false">N87/2</f>
        <v>0.0864775811330725</v>
      </c>
      <c r="S87" s="0" t="n">
        <f aca="false">O87/SUM($O87:$R87)*100</f>
        <v>83.5994376347187</v>
      </c>
      <c r="T87" s="0" t="n">
        <f aca="false">P87/SUM($O87:$R87)*100</f>
        <v>8.20028118264063</v>
      </c>
      <c r="U87" s="0" t="n">
        <f aca="false">Q87/SUM($O87:$R87)*100</f>
        <v>0.970804031905012</v>
      </c>
      <c r="V87" s="0" t="n">
        <f aca="false">R87/SUM($O87:$R87)*100</f>
        <v>7.22947715073562</v>
      </c>
      <c r="W87" s="0" t="n">
        <f aca="false">S87*(2*15.9994+28.09)</f>
        <v>5023.38988814509</v>
      </c>
      <c r="X87" s="0" t="n">
        <f aca="false">T87*(26.98*2+3*15.9994)</f>
        <v>836.08590887591</v>
      </c>
      <c r="Y87" s="0" t="n">
        <f aca="false">U87*(22.99*2+15.9994)</f>
        <v>60.1698514150535</v>
      </c>
      <c r="Z87" s="0" t="n">
        <f aca="false">V87*(39.01*2+15.9994)</f>
        <v>679.711104025872</v>
      </c>
      <c r="AA87" s="0" t="n">
        <f aca="false">W87/SUM($W87:$Z87)*100</f>
        <v>76.1193867307005</v>
      </c>
      <c r="AB87" s="0" t="n">
        <f aca="false">X87/SUM($W87:$Z87)*100</f>
        <v>12.669203078982</v>
      </c>
      <c r="AC87" s="0" t="n">
        <f aca="false">Y87/SUM($W87:$Z87)*100</f>
        <v>0.911753276447842</v>
      </c>
      <c r="AD87" s="0" t="n">
        <f aca="false">Z87/SUM($W87:$Z87)*100</f>
        <v>10.2996569138697</v>
      </c>
    </row>
    <row r="88" customFormat="false" ht="15" hidden="false" customHeight="false" outlineLevel="0" collapsed="false">
      <c r="A88" s="0" t="n">
        <v>63.1606052506712</v>
      </c>
      <c r="B88" s="0" t="n">
        <v>36.5568880526198</v>
      </c>
      <c r="C88" s="0" t="n">
        <f aca="false">100-B88-A88</f>
        <v>0.282506696709</v>
      </c>
      <c r="D88" s="0" t="n">
        <v>1060</v>
      </c>
      <c r="E88" s="0" t="n">
        <f aca="false">A88/(2*15.9994+28.09)</f>
        <v>1.05112109495732</v>
      </c>
      <c r="F88" s="0" t="n">
        <f aca="false">B88/(39.1+26.98+28.09+4*15.9994)</f>
        <v>0.231127538463123</v>
      </c>
      <c r="G88" s="0" t="n">
        <f aca="false">C88/(22.99+26.98+28.09+4*15.9994)</f>
        <v>0.00198867710498417</v>
      </c>
      <c r="H88" s="0" t="n">
        <f aca="false">E88/SUM($E88:$G88)</f>
        <v>0.818478863947091</v>
      </c>
      <c r="I88" s="0" t="n">
        <f aca="false">F88/SUM($E88:$G88)</f>
        <v>0.179972608309099</v>
      </c>
      <c r="J88" s="0" t="n">
        <f aca="false">G88/SUM($E88:$G88)</f>
        <v>0.0015485277438097</v>
      </c>
      <c r="K88" s="0" t="n">
        <f aca="false">H88+I88+J88</f>
        <v>1</v>
      </c>
      <c r="L88" s="0" t="n">
        <f aca="false">I88+J88</f>
        <v>0.181521136052909</v>
      </c>
      <c r="M88" s="0" t="n">
        <f aca="false">J88</f>
        <v>0.0015485277438097</v>
      </c>
      <c r="N88" s="0" t="n">
        <f aca="false">I88</f>
        <v>0.179972608309099</v>
      </c>
      <c r="O88" s="0" t="n">
        <f aca="false">K88</f>
        <v>1</v>
      </c>
      <c r="P88" s="0" t="n">
        <f aca="false">L88/2</f>
        <v>0.0907605680264543</v>
      </c>
      <c r="Q88" s="0" t="n">
        <f aca="false">M88/2</f>
        <v>0.00077426387190485</v>
      </c>
      <c r="R88" s="0" t="n">
        <f aca="false">N88/2</f>
        <v>0.0899863041545494</v>
      </c>
      <c r="S88" s="0" t="n">
        <f aca="false">O88/SUM($O88:$R88)*100</f>
        <v>84.6366577360339</v>
      </c>
      <c r="T88" s="0" t="n">
        <f aca="false">P88/SUM($O88:$R88)*100</f>
        <v>7.68167113198304</v>
      </c>
      <c r="U88" s="0" t="n">
        <f aca="false">Q88/SUM($O88:$R88)*100</f>
        <v>0.0655311063237872</v>
      </c>
      <c r="V88" s="0" t="n">
        <f aca="false">R88/SUM($O88:$R88)*100</f>
        <v>7.61614002565925</v>
      </c>
      <c r="W88" s="0" t="n">
        <f aca="false">S88*(2*15.9994+28.09)</f>
        <v>5085.71519936899</v>
      </c>
      <c r="X88" s="0" t="n">
        <f aca="false">T88*(26.98*2+3*15.9994)</f>
        <v>783.209361608953</v>
      </c>
      <c r="Y88" s="0" t="n">
        <f aca="false">U88*(22.99*2+15.9994)</f>
        <v>4.06157865128454</v>
      </c>
      <c r="Z88" s="0" t="n">
        <f aca="false">V88*(39.01*2+15.9994)</f>
        <v>716.064915528467</v>
      </c>
      <c r="AA88" s="0" t="n">
        <f aca="false">W88/SUM($W88:$Z88)*100</f>
        <v>77.1843343873934</v>
      </c>
      <c r="AB88" s="0" t="n">
        <f aca="false">X88/SUM($W88:$Z88)*100</f>
        <v>11.886527438513</v>
      </c>
      <c r="AC88" s="0" t="n">
        <f aca="false">Y88/SUM($W88:$Z88)*100</f>
        <v>0.0616413291881425</v>
      </c>
      <c r="AD88" s="0" t="n">
        <f aca="false">Z88/SUM($W88:$Z88)*100</f>
        <v>10.8674968449054</v>
      </c>
    </row>
    <row r="89" customFormat="false" ht="15" hidden="false" customHeight="false" outlineLevel="0" collapsed="false">
      <c r="A89" s="0" t="n">
        <v>60.6155238019822</v>
      </c>
      <c r="B89" s="0" t="n">
        <v>0.252123233150481</v>
      </c>
      <c r="C89" s="0" t="n">
        <f aca="false">100-B89-A89</f>
        <v>39.1323529648673</v>
      </c>
      <c r="D89" s="0" t="n">
        <v>1075</v>
      </c>
      <c r="E89" s="0" t="n">
        <f aca="false">A89/(2*15.9994+28.09)</f>
        <v>1.0087657567131</v>
      </c>
      <c r="F89" s="0" t="n">
        <f aca="false">B89/(39.1+26.98+28.09+4*15.9994)</f>
        <v>0.0015940257875221</v>
      </c>
      <c r="G89" s="0" t="n">
        <f aca="false">C89/(22.99+26.98+28.09+4*15.9994)</f>
        <v>0.275468211238732</v>
      </c>
      <c r="H89" s="0" t="n">
        <f aca="false">E89/SUM($E89:$G89)</f>
        <v>0.784526205390411</v>
      </c>
      <c r="I89" s="0" t="n">
        <f aca="false">F89/SUM($E89:$G89)</f>
        <v>0.00123968819724205</v>
      </c>
      <c r="J89" s="0" t="n">
        <f aca="false">G89/SUM($E89:$G89)</f>
        <v>0.214234106412347</v>
      </c>
      <c r="K89" s="0" t="n">
        <f aca="false">H89+I89+J89</f>
        <v>1</v>
      </c>
      <c r="L89" s="0" t="n">
        <f aca="false">I89+J89</f>
        <v>0.215473794609589</v>
      </c>
      <c r="M89" s="0" t="n">
        <f aca="false">J89</f>
        <v>0.214234106412347</v>
      </c>
      <c r="N89" s="0" t="n">
        <f aca="false">I89</f>
        <v>0.00123968819724205</v>
      </c>
      <c r="O89" s="0" t="n">
        <f aca="false">K89</f>
        <v>1</v>
      </c>
      <c r="P89" s="0" t="n">
        <f aca="false">L89/2</f>
        <v>0.107736897304795</v>
      </c>
      <c r="Q89" s="0" t="n">
        <f aca="false">M89/2</f>
        <v>0.107117053206174</v>
      </c>
      <c r="R89" s="0" t="n">
        <f aca="false">N89/2</f>
        <v>0.000619844098621025</v>
      </c>
      <c r="S89" s="0" t="n">
        <f aca="false">O89/SUM($O89:$R89)*100</f>
        <v>82.2724442464184</v>
      </c>
      <c r="T89" s="0" t="n">
        <f aca="false">P89/SUM($O89:$R89)*100</f>
        <v>8.86377787679082</v>
      </c>
      <c r="U89" s="0" t="n">
        <f aca="false">Q89/SUM($O89:$R89)*100</f>
        <v>8.81278178774555</v>
      </c>
      <c r="V89" s="0" t="n">
        <f aca="false">R89/SUM($O89:$R89)*100</f>
        <v>0.0509960890452697</v>
      </c>
      <c r="W89" s="0" t="n">
        <f aca="false">S89*(2*15.9994+28.09)</f>
        <v>4943.65244783419</v>
      </c>
      <c r="X89" s="0" t="n">
        <f aca="false">T89*(26.98*2+3*15.9994)</f>
        <v>903.734837517414</v>
      </c>
      <c r="Y89" s="0" t="n">
        <f aca="false">U89*(22.99*2+15.9994)</f>
        <v>546.210927535397</v>
      </c>
      <c r="Z89" s="0" t="n">
        <f aca="false">V89*(39.01*2+15.9994)</f>
        <v>4.79462169438283</v>
      </c>
      <c r="AA89" s="0" t="n">
        <f aca="false">W89/SUM($W89:$Z89)*100</f>
        <v>77.2639719948928</v>
      </c>
      <c r="AB89" s="0" t="n">
        <f aca="false">X89/SUM($W89:$Z89)*100</f>
        <v>14.1244037507825</v>
      </c>
      <c r="AC89" s="0" t="n">
        <f aca="false">Y89/SUM($W89:$Z89)*100</f>
        <v>8.53668947275778</v>
      </c>
      <c r="AD89" s="0" t="n">
        <f aca="false">Z89/SUM($W89:$Z89)*100</f>
        <v>0.0749347815668546</v>
      </c>
    </row>
    <row r="90" customFormat="false" ht="15" hidden="false" customHeight="false" outlineLevel="0" collapsed="false">
      <c r="A90" s="0" t="n">
        <v>57.3876156231571</v>
      </c>
      <c r="B90" s="0" t="n">
        <v>3.80138919606416</v>
      </c>
      <c r="C90" s="0" t="n">
        <f aca="false">100-B90-A90</f>
        <v>38.8109951807787</v>
      </c>
      <c r="D90" s="0" t="n">
        <v>1075</v>
      </c>
      <c r="E90" s="0" t="n">
        <f aca="false">A90/(2*15.9994+28.09)</f>
        <v>0.955046791135072</v>
      </c>
      <c r="F90" s="0" t="n">
        <f aca="false">B90/(39.1+26.98+28.09+4*15.9994)</f>
        <v>0.0240339310709915</v>
      </c>
      <c r="G90" s="0" t="n">
        <f aca="false">C90/(22.99+26.98+28.09+4*15.9994)</f>
        <v>0.273206045862937</v>
      </c>
      <c r="H90" s="0" t="n">
        <f aca="false">E90/SUM($E90:$G90)</f>
        <v>0.76264224416244</v>
      </c>
      <c r="I90" s="0" t="n">
        <f aca="false">F90/SUM($E90:$G90)</f>
        <v>0.0191920346711411</v>
      </c>
      <c r="J90" s="0" t="n">
        <f aca="false">G90/SUM($E90:$G90)</f>
        <v>0.218165721166418</v>
      </c>
      <c r="K90" s="0" t="n">
        <f aca="false">H90+I90+J90</f>
        <v>1</v>
      </c>
      <c r="L90" s="0" t="n">
        <f aca="false">I90+J90</f>
        <v>0.23735775583756</v>
      </c>
      <c r="M90" s="0" t="n">
        <f aca="false">J90</f>
        <v>0.218165721166418</v>
      </c>
      <c r="N90" s="0" t="n">
        <f aca="false">I90</f>
        <v>0.0191920346711411</v>
      </c>
      <c r="O90" s="0" t="n">
        <f aca="false">K90</f>
        <v>1</v>
      </c>
      <c r="P90" s="0" t="n">
        <f aca="false">L90/2</f>
        <v>0.11867887791878</v>
      </c>
      <c r="Q90" s="0" t="n">
        <f aca="false">M90/2</f>
        <v>0.109082860583209</v>
      </c>
      <c r="R90" s="0" t="n">
        <f aca="false">N90/2</f>
        <v>0.00959601733557057</v>
      </c>
      <c r="S90" s="0" t="n">
        <f aca="false">O90/SUM($O90:$R90)*100</f>
        <v>80.8173703427516</v>
      </c>
      <c r="T90" s="0" t="n">
        <f aca="false">P90/SUM($O90:$R90)*100</f>
        <v>9.59131482862423</v>
      </c>
      <c r="U90" s="0" t="n">
        <f aca="false">Q90/SUM($O90:$R90)*100</f>
        <v>8.81578994179995</v>
      </c>
      <c r="V90" s="0" t="n">
        <f aca="false">R90/SUM($O90:$R90)*100</f>
        <v>0.775524886824271</v>
      </c>
      <c r="W90" s="0" t="n">
        <f aca="false">S90*(2*15.9994+28.09)</f>
        <v>4856.21880305153</v>
      </c>
      <c r="X90" s="0" t="n">
        <f aca="false">T90*(26.98*2+3*15.9994)</f>
        <v>977.913195559835</v>
      </c>
      <c r="Y90" s="0" t="n">
        <f aca="false">U90*(22.99*2+15.9994)</f>
        <v>546.397371118796</v>
      </c>
      <c r="Z90" s="0" t="n">
        <f aca="false">V90*(39.01*2+15.9994)</f>
        <v>72.9143845442859</v>
      </c>
      <c r="AA90" s="0" t="n">
        <f aca="false">W90/SUM($W90:$Z90)*100</f>
        <v>75.2500368479234</v>
      </c>
      <c r="AB90" s="0" t="n">
        <f aca="false">X90/SUM($W90:$Z90)*100</f>
        <v>15.1533542833175</v>
      </c>
      <c r="AC90" s="0" t="n">
        <f aca="false">Y90/SUM($W90:$Z90)*100</f>
        <v>8.46675653997741</v>
      </c>
      <c r="AD90" s="0" t="n">
        <f aca="false">Z90/SUM($W90:$Z90)*100</f>
        <v>1.12985232878168</v>
      </c>
    </row>
    <row r="91" customFormat="false" ht="15" hidden="false" customHeight="false" outlineLevel="0" collapsed="false">
      <c r="A91" s="0" t="n">
        <v>52.6078285122046</v>
      </c>
      <c r="B91" s="0" t="n">
        <v>8.39538794080562</v>
      </c>
      <c r="C91" s="0" t="n">
        <f aca="false">100-B91-A91</f>
        <v>38.9967835469898</v>
      </c>
      <c r="D91" s="0" t="n">
        <v>1075</v>
      </c>
      <c r="E91" s="0" t="n">
        <f aca="false">A91/(2*15.9994+28.09)</f>
        <v>0.875501399798375</v>
      </c>
      <c r="F91" s="0" t="n">
        <f aca="false">B91/(39.1+26.98+28.09+4*15.9994)</f>
        <v>0.0530790625943975</v>
      </c>
      <c r="G91" s="0" t="n">
        <f aca="false">C91/(22.99+26.98+28.09+4*15.9994)</f>
        <v>0.274513884135659</v>
      </c>
      <c r="H91" s="0" t="n">
        <f aca="false">E91/SUM($E91:$G91)</f>
        <v>0.727708015854836</v>
      </c>
      <c r="I91" s="0" t="n">
        <f aca="false">F91/SUM($E91:$G91)</f>
        <v>0.0441187864838355</v>
      </c>
      <c r="J91" s="0" t="n">
        <f aca="false">G91/SUM($E91:$G91)</f>
        <v>0.228173197661329</v>
      </c>
      <c r="K91" s="0" t="n">
        <f aca="false">H91+I91+J91</f>
        <v>1</v>
      </c>
      <c r="L91" s="0" t="n">
        <f aca="false">I91+J91</f>
        <v>0.272291984145164</v>
      </c>
      <c r="M91" s="0" t="n">
        <f aca="false">J91</f>
        <v>0.228173197661329</v>
      </c>
      <c r="N91" s="0" t="n">
        <f aca="false">I91</f>
        <v>0.0441187864838355</v>
      </c>
      <c r="O91" s="0" t="n">
        <f aca="false">K91</f>
        <v>1</v>
      </c>
      <c r="P91" s="0" t="n">
        <f aca="false">L91/2</f>
        <v>0.136145992072582</v>
      </c>
      <c r="Q91" s="0" t="n">
        <f aca="false">M91/2</f>
        <v>0.114086598830664</v>
      </c>
      <c r="R91" s="0" t="n">
        <f aca="false">N91/2</f>
        <v>0.0220593932419177</v>
      </c>
      <c r="S91" s="0" t="n">
        <f aca="false">O91/SUM($O91:$R91)*100</f>
        <v>78.5983101726359</v>
      </c>
      <c r="T91" s="0" t="n">
        <f aca="false">P91/SUM($O91:$R91)*100</f>
        <v>10.700844913682</v>
      </c>
      <c r="U91" s="0" t="n">
        <f aca="false">Q91/SUM($O91:$R91)*100</f>
        <v>8.96701388143364</v>
      </c>
      <c r="V91" s="0" t="n">
        <f aca="false">R91/SUM($O91:$R91)*100</f>
        <v>1.7338310322484</v>
      </c>
      <c r="W91" s="0" t="n">
        <f aca="false">S91*(2*15.9994+28.09)</f>
        <v>4722.87814030149</v>
      </c>
      <c r="X91" s="0" t="n">
        <f aca="false">T91*(26.98*2+3*15.9994)</f>
        <v>1091.03888587817</v>
      </c>
      <c r="Y91" s="0" t="n">
        <f aca="false">U91*(22.99*2+15.9994)</f>
        <v>555.770140162928</v>
      </c>
      <c r="Z91" s="0" t="n">
        <f aca="false">V91*(39.01*2+15.9994)</f>
        <v>163.013753353375</v>
      </c>
      <c r="AA91" s="0" t="n">
        <f aca="false">W91/SUM($W91:$Z91)*100</f>
        <v>72.2959492307708</v>
      </c>
      <c r="AB91" s="0" t="n">
        <f aca="false">X91/SUM($W91:$Z91)*100</f>
        <v>16.7011914258728</v>
      </c>
      <c r="AC91" s="0" t="n">
        <f aca="false">Y91/SUM($W91:$Z91)*100</f>
        <v>8.507509328757</v>
      </c>
      <c r="AD91" s="0" t="n">
        <f aca="false">Z91/SUM($W91:$Z91)*100</f>
        <v>2.49535001459951</v>
      </c>
    </row>
    <row r="92" customFormat="false" ht="15" hidden="false" customHeight="false" outlineLevel="0" collapsed="false">
      <c r="A92" s="0" t="n">
        <v>49.4419954906646</v>
      </c>
      <c r="B92" s="0" t="n">
        <v>10.8384430620206</v>
      </c>
      <c r="C92" s="0" t="n">
        <f aca="false">100-B92-A92</f>
        <v>39.7195614473148</v>
      </c>
      <c r="D92" s="0" t="n">
        <v>1075</v>
      </c>
      <c r="E92" s="0" t="n">
        <f aca="false">A92/(2*15.9994+28.09)</f>
        <v>0.822815491250692</v>
      </c>
      <c r="F92" s="0" t="n">
        <f aca="false">B92/(39.1+26.98+28.09+4*15.9994)</f>
        <v>0.068525052299084</v>
      </c>
      <c r="G92" s="0" t="n">
        <f aca="false">C92/(22.99+26.98+28.09+4*15.9994)</f>
        <v>0.279601805516317</v>
      </c>
      <c r="H92" s="0" t="n">
        <f aca="false">E92/SUM($E92:$G92)</f>
        <v>0.702695134313781</v>
      </c>
      <c r="I92" s="0" t="n">
        <f aca="false">F92/SUM($E92:$G92)</f>
        <v>0.0585212861706961</v>
      </c>
      <c r="J92" s="0" t="n">
        <f aca="false">G92/SUM($E92:$G92)</f>
        <v>0.238783579515523</v>
      </c>
      <c r="K92" s="0" t="n">
        <f aca="false">H92+I92+J92</f>
        <v>1</v>
      </c>
      <c r="L92" s="0" t="n">
        <f aca="false">I92+J92</f>
        <v>0.297304865686219</v>
      </c>
      <c r="M92" s="0" t="n">
        <f aca="false">J92</f>
        <v>0.238783579515523</v>
      </c>
      <c r="N92" s="0" t="n">
        <f aca="false">I92</f>
        <v>0.0585212861706961</v>
      </c>
      <c r="O92" s="0" t="n">
        <f aca="false">K92</f>
        <v>1</v>
      </c>
      <c r="P92" s="0" t="n">
        <f aca="false">L92/2</f>
        <v>0.14865243284311</v>
      </c>
      <c r="Q92" s="0" t="n">
        <f aca="false">M92/2</f>
        <v>0.119391789757762</v>
      </c>
      <c r="R92" s="0" t="n">
        <f aca="false">N92/2</f>
        <v>0.0292606430853481</v>
      </c>
      <c r="S92" s="0" t="n">
        <f aca="false">O92/SUM($O92:$R92)*100</f>
        <v>77.0828836343755</v>
      </c>
      <c r="T92" s="0" t="n">
        <f aca="false">P92/SUM($O92:$R92)*100</f>
        <v>11.4585581828122</v>
      </c>
      <c r="U92" s="0" t="n">
        <f aca="false">Q92/SUM($O92:$R92)*100</f>
        <v>9.20306343679737</v>
      </c>
      <c r="V92" s="0" t="n">
        <f aca="false">R92/SUM($O92:$R92)*100</f>
        <v>2.25549474601488</v>
      </c>
      <c r="W92" s="0" t="n">
        <f aca="false">S92*(2*15.9994+28.09)</f>
        <v>4631.81797812926</v>
      </c>
      <c r="X92" s="0" t="n">
        <f aca="false">T92*(26.98*2+3*15.9994)</f>
        <v>1168.2939669148</v>
      </c>
      <c r="Y92" s="0" t="n">
        <f aca="false">U92*(22.99*2+15.9994)</f>
        <v>570.400349974639</v>
      </c>
      <c r="Z92" s="0" t="n">
        <f aca="false">V92*(39.01*2+15.9994)</f>
        <v>212.060262723471</v>
      </c>
      <c r="AA92" s="0" t="n">
        <f aca="false">W92/SUM($W92:$Z92)*100</f>
        <v>70.3648602047157</v>
      </c>
      <c r="AB92" s="0" t="n">
        <f aca="false">X92/SUM($W92:$Z92)*100</f>
        <v>17.7482884794137</v>
      </c>
      <c r="AC92" s="0" t="n">
        <f aca="false">Y92/SUM($W92:$Z92)*100</f>
        <v>8.66531048417773</v>
      </c>
      <c r="AD92" s="0" t="n">
        <f aca="false">Z92/SUM($W92:$Z92)*100</f>
        <v>3.22154083169283</v>
      </c>
    </row>
    <row r="93" customFormat="false" ht="15" hidden="false" customHeight="false" outlineLevel="0" collapsed="false">
      <c r="A93" s="0" t="n">
        <v>46.4003127836948</v>
      </c>
      <c r="B93" s="0" t="n">
        <v>13.326940352256</v>
      </c>
      <c r="C93" s="0" t="n">
        <f aca="false">100-B93-A93</f>
        <v>40.2727468640492</v>
      </c>
      <c r="D93" s="0" t="n">
        <v>1075</v>
      </c>
      <c r="E93" s="0" t="n">
        <f aca="false">A93/(2*15.9994+28.09)</f>
        <v>0.772195696763703</v>
      </c>
      <c r="F93" s="0" t="n">
        <f aca="false">B93/(39.1+26.98+28.09+4*15.9994)</f>
        <v>0.0842583459081127</v>
      </c>
      <c r="G93" s="0" t="n">
        <f aca="false">C93/(22.99+26.98+28.09+4*15.9994)</f>
        <v>0.283495897889653</v>
      </c>
      <c r="H93" s="0" t="n">
        <f aca="false">E93/SUM($E93:$G93)</f>
        <v>0.677394391883004</v>
      </c>
      <c r="I93" s="0" t="n">
        <f aca="false">F93/SUM($E93:$G93)</f>
        <v>0.0739140754431833</v>
      </c>
      <c r="J93" s="0" t="n">
        <f aca="false">G93/SUM($E93:$G93)</f>
        <v>0.248691532673813</v>
      </c>
      <c r="K93" s="0" t="n">
        <f aca="false">H93+I93+J93</f>
        <v>1</v>
      </c>
      <c r="L93" s="0" t="n">
        <f aca="false">I93+J93</f>
        <v>0.322605608116996</v>
      </c>
      <c r="M93" s="0" t="n">
        <f aca="false">J93</f>
        <v>0.248691532673813</v>
      </c>
      <c r="N93" s="0" t="n">
        <f aca="false">I93</f>
        <v>0.0739140754431833</v>
      </c>
      <c r="O93" s="0" t="n">
        <f aca="false">K93</f>
        <v>1</v>
      </c>
      <c r="P93" s="0" t="n">
        <f aca="false">L93/2</f>
        <v>0.161302804058498</v>
      </c>
      <c r="Q93" s="0" t="n">
        <f aca="false">M93/2</f>
        <v>0.124345766336906</v>
      </c>
      <c r="R93" s="0" t="n">
        <f aca="false">N93/2</f>
        <v>0.0369570377215916</v>
      </c>
      <c r="S93" s="0" t="n">
        <f aca="false">O93/SUM($O93:$R93)*100</f>
        <v>75.608329033453</v>
      </c>
      <c r="T93" s="0" t="n">
        <f aca="false">P93/SUM($O93:$R93)*100</f>
        <v>12.1958354832735</v>
      </c>
      <c r="U93" s="0" t="n">
        <f aca="false">Q93/SUM($O93:$R93)*100</f>
        <v>9.40157561511767</v>
      </c>
      <c r="V93" s="0" t="n">
        <f aca="false">R93/SUM($O93:$R93)*100</f>
        <v>2.79425986815583</v>
      </c>
      <c r="W93" s="0" t="n">
        <f aca="false">S93*(2*15.9994+28.09)</f>
        <v>4543.21376162535</v>
      </c>
      <c r="X93" s="0" t="n">
        <f aca="false">T93*(26.98*2+3*15.9994)</f>
        <v>1243.4654333707</v>
      </c>
      <c r="Y93" s="0" t="n">
        <f aca="false">U93*(22.99*2+15.9994)</f>
        <v>582.704015679624</v>
      </c>
      <c r="Z93" s="0" t="n">
        <f aca="false">V93*(39.01*2+15.9994)</f>
        <v>262.71463624809</v>
      </c>
      <c r="AA93" s="0" t="n">
        <f aca="false">W93/SUM($W93:$Z93)*100</f>
        <v>68.5034187746895</v>
      </c>
      <c r="AB93" s="0" t="n">
        <f aca="false">X93/SUM($W93:$Z93)*100</f>
        <v>18.7492021690764</v>
      </c>
      <c r="AC93" s="0" t="n">
        <f aca="false">Y93/SUM($W93:$Z93)*100</f>
        <v>8.78611910030709</v>
      </c>
      <c r="AD93" s="0" t="n">
        <f aca="false">Z93/SUM($W93:$Z93)*100</f>
        <v>3.96125995592704</v>
      </c>
    </row>
    <row r="94" customFormat="false" ht="15" hidden="false" customHeight="false" outlineLevel="0" collapsed="false">
      <c r="A94" s="0" t="n">
        <v>44.9105090088524</v>
      </c>
      <c r="B94" s="0" t="n">
        <v>13.6955315976076</v>
      </c>
      <c r="C94" s="0" t="n">
        <f aca="false">100-B94-A94</f>
        <v>41.39395939354</v>
      </c>
      <c r="D94" s="0" t="n">
        <v>1075</v>
      </c>
      <c r="E94" s="0" t="n">
        <f aca="false">A94/(2*15.9994+28.09)</f>
        <v>0.747402328035381</v>
      </c>
      <c r="F94" s="0" t="n">
        <f aca="false">B94/(39.1+26.98+28.09+4*15.9994)</f>
        <v>0.0865887299143921</v>
      </c>
      <c r="G94" s="0" t="n">
        <f aca="false">C94/(22.99+26.98+28.09+4*15.9994)</f>
        <v>0.291388559243152</v>
      </c>
      <c r="H94" s="0" t="n">
        <f aca="false">E94/SUM($E94:$G94)</f>
        <v>0.664133521362021</v>
      </c>
      <c r="I94" s="0" t="n">
        <f aca="false">F94/SUM($E94:$G94)</f>
        <v>0.0769417968759497</v>
      </c>
      <c r="J94" s="0" t="n">
        <f aca="false">G94/SUM($E94:$G94)</f>
        <v>0.258924681762029</v>
      </c>
      <c r="K94" s="0" t="n">
        <f aca="false">H94+I94+J94</f>
        <v>1</v>
      </c>
      <c r="L94" s="0" t="n">
        <f aca="false">I94+J94</f>
        <v>0.335866478637979</v>
      </c>
      <c r="M94" s="0" t="n">
        <f aca="false">J94</f>
        <v>0.258924681762029</v>
      </c>
      <c r="N94" s="0" t="n">
        <f aca="false">I94</f>
        <v>0.0769417968759497</v>
      </c>
      <c r="O94" s="0" t="n">
        <f aca="false">K94</f>
        <v>1</v>
      </c>
      <c r="P94" s="0" t="n">
        <f aca="false">L94/2</f>
        <v>0.167933239318989</v>
      </c>
      <c r="Q94" s="0" t="n">
        <f aca="false">M94/2</f>
        <v>0.129462340881014</v>
      </c>
      <c r="R94" s="0" t="n">
        <f aca="false">N94/2</f>
        <v>0.0384708984379749</v>
      </c>
      <c r="S94" s="0" t="n">
        <f aca="false">O94/SUM($O94:$R94)*100</f>
        <v>74.8577807730889</v>
      </c>
      <c r="T94" s="0" t="n">
        <f aca="false">P94/SUM($O94:$R94)*100</f>
        <v>12.5711096134556</v>
      </c>
      <c r="U94" s="0" t="n">
        <f aca="false">Q94/SUM($O94:$R94)*100</f>
        <v>9.69126353204188</v>
      </c>
      <c r="V94" s="0" t="n">
        <f aca="false">R94/SUM($O94:$R94)*100</f>
        <v>2.87984608141369</v>
      </c>
      <c r="W94" s="0" t="n">
        <f aca="false">S94*(2*15.9994+28.09)</f>
        <v>4498.11421731798</v>
      </c>
      <c r="X94" s="0" t="n">
        <f aca="false">T94*(26.98*2+3*15.9994)</f>
        <v>1281.72770819063</v>
      </c>
      <c r="Y94" s="0" t="n">
        <f aca="false">U94*(22.99*2+15.9994)</f>
        <v>600.658698957836</v>
      </c>
      <c r="Z94" s="0" t="n">
        <f aca="false">V94*(39.01*2+15.9994)</f>
        <v>270.761400666866</v>
      </c>
      <c r="AA94" s="0" t="n">
        <f aca="false">W94/SUM($W94:$Z94)*100</f>
        <v>67.627980980464</v>
      </c>
      <c r="AB94" s="0" t="n">
        <f aca="false">X94/SUM($W94:$Z94)*100</f>
        <v>19.2704437646168</v>
      </c>
      <c r="AC94" s="0" t="n">
        <f aca="false">Y94/SUM($W94:$Z94)*100</f>
        <v>9.03074779926141</v>
      </c>
      <c r="AD94" s="0" t="n">
        <f aca="false">Z94/SUM($W94:$Z94)*100</f>
        <v>4.07082745565777</v>
      </c>
    </row>
    <row r="95" customFormat="false" ht="15" hidden="false" customHeight="false" outlineLevel="0" collapsed="false">
      <c r="A95" s="0" t="n">
        <v>43.6690058631504</v>
      </c>
      <c r="B95" s="0" t="n">
        <v>13.1335925810967</v>
      </c>
      <c r="C95" s="0" t="n">
        <f aca="false">100-B95-A95</f>
        <v>43.1974015557529</v>
      </c>
      <c r="D95" s="0" t="n">
        <v>1075</v>
      </c>
      <c r="E95" s="0" t="n">
        <f aca="false">A95/(2*15.9994+28.09)</f>
        <v>0.726741187428446</v>
      </c>
      <c r="F95" s="0" t="n">
        <f aca="false">B95/(39.1+26.98+28.09+4*15.9994)</f>
        <v>0.0830359225346828</v>
      </c>
      <c r="G95" s="0" t="n">
        <f aca="false">C95/(22.99+26.98+28.09+4*15.9994)</f>
        <v>0.304083706579253</v>
      </c>
      <c r="H95" s="0" t="n">
        <f aca="false">E95/SUM($E95:$G95)</f>
        <v>0.652452421914236</v>
      </c>
      <c r="I95" s="0" t="n">
        <f aca="false">F95/SUM($E95:$G95)</f>
        <v>0.0745478441305089</v>
      </c>
      <c r="J95" s="0" t="n">
        <f aca="false">G95/SUM($E95:$G95)</f>
        <v>0.272999733955255</v>
      </c>
      <c r="K95" s="0" t="n">
        <f aca="false">H95+I95+J95</f>
        <v>1</v>
      </c>
      <c r="L95" s="0" t="n">
        <f aca="false">I95+J95</f>
        <v>0.347547578085764</v>
      </c>
      <c r="M95" s="0" t="n">
        <f aca="false">J95</f>
        <v>0.272999733955255</v>
      </c>
      <c r="N95" s="0" t="n">
        <f aca="false">I95</f>
        <v>0.0745478441305089</v>
      </c>
      <c r="O95" s="0" t="n">
        <f aca="false">K95</f>
        <v>1</v>
      </c>
      <c r="P95" s="0" t="n">
        <f aca="false">L95/2</f>
        <v>0.173773789042882</v>
      </c>
      <c r="Q95" s="0" t="n">
        <f aca="false">M95/2</f>
        <v>0.136499866977627</v>
      </c>
      <c r="R95" s="0" t="n">
        <f aca="false">N95/2</f>
        <v>0.0372739220652544</v>
      </c>
      <c r="S95" s="0" t="n">
        <f aca="false">O95/SUM($O95:$R95)*100</f>
        <v>74.2088825850983</v>
      </c>
      <c r="T95" s="0" t="n">
        <f aca="false">P95/SUM($O95:$R95)*100</f>
        <v>12.8955587074509</v>
      </c>
      <c r="U95" s="0" t="n">
        <f aca="false">Q95/SUM($O95:$R95)*100</f>
        <v>10.1295026014243</v>
      </c>
      <c r="V95" s="0" t="n">
        <f aca="false">R95/SUM($O95:$R95)*100</f>
        <v>2.76605610602657</v>
      </c>
      <c r="W95" s="0" t="n">
        <f aca="false">S95*(2*15.9994+28.09)</f>
        <v>4459.12270387945</v>
      </c>
      <c r="X95" s="0" t="n">
        <f aca="false">T95*(26.98*2+3*15.9994)</f>
        <v>1314.80795380602</v>
      </c>
      <c r="Y95" s="0" t="n">
        <f aca="false">U95*(22.99*2+15.9994)</f>
        <v>627.820493534717</v>
      </c>
      <c r="Z95" s="0" t="n">
        <f aca="false">V95*(39.01*2+15.9994)</f>
        <v>260.062935454954</v>
      </c>
      <c r="AA95" s="0" t="n">
        <f aca="false">W95/SUM($W95:$Z95)*100</f>
        <v>66.935562083585</v>
      </c>
      <c r="AB95" s="0" t="n">
        <f aca="false">X95/SUM($W95:$Z95)*100</f>
        <v>19.7364852380957</v>
      </c>
      <c r="AC95" s="0" t="n">
        <f aca="false">Y95/SUM($W95:$Z95)*100</f>
        <v>9.4241671317498</v>
      </c>
      <c r="AD95" s="0" t="n">
        <f aca="false">Z95/SUM($W95:$Z95)*100</f>
        <v>3.90378554656949</v>
      </c>
    </row>
    <row r="96" customFormat="false" ht="15" hidden="false" customHeight="false" outlineLevel="0" collapsed="false">
      <c r="A96" s="0" t="n">
        <v>42.4895778747336</v>
      </c>
      <c r="B96" s="0" t="n">
        <v>11.9492706912625</v>
      </c>
      <c r="C96" s="0" t="n">
        <f aca="false">100-B96-A96</f>
        <v>45.5611514340039</v>
      </c>
      <c r="D96" s="0" t="n">
        <v>1075</v>
      </c>
      <c r="E96" s="0" t="n">
        <f aca="false">A96/(2*15.9994+28.09)</f>
        <v>0.707113103851859</v>
      </c>
      <c r="F96" s="0" t="n">
        <f aca="false">B96/(39.1+26.98+28.09+4*15.9994)</f>
        <v>0.0755481570894576</v>
      </c>
      <c r="G96" s="0" t="n">
        <f aca="false">C96/(22.99+26.98+28.09+4*15.9994)</f>
        <v>0.3207230829889</v>
      </c>
      <c r="H96" s="0" t="n">
        <f aca="false">E96/SUM($E96:$G96)</f>
        <v>0.640858380619347</v>
      </c>
      <c r="I96" s="0" t="n">
        <f aca="false">F96/SUM($E96:$G96)</f>
        <v>0.0684694843687538</v>
      </c>
      <c r="J96" s="0" t="n">
        <f aca="false">G96/SUM($E96:$G96)</f>
        <v>0.290672135011899</v>
      </c>
      <c r="K96" s="0" t="n">
        <f aca="false">H96+I96+J96</f>
        <v>1</v>
      </c>
      <c r="L96" s="0" t="n">
        <f aca="false">I96+J96</f>
        <v>0.359141619380653</v>
      </c>
      <c r="M96" s="0" t="n">
        <f aca="false">J96</f>
        <v>0.290672135011899</v>
      </c>
      <c r="N96" s="0" t="n">
        <f aca="false">I96</f>
        <v>0.0684694843687538</v>
      </c>
      <c r="O96" s="0" t="n">
        <f aca="false">K96</f>
        <v>1</v>
      </c>
      <c r="P96" s="0" t="n">
        <f aca="false">L96/2</f>
        <v>0.179570809690326</v>
      </c>
      <c r="Q96" s="0" t="n">
        <f aca="false">M96/2</f>
        <v>0.14533606750595</v>
      </c>
      <c r="R96" s="0" t="n">
        <f aca="false">N96/2</f>
        <v>0.0342347421843769</v>
      </c>
      <c r="S96" s="0" t="n">
        <f aca="false">O96/SUM($O96:$R96)*100</f>
        <v>73.5758500615771</v>
      </c>
      <c r="T96" s="0" t="n">
        <f aca="false">P96/SUM($O96:$R96)*100</f>
        <v>13.2120749692115</v>
      </c>
      <c r="U96" s="0" t="n">
        <f aca="false">Q96/SUM($O96:$R96)*100</f>
        <v>10.693224711357</v>
      </c>
      <c r="V96" s="0" t="n">
        <f aca="false">R96/SUM($O96:$R96)*100</f>
        <v>2.51885025785446</v>
      </c>
      <c r="W96" s="0" t="n">
        <f aca="false">S96*(2*15.9994+28.09)</f>
        <v>4421.08453918009</v>
      </c>
      <c r="X96" s="0" t="n">
        <f aca="false">T96*(26.98*2+3*15.9994)</f>
        <v>1347.07938212586</v>
      </c>
      <c r="Y96" s="0" t="n">
        <f aca="false">U96*(22.99*2+15.9994)</f>
        <v>662.75965167508</v>
      </c>
      <c r="Z96" s="0" t="n">
        <f aca="false">V96*(39.01*2+15.9994)</f>
        <v>236.820789933322</v>
      </c>
      <c r="AA96" s="0" t="n">
        <f aca="false">W96/SUM($W96:$Z96)*100</f>
        <v>66.3055495014166</v>
      </c>
      <c r="AB96" s="0" t="n">
        <f aca="false">X96/SUM($W96:$Z96)*100</f>
        <v>20.2029248394441</v>
      </c>
      <c r="AC96" s="0" t="n">
        <f aca="false">Y96/SUM($W96:$Z96)*100</f>
        <v>9.93978796429741</v>
      </c>
      <c r="AD96" s="0" t="n">
        <f aca="false">Z96/SUM($W96:$Z96)*100</f>
        <v>3.55173769484185</v>
      </c>
    </row>
    <row r="97" customFormat="false" ht="15" hidden="false" customHeight="false" outlineLevel="0" collapsed="false">
      <c r="A97" s="0" t="n">
        <v>41.3101498863167</v>
      </c>
      <c r="B97" s="0" t="n">
        <v>10.3348794962057</v>
      </c>
      <c r="C97" s="0" t="n">
        <f aca="false">100-B97-A97</f>
        <v>48.3549706174776</v>
      </c>
      <c r="D97" s="0" t="n">
        <v>1075</v>
      </c>
      <c r="E97" s="0" t="n">
        <f aca="false">A97/(2*15.9994+28.09)</f>
        <v>0.687485020275271</v>
      </c>
      <c r="F97" s="0" t="n">
        <f aca="false">B97/(39.1+26.98+28.09+4*15.9994)</f>
        <v>0.0653413182991061</v>
      </c>
      <c r="G97" s="0" t="n">
        <f aca="false">C97/(22.99+26.98+28.09+4*15.9994)</f>
        <v>0.34038988845002</v>
      </c>
      <c r="H97" s="0" t="n">
        <f aca="false">E97/SUM($E97:$G97)</f>
        <v>0.628864631973605</v>
      </c>
      <c r="I97" s="0" t="n">
        <f aca="false">F97/SUM($E97:$G97)</f>
        <v>0.0597698027927717</v>
      </c>
      <c r="J97" s="0" t="n">
        <f aca="false">G97/SUM($E97:$G97)</f>
        <v>0.311365565233623</v>
      </c>
      <c r="K97" s="0" t="n">
        <f aca="false">H97+I97+J97</f>
        <v>1</v>
      </c>
      <c r="L97" s="0" t="n">
        <f aca="false">I97+J97</f>
        <v>0.371135368026395</v>
      </c>
      <c r="M97" s="0" t="n">
        <f aca="false">J97</f>
        <v>0.311365565233623</v>
      </c>
      <c r="N97" s="0" t="n">
        <f aca="false">I97</f>
        <v>0.0597698027927717</v>
      </c>
      <c r="O97" s="0" t="n">
        <f aca="false">K97</f>
        <v>1</v>
      </c>
      <c r="P97" s="0" t="n">
        <f aca="false">L97/2</f>
        <v>0.185567684013197</v>
      </c>
      <c r="Q97" s="0" t="n">
        <f aca="false">M97/2</f>
        <v>0.155682782616812</v>
      </c>
      <c r="R97" s="0" t="n">
        <f aca="false">N97/2</f>
        <v>0.0298849013963858</v>
      </c>
      <c r="S97" s="0" t="n">
        <f aca="false">O97/SUM($O97:$R97)*100</f>
        <v>72.9322591568326</v>
      </c>
      <c r="T97" s="0" t="n">
        <f aca="false">P97/SUM($O97:$R97)*100</f>
        <v>13.5338704215837</v>
      </c>
      <c r="U97" s="0" t="n">
        <f aca="false">Q97/SUM($O97:$R97)*100</f>
        <v>11.3542970480661</v>
      </c>
      <c r="V97" s="0" t="n">
        <f aca="false">R97/SUM($O97:$R97)*100</f>
        <v>2.1795733735176</v>
      </c>
      <c r="W97" s="0" t="n">
        <f aca="false">S97*(2*15.9994+28.09)</f>
        <v>4382.41193402308</v>
      </c>
      <c r="X97" s="0" t="n">
        <f aca="false">T97*(26.98*2+3*15.9994)</f>
        <v>1379.88906721792</v>
      </c>
      <c r="Y97" s="0" t="n">
        <f aca="false">U97*(22.99*2+15.9994)</f>
        <v>703.732518460908</v>
      </c>
      <c r="Z97" s="0" t="n">
        <f aca="false">V97*(39.01*2+15.9994)</f>
        <v>204.922180834101</v>
      </c>
      <c r="AA97" s="0" t="n">
        <f aca="false">W97/SUM($W97:$Z97)*100</f>
        <v>65.6939144967034</v>
      </c>
      <c r="AB97" s="0" t="n">
        <f aca="false">X97/SUM($W97:$Z97)*100</f>
        <v>20.6850281902943</v>
      </c>
      <c r="AC97" s="0" t="n">
        <f aca="false">Y97/SUM($W97:$Z97)*100</f>
        <v>10.5492008949237</v>
      </c>
      <c r="AD97" s="0" t="n">
        <f aca="false">Z97/SUM($W97:$Z97)*100</f>
        <v>3.07185641807868</v>
      </c>
    </row>
    <row r="98" customFormat="false" ht="15" hidden="false" customHeight="false" outlineLevel="0" collapsed="false">
      <c r="A98" s="0" t="n">
        <v>39.8824212687595</v>
      </c>
      <c r="B98" s="0" t="n">
        <v>8.14577599473261</v>
      </c>
      <c r="C98" s="0" t="n">
        <f aca="false">100-B98-A98</f>
        <v>51.9718027365079</v>
      </c>
      <c r="D98" s="0" t="n">
        <v>1075</v>
      </c>
      <c r="E98" s="0" t="n">
        <f aca="false">A98/(2*15.9994+28.09)</f>
        <v>0.663724708577297</v>
      </c>
      <c r="F98" s="0" t="n">
        <f aca="false">B98/(39.1+26.98+28.09+4*15.9994)</f>
        <v>0.0515009141868032</v>
      </c>
      <c r="G98" s="0" t="n">
        <f aca="false">C98/(22.99+26.98+28.09+4*15.9994)</f>
        <v>0.365850209608693</v>
      </c>
      <c r="H98" s="0" t="n">
        <f aca="false">E98/SUM($E98:$G98)</f>
        <v>0.613948336187041</v>
      </c>
      <c r="I98" s="0" t="n">
        <f aca="false">F98/SUM($E98:$G98)</f>
        <v>0.0476385769107119</v>
      </c>
      <c r="J98" s="0" t="n">
        <f aca="false">G98/SUM($E98:$G98)</f>
        <v>0.338413086902247</v>
      </c>
      <c r="K98" s="0" t="n">
        <f aca="false">H98+I98+J98</f>
        <v>1</v>
      </c>
      <c r="L98" s="0" t="n">
        <f aca="false">I98+J98</f>
        <v>0.386051663812959</v>
      </c>
      <c r="M98" s="0" t="n">
        <f aca="false">J98</f>
        <v>0.338413086902247</v>
      </c>
      <c r="N98" s="0" t="n">
        <f aca="false">I98</f>
        <v>0.0476385769107119</v>
      </c>
      <c r="O98" s="0" t="n">
        <f aca="false">K98</f>
        <v>1</v>
      </c>
      <c r="P98" s="0" t="n">
        <f aca="false">L98/2</f>
        <v>0.193025831906479</v>
      </c>
      <c r="Q98" s="0" t="n">
        <f aca="false">M98/2</f>
        <v>0.169206543451123</v>
      </c>
      <c r="R98" s="0" t="n">
        <f aca="false">N98/2</f>
        <v>0.0238192884553559</v>
      </c>
      <c r="S98" s="0" t="n">
        <f aca="false">O98/SUM($O98:$R98)*100</f>
        <v>72.1473828218676</v>
      </c>
      <c r="T98" s="0" t="n">
        <f aca="false">P98/SUM($O98:$R98)*100</f>
        <v>13.9263085890662</v>
      </c>
      <c r="U98" s="0" t="n">
        <f aca="false">Q98/SUM($O98:$R98)*100</f>
        <v>12.2078092663332</v>
      </c>
      <c r="V98" s="0" t="n">
        <f aca="false">R98/SUM($O98:$R98)*100</f>
        <v>1.71849932273306</v>
      </c>
      <c r="W98" s="0" t="n">
        <f aca="false">S98*(2*15.9994+28.09)</f>
        <v>4335.24965690664</v>
      </c>
      <c r="X98" s="0" t="n">
        <f aca="false">T98*(26.98*2+3*15.9994)</f>
        <v>1419.90135638573</v>
      </c>
      <c r="Y98" s="0" t="n">
        <f aca="false">U98*(22.99*2+15.9994)</f>
        <v>756.632693641772</v>
      </c>
      <c r="Z98" s="0" t="n">
        <f aca="false">V98*(39.01*2+15.9994)</f>
        <v>161.572275223769</v>
      </c>
      <c r="AA98" s="0" t="n">
        <f aca="false">W98/SUM($W98:$Z98)*100</f>
        <v>64.9635605907657</v>
      </c>
      <c r="AB98" s="0" t="n">
        <f aca="false">X98/SUM($W98:$Z98)*100</f>
        <v>21.2771708894598</v>
      </c>
      <c r="AC98" s="0" t="n">
        <f aca="false">Y98/SUM($W98:$Z98)*100</f>
        <v>11.3381137716125</v>
      </c>
      <c r="AD98" s="0" t="n">
        <f aca="false">Z98/SUM($W98:$Z98)*100</f>
        <v>2.42115474816199</v>
      </c>
    </row>
    <row r="99" customFormat="false" ht="15" hidden="false" customHeight="false" outlineLevel="0" collapsed="false">
      <c r="A99" s="0" t="n">
        <v>39.0754442240532</v>
      </c>
      <c r="B99" s="0" t="n">
        <v>6.23764200151493</v>
      </c>
      <c r="C99" s="0" t="n">
        <f aca="false">100-B99-A99</f>
        <v>54.6869137744319</v>
      </c>
      <c r="D99" s="0" t="n">
        <v>1075</v>
      </c>
      <c r="E99" s="0" t="n">
        <f aca="false">A99/(2*15.9994+28.09)</f>
        <v>0.650294967182789</v>
      </c>
      <c r="F99" s="0" t="n">
        <f aca="false">B99/(39.1+26.98+28.09+4*15.9994)</f>
        <v>0.0394369137643546</v>
      </c>
      <c r="G99" s="0" t="n">
        <f aca="false">C99/(22.99+26.98+28.09+4*15.9994)</f>
        <v>0.384962957099317</v>
      </c>
      <c r="H99" s="0" t="n">
        <f aca="false">E99/SUM($E99:$G99)</f>
        <v>0.605097320803058</v>
      </c>
      <c r="I99" s="0" t="n">
        <f aca="false">F99/SUM($E99:$G99)</f>
        <v>0.0366959181045677</v>
      </c>
      <c r="J99" s="0" t="n">
        <f aca="false">G99/SUM($E99:$G99)</f>
        <v>0.358206761092374</v>
      </c>
      <c r="K99" s="0" t="n">
        <f aca="false">H99+I99+J99</f>
        <v>1</v>
      </c>
      <c r="L99" s="0" t="n">
        <f aca="false">I99+J99</f>
        <v>0.394902679196942</v>
      </c>
      <c r="M99" s="0" t="n">
        <f aca="false">J99</f>
        <v>0.358206761092374</v>
      </c>
      <c r="N99" s="0" t="n">
        <f aca="false">I99</f>
        <v>0.0366959181045677</v>
      </c>
      <c r="O99" s="0" t="n">
        <f aca="false">K99</f>
        <v>1</v>
      </c>
      <c r="P99" s="0" t="n">
        <f aca="false">L99/2</f>
        <v>0.197451339598471</v>
      </c>
      <c r="Q99" s="0" t="n">
        <f aca="false">M99/2</f>
        <v>0.179103380546187</v>
      </c>
      <c r="R99" s="0" t="n">
        <f aca="false">N99/2</f>
        <v>0.0183479590522839</v>
      </c>
      <c r="S99" s="0" t="n">
        <f aca="false">O99/SUM($O99:$R99)*100</f>
        <v>71.6895891673037</v>
      </c>
      <c r="T99" s="0" t="n">
        <f aca="false">P99/SUM($O99:$R99)*100</f>
        <v>14.1552054163482</v>
      </c>
      <c r="U99" s="0" t="n">
        <f aca="false">Q99/SUM($O99:$R99)*100</f>
        <v>12.8398477698314</v>
      </c>
      <c r="V99" s="0" t="n">
        <f aca="false">R99/SUM($O99:$R99)*100</f>
        <v>1.31535764651674</v>
      </c>
      <c r="W99" s="0" t="n">
        <f aca="false">S99*(2*15.9994+28.09)</f>
        <v>4307.74138555628</v>
      </c>
      <c r="X99" s="0" t="n">
        <f aca="false">T99*(26.98*2+3*15.9994)</f>
        <v>1443.23926488111</v>
      </c>
      <c r="Y99" s="0" t="n">
        <f aca="false">U99*(22.99*2+15.9994)</f>
        <v>795.806060865488</v>
      </c>
      <c r="Z99" s="0" t="n">
        <f aca="false">V99*(39.01*2+15.9994)</f>
        <v>123.669136710916</v>
      </c>
      <c r="AA99" s="0" t="n">
        <f aca="false">W99/SUM($W99:$Z99)*100</f>
        <v>64.5794153159556</v>
      </c>
      <c r="AB99" s="0" t="n">
        <f aca="false">X99/SUM($W99:$Z99)*100</f>
        <v>21.6362913984485</v>
      </c>
      <c r="AC99" s="0" t="n">
        <f aca="false">Y99/SUM($W99:$Z99)*100</f>
        <v>11.9303099967665</v>
      </c>
      <c r="AD99" s="0" t="n">
        <f aca="false">Z99/SUM($W99:$Z99)*100</f>
        <v>1.85398328882935</v>
      </c>
    </row>
    <row r="100" customFormat="false" ht="15" hidden="false" customHeight="false" outlineLevel="0" collapsed="false">
      <c r="A100" s="0" t="n">
        <v>37.5856404492108</v>
      </c>
      <c r="B100" s="0" t="n">
        <v>3.64950677346192</v>
      </c>
      <c r="C100" s="0" t="n">
        <f aca="false">100-B100-A100</f>
        <v>58.7648527773273</v>
      </c>
      <c r="D100" s="0" t="n">
        <v>1075</v>
      </c>
      <c r="E100" s="0" t="n">
        <f aca="false">A100/(2*15.9994+28.09)</f>
        <v>0.625501598454467</v>
      </c>
      <c r="F100" s="0" t="n">
        <f aca="false">B100/(39.1+26.98+28.09+4*15.9994)</f>
        <v>0.0230736685228955</v>
      </c>
      <c r="G100" s="0" t="n">
        <f aca="false">C100/(22.99+26.98+28.09+4*15.9994)</f>
        <v>0.41366919318169</v>
      </c>
      <c r="H100" s="0" t="n">
        <f aca="false">E100/SUM($E100:$G100)</f>
        <v>0.588849009728711</v>
      </c>
      <c r="I100" s="0" t="n">
        <f aca="false">F100/SUM($E100:$G100)</f>
        <v>0.0217216181286938</v>
      </c>
      <c r="J100" s="0" t="n">
        <f aca="false">G100/SUM($E100:$G100)</f>
        <v>0.389429372142595</v>
      </c>
      <c r="K100" s="0" t="n">
        <f aca="false">H100+I100+J100</f>
        <v>1</v>
      </c>
      <c r="L100" s="0" t="n">
        <f aca="false">I100+J100</f>
        <v>0.411150990271289</v>
      </c>
      <c r="M100" s="0" t="n">
        <f aca="false">J100</f>
        <v>0.389429372142595</v>
      </c>
      <c r="N100" s="0" t="n">
        <f aca="false">I100</f>
        <v>0.0217216181286938</v>
      </c>
      <c r="O100" s="0" t="n">
        <f aca="false">K100</f>
        <v>1</v>
      </c>
      <c r="P100" s="0" t="n">
        <f aca="false">L100/2</f>
        <v>0.205575495135645</v>
      </c>
      <c r="Q100" s="0" t="n">
        <f aca="false">M100/2</f>
        <v>0.194714686071298</v>
      </c>
      <c r="R100" s="0" t="n">
        <f aca="false">N100/2</f>
        <v>0.0108608090643469</v>
      </c>
      <c r="S100" s="0" t="n">
        <f aca="false">O100/SUM($O100:$R100)*100</f>
        <v>70.8641390534512</v>
      </c>
      <c r="T100" s="0" t="n">
        <f aca="false">P100/SUM($O100:$R100)*100</f>
        <v>14.5679304732744</v>
      </c>
      <c r="U100" s="0" t="n">
        <f aca="false">Q100/SUM($O100:$R100)*100</f>
        <v>13.7982885895055</v>
      </c>
      <c r="V100" s="0" t="n">
        <f aca="false">R100/SUM($O100:$R100)*100</f>
        <v>0.769641883768863</v>
      </c>
      <c r="W100" s="0" t="n">
        <f aca="false">S100*(2*15.9994+28.09)</f>
        <v>4258.14107875502</v>
      </c>
      <c r="X100" s="0" t="n">
        <f aca="false">T100*(26.98*2+3*15.9994)</f>
        <v>1485.31996878021</v>
      </c>
      <c r="Y100" s="0" t="n">
        <f aca="false">U100*(22.99*2+15.9994)</f>
        <v>855.209647804397</v>
      </c>
      <c r="Z100" s="0" t="n">
        <f aca="false">V100*(39.01*2+15.9994)</f>
        <v>72.3612681268182</v>
      </c>
      <c r="AA100" s="0" t="n">
        <f aca="false">W100/SUM($W100:$Z100)*100</f>
        <v>63.8303204372953</v>
      </c>
      <c r="AB100" s="0" t="n">
        <f aca="false">X100/SUM($W100:$Z100)*100</f>
        <v>22.2652203874076</v>
      </c>
      <c r="AC100" s="0" t="n">
        <f aca="false">Y100/SUM($W100:$Z100)*100</f>
        <v>12.8197504147471</v>
      </c>
      <c r="AD100" s="0" t="n">
        <f aca="false">Z100/SUM($W100:$Z100)*100</f>
        <v>1.08470876055011</v>
      </c>
    </row>
    <row r="101" customFormat="false" ht="15" hidden="false" customHeight="false" outlineLevel="0" collapsed="false">
      <c r="A101" s="0" t="n">
        <v>37.1511143482151</v>
      </c>
      <c r="B101" s="0" t="n">
        <v>2.4152859188339</v>
      </c>
      <c r="C101" s="0" t="n">
        <f aca="false">100-B101-A101</f>
        <v>60.433599732951</v>
      </c>
      <c r="D101" s="0" t="n">
        <v>1075</v>
      </c>
      <c r="E101" s="0" t="n">
        <f aca="false">A101/(2*15.9994+28.09)</f>
        <v>0.61827019924204</v>
      </c>
      <c r="F101" s="0" t="n">
        <f aca="false">B101/(39.1+26.98+28.09+4*15.9994)</f>
        <v>0.015270421494882</v>
      </c>
      <c r="G101" s="0" t="n">
        <f aca="false">C101/(22.99+26.98+28.09+4*15.9994)</f>
        <v>0.425416167336003</v>
      </c>
      <c r="H101" s="0" t="n">
        <f aca="false">E101/SUM($E101:$G101)</f>
        <v>0.583848374367721</v>
      </c>
      <c r="I101" s="0" t="n">
        <f aca="false">F101/SUM($E101:$G101)</f>
        <v>0.0144202498788179</v>
      </c>
      <c r="J101" s="0" t="n">
        <f aca="false">G101/SUM($E101:$G101)</f>
        <v>0.401731375753462</v>
      </c>
      <c r="K101" s="0" t="n">
        <f aca="false">H101+I101+J101</f>
        <v>1</v>
      </c>
      <c r="L101" s="0" t="n">
        <f aca="false">I101+J101</f>
        <v>0.416151625632279</v>
      </c>
      <c r="M101" s="0" t="n">
        <f aca="false">J101</f>
        <v>0.401731375753462</v>
      </c>
      <c r="N101" s="0" t="n">
        <f aca="false">I101</f>
        <v>0.0144202498788179</v>
      </c>
      <c r="O101" s="0" t="n">
        <f aca="false">K101</f>
        <v>1</v>
      </c>
      <c r="P101" s="0" t="n">
        <f aca="false">L101/2</f>
        <v>0.20807581281614</v>
      </c>
      <c r="Q101" s="0" t="n">
        <f aca="false">M101/2</f>
        <v>0.200865687876731</v>
      </c>
      <c r="R101" s="0" t="n">
        <f aca="false">N101/2</f>
        <v>0.00721012493940896</v>
      </c>
      <c r="S101" s="0" t="n">
        <f aca="false">O101/SUM($O101:$R101)*100</f>
        <v>70.6139075717632</v>
      </c>
      <c r="T101" s="0" t="n">
        <f aca="false">P101/SUM($O101:$R101)*100</f>
        <v>14.6930462141184</v>
      </c>
      <c r="U101" s="0" t="n">
        <f aca="false">Q101/SUM($O101:$R101)*100</f>
        <v>14.1839111180661</v>
      </c>
      <c r="V101" s="0" t="n">
        <f aca="false">R101/SUM($O101:$R101)*100</f>
        <v>0.509135096052289</v>
      </c>
      <c r="W101" s="0" t="n">
        <f aca="false">S101*(2*15.9994+28.09)</f>
        <v>4243.10496929817</v>
      </c>
      <c r="X101" s="0" t="n">
        <f aca="false">T101*(26.98*2+3*15.9994)</f>
        <v>1498.07654450833</v>
      </c>
      <c r="Y101" s="0" t="n">
        <f aca="false">U101*(22.99*2+15.9994)</f>
        <v>879.110300751066</v>
      </c>
      <c r="Z101" s="0" t="n">
        <f aca="false">V101*(39.01*2+15.9994)</f>
        <v>47.8685762497786</v>
      </c>
      <c r="AA101" s="0" t="n">
        <f aca="false">W101/SUM($W101:$Z101)*100</f>
        <v>63.6323171702299</v>
      </c>
      <c r="AB101" s="0" t="n">
        <f aca="false">X101/SUM($W101:$Z101)*100</f>
        <v>22.4661144410018</v>
      </c>
      <c r="AC101" s="0" t="n">
        <f aca="false">Y101/SUM($W101:$Z101)*100</f>
        <v>13.1837005894909</v>
      </c>
      <c r="AD101" s="0" t="n">
        <f aca="false">Z101/SUM($W101:$Z101)*100</f>
        <v>0.71786779927744</v>
      </c>
    </row>
    <row r="102" customFormat="false" ht="15" hidden="false" customHeight="false" outlineLevel="0" collapsed="false">
      <c r="A102" s="0" t="n">
        <v>36.0958366743685</v>
      </c>
      <c r="B102" s="0" t="n">
        <v>0.0937156086583291</v>
      </c>
      <c r="C102" s="0" t="n">
        <f aca="false">100-B102-A102</f>
        <v>63.8104477169732</v>
      </c>
      <c r="D102" s="0" t="n">
        <v>1075</v>
      </c>
      <c r="E102" s="0" t="n">
        <f aca="false">A102/(2*15.9994+28.09)</f>
        <v>0.600708229726147</v>
      </c>
      <c r="F102" s="0" t="n">
        <f aca="false">B102/(39.1+26.98+28.09+4*15.9994)</f>
        <v>0.000592508254903843</v>
      </c>
      <c r="G102" s="0" t="n">
        <f aca="false">C102/(22.99+26.98+28.09+4*15.9994)</f>
        <v>0.449187144629877</v>
      </c>
      <c r="H102" s="0" t="n">
        <f aca="false">E102/SUM($E102:$G102)</f>
        <v>0.571837371634522</v>
      </c>
      <c r="I102" s="0" t="n">
        <f aca="false">F102/SUM($E102:$G102)</f>
        <v>0.000564031498803392</v>
      </c>
      <c r="J102" s="0" t="n">
        <f aca="false">G102/SUM($E102:$G102)</f>
        <v>0.427598596866675</v>
      </c>
      <c r="K102" s="0" t="n">
        <f aca="false">H102+I102+J102</f>
        <v>1</v>
      </c>
      <c r="L102" s="0" t="n">
        <f aca="false">I102+J102</f>
        <v>0.428162628365478</v>
      </c>
      <c r="M102" s="0" t="n">
        <f aca="false">J102</f>
        <v>0.427598596866675</v>
      </c>
      <c r="N102" s="0" t="n">
        <f aca="false">I102</f>
        <v>0.000564031498803392</v>
      </c>
      <c r="O102" s="0" t="n">
        <f aca="false">K102</f>
        <v>1</v>
      </c>
      <c r="P102" s="0" t="n">
        <f aca="false">L102/2</f>
        <v>0.214081314182739</v>
      </c>
      <c r="Q102" s="0" t="n">
        <f aca="false">M102/2</f>
        <v>0.213799298433337</v>
      </c>
      <c r="R102" s="0" t="n">
        <f aca="false">N102/2</f>
        <v>0.000282015749401696</v>
      </c>
      <c r="S102" s="0" t="n">
        <f aca="false">O102/SUM($O102:$R102)*100</f>
        <v>70.0200369438663</v>
      </c>
      <c r="T102" s="0" t="n">
        <f aca="false">P102/SUM($O102:$R102)*100</f>
        <v>14.9899815280668</v>
      </c>
      <c r="U102" s="0" t="n">
        <f aca="false">Q102/SUM($O102:$R102)*100</f>
        <v>14.970234774875</v>
      </c>
      <c r="V102" s="0" t="n">
        <f aca="false">R102/SUM($O102:$R102)*100</f>
        <v>0.0197467531918589</v>
      </c>
      <c r="W102" s="0" t="n">
        <f aca="false">S102*(2*15.9994+28.09)</f>
        <v>4207.41999591259</v>
      </c>
      <c r="X102" s="0" t="n">
        <f aca="false">T102*(26.98*2+3*15.9994)</f>
        <v>1528.35153463494</v>
      </c>
      <c r="Y102" s="0" t="n">
        <f aca="false">U102*(22.99*2+15.9994)</f>
        <v>927.846169205887</v>
      </c>
      <c r="Z102" s="0" t="n">
        <f aca="false">V102*(39.01*2+15.9994)</f>
        <v>1.85657788704666</v>
      </c>
      <c r="AA102" s="0" t="n">
        <f aca="false">W102/SUM($W102:$Z102)*100</f>
        <v>63.1225899412216</v>
      </c>
      <c r="AB102" s="0" t="n">
        <f aca="false">X102/SUM($W102:$Z102)*100</f>
        <v>22.9293741296376</v>
      </c>
      <c r="AC102" s="0" t="n">
        <f aca="false">Y102/SUM($W102:$Z102)*100</f>
        <v>13.9201822789771</v>
      </c>
      <c r="AD102" s="0" t="n">
        <f aca="false">Z102/SUM($W102:$Z102)*100</f>
        <v>0.0278536501637191</v>
      </c>
    </row>
    <row r="103" customFormat="false" ht="15" hidden="false" customHeight="false" outlineLevel="0" collapsed="false">
      <c r="A103" s="0" t="n">
        <v>54.0355571297618</v>
      </c>
      <c r="B103" s="0" t="n">
        <v>0.101552127480864</v>
      </c>
      <c r="C103" s="0" t="n">
        <f aca="false">100-B103-A103</f>
        <v>45.8628907427574</v>
      </c>
      <c r="D103" s="0" t="n">
        <v>1100</v>
      </c>
      <c r="E103" s="0" t="n">
        <f aca="false">A103/(2*15.9994+28.09)</f>
        <v>0.899261711496349</v>
      </c>
      <c r="F103" s="0" t="n">
        <f aca="false">B103/(39.1+26.98+28.09+4*15.9994)</f>
        <v>0.000642053919265792</v>
      </c>
      <c r="G103" s="0" t="n">
        <f aca="false">C103/(22.99+26.98+28.09+4*15.9994)</f>
        <v>0.322847146106631</v>
      </c>
      <c r="H103" s="0" t="n">
        <f aca="false">E103/SUM($E103:$G103)</f>
        <v>0.735441456655163</v>
      </c>
      <c r="I103" s="0" t="n">
        <f aca="false">F103/SUM($E103:$G103)</f>
        <v>0.000525089708145444</v>
      </c>
      <c r="J103" s="0" t="n">
        <f aca="false">G103/SUM($E103:$G103)</f>
        <v>0.264033453636691</v>
      </c>
      <c r="K103" s="0" t="n">
        <f aca="false">H103+I103+J103</f>
        <v>1</v>
      </c>
      <c r="L103" s="0" t="n">
        <f aca="false">I103+J103</f>
        <v>0.264558543344837</v>
      </c>
      <c r="M103" s="0" t="n">
        <f aca="false">J103</f>
        <v>0.264033453636691</v>
      </c>
      <c r="N103" s="0" t="n">
        <f aca="false">I103</f>
        <v>0.000525089708145444</v>
      </c>
      <c r="O103" s="0" t="n">
        <f aca="false">K103</f>
        <v>1</v>
      </c>
      <c r="P103" s="0" t="n">
        <f aca="false">L103/2</f>
        <v>0.132279271672418</v>
      </c>
      <c r="Q103" s="0" t="n">
        <f aca="false">M103/2</f>
        <v>0.132016726818346</v>
      </c>
      <c r="R103" s="0" t="n">
        <f aca="false">N103/2</f>
        <v>0.000262544854072722</v>
      </c>
      <c r="S103" s="0" t="n">
        <f aca="false">O103/SUM($O103:$R103)*100</f>
        <v>79.0789801913747</v>
      </c>
      <c r="T103" s="0" t="n">
        <f aca="false">P103/SUM($O103:$R103)*100</f>
        <v>10.4605099043127</v>
      </c>
      <c r="U103" s="0" t="n">
        <f aca="false">Q103/SUM($O103:$R103)*100</f>
        <v>10.4397481249981</v>
      </c>
      <c r="V103" s="0" t="n">
        <f aca="false">R103/SUM($O103:$R103)*100</f>
        <v>0.0207617793145641</v>
      </c>
      <c r="W103" s="0" t="n">
        <f aca="false">S103*(2*15.9994+28.09)</f>
        <v>4751.76102492348</v>
      </c>
      <c r="X103" s="0" t="n">
        <f aca="false">T103*(26.98*2+3*15.9994)</f>
        <v>1066.5347609259</v>
      </c>
      <c r="Y103" s="0" t="n">
        <f aca="false">U103*(22.99*2+15.9994)</f>
        <v>647.049324938507</v>
      </c>
      <c r="Z103" s="0" t="n">
        <f aca="false">V103*(39.01*2+15.9994)</f>
        <v>1.95201003408773</v>
      </c>
      <c r="AA103" s="0" t="n">
        <f aca="false">W103/SUM($W103:$Z103)*100</f>
        <v>73.4736774289341</v>
      </c>
      <c r="AB103" s="0" t="n">
        <f aca="false">X103/SUM($W103:$Z103)*100</f>
        <v>16.4911978064546</v>
      </c>
      <c r="AC103" s="0" t="n">
        <f aca="false">Y103/SUM($W103:$Z103)*100</f>
        <v>10.0049419850417</v>
      </c>
      <c r="AD103" s="0" t="n">
        <f aca="false">Z103/SUM($W103:$Z103)*100</f>
        <v>0.0301827795695837</v>
      </c>
    </row>
    <row r="104" customFormat="false" ht="15" hidden="false" customHeight="false" outlineLevel="0" collapsed="false">
      <c r="A104" s="0" t="n">
        <v>52.4216030403493</v>
      </c>
      <c r="B104" s="0" t="n">
        <v>1.71490911947927</v>
      </c>
      <c r="C104" s="0" t="n">
        <f aca="false">100-B104-A104</f>
        <v>45.8634878401714</v>
      </c>
      <c r="D104" s="0" t="n">
        <v>1100</v>
      </c>
      <c r="E104" s="0" t="n">
        <f aca="false">A104/(2*15.9994+28.09)</f>
        <v>0.872402228707335</v>
      </c>
      <c r="F104" s="0" t="n">
        <f aca="false">B104/(39.1+26.98+28.09+4*15.9994)</f>
        <v>0.0108423540565784</v>
      </c>
      <c r="G104" s="0" t="n">
        <f aca="false">C104/(22.99+26.98+28.09+4*15.9994)</f>
        <v>0.322851349313035</v>
      </c>
      <c r="H104" s="0" t="n">
        <f aca="false">E104/SUM($E104:$G104)</f>
        <v>0.723327395031522</v>
      </c>
      <c r="I104" s="0" t="n">
        <f aca="false">F104/SUM($E104:$G104)</f>
        <v>0.00898962824450241</v>
      </c>
      <c r="J104" s="0" t="n">
        <f aca="false">G104/SUM($E104:$G104)</f>
        <v>0.267682976723975</v>
      </c>
      <c r="K104" s="0" t="n">
        <f aca="false">H104+I104+J104</f>
        <v>1</v>
      </c>
      <c r="L104" s="0" t="n">
        <f aca="false">I104+J104</f>
        <v>0.276672604968478</v>
      </c>
      <c r="M104" s="0" t="n">
        <f aca="false">J104</f>
        <v>0.267682976723975</v>
      </c>
      <c r="N104" s="0" t="n">
        <f aca="false">I104</f>
        <v>0.00898962824450241</v>
      </c>
      <c r="O104" s="0" t="n">
        <f aca="false">K104</f>
        <v>1</v>
      </c>
      <c r="P104" s="0" t="n">
        <f aca="false">L104/2</f>
        <v>0.138336302484239</v>
      </c>
      <c r="Q104" s="0" t="n">
        <f aca="false">M104/2</f>
        <v>0.133841488361988</v>
      </c>
      <c r="R104" s="0" t="n">
        <f aca="false">N104/2</f>
        <v>0.00449481412225121</v>
      </c>
      <c r="S104" s="0" t="n">
        <f aca="false">O104/SUM($O104:$R104)*100</f>
        <v>78.3286173846184</v>
      </c>
      <c r="T104" s="0" t="n">
        <f aca="false">P104/SUM($O104:$R104)*100</f>
        <v>10.8356913076908</v>
      </c>
      <c r="U104" s="0" t="n">
        <f aca="false">Q104/SUM($O104:$R104)*100</f>
        <v>10.483618732094</v>
      </c>
      <c r="V104" s="0" t="n">
        <f aca="false">R104/SUM($O104:$R104)*100</f>
        <v>0.352072575596794</v>
      </c>
      <c r="W104" s="0" t="n">
        <f aca="false">S104*(2*15.9994+28.09)</f>
        <v>4706.67262430086</v>
      </c>
      <c r="X104" s="0" t="n">
        <f aca="false">T104*(26.98*2+3*15.9994)</f>
        <v>1104.7875814878</v>
      </c>
      <c r="Y104" s="0" t="n">
        <f aca="false">U104*(22.99*2+15.9994)</f>
        <v>649.768398843947</v>
      </c>
      <c r="Z104" s="0" t="n">
        <f aca="false">V104*(39.01*2+15.9994)</f>
        <v>33.1016523140652</v>
      </c>
      <c r="AA104" s="0" t="n">
        <f aca="false">W104/SUM($W104:$Z104)*100</f>
        <v>72.4735644490263</v>
      </c>
      <c r="AB104" s="0" t="n">
        <f aca="false">X104/SUM($W104:$Z104)*100</f>
        <v>17.011570674375</v>
      </c>
      <c r="AC104" s="0" t="n">
        <f aca="false">Y104/SUM($W104:$Z104)*100</f>
        <v>10.0051640913845</v>
      </c>
      <c r="AD104" s="0" t="n">
        <f aca="false">Z104/SUM($W104:$Z104)*100</f>
        <v>0.509700785214272</v>
      </c>
    </row>
    <row r="105" customFormat="false" ht="15" hidden="false" customHeight="false" outlineLevel="0" collapsed="false">
      <c r="A105" s="0" t="n">
        <v>49.8144464343751</v>
      </c>
      <c r="B105" s="0" t="n">
        <v>3.55607405399443</v>
      </c>
      <c r="C105" s="0" t="n">
        <f aca="false">100-B105-A105</f>
        <v>46.6294795116305</v>
      </c>
      <c r="D105" s="0" t="n">
        <v>1100</v>
      </c>
      <c r="E105" s="0" t="n">
        <f aca="false">A105/(2*15.9994+28.09)</f>
        <v>0.829013833432771</v>
      </c>
      <c r="F105" s="0" t="n">
        <f aca="false">B105/(39.1+26.98+28.09+4*15.9994)</f>
        <v>0.0224829488086968</v>
      </c>
      <c r="G105" s="0" t="n">
        <f aca="false">C105/(22.99+26.98+28.09+4*15.9994)</f>
        <v>0.328243469632251</v>
      </c>
      <c r="H105" s="0" t="n">
        <f aca="false">E105/SUM($E105:$G105)</f>
        <v>0.702708780272685</v>
      </c>
      <c r="I105" s="0" t="n">
        <f aca="false">F105/SUM($E105:$G105)</f>
        <v>0.0190575414994854</v>
      </c>
      <c r="J105" s="0" t="n">
        <f aca="false">G105/SUM($E105:$G105)</f>
        <v>0.27823367822783</v>
      </c>
      <c r="K105" s="0" t="n">
        <f aca="false">H105+I105+J105</f>
        <v>1</v>
      </c>
      <c r="L105" s="0" t="n">
        <f aca="false">I105+J105</f>
        <v>0.297291219727315</v>
      </c>
      <c r="M105" s="0" t="n">
        <f aca="false">J105</f>
        <v>0.27823367822783</v>
      </c>
      <c r="N105" s="0" t="n">
        <f aca="false">I105</f>
        <v>0.0190575414994854</v>
      </c>
      <c r="O105" s="0" t="n">
        <f aca="false">K105</f>
        <v>1</v>
      </c>
      <c r="P105" s="0" t="n">
        <f aca="false">L105/2</f>
        <v>0.148645609863658</v>
      </c>
      <c r="Q105" s="0" t="n">
        <f aca="false">M105/2</f>
        <v>0.139116839113915</v>
      </c>
      <c r="R105" s="0" t="n">
        <f aca="false">N105/2</f>
        <v>0.00952877074974271</v>
      </c>
      <c r="S105" s="0" t="n">
        <f aca="false">O105/SUM($O105:$R105)*100</f>
        <v>77.0836944545262</v>
      </c>
      <c r="T105" s="0" t="n">
        <f aca="false">P105/SUM($O105:$R105)*100</f>
        <v>11.4581527727369</v>
      </c>
      <c r="U105" s="0" t="n">
        <f aca="false">Q105/SUM($O105:$R105)*100</f>
        <v>10.7236399197365</v>
      </c>
      <c r="V105" s="0" t="n">
        <f aca="false">R105/SUM($O105:$R105)*100</f>
        <v>0.734512853000394</v>
      </c>
      <c r="W105" s="0" t="n">
        <f aca="false">S105*(2*15.9994+28.09)</f>
        <v>4631.86669933913</v>
      </c>
      <c r="X105" s="0" t="n">
        <f aca="false">T105*(26.98*2+3*15.9994)</f>
        <v>1168.25263203326</v>
      </c>
      <c r="Y105" s="0" t="n">
        <f aca="false">U105*(22.99*2+15.9994)</f>
        <v>664.644768041316</v>
      </c>
      <c r="Z105" s="0" t="n">
        <f aca="false">V105*(39.01*2+15.9994)</f>
        <v>69.0584577313853</v>
      </c>
      <c r="AA105" s="0" t="n">
        <f aca="false">W105/SUM($W105:$Z105)*100</f>
        <v>70.8906104937596</v>
      </c>
      <c r="AB105" s="0" t="n">
        <f aca="false">X105/SUM($W105:$Z105)*100</f>
        <v>17.8800789555528</v>
      </c>
      <c r="AC105" s="0" t="n">
        <f aca="false">Y105/SUM($W105:$Z105)*100</f>
        <v>10.1723724852994</v>
      </c>
      <c r="AD105" s="0" t="n">
        <f aca="false">Z105/SUM($W105:$Z105)*100</f>
        <v>1.05693806538817</v>
      </c>
    </row>
    <row r="106" customFormat="false" ht="15" hidden="false" customHeight="false" outlineLevel="0" collapsed="false">
      <c r="A106" s="0" t="n">
        <v>47.7659662439669</v>
      </c>
      <c r="B106" s="0" t="n">
        <v>4.58031414919855</v>
      </c>
      <c r="C106" s="0" t="n">
        <f aca="false">100-B106-A106</f>
        <v>47.6537196068345</v>
      </c>
      <c r="D106" s="0" t="n">
        <v>1100</v>
      </c>
      <c r="E106" s="0" t="n">
        <f aca="false">A106/(2*15.9994+28.09)</f>
        <v>0.79492295143133</v>
      </c>
      <c r="F106" s="0" t="n">
        <f aca="false">B106/(39.1+26.98+28.09+4*15.9994)</f>
        <v>0.0289586119356844</v>
      </c>
      <c r="G106" s="0" t="n">
        <f aca="false">C106/(22.99+26.98+28.09+4*15.9994)</f>
        <v>0.335453503415759</v>
      </c>
      <c r="H106" s="0" t="n">
        <f aca="false">E106/SUM($E106:$G106)</f>
        <v>0.685671445820482</v>
      </c>
      <c r="I106" s="0" t="n">
        <f aca="false">F106/SUM($E106:$G106)</f>
        <v>0.0249786388468748</v>
      </c>
      <c r="J106" s="0" t="n">
        <f aca="false">G106/SUM($E106:$G106)</f>
        <v>0.289349915332643</v>
      </c>
      <c r="K106" s="0" t="n">
        <f aca="false">H106+I106+J106</f>
        <v>1</v>
      </c>
      <c r="L106" s="0" t="n">
        <f aca="false">I106+J106</f>
        <v>0.314328554179517</v>
      </c>
      <c r="M106" s="0" t="n">
        <f aca="false">J106</f>
        <v>0.289349915332643</v>
      </c>
      <c r="N106" s="0" t="n">
        <f aca="false">I106</f>
        <v>0.0249786388468748</v>
      </c>
      <c r="O106" s="0" t="n">
        <f aca="false">K106</f>
        <v>1</v>
      </c>
      <c r="P106" s="0" t="n">
        <f aca="false">L106/2</f>
        <v>0.157164277089759</v>
      </c>
      <c r="Q106" s="0" t="n">
        <f aca="false">M106/2</f>
        <v>0.144674957666321</v>
      </c>
      <c r="R106" s="0" t="n">
        <f aca="false">N106/2</f>
        <v>0.0124893194234374</v>
      </c>
      <c r="S106" s="0" t="n">
        <f aca="false">O106/SUM($O106:$R106)*100</f>
        <v>76.0844765047549</v>
      </c>
      <c r="T106" s="0" t="n">
        <f aca="false">P106/SUM($O106:$R106)*100</f>
        <v>11.9577617476225</v>
      </c>
      <c r="U106" s="0" t="n">
        <f aca="false">Q106/SUM($O106:$R106)*100</f>
        <v>11.0075184173896</v>
      </c>
      <c r="V106" s="0" t="n">
        <f aca="false">R106/SUM($O106:$R106)*100</f>
        <v>0.950243330232902</v>
      </c>
      <c r="W106" s="0" t="n">
        <f aca="false">S106*(2*15.9994+28.09)</f>
        <v>4571.82489179892</v>
      </c>
      <c r="X106" s="0" t="n">
        <f aca="false">T106*(26.98*2+3*15.9994)</f>
        <v>1219.19186381644</v>
      </c>
      <c r="Y106" s="0" t="n">
        <f aca="false">U106*(22.99*2+15.9994)</f>
        <v>682.239386998757</v>
      </c>
      <c r="Z106" s="0" t="n">
        <f aca="false">V106*(39.01*2+15.9994)</f>
        <v>89.3413077624993</v>
      </c>
      <c r="AA106" s="0" t="n">
        <f aca="false">W106/SUM($W106:$Z106)*100</f>
        <v>69.6648686190031</v>
      </c>
      <c r="AB106" s="0" t="n">
        <f aca="false">X106/SUM($W106:$Z106)*100</f>
        <v>18.5778858605212</v>
      </c>
      <c r="AC106" s="0" t="n">
        <f aca="false">Y106/SUM($W106:$Z106)*100</f>
        <v>10.395874379886</v>
      </c>
      <c r="AD106" s="0" t="n">
        <f aca="false">Z106/SUM($W106:$Z106)*100</f>
        <v>1.36137114058965</v>
      </c>
    </row>
    <row r="107" customFormat="false" ht="15" hidden="false" customHeight="false" outlineLevel="0" collapsed="false">
      <c r="A107" s="0" t="n">
        <v>45.903711525414</v>
      </c>
      <c r="B107" s="0" t="n">
        <v>5.24264819271096</v>
      </c>
      <c r="C107" s="0" t="n">
        <f aca="false">100-B107-A107</f>
        <v>48.853640281875</v>
      </c>
      <c r="D107" s="0" t="n">
        <v>1100</v>
      </c>
      <c r="E107" s="0" t="n">
        <f aca="false">A107/(2*15.9994+28.09)</f>
        <v>0.763931240520929</v>
      </c>
      <c r="F107" s="0" t="n">
        <f aca="false">B107/(39.1+26.98+28.09+4*15.9994)</f>
        <v>0.0331461575740604</v>
      </c>
      <c r="G107" s="0" t="n">
        <f aca="false">C107/(22.99+26.98+28.09+4*15.9994)</f>
        <v>0.343900222739755</v>
      </c>
      <c r="H107" s="0" t="n">
        <f aca="false">E107/SUM($E107:$G107)</f>
        <v>0.66954095029667</v>
      </c>
      <c r="I107" s="0" t="n">
        <f aca="false">F107/SUM($E107:$G107)</f>
        <v>0.0290506640698268</v>
      </c>
      <c r="J107" s="0" t="n">
        <f aca="false">G107/SUM($E107:$G107)</f>
        <v>0.301408385633503</v>
      </c>
      <c r="K107" s="0" t="n">
        <f aca="false">H107+I107+J107</f>
        <v>1</v>
      </c>
      <c r="L107" s="0" t="n">
        <f aca="false">I107+J107</f>
        <v>0.330459049703329</v>
      </c>
      <c r="M107" s="0" t="n">
        <f aca="false">J107</f>
        <v>0.301408385633503</v>
      </c>
      <c r="N107" s="0" t="n">
        <f aca="false">I107</f>
        <v>0.0290506640698268</v>
      </c>
      <c r="O107" s="0" t="n">
        <f aca="false">K107</f>
        <v>1</v>
      </c>
      <c r="P107" s="0" t="n">
        <f aca="false">L107/2</f>
        <v>0.165229524851665</v>
      </c>
      <c r="Q107" s="0" t="n">
        <f aca="false">M107/2</f>
        <v>0.150704192816751</v>
      </c>
      <c r="R107" s="0" t="n">
        <f aca="false">N107/2</f>
        <v>0.0145253320349134</v>
      </c>
      <c r="S107" s="0" t="n">
        <f aca="false">O107/SUM($O107:$R107)*100</f>
        <v>75.162027739447</v>
      </c>
      <c r="T107" s="0" t="n">
        <f aca="false">P107/SUM($O107:$R107)*100</f>
        <v>12.4189861302765</v>
      </c>
      <c r="U107" s="0" t="n">
        <f aca="false">Q107/SUM($O107:$R107)*100</f>
        <v>11.3272327209436</v>
      </c>
      <c r="V107" s="0" t="n">
        <f aca="false">R107/SUM($O107:$R107)*100</f>
        <v>1.09175340933284</v>
      </c>
      <c r="W107" s="0" t="n">
        <f aca="false">S107*(2*15.9994+28.09)</f>
        <v>4516.39605243008</v>
      </c>
      <c r="X107" s="0" t="n">
        <f aca="false">T107*(26.98*2+3*15.9994)</f>
        <v>1266.21747166796</v>
      </c>
      <c r="Y107" s="0" t="n">
        <f aca="false">U107*(22.99*2+15.9994)</f>
        <v>702.055087704452</v>
      </c>
      <c r="Z107" s="0" t="n">
        <f aca="false">V107*(39.01*2+15.9994)</f>
        <v>102.646000493428</v>
      </c>
      <c r="AA107" s="0" t="n">
        <f aca="false">W107/SUM($W107:$Z107)*100</f>
        <v>68.5620213736224</v>
      </c>
      <c r="AB107" s="0" t="n">
        <f aca="false">X107/SUM($W107:$Z107)*100</f>
        <v>19.2220585502995</v>
      </c>
      <c r="AC107" s="0" t="n">
        <f aca="false">Y107/SUM($W107:$Z107)*100</f>
        <v>10.6576826677443</v>
      </c>
      <c r="AD107" s="0" t="n">
        <f aca="false">Z107/SUM($W107:$Z107)*100</f>
        <v>1.55823740833371</v>
      </c>
    </row>
    <row r="108" customFormat="false" ht="15" hidden="false" customHeight="false" outlineLevel="0" collapsed="false">
      <c r="A108" s="0" t="n">
        <v>44.6001332224269</v>
      </c>
      <c r="B108" s="0" t="n">
        <v>5.14181606006516</v>
      </c>
      <c r="C108" s="0" t="n">
        <f aca="false">100-B108-A108</f>
        <v>50.2580507175079</v>
      </c>
      <c r="D108" s="0" t="n">
        <v>1100</v>
      </c>
      <c r="E108" s="0" t="n">
        <f aca="false">A108/(2*15.9994+28.09)</f>
        <v>0.742237042883647</v>
      </c>
      <c r="F108" s="0" t="n">
        <f aca="false">B108/(39.1+26.98+28.09+4*15.9994)</f>
        <v>0.0325086557554465</v>
      </c>
      <c r="G108" s="0" t="n">
        <f aca="false">C108/(22.99+26.98+28.09+4*15.9994)</f>
        <v>0.35378642689661</v>
      </c>
      <c r="H108" s="0" t="n">
        <f aca="false">E108/SUM($E108:$G108)</f>
        <v>0.657701297188429</v>
      </c>
      <c r="I108" s="0" t="n">
        <f aca="false">F108/SUM($E108:$G108)</f>
        <v>0.0288061411986964</v>
      </c>
      <c r="J108" s="0" t="n">
        <f aca="false">G108/SUM($E108:$G108)</f>
        <v>0.313492561612875</v>
      </c>
      <c r="K108" s="0" t="n">
        <f aca="false">H108+I108+J108</f>
        <v>1</v>
      </c>
      <c r="L108" s="0" t="n">
        <f aca="false">I108+J108</f>
        <v>0.342298702811571</v>
      </c>
      <c r="M108" s="0" t="n">
        <f aca="false">J108</f>
        <v>0.313492561612875</v>
      </c>
      <c r="N108" s="0" t="n">
        <f aca="false">I108</f>
        <v>0.0288061411986964</v>
      </c>
      <c r="O108" s="0" t="n">
        <f aca="false">K108</f>
        <v>1</v>
      </c>
      <c r="P108" s="0" t="n">
        <f aca="false">L108/2</f>
        <v>0.171149351405786</v>
      </c>
      <c r="Q108" s="0" t="n">
        <f aca="false">M108/2</f>
        <v>0.156746280806437</v>
      </c>
      <c r="R108" s="0" t="n">
        <f aca="false">N108/2</f>
        <v>0.0144030705993482</v>
      </c>
      <c r="S108" s="0" t="n">
        <f aca="false">O108/SUM($O108:$R108)*100</f>
        <v>74.4990662589039</v>
      </c>
      <c r="T108" s="0" t="n">
        <f aca="false">P108/SUM($O108:$R108)*100</f>
        <v>12.7504668705481</v>
      </c>
      <c r="U108" s="0" t="n">
        <f aca="false">Q108/SUM($O108:$R108)*100</f>
        <v>11.6774515596355</v>
      </c>
      <c r="V108" s="0" t="n">
        <f aca="false">R108/SUM($O108:$R108)*100</f>
        <v>1.07301531091251</v>
      </c>
      <c r="W108" s="0" t="n">
        <f aca="false">S108*(2*15.9994+28.09)</f>
        <v>4476.55949261802</v>
      </c>
      <c r="X108" s="0" t="n">
        <f aca="false">T108*(26.98*2+3*15.9994)</f>
        <v>1300.01465128072</v>
      </c>
      <c r="Y108" s="0" t="n">
        <f aca="false">U108*(22.99*2+15.9994)</f>
        <v>723.761441195273</v>
      </c>
      <c r="Z108" s="0" t="n">
        <f aca="false">V108*(39.01*2+15.9994)</f>
        <v>100.884255722808</v>
      </c>
      <c r="AA108" s="0" t="n">
        <f aca="false">W108/SUM($W108:$Z108)*100</f>
        <v>67.8141252763384</v>
      </c>
      <c r="AB108" s="0" t="n">
        <f aca="false">X108/SUM($W108:$Z108)*100</f>
        <v>19.6935518378351</v>
      </c>
      <c r="AC108" s="0" t="n">
        <f aca="false">Y108/SUM($W108:$Z108)*100</f>
        <v>10.9640560176483</v>
      </c>
      <c r="AD108" s="0" t="n">
        <f aca="false">Z108/SUM($W108:$Z108)*100</f>
        <v>1.52826686817818</v>
      </c>
    </row>
    <row r="109" customFormat="false" ht="15" hidden="false" customHeight="false" outlineLevel="0" collapsed="false">
      <c r="A109" s="0" t="n">
        <v>43.2965549194399</v>
      </c>
      <c r="B109" s="0" t="n">
        <v>4.93346660111373</v>
      </c>
      <c r="C109" s="0" t="n">
        <f aca="false">100-B109-A109</f>
        <v>51.7699784794464</v>
      </c>
      <c r="D109" s="0" t="n">
        <v>1100</v>
      </c>
      <c r="E109" s="0" t="n">
        <f aca="false">A109/(2*15.9994+28.09)</f>
        <v>0.720542845246367</v>
      </c>
      <c r="F109" s="0" t="n">
        <f aca="false">B109/(39.1+26.98+28.09+4*15.9994)</f>
        <v>0.0311913856005511</v>
      </c>
      <c r="G109" s="0" t="n">
        <f aca="false">C109/(22.99+26.98+28.09+4*15.9994)</f>
        <v>0.364429488316333</v>
      </c>
      <c r="H109" s="0" t="n">
        <f aca="false">E109/SUM($E109:$G109)</f>
        <v>0.645553007032456</v>
      </c>
      <c r="I109" s="0" t="n">
        <f aca="false">F109/SUM($E109:$G109)</f>
        <v>0.0279451706456954</v>
      </c>
      <c r="J109" s="0" t="n">
        <f aca="false">G109/SUM($E109:$G109)</f>
        <v>0.326501822321848</v>
      </c>
      <c r="K109" s="0" t="n">
        <f aca="false">H109+I109+J109</f>
        <v>1</v>
      </c>
      <c r="L109" s="0" t="n">
        <f aca="false">I109+J109</f>
        <v>0.354446992967544</v>
      </c>
      <c r="M109" s="0" t="n">
        <f aca="false">J109</f>
        <v>0.326501822321848</v>
      </c>
      <c r="N109" s="0" t="n">
        <f aca="false">I109</f>
        <v>0.0279451706456954</v>
      </c>
      <c r="O109" s="0" t="n">
        <f aca="false">K109</f>
        <v>1</v>
      </c>
      <c r="P109" s="0" t="n">
        <f aca="false">L109/2</f>
        <v>0.177223496483772</v>
      </c>
      <c r="Q109" s="0" t="n">
        <f aca="false">M109/2</f>
        <v>0.163250911160924</v>
      </c>
      <c r="R109" s="0" t="n">
        <f aca="false">N109/2</f>
        <v>0.0139725853228477</v>
      </c>
      <c r="S109" s="0" t="n">
        <f aca="false">O109/SUM($O109:$R109)*100</f>
        <v>73.8308701036012</v>
      </c>
      <c r="T109" s="0" t="n">
        <f aca="false">P109/SUM($O109:$R109)*100</f>
        <v>13.0845649481994</v>
      </c>
      <c r="U109" s="0" t="n">
        <f aca="false">Q109/SUM($O109:$R109)*100</f>
        <v>12.0529568162167</v>
      </c>
      <c r="V109" s="0" t="n">
        <f aca="false">R109/SUM($O109:$R109)*100</f>
        <v>1.03160813198265</v>
      </c>
      <c r="W109" s="0" t="n">
        <f aca="false">S109*(2*15.9994+28.09)</f>
        <v>4436.40838748127</v>
      </c>
      <c r="X109" s="0" t="n">
        <f aca="false">T109*(26.98*2+3*15.9994)</f>
        <v>1334.0786899015</v>
      </c>
      <c r="Y109" s="0" t="n">
        <f aca="false">U109*(22.99*2+15.9994)</f>
        <v>747.035031695021</v>
      </c>
      <c r="Z109" s="0" t="n">
        <f aca="false">V109*(39.01*2+15.9994)</f>
        <v>96.9911776041296</v>
      </c>
      <c r="AA109" s="0" t="n">
        <f aca="false">W109/SUM($W109:$Z109)*100</f>
        <v>67.070821316722</v>
      </c>
      <c r="AB109" s="0" t="n">
        <f aca="false">X109/SUM($W109:$Z109)*100</f>
        <v>20.168962281588</v>
      </c>
      <c r="AC109" s="0" t="n">
        <f aca="false">Y109/SUM($W109:$Z109)*100</f>
        <v>11.2938775585975</v>
      </c>
      <c r="AD109" s="0" t="n">
        <f aca="false">Z109/SUM($W109:$Z109)*100</f>
        <v>1.46633884309247</v>
      </c>
    </row>
    <row r="110" customFormat="false" ht="15" hidden="false" customHeight="false" outlineLevel="0" collapsed="false">
      <c r="A110" s="0" t="n">
        <v>41.8067511445975</v>
      </c>
      <c r="B110" s="0" t="n">
        <v>3.85057394133939</v>
      </c>
      <c r="C110" s="0" t="n">
        <f aca="false">100-B110-A110</f>
        <v>54.3426749140631</v>
      </c>
      <c r="D110" s="0" t="n">
        <v>1100</v>
      </c>
      <c r="E110" s="0" t="n">
        <f aca="false">A110/(2*15.9994+28.09)</f>
        <v>0.695749476518045</v>
      </c>
      <c r="F110" s="0" t="n">
        <f aca="false">B110/(39.1+26.98+28.09+4*15.9994)</f>
        <v>0.0243448970670314</v>
      </c>
      <c r="G110" s="0" t="n">
        <f aca="false">C110/(22.99+26.98+28.09+4*15.9994)</f>
        <v>0.382539722718553</v>
      </c>
      <c r="H110" s="0" t="n">
        <f aca="false">E110/SUM($E110:$G110)</f>
        <v>0.630988538129206</v>
      </c>
      <c r="I110" s="0" t="n">
        <f aca="false">F110/SUM($E110:$G110)</f>
        <v>0.0220788538542777</v>
      </c>
      <c r="J110" s="0" t="n">
        <f aca="false">G110/SUM($E110:$G110)</f>
        <v>0.346932608016517</v>
      </c>
      <c r="K110" s="0" t="n">
        <f aca="false">H110+I110+J110</f>
        <v>1</v>
      </c>
      <c r="L110" s="0" t="n">
        <f aca="false">I110+J110</f>
        <v>0.369011461870794</v>
      </c>
      <c r="M110" s="0" t="n">
        <f aca="false">J110</f>
        <v>0.346932608016517</v>
      </c>
      <c r="N110" s="0" t="n">
        <f aca="false">I110</f>
        <v>0.0220788538542777</v>
      </c>
      <c r="O110" s="0" t="n">
        <f aca="false">K110</f>
        <v>1</v>
      </c>
      <c r="P110" s="0" t="n">
        <f aca="false">L110/2</f>
        <v>0.184505730935397</v>
      </c>
      <c r="Q110" s="0" t="n">
        <f aca="false">M110/2</f>
        <v>0.173466304008258</v>
      </c>
      <c r="R110" s="0" t="n">
        <f aca="false">N110/2</f>
        <v>0.0110394269271388</v>
      </c>
      <c r="S110" s="0" t="n">
        <f aca="false">O110/SUM($O110:$R110)*100</f>
        <v>73.0454074236508</v>
      </c>
      <c r="T110" s="0" t="n">
        <f aca="false">P110/SUM($O110:$R110)*100</f>
        <v>13.4772962881746</v>
      </c>
      <c r="U110" s="0" t="n">
        <f aca="false">Q110/SUM($O110:$R110)*100</f>
        <v>12.6709168505581</v>
      </c>
      <c r="V110" s="0" t="n">
        <f aca="false">R110/SUM($O110:$R110)*100</f>
        <v>0.806379437616478</v>
      </c>
      <c r="W110" s="0" t="n">
        <f aca="false">S110*(2*15.9994+28.09)</f>
        <v>4389.21087759827</v>
      </c>
      <c r="X110" s="0" t="n">
        <f aca="false">T110*(26.98*2+3*15.9994)</f>
        <v>1374.12087040896</v>
      </c>
      <c r="Y110" s="0" t="n">
        <f aca="false">U110*(22.99*2+15.9994)</f>
        <v>785.335823847481</v>
      </c>
      <c r="Z110" s="0" t="n">
        <f aca="false">V110*(39.01*2+15.9994)</f>
        <v>75.8153108970387</v>
      </c>
      <c r="AA110" s="0" t="n">
        <f aca="false">W110/SUM($W110:$Z110)*100</f>
        <v>66.2574114128442</v>
      </c>
      <c r="AB110" s="0" t="n">
        <f aca="false">X110/SUM($W110:$Z110)*100</f>
        <v>20.7430662095419</v>
      </c>
      <c r="AC110" s="0" t="n">
        <f aca="false">Y110/SUM($W110:$Z110)*100</f>
        <v>11.8550509941277</v>
      </c>
      <c r="AD110" s="0" t="n">
        <f aca="false">Z110/SUM($W110:$Z110)*100</f>
        <v>1.14447138348625</v>
      </c>
    </row>
    <row r="111" customFormat="false" ht="15" hidden="false" customHeight="false" outlineLevel="0" collapsed="false">
      <c r="A111" s="0" t="n">
        <v>40.9376989426061</v>
      </c>
      <c r="B111" s="0" t="n">
        <v>2.51106415829236</v>
      </c>
      <c r="C111" s="0" t="n">
        <f aca="false">100-B111-A111</f>
        <v>56.5512368991015</v>
      </c>
      <c r="D111" s="0" t="n">
        <v>1100</v>
      </c>
      <c r="E111" s="0" t="n">
        <f aca="false">A111/(2*15.9994+28.09)</f>
        <v>0.68128667809319</v>
      </c>
      <c r="F111" s="0" t="n">
        <f aca="false">B111/(39.1+26.98+28.09+4*15.9994)</f>
        <v>0.015875970541959</v>
      </c>
      <c r="G111" s="0" t="n">
        <f aca="false">C111/(22.99+26.98+28.09+4*15.9994)</f>
        <v>0.398086669767063</v>
      </c>
      <c r="H111" s="0" t="n">
        <f aca="false">E111/SUM($E111:$G111)</f>
        <v>0.622037984088477</v>
      </c>
      <c r="I111" s="0" t="n">
        <f aca="false">F111/SUM($E111:$G111)</f>
        <v>0.0144953028275968</v>
      </c>
      <c r="J111" s="0" t="n">
        <f aca="false">G111/SUM($E111:$G111)</f>
        <v>0.363466713083926</v>
      </c>
      <c r="K111" s="0" t="n">
        <f aca="false">H111+I111+J111</f>
        <v>1</v>
      </c>
      <c r="L111" s="0" t="n">
        <f aca="false">I111+J111</f>
        <v>0.377962015911523</v>
      </c>
      <c r="M111" s="0" t="n">
        <f aca="false">J111</f>
        <v>0.363466713083926</v>
      </c>
      <c r="N111" s="0" t="n">
        <f aca="false">I111</f>
        <v>0.0144953028275968</v>
      </c>
      <c r="O111" s="0" t="n">
        <f aca="false">K111</f>
        <v>1</v>
      </c>
      <c r="P111" s="0" t="n">
        <f aca="false">L111/2</f>
        <v>0.188981007955762</v>
      </c>
      <c r="Q111" s="0" t="n">
        <f aca="false">M111/2</f>
        <v>0.181733356541963</v>
      </c>
      <c r="R111" s="0" t="n">
        <f aca="false">N111/2</f>
        <v>0.00724765141379839</v>
      </c>
      <c r="S111" s="0" t="n">
        <f aca="false">O111/SUM($O111:$R111)*100</f>
        <v>72.5709408860954</v>
      </c>
      <c r="T111" s="0" t="n">
        <f aca="false">P111/SUM($O111:$R111)*100</f>
        <v>13.7145295569523</v>
      </c>
      <c r="U111" s="0" t="n">
        <f aca="false">Q111/SUM($O111:$R111)*100</f>
        <v>13.1885606746385</v>
      </c>
      <c r="V111" s="0" t="n">
        <f aca="false">R111/SUM($O111:$R111)*100</f>
        <v>0.525968882313789</v>
      </c>
      <c r="W111" s="0" t="n">
        <f aca="false">S111*(2*15.9994+28.09)</f>
        <v>4360.70075271641</v>
      </c>
      <c r="X111" s="0" t="n">
        <f aca="false">T111*(26.98*2+3*15.9994)</f>
        <v>1398.30874747365</v>
      </c>
      <c r="Y111" s="0" t="n">
        <f aca="false">U111*(22.99*2+15.9994)</f>
        <v>817.419077477689</v>
      </c>
      <c r="Z111" s="0" t="n">
        <f aca="false">V111*(39.01*2+15.9994)</f>
        <v>49.451278733813</v>
      </c>
      <c r="AA111" s="0" t="n">
        <f aca="false">W111/SUM($W111:$Z111)*100</f>
        <v>65.8131576065832</v>
      </c>
      <c r="AB111" s="0" t="n">
        <f aca="false">X111/SUM($W111:$Z111)*100</f>
        <v>21.1037443747593</v>
      </c>
      <c r="AC111" s="0" t="n">
        <f aca="false">Y111/SUM($W111:$Z111)*100</f>
        <v>12.336762742354</v>
      </c>
      <c r="AD111" s="0" t="n">
        <f aca="false">Z111/SUM($W111:$Z111)*100</f>
        <v>0.746335276303507</v>
      </c>
    </row>
    <row r="112" customFormat="false" ht="15" hidden="false" customHeight="false" outlineLevel="0" collapsed="false">
      <c r="A112" s="0" t="n">
        <v>39.6341206396191</v>
      </c>
      <c r="B112" s="0" t="n">
        <v>0.259885499534174</v>
      </c>
      <c r="C112" s="0" t="n">
        <f aca="false">100-B112-A112</f>
        <v>60.1059938608467</v>
      </c>
      <c r="D112" s="0" t="n">
        <v>1100</v>
      </c>
      <c r="E112" s="0" t="n">
        <f aca="false">A112/(2*15.9994+28.09)</f>
        <v>0.65959248045591</v>
      </c>
      <c r="F112" s="0" t="n">
        <f aca="false">B112/(39.1+26.98+28.09+4*15.9994)</f>
        <v>0.00164310199771745</v>
      </c>
      <c r="G112" s="0" t="n">
        <f aca="false">C112/(22.99+26.98+28.09+4*15.9994)</f>
        <v>0.423110019181281</v>
      </c>
      <c r="H112" s="0" t="n">
        <f aca="false">E112/SUM($E112:$G112)</f>
        <v>0.608286213787761</v>
      </c>
      <c r="I112" s="0" t="n">
        <f aca="false">F112/SUM($E112:$G112)</f>
        <v>0.00151529364368711</v>
      </c>
      <c r="J112" s="0" t="n">
        <f aca="false">G112/SUM($E112:$G112)</f>
        <v>0.390198492568552</v>
      </c>
      <c r="K112" s="0" t="n">
        <f aca="false">H112+I112+J112</f>
        <v>1</v>
      </c>
      <c r="L112" s="0" t="n">
        <f aca="false">I112+J112</f>
        <v>0.391713786212239</v>
      </c>
      <c r="M112" s="0" t="n">
        <f aca="false">J112</f>
        <v>0.390198492568552</v>
      </c>
      <c r="N112" s="0" t="n">
        <f aca="false">I112</f>
        <v>0.00151529364368711</v>
      </c>
      <c r="O112" s="0" t="n">
        <f aca="false">K112</f>
        <v>1</v>
      </c>
      <c r="P112" s="0" t="n">
        <f aca="false">L112/2</f>
        <v>0.19585689310612</v>
      </c>
      <c r="Q112" s="0" t="n">
        <f aca="false">M112/2</f>
        <v>0.195099246284276</v>
      </c>
      <c r="R112" s="0" t="n">
        <f aca="false">N112/2</f>
        <v>0.000757646821843553</v>
      </c>
      <c r="S112" s="0" t="n">
        <f aca="false">O112/SUM($O112:$R112)*100</f>
        <v>71.8538545717545</v>
      </c>
      <c r="T112" s="0" t="n">
        <f aca="false">P112/SUM($O112:$R112)*100</f>
        <v>14.0730727141228</v>
      </c>
      <c r="U112" s="0" t="n">
        <f aca="false">Q112/SUM($O112:$R112)*100</f>
        <v>14.0186328695693</v>
      </c>
      <c r="V112" s="0" t="n">
        <f aca="false">R112/SUM($O112:$R112)*100</f>
        <v>0.0544398445534986</v>
      </c>
      <c r="W112" s="0" t="n">
        <f aca="false">S112*(2*15.9994+28.09)</f>
        <v>4317.61189659124</v>
      </c>
      <c r="X112" s="0" t="n">
        <f aca="false">T112*(26.98*2+3*15.9994)</f>
        <v>1434.86516240108</v>
      </c>
      <c r="Y112" s="0" t="n">
        <f aca="false">U112*(22.99*2+15.9994)</f>
        <v>868.866454076183</v>
      </c>
      <c r="Z112" s="0" t="n">
        <f aca="false">V112*(39.01*2+15.9994)</f>
        <v>5.11840152101321</v>
      </c>
      <c r="AA112" s="0" t="n">
        <f aca="false">W112/SUM($W112:$Z112)*100</f>
        <v>65.1571223413378</v>
      </c>
      <c r="AB112" s="0" t="n">
        <f aca="false">X112/SUM($W112:$Z112)*100</f>
        <v>21.6535638610089</v>
      </c>
      <c r="AC112" s="0" t="n">
        <f aca="false">Y112/SUM($W112:$Z112)*100</f>
        <v>13.1120719514466</v>
      </c>
      <c r="AD112" s="0" t="n">
        <f aca="false">Z112/SUM($W112:$Z112)*100</f>
        <v>0.0772418462067064</v>
      </c>
    </row>
    <row r="113" customFormat="false" ht="15" hidden="false" customHeight="false" outlineLevel="0" collapsed="false">
      <c r="A113" s="0" t="n">
        <v>40.9376989426061</v>
      </c>
      <c r="B113" s="0" t="n">
        <v>23.6919774404993</v>
      </c>
      <c r="C113" s="0" t="n">
        <f aca="false">100-B113-A113</f>
        <v>35.3703236168946</v>
      </c>
      <c r="D113" s="0" t="n">
        <v>1060</v>
      </c>
      <c r="E113" s="0" t="n">
        <f aca="false">A113/(2*15.9994+28.09)</f>
        <v>0.68128667809319</v>
      </c>
      <c r="F113" s="0" t="n">
        <f aca="false">B113/(39.1+26.98+28.09+4*15.9994)</f>
        <v>0.149790332789391</v>
      </c>
      <c r="G113" s="0" t="n">
        <f aca="false">C113/(22.99+26.98+28.09+4*15.9994)</f>
        <v>0.248985788982037</v>
      </c>
      <c r="H113" s="0" t="n">
        <f aca="false">E113/SUM($E113:$G113)</f>
        <v>0.630784319373454</v>
      </c>
      <c r="I113" s="0" t="n">
        <f aca="false">F113/SUM($E113:$G113)</f>
        <v>0.138686688226061</v>
      </c>
      <c r="J113" s="0" t="n">
        <f aca="false">G113/SUM($E113:$G113)</f>
        <v>0.230528992400485</v>
      </c>
      <c r="K113" s="0" t="n">
        <f aca="false">H113+I113+J113</f>
        <v>1</v>
      </c>
      <c r="L113" s="0" t="n">
        <f aca="false">I113+J113</f>
        <v>0.369215680626546</v>
      </c>
      <c r="M113" s="0" t="n">
        <f aca="false">J113</f>
        <v>0.230528992400485</v>
      </c>
      <c r="N113" s="0" t="n">
        <f aca="false">I113</f>
        <v>0.138686688226061</v>
      </c>
      <c r="O113" s="0" t="n">
        <f aca="false">K113</f>
        <v>1</v>
      </c>
      <c r="P113" s="0" t="n">
        <f aca="false">L113/2</f>
        <v>0.184607840313273</v>
      </c>
      <c r="Q113" s="0" t="n">
        <f aca="false">M113/2</f>
        <v>0.115264496200242</v>
      </c>
      <c r="R113" s="0" t="n">
        <f aca="false">N113/2</f>
        <v>0.0693433441130306</v>
      </c>
      <c r="S113" s="0" t="n">
        <f aca="false">O113/SUM($O113:$R113)*100</f>
        <v>73.0345126884908</v>
      </c>
      <c r="T113" s="0" t="n">
        <f aca="false">P113/SUM($O113:$R113)*100</f>
        <v>13.4827436557546</v>
      </c>
      <c r="U113" s="0" t="n">
        <f aca="false">Q113/SUM($O113:$R113)*100</f>
        <v>8.4182863102691</v>
      </c>
      <c r="V113" s="0" t="n">
        <f aca="false">R113/SUM($O113:$R113)*100</f>
        <v>5.06445734548552</v>
      </c>
      <c r="W113" s="0" t="n">
        <f aca="false">S113*(2*15.9994+28.09)</f>
        <v>4388.55622603619</v>
      </c>
      <c r="X113" s="0" t="n">
        <f aca="false">T113*(26.98*2+3*15.9994)</f>
        <v>1374.67627420216</v>
      </c>
      <c r="Y113" s="0" t="n">
        <f aca="false">U113*(22.99*2+15.9994)</f>
        <v>521.760334538693</v>
      </c>
      <c r="Z113" s="0" t="n">
        <f aca="false">V113*(39.01*2+15.9994)</f>
        <v>476.157240948141</v>
      </c>
      <c r="AA113" s="0" t="n">
        <f aca="false">W113/SUM($W113:$Z113)*100</f>
        <v>64.9084279580273</v>
      </c>
      <c r="AB113" s="0" t="n">
        <f aca="false">X113/SUM($W113:$Z113)*100</f>
        <v>20.3319887712257</v>
      </c>
      <c r="AC113" s="0" t="n">
        <f aca="false">Y113/SUM($W113:$Z113)*100</f>
        <v>7.71703524836683</v>
      </c>
      <c r="AD113" s="0" t="n">
        <f aca="false">Z113/SUM($W113:$Z113)*100</f>
        <v>7.0425480223802</v>
      </c>
    </row>
    <row r="114" customFormat="false" ht="15" hidden="false" customHeight="false" outlineLevel="0" collapsed="false">
      <c r="A114" s="0" t="n">
        <v>41.4343002008869</v>
      </c>
      <c r="B114" s="0" t="n">
        <v>21.454606274705</v>
      </c>
      <c r="C114" s="0" t="n">
        <f aca="false">100-B114-A114</f>
        <v>37.1110935244081</v>
      </c>
      <c r="D114" s="0" t="n">
        <v>1060</v>
      </c>
      <c r="E114" s="0" t="n">
        <f aca="false">A114/(2*15.9994+28.09)</f>
        <v>0.689551134335964</v>
      </c>
      <c r="F114" s="0" t="n">
        <f aca="false">B114/(39.1+26.98+28.09+4*15.9994)</f>
        <v>0.135644760840431</v>
      </c>
      <c r="G114" s="0" t="n">
        <f aca="false">C114/(22.99+26.98+28.09+4*15.9994)</f>
        <v>0.261239761367277</v>
      </c>
      <c r="H114" s="0" t="n">
        <f aca="false">E114/SUM($E114:$G114)</f>
        <v>0.634691185053393</v>
      </c>
      <c r="I114" s="0" t="n">
        <f aca="false">F114/SUM($E114:$G114)</f>
        <v>0.124853009033194</v>
      </c>
      <c r="J114" s="0" t="n">
        <f aca="false">G114/SUM($E114:$G114)</f>
        <v>0.240455805913413</v>
      </c>
      <c r="K114" s="0" t="n">
        <f aca="false">H114+I114+J114</f>
        <v>1</v>
      </c>
      <c r="L114" s="0" t="n">
        <f aca="false">I114+J114</f>
        <v>0.365308814946607</v>
      </c>
      <c r="M114" s="0" t="n">
        <f aca="false">J114</f>
        <v>0.240455805913413</v>
      </c>
      <c r="N114" s="0" t="n">
        <f aca="false">I114</f>
        <v>0.124853009033194</v>
      </c>
      <c r="O114" s="0" t="n">
        <f aca="false">K114</f>
        <v>1</v>
      </c>
      <c r="P114" s="0" t="n">
        <f aca="false">L114/2</f>
        <v>0.182654407473304</v>
      </c>
      <c r="Q114" s="0" t="n">
        <f aca="false">M114/2</f>
        <v>0.120227902956707</v>
      </c>
      <c r="R114" s="0" t="n">
        <f aca="false">N114/2</f>
        <v>0.062426504516597</v>
      </c>
      <c r="S114" s="0" t="n">
        <f aca="false">O114/SUM($O114:$R114)*100</f>
        <v>73.2435027923779</v>
      </c>
      <c r="T114" s="0" t="n">
        <f aca="false">P114/SUM($O114:$R114)*100</f>
        <v>13.378248603811</v>
      </c>
      <c r="U114" s="0" t="n">
        <f aca="false">Q114/SUM($O114:$R114)*100</f>
        <v>8.80591274593128</v>
      </c>
      <c r="V114" s="0" t="n">
        <f aca="false">R114/SUM($O114:$R114)*100</f>
        <v>4.57233585787977</v>
      </c>
      <c r="W114" s="0" t="n">
        <f aca="false">S114*(2*15.9994+28.09)</f>
        <v>4401.11419059064</v>
      </c>
      <c r="X114" s="0" t="n">
        <f aca="false">T114*(26.98*2+3*15.9994)</f>
        <v>1364.02214679708</v>
      </c>
      <c r="Y114" s="0" t="n">
        <f aca="false">U114*(22.99*2+15.9994)</f>
        <v>545.785188445173</v>
      </c>
      <c r="Z114" s="0" t="n">
        <f aca="false">V114*(39.01*2+15.9994)</f>
        <v>429.888273956341</v>
      </c>
      <c r="AA114" s="0" t="n">
        <f aca="false">W114/SUM($W114:$Z114)*100</f>
        <v>65.2905855722</v>
      </c>
      <c r="AB114" s="0" t="n">
        <f aca="false">X114/SUM($W114:$Z114)*100</f>
        <v>20.2352860755652</v>
      </c>
      <c r="AC114" s="0" t="n">
        <f aca="false">Y114/SUM($W114:$Z114)*100</f>
        <v>8.09673028398217</v>
      </c>
      <c r="AD114" s="0" t="n">
        <f aca="false">Z114/SUM($W114:$Z114)*100</f>
        <v>6.37739806825261</v>
      </c>
    </row>
    <row r="115" customFormat="false" ht="15" hidden="false" customHeight="false" outlineLevel="0" collapsed="false">
      <c r="A115" s="0" t="n">
        <v>41.4343002008869</v>
      </c>
      <c r="B115" s="0" t="n">
        <v>18.9817077696757</v>
      </c>
      <c r="C115" s="0" t="n">
        <f aca="false">100-B115-A115</f>
        <v>39.5839920294374</v>
      </c>
      <c r="D115" s="0" t="n">
        <v>1060</v>
      </c>
      <c r="E115" s="0" t="n">
        <f aca="false">A115/(2*15.9994+28.09)</f>
        <v>0.689551134335964</v>
      </c>
      <c r="F115" s="0" t="n">
        <f aca="false">B115/(39.1+26.98+28.09+4*15.9994)</f>
        <v>0.120010089105959</v>
      </c>
      <c r="G115" s="0" t="n">
        <f aca="false">C115/(22.99+26.98+28.09+4*15.9994)</f>
        <v>0.278647478413245</v>
      </c>
      <c r="H115" s="0" t="n">
        <f aca="false">E115/SUM($E115:$G115)</f>
        <v>0.633657067031741</v>
      </c>
      <c r="I115" s="0" t="n">
        <f aca="false">F115/SUM($E115:$G115)</f>
        <v>0.110282236212012</v>
      </c>
      <c r="J115" s="0" t="n">
        <f aca="false">G115/SUM($E115:$G115)</f>
        <v>0.256060696756247</v>
      </c>
      <c r="K115" s="0" t="n">
        <f aca="false">H115+I115+J115</f>
        <v>1</v>
      </c>
      <c r="L115" s="0" t="n">
        <f aca="false">I115+J115</f>
        <v>0.366342932968259</v>
      </c>
      <c r="M115" s="0" t="n">
        <f aca="false">J115</f>
        <v>0.256060696756247</v>
      </c>
      <c r="N115" s="0" t="n">
        <f aca="false">I115</f>
        <v>0.110282236212012</v>
      </c>
      <c r="O115" s="0" t="n">
        <f aca="false">K115</f>
        <v>1</v>
      </c>
      <c r="P115" s="0" t="n">
        <f aca="false">L115/2</f>
        <v>0.183171466484129</v>
      </c>
      <c r="Q115" s="0" t="n">
        <f aca="false">M115/2</f>
        <v>0.128030348378123</v>
      </c>
      <c r="R115" s="0" t="n">
        <f aca="false">N115/2</f>
        <v>0.0551411181060062</v>
      </c>
      <c r="S115" s="0" t="n">
        <f aca="false">O115/SUM($O115:$R115)*100</f>
        <v>73.188068373698</v>
      </c>
      <c r="T115" s="0" t="n">
        <f aca="false">P115/SUM($O115:$R115)*100</f>
        <v>13.405965813151</v>
      </c>
      <c r="U115" s="0" t="n">
        <f aca="false">Q115/SUM($O115:$R115)*100</f>
        <v>9.37029389100646</v>
      </c>
      <c r="V115" s="0" t="n">
        <f aca="false">R115/SUM($O115:$R115)*100</f>
        <v>4.03567192214454</v>
      </c>
      <c r="W115" s="0" t="n">
        <f aca="false">S115*(2*15.9994+28.09)</f>
        <v>4397.78320289346</v>
      </c>
      <c r="X115" s="0" t="n">
        <f aca="false">T115*(26.98*2+3*15.9994)</f>
        <v>1366.84814357041</v>
      </c>
      <c r="Y115" s="0" t="n">
        <f aca="false">U115*(22.99*2+15.9994)</f>
        <v>580.765193188246</v>
      </c>
      <c r="Z115" s="0" t="n">
        <f aca="false">V115*(39.01*2+15.9994)</f>
        <v>379.431452716876</v>
      </c>
      <c r="AA115" s="0" t="n">
        <f aca="false">W115/SUM($W115:$Z115)*100</f>
        <v>65.3962184294357</v>
      </c>
      <c r="AB115" s="0" t="n">
        <f aca="false">X115/SUM($W115:$Z115)*100</f>
        <v>20.3253993280043</v>
      </c>
      <c r="AC115" s="0" t="n">
        <f aca="false">Y115/SUM($W115:$Z115)*100</f>
        <v>8.63613454273134</v>
      </c>
      <c r="AD115" s="0" t="n">
        <f aca="false">Z115/SUM($W115:$Z115)*100</f>
        <v>5.6422476998287</v>
      </c>
    </row>
    <row r="116" customFormat="false" ht="15" hidden="false" customHeight="false" outlineLevel="0" collapsed="false">
      <c r="A116" s="0" t="n">
        <v>41.1239244144614</v>
      </c>
      <c r="B116" s="0" t="n">
        <v>16.6102384947064</v>
      </c>
      <c r="C116" s="0" t="n">
        <f aca="false">100-B116-A116</f>
        <v>42.2658370908322</v>
      </c>
      <c r="D116" s="0" t="n">
        <v>1060</v>
      </c>
      <c r="E116" s="0" t="n">
        <f aca="false">A116/(2*15.9994+28.09)</f>
        <v>0.684385849184231</v>
      </c>
      <c r="F116" s="0" t="n">
        <f aca="false">B116/(39.1+26.98+28.09+4*15.9994)</f>
        <v>0.105016694283193</v>
      </c>
      <c r="G116" s="0" t="n">
        <f aca="false">C116/(22.99+26.98+28.09+4*15.9994)</f>
        <v>0.297526053451784</v>
      </c>
      <c r="H116" s="0" t="n">
        <f aca="false">E116/SUM($E116:$G116)</f>
        <v>0.629651157513065</v>
      </c>
      <c r="I116" s="0" t="n">
        <f aca="false">F116/SUM($E116:$G116)</f>
        <v>0.0966178409334824</v>
      </c>
      <c r="J116" s="0" t="n">
        <f aca="false">G116/SUM($E116:$G116)</f>
        <v>0.273731001553453</v>
      </c>
      <c r="K116" s="0" t="n">
        <f aca="false">H116+I116+J116</f>
        <v>1</v>
      </c>
      <c r="L116" s="0" t="n">
        <f aca="false">I116+J116</f>
        <v>0.370348842486935</v>
      </c>
      <c r="M116" s="0" t="n">
        <f aca="false">J116</f>
        <v>0.273731001553453</v>
      </c>
      <c r="N116" s="0" t="n">
        <f aca="false">I116</f>
        <v>0.0966178409334824</v>
      </c>
      <c r="O116" s="0" t="n">
        <f aca="false">K116</f>
        <v>1</v>
      </c>
      <c r="P116" s="0" t="n">
        <f aca="false">L116/2</f>
        <v>0.185174421243468</v>
      </c>
      <c r="Q116" s="0" t="n">
        <f aca="false">M116/2</f>
        <v>0.136865500776727</v>
      </c>
      <c r="R116" s="0" t="n">
        <f aca="false">N116/2</f>
        <v>0.0483089204667412</v>
      </c>
      <c r="S116" s="0" t="n">
        <f aca="false">O116/SUM($O116:$R116)*100</f>
        <v>72.9741193625691</v>
      </c>
      <c r="T116" s="0" t="n">
        <f aca="false">P116/SUM($O116:$R116)*100</f>
        <v>13.5129403187155</v>
      </c>
      <c r="U116" s="0" t="n">
        <f aca="false">Q116/SUM($O116:$R116)*100</f>
        <v>9.98763939029863</v>
      </c>
      <c r="V116" s="0" t="n">
        <f aca="false">R116/SUM($O116:$R116)*100</f>
        <v>3.52530092841683</v>
      </c>
      <c r="W116" s="0" t="n">
        <f aca="false">S116*(2*15.9994+28.09)</f>
        <v>4384.92726355354</v>
      </c>
      <c r="X116" s="0" t="n">
        <f aca="false">T116*(26.98*2+3*15.9994)</f>
        <v>1377.75507160366</v>
      </c>
      <c r="Y116" s="0" t="n">
        <f aca="false">U116*(22.99*2+15.9994)</f>
        <v>619.027896827075</v>
      </c>
      <c r="Z116" s="0" t="n">
        <f aca="false">V116*(39.01*2+15.9994)</f>
        <v>331.446678109193</v>
      </c>
      <c r="AA116" s="0" t="n">
        <f aca="false">W116/SUM($W116:$Z116)*100</f>
        <v>65.3184086455755</v>
      </c>
      <c r="AB116" s="0" t="n">
        <f aca="false">X116/SUM($W116:$Z116)*100</f>
        <v>20.5232067424516</v>
      </c>
      <c r="AC116" s="0" t="n">
        <f aca="false">Y116/SUM($W116:$Z116)*100</f>
        <v>9.22111467253722</v>
      </c>
      <c r="AD116" s="0" t="n">
        <f aca="false">Z116/SUM($W116:$Z116)*100</f>
        <v>4.93726993943567</v>
      </c>
    </row>
    <row r="117" customFormat="false" ht="15" hidden="false" customHeight="false" outlineLevel="0" collapsed="false">
      <c r="A117" s="0" t="n">
        <v>40.3169473697551</v>
      </c>
      <c r="B117" s="0" t="n">
        <v>14.7021045014888</v>
      </c>
      <c r="C117" s="0" t="n">
        <f aca="false">100-B117-A117</f>
        <v>44.9809481287561</v>
      </c>
      <c r="D117" s="0" t="n">
        <v>1060</v>
      </c>
      <c r="E117" s="0" t="n">
        <f aca="false">A117/(2*15.9994+28.09)</f>
        <v>0.670956107789723</v>
      </c>
      <c r="F117" s="0" t="n">
        <f aca="false">B117/(39.1+26.98+28.09+4*15.9994)</f>
        <v>0.0929526938607452</v>
      </c>
      <c r="G117" s="0" t="n">
        <f aca="false">C117/(22.99+26.98+28.09+4*15.9994)</f>
        <v>0.316638800942407</v>
      </c>
      <c r="H117" s="0" t="n">
        <f aca="false">E117/SUM($E117:$G117)</f>
        <v>0.620940813879648</v>
      </c>
      <c r="I117" s="0" t="n">
        <f aca="false">F117/SUM($E117:$G117)</f>
        <v>0.0860236917260253</v>
      </c>
      <c r="J117" s="0" t="n">
        <f aca="false">G117/SUM($E117:$G117)</f>
        <v>0.293035494394326</v>
      </c>
      <c r="K117" s="0" t="n">
        <f aca="false">H117+I117+J117</f>
        <v>1</v>
      </c>
      <c r="L117" s="0" t="n">
        <f aca="false">I117+J117</f>
        <v>0.379059186120352</v>
      </c>
      <c r="M117" s="0" t="n">
        <f aca="false">J117</f>
        <v>0.293035494394326</v>
      </c>
      <c r="N117" s="0" t="n">
        <f aca="false">I117</f>
        <v>0.0860236917260253</v>
      </c>
      <c r="O117" s="0" t="n">
        <f aca="false">K117</f>
        <v>1</v>
      </c>
      <c r="P117" s="0" t="n">
        <f aca="false">L117/2</f>
        <v>0.189529593060176</v>
      </c>
      <c r="Q117" s="0" t="n">
        <f aca="false">M117/2</f>
        <v>0.146517747197163</v>
      </c>
      <c r="R117" s="0" t="n">
        <f aca="false">N117/2</f>
        <v>0.0430118458630127</v>
      </c>
      <c r="S117" s="0" t="n">
        <f aca="false">O117/SUM($O117:$R117)*100</f>
        <v>72.5132039338542</v>
      </c>
      <c r="T117" s="0" t="n">
        <f aca="false">P117/SUM($O117:$R117)*100</f>
        <v>13.7433980330729</v>
      </c>
      <c r="U117" s="0" t="n">
        <f aca="false">Q117/SUM($O117:$R117)*100</f>
        <v>10.6244712824368</v>
      </c>
      <c r="V117" s="0" t="n">
        <f aca="false">R117/SUM($O117:$R117)*100</f>
        <v>3.11892675063614</v>
      </c>
      <c r="W117" s="0" t="n">
        <f aca="false">S117*(2*15.9994+28.09)</f>
        <v>4357.23140854058</v>
      </c>
      <c r="X117" s="0" t="n">
        <f aca="false">T117*(26.98*2+3*15.9994)</f>
        <v>1401.25212533565</v>
      </c>
      <c r="Y117" s="0" t="n">
        <f aca="false">U117*(22.99*2+15.9994)</f>
        <v>658.498355402663</v>
      </c>
      <c r="Z117" s="0" t="n">
        <f aca="false">V117*(39.01*2+15.9994)</f>
        <v>293.239621738759</v>
      </c>
      <c r="AA117" s="0" t="n">
        <f aca="false">W117/SUM($W117:$Z117)*100</f>
        <v>64.9342410140462</v>
      </c>
      <c r="AB117" s="0" t="n">
        <f aca="false">X117/SUM($W117:$Z117)*100</f>
        <v>20.8823527365663</v>
      </c>
      <c r="AC117" s="0" t="n">
        <f aca="false">Y117/SUM($W117:$Z117)*100</f>
        <v>9.81336241018961</v>
      </c>
      <c r="AD117" s="0" t="n">
        <f aca="false">Z117/SUM($W117:$Z117)*100</f>
        <v>4.3700438391979</v>
      </c>
    </row>
    <row r="118" customFormat="false" ht="15" hidden="false" customHeight="false" outlineLevel="0" collapsed="false">
      <c r="A118" s="0" t="n">
        <v>38.8271435949128</v>
      </c>
      <c r="B118" s="0" t="n">
        <v>12.0064519471301</v>
      </c>
      <c r="C118" s="0" t="n">
        <f aca="false">100-B118-A118</f>
        <v>49.1664044579571</v>
      </c>
      <c r="D118" s="0" t="n">
        <v>1060</v>
      </c>
      <c r="E118" s="0" t="n">
        <f aca="false">A118/(2*15.9994+28.09)</f>
        <v>0.646162739061402</v>
      </c>
      <c r="F118" s="0" t="n">
        <f aca="false">B118/(39.1+26.98+28.09+4*15.9994)</f>
        <v>0.0759096802830042</v>
      </c>
      <c r="G118" s="0" t="n">
        <f aca="false">C118/(22.99+26.98+28.09+4*15.9994)</f>
        <v>0.346101894287649</v>
      </c>
      <c r="H118" s="0" t="n">
        <f aca="false">E118/SUM($E118:$G118)</f>
        <v>0.60492255881373</v>
      </c>
      <c r="I118" s="0" t="n">
        <f aca="false">F118/SUM($E118:$G118)</f>
        <v>0.0710648808104107</v>
      </c>
      <c r="J118" s="0" t="n">
        <f aca="false">G118/SUM($E118:$G118)</f>
        <v>0.32401256037586</v>
      </c>
      <c r="K118" s="0" t="n">
        <f aca="false">H118+I118+J118</f>
        <v>1</v>
      </c>
      <c r="L118" s="0" t="n">
        <f aca="false">I118+J118</f>
        <v>0.39507744118627</v>
      </c>
      <c r="M118" s="0" t="n">
        <f aca="false">J118</f>
        <v>0.32401256037586</v>
      </c>
      <c r="N118" s="0" t="n">
        <f aca="false">I118</f>
        <v>0.0710648808104107</v>
      </c>
      <c r="O118" s="0" t="n">
        <f aca="false">K118</f>
        <v>1</v>
      </c>
      <c r="P118" s="0" t="n">
        <f aca="false">L118/2</f>
        <v>0.197538720593135</v>
      </c>
      <c r="Q118" s="0" t="n">
        <f aca="false">M118/2</f>
        <v>0.16200628018793</v>
      </c>
      <c r="R118" s="0" t="n">
        <f aca="false">N118/2</f>
        <v>0.0355324404052053</v>
      </c>
      <c r="S118" s="0" t="n">
        <f aca="false">O118/SUM($O118:$R118)*100</f>
        <v>71.6806085796696</v>
      </c>
      <c r="T118" s="0" t="n">
        <f aca="false">P118/SUM($O118:$R118)*100</f>
        <v>14.1596957101652</v>
      </c>
      <c r="U118" s="0" t="n">
        <f aca="false">Q118/SUM($O118:$R118)*100</f>
        <v>11.6127087575993</v>
      </c>
      <c r="V118" s="0" t="n">
        <f aca="false">R118/SUM($O118:$R118)*100</f>
        <v>2.54698695256596</v>
      </c>
      <c r="W118" s="0" t="n">
        <f aca="false">S118*(2*15.9994+28.09)</f>
        <v>4307.20175282205</v>
      </c>
      <c r="X118" s="0" t="n">
        <f aca="false">T118*(26.98*2+3*15.9994)</f>
        <v>1443.69708715617</v>
      </c>
      <c r="Y118" s="0" t="n">
        <f aca="false">U118*(22.99*2+15.9994)</f>
        <v>719.74872117075</v>
      </c>
      <c r="Z118" s="0" t="n">
        <f aca="false">V118*(39.01*2+15.9994)</f>
        <v>239.46618508808</v>
      </c>
      <c r="AA118" s="0" t="n">
        <f aca="false">W118/SUM($W118:$Z118)*100</f>
        <v>64.189698054485</v>
      </c>
      <c r="AB118" s="0" t="n">
        <f aca="false">X118/SUM($W118:$Z118)*100</f>
        <v>21.5152401546959</v>
      </c>
      <c r="AC118" s="0" t="n">
        <f aca="false">Y118/SUM($W118:$Z118)*100</f>
        <v>10.7263266822321</v>
      </c>
      <c r="AD118" s="0" t="n">
        <f aca="false">Z118/SUM($W118:$Z118)*100</f>
        <v>3.56873510858694</v>
      </c>
    </row>
    <row r="119" customFormat="false" ht="15" hidden="false" customHeight="false" outlineLevel="0" collapsed="false">
      <c r="A119" s="0" t="n">
        <v>37.3373398200704</v>
      </c>
      <c r="B119" s="0" t="n">
        <v>9.52583404538273</v>
      </c>
      <c r="C119" s="0" t="n">
        <f aca="false">100-B119-A119</f>
        <v>53.1368261345469</v>
      </c>
      <c r="D119" s="0" t="n">
        <v>1060</v>
      </c>
      <c r="E119" s="0" t="n">
        <f aca="false">A119/(2*15.9994+28.09)</f>
        <v>0.62136937033308</v>
      </c>
      <c r="F119" s="0" t="n">
        <f aca="false">B119/(39.1+26.98+28.09+4*15.9994)</f>
        <v>0.0602262033778266</v>
      </c>
      <c r="G119" s="0" t="n">
        <f aca="false">C119/(22.99+26.98+28.09+4*15.9994)</f>
        <v>0.374051273107154</v>
      </c>
      <c r="H119" s="0" t="n">
        <f aca="false">E119/SUM($E119:$G119)</f>
        <v>0.588614812051982</v>
      </c>
      <c r="I119" s="0" t="n">
        <f aca="false">F119/SUM($E119:$G119)</f>
        <v>0.0570514690204976</v>
      </c>
      <c r="J119" s="0" t="n">
        <f aca="false">G119/SUM($E119:$G119)</f>
        <v>0.35433371892752</v>
      </c>
      <c r="K119" s="0" t="n">
        <f aca="false">H119+I119+J119</f>
        <v>1</v>
      </c>
      <c r="L119" s="0" t="n">
        <f aca="false">I119+J119</f>
        <v>0.411385187948018</v>
      </c>
      <c r="M119" s="0" t="n">
        <f aca="false">J119</f>
        <v>0.35433371892752</v>
      </c>
      <c r="N119" s="0" t="n">
        <f aca="false">I119</f>
        <v>0.0570514690204976</v>
      </c>
      <c r="O119" s="0" t="n">
        <f aca="false">K119</f>
        <v>1</v>
      </c>
      <c r="P119" s="0" t="n">
        <f aca="false">L119/2</f>
        <v>0.205692593974009</v>
      </c>
      <c r="Q119" s="0" t="n">
        <f aca="false">M119/2</f>
        <v>0.17716685946376</v>
      </c>
      <c r="R119" s="0" t="n">
        <f aca="false">N119/2</f>
        <v>0.0285257345102488</v>
      </c>
      <c r="S119" s="0" t="n">
        <f aca="false">O119/SUM($O119:$R119)*100</f>
        <v>70.8523802388686</v>
      </c>
      <c r="T119" s="0" t="n">
        <f aca="false">P119/SUM($O119:$R119)*100</f>
        <v>14.5738098805657</v>
      </c>
      <c r="U119" s="0" t="n">
        <f aca="false">Q119/SUM($O119:$R119)*100</f>
        <v>12.5526936924525</v>
      </c>
      <c r="V119" s="0" t="n">
        <f aca="false">R119/SUM($O119:$R119)*100</f>
        <v>2.02111618811317</v>
      </c>
      <c r="W119" s="0" t="n">
        <f aca="false">S119*(2*15.9994+28.09)</f>
        <v>4257.43450569733</v>
      </c>
      <c r="X119" s="0" t="n">
        <f aca="false">T119*(26.98*2+3*15.9994)</f>
        <v>1485.91942256469</v>
      </c>
      <c r="Y119" s="0" t="n">
        <f aca="false">U119*(22.99*2+15.9994)</f>
        <v>778.00842344199</v>
      </c>
      <c r="Z119" s="0" t="n">
        <f aca="false">V119*(39.01*2+15.9994)</f>
        <v>190.024131336687</v>
      </c>
      <c r="AA119" s="0" t="n">
        <f aca="false">W119/SUM($W119:$Z119)*100</f>
        <v>63.4359907070712</v>
      </c>
      <c r="AB119" s="0" t="n">
        <f aca="false">X119/SUM($W119:$Z119)*100</f>
        <v>22.1402749837091</v>
      </c>
      <c r="AC119" s="0" t="n">
        <f aca="false">Y119/SUM($W119:$Z119)*100</f>
        <v>11.5923650859323</v>
      </c>
      <c r="AD119" s="0" t="n">
        <f aca="false">Z119/SUM($W119:$Z119)*100</f>
        <v>2.83136922328743</v>
      </c>
    </row>
    <row r="120" customFormat="false" ht="15" hidden="false" customHeight="false" outlineLevel="0" collapsed="false">
      <c r="A120" s="0" t="n">
        <v>35.4130099442324</v>
      </c>
      <c r="B120" s="0" t="n">
        <v>6.72489256260508</v>
      </c>
      <c r="C120" s="0" t="n">
        <f aca="false">100-B120-A120</f>
        <v>57.8620974931625</v>
      </c>
      <c r="D120" s="0" t="n">
        <v>1060</v>
      </c>
      <c r="E120" s="0" t="n">
        <f aca="false">A120/(2*15.9994+28.09)</f>
        <v>0.589344602392333</v>
      </c>
      <c r="F120" s="0" t="n">
        <f aca="false">B120/(39.1+26.98+28.09+4*15.9994)</f>
        <v>0.0425175103030272</v>
      </c>
      <c r="G120" s="0" t="n">
        <f aca="false">C120/(22.99+26.98+28.09+4*15.9994)</f>
        <v>0.407314339346593</v>
      </c>
      <c r="H120" s="0" t="n">
        <f aca="false">E120/SUM($E120:$G120)</f>
        <v>0.567126594558881</v>
      </c>
      <c r="I120" s="0" t="n">
        <f aca="false">F120/SUM($E120:$G120)</f>
        <v>0.0409146206300975</v>
      </c>
      <c r="J120" s="0" t="n">
        <f aca="false">G120/SUM($E120:$G120)</f>
        <v>0.391958784811022</v>
      </c>
      <c r="K120" s="0" t="n">
        <f aca="false">H120+I120+J120</f>
        <v>1</v>
      </c>
      <c r="L120" s="0" t="n">
        <f aca="false">I120+J120</f>
        <v>0.432873405441119</v>
      </c>
      <c r="M120" s="0" t="n">
        <f aca="false">J120</f>
        <v>0.391958784811022</v>
      </c>
      <c r="N120" s="0" t="n">
        <f aca="false">I120</f>
        <v>0.0409146206300975</v>
      </c>
      <c r="O120" s="0" t="n">
        <f aca="false">K120</f>
        <v>1</v>
      </c>
      <c r="P120" s="0" t="n">
        <f aca="false">L120/2</f>
        <v>0.21643670272056</v>
      </c>
      <c r="Q120" s="0" t="n">
        <f aca="false">M120/2</f>
        <v>0.195979392405511</v>
      </c>
      <c r="R120" s="0" t="n">
        <f aca="false">N120/2</f>
        <v>0.0204573103150487</v>
      </c>
      <c r="S120" s="0" t="n">
        <f aca="false">O120/SUM($O120:$R120)*100</f>
        <v>69.7898360177984</v>
      </c>
      <c r="T120" s="0" t="n">
        <f aca="false">P120/SUM($O120:$R120)*100</f>
        <v>15.1050819911008</v>
      </c>
      <c r="U120" s="0" t="n">
        <f aca="false">Q120/SUM($O120:$R120)*100</f>
        <v>13.6773696588484</v>
      </c>
      <c r="V120" s="0" t="n">
        <f aca="false">R120/SUM($O120:$R120)*100</f>
        <v>1.42771233225247</v>
      </c>
      <c r="W120" s="0" t="n">
        <f aca="false">S120*(2*15.9994+28.09)</f>
        <v>4193.58749850628</v>
      </c>
      <c r="X120" s="0" t="n">
        <f aca="false">T120*(26.98*2+3*15.9994)</f>
        <v>1540.08697066505</v>
      </c>
      <c r="Y120" s="0" t="n">
        <f aca="false">U120*(22.99*2+15.9994)</f>
        <v>847.715165033629</v>
      </c>
      <c r="Z120" s="0" t="n">
        <f aca="false">V120*(39.01*2+15.9994)</f>
        <v>134.232656850978</v>
      </c>
      <c r="AA120" s="0" t="n">
        <f aca="false">W120/SUM($W120:$Z120)*100</f>
        <v>62.4452555065734</v>
      </c>
      <c r="AB120" s="0" t="n">
        <f aca="false">X120/SUM($W120:$Z120)*100</f>
        <v>22.9329003913187</v>
      </c>
      <c r="AC120" s="0" t="n">
        <f aca="false">Y120/SUM($W120:$Z120)*100</f>
        <v>12.6230322119611</v>
      </c>
      <c r="AD120" s="0" t="n">
        <f aca="false">Z120/SUM($W120:$Z120)*100</f>
        <v>1.99881189014684</v>
      </c>
    </row>
    <row r="121" customFormat="false" ht="15" hidden="false" customHeight="false" outlineLevel="0" collapsed="false">
      <c r="A121" s="0" t="n">
        <v>43.8552313350057</v>
      </c>
      <c r="B121" s="0" t="n">
        <v>26.1575936544546</v>
      </c>
      <c r="C121" s="0" t="n">
        <f aca="false">100-B121-A121</f>
        <v>29.9871750105397</v>
      </c>
      <c r="D121" s="0" t="n">
        <v>1075</v>
      </c>
      <c r="E121" s="0" t="n">
        <f aca="false">A121/(2*15.9994+28.09)</f>
        <v>0.729840358519486</v>
      </c>
      <c r="F121" s="0" t="n">
        <f aca="false">B121/(39.1+26.98+28.09+4*15.9994)</f>
        <v>0.165378962913104</v>
      </c>
      <c r="G121" s="0" t="n">
        <f aca="false">C121/(22.99+26.98+28.09+4*15.9994)</f>
        <v>0.211091662892655</v>
      </c>
      <c r="H121" s="0" t="n">
        <f aca="false">E121/SUM($E121:$G121)</f>
        <v>0.659706329287353</v>
      </c>
      <c r="I121" s="0" t="n">
        <f aca="false">F121/SUM($E121:$G121)</f>
        <v>0.149486866944533</v>
      </c>
      <c r="J121" s="0" t="n">
        <f aca="false">G121/SUM($E121:$G121)</f>
        <v>0.190806803768113</v>
      </c>
      <c r="K121" s="0" t="n">
        <f aca="false">H121+I121+J121</f>
        <v>1</v>
      </c>
      <c r="L121" s="0" t="n">
        <f aca="false">I121+J121</f>
        <v>0.340293670712647</v>
      </c>
      <c r="M121" s="0" t="n">
        <f aca="false">J121</f>
        <v>0.190806803768113</v>
      </c>
      <c r="N121" s="0" t="n">
        <f aca="false">I121</f>
        <v>0.149486866944533</v>
      </c>
      <c r="O121" s="0" t="n">
        <f aca="false">K121</f>
        <v>1</v>
      </c>
      <c r="P121" s="0" t="n">
        <f aca="false">L121/2</f>
        <v>0.170146835356323</v>
      </c>
      <c r="Q121" s="0" t="n">
        <f aca="false">M121/2</f>
        <v>0.0954034018840567</v>
      </c>
      <c r="R121" s="0" t="n">
        <f aca="false">N121/2</f>
        <v>0.0747434334722666</v>
      </c>
      <c r="S121" s="0" t="n">
        <f aca="false">O121/SUM($O121:$R121)*100</f>
        <v>74.6105142366516</v>
      </c>
      <c r="T121" s="0" t="n">
        <f aca="false">P121/SUM($O121:$R121)*100</f>
        <v>12.6947428816742</v>
      </c>
      <c r="U121" s="0" t="n">
        <f aca="false">Q121/SUM($O121:$R121)*100</f>
        <v>7.11809687449541</v>
      </c>
      <c r="V121" s="0" t="n">
        <f aca="false">R121/SUM($O121:$R121)*100</f>
        <v>5.57664600717877</v>
      </c>
      <c r="W121" s="0" t="n">
        <f aca="false">S121*(2*15.9994+28.09)</f>
        <v>4483.25626786331</v>
      </c>
      <c r="X121" s="0" t="n">
        <f aca="false">T121*(26.98*2+3*15.9994)</f>
        <v>1294.33313367831</v>
      </c>
      <c r="Y121" s="0" t="n">
        <f aca="false">U121*(22.99*2+15.9994)</f>
        <v>441.175373423101</v>
      </c>
      <c r="Z121" s="0" t="n">
        <f aca="false">V121*(39.01*2+15.9994)</f>
        <v>524.312911607344</v>
      </c>
      <c r="AA121" s="0" t="n">
        <f aca="false">W121/SUM($W121:$Z121)*100</f>
        <v>66.4867954404724</v>
      </c>
      <c r="AB121" s="0" t="n">
        <f aca="false">X121/SUM($W121:$Z121)*100</f>
        <v>19.1949906829014</v>
      </c>
      <c r="AC121" s="0" t="n">
        <f aca="false">Y121/SUM($W121:$Z121)*100</f>
        <v>6.54264111922724</v>
      </c>
      <c r="AD121" s="0" t="n">
        <f aca="false">Z121/SUM($W121:$Z121)*100</f>
        <v>7.77557275739893</v>
      </c>
    </row>
    <row r="122" customFormat="false" ht="15" hidden="false" customHeight="false" outlineLevel="0" collapsed="false">
      <c r="A122" s="0" t="n">
        <v>46.7727637274053</v>
      </c>
      <c r="B122" s="0" t="n">
        <v>26.8491739843672</v>
      </c>
      <c r="C122" s="0" t="n">
        <f aca="false">100-B122-A122</f>
        <v>26.3780622882275</v>
      </c>
      <c r="D122" s="0" t="n">
        <v>1075</v>
      </c>
      <c r="E122" s="0" t="n">
        <f aca="false">A122/(2*15.9994+28.09)</f>
        <v>0.778394038945782</v>
      </c>
      <c r="F122" s="0" t="n">
        <f aca="false">B122/(39.1+26.98+28.09+4*15.9994)</f>
        <v>0.169751415488173</v>
      </c>
      <c r="G122" s="0" t="n">
        <f aca="false">C122/(22.99+26.98+28.09+4*15.9994)</f>
        <v>0.185685681640599</v>
      </c>
      <c r="H122" s="0" t="n">
        <f aca="false">E122/SUM($E122:$G122)</f>
        <v>0.686516725621653</v>
      </c>
      <c r="I122" s="0" t="n">
        <f aca="false">F122/SUM($E122:$G122)</f>
        <v>0.149714900294475</v>
      </c>
      <c r="J122" s="0" t="n">
        <f aca="false">G122/SUM($E122:$G122)</f>
        <v>0.163768374083872</v>
      </c>
      <c r="K122" s="0" t="n">
        <f aca="false">H122+I122+J122</f>
        <v>1</v>
      </c>
      <c r="L122" s="0" t="n">
        <f aca="false">I122+J122</f>
        <v>0.313483274378347</v>
      </c>
      <c r="M122" s="0" t="n">
        <f aca="false">J122</f>
        <v>0.163768374083872</v>
      </c>
      <c r="N122" s="0" t="n">
        <f aca="false">I122</f>
        <v>0.149714900294475</v>
      </c>
      <c r="O122" s="0" t="n">
        <f aca="false">K122</f>
        <v>1</v>
      </c>
      <c r="P122" s="0" t="n">
        <f aca="false">L122/2</f>
        <v>0.156741637189173</v>
      </c>
      <c r="Q122" s="0" t="n">
        <f aca="false">M122/2</f>
        <v>0.0818841870419358</v>
      </c>
      <c r="R122" s="0" t="n">
        <f aca="false">N122/2</f>
        <v>0.0748574501472376</v>
      </c>
      <c r="S122" s="0" t="n">
        <f aca="false">O122/SUM($O122:$R122)*100</f>
        <v>76.1334399536443</v>
      </c>
      <c r="T122" s="0" t="n">
        <f aca="false">P122/SUM($O122:$R122)*100</f>
        <v>11.9332800231778</v>
      </c>
      <c r="U122" s="0" t="n">
        <f aca="false">Q122/SUM($O122:$R122)*100</f>
        <v>6.2341248373102</v>
      </c>
      <c r="V122" s="0" t="n">
        <f aca="false">R122/SUM($O122:$R122)*100</f>
        <v>5.69915518586764</v>
      </c>
      <c r="W122" s="0" t="n">
        <f aca="false">S122*(2*15.9994+28.09)</f>
        <v>4574.76704668654</v>
      </c>
      <c r="X122" s="0" t="n">
        <f aca="false">T122*(26.98*2+3*15.9994)</f>
        <v>1216.69575125917</v>
      </c>
      <c r="Y122" s="0" t="n">
        <f aca="false">U122*(22.99*2+15.9994)</f>
        <v>386.387316941584</v>
      </c>
      <c r="Z122" s="0" t="n">
        <f aca="false">V122*(39.01*2+15.9994)</f>
        <v>535.831151082164</v>
      </c>
      <c r="AA122" s="0" t="n">
        <f aca="false">W122/SUM($W122:$Z122)*100</f>
        <v>68.1409626917394</v>
      </c>
      <c r="AB122" s="0" t="n">
        <f aca="false">X122/SUM($W122:$Z122)*100</f>
        <v>18.1226320264323</v>
      </c>
      <c r="AC122" s="0" t="n">
        <f aca="false">Y122/SUM($W122:$Z122)*100</f>
        <v>5.7552228298373</v>
      </c>
      <c r="AD122" s="0" t="n">
        <f aca="false">Z122/SUM($W122:$Z122)*100</f>
        <v>7.98118245199104</v>
      </c>
    </row>
    <row r="123" customFormat="false" ht="15" hidden="false" customHeight="false" outlineLevel="0" collapsed="false">
      <c r="A123" s="0" t="n">
        <v>49.1936948615242</v>
      </c>
      <c r="B123" s="0" t="n">
        <v>28.2728829117954</v>
      </c>
      <c r="C123" s="0" t="n">
        <f aca="false">100-B123-A123</f>
        <v>22.5334222266804</v>
      </c>
      <c r="D123" s="0" t="n">
        <v>1075</v>
      </c>
      <c r="E123" s="0" t="n">
        <f aca="false">A123/(2*15.9994+28.09)</f>
        <v>0.818683263129305</v>
      </c>
      <c r="F123" s="0" t="n">
        <f aca="false">B123/(39.1+26.98+28.09+4*15.9994)</f>
        <v>0.178752683304263</v>
      </c>
      <c r="G123" s="0" t="n">
        <f aca="false">C123/(22.99+26.98+28.09+4*15.9994)</f>
        <v>0.158621729683455</v>
      </c>
      <c r="H123" s="0" t="n">
        <f aca="false">E123/SUM($E123:$G123)</f>
        <v>0.708168182299611</v>
      </c>
      <c r="I123" s="0" t="n">
        <f aca="false">F123/SUM($E123:$G123)</f>
        <v>0.154622634317571</v>
      </c>
      <c r="J123" s="0" t="n">
        <f aca="false">G123/SUM($E123:$G123)</f>
        <v>0.137209183382818</v>
      </c>
      <c r="K123" s="0" t="n">
        <f aca="false">H123+I123+J123</f>
        <v>1</v>
      </c>
      <c r="L123" s="0" t="n">
        <f aca="false">I123+J123</f>
        <v>0.291831817700389</v>
      </c>
      <c r="M123" s="0" t="n">
        <f aca="false">J123</f>
        <v>0.137209183382818</v>
      </c>
      <c r="N123" s="0" t="n">
        <f aca="false">I123</f>
        <v>0.154622634317571</v>
      </c>
      <c r="O123" s="0" t="n">
        <f aca="false">K123</f>
        <v>1</v>
      </c>
      <c r="P123" s="0" t="n">
        <f aca="false">L123/2</f>
        <v>0.145915908850194</v>
      </c>
      <c r="Q123" s="0" t="n">
        <f aca="false">M123/2</f>
        <v>0.068604591691409</v>
      </c>
      <c r="R123" s="0" t="n">
        <f aca="false">N123/2</f>
        <v>0.0773113171587854</v>
      </c>
      <c r="S123" s="0" t="n">
        <f aca="false">O123/SUM($O123:$R123)*100</f>
        <v>77.4094573533664</v>
      </c>
      <c r="T123" s="0" t="n">
        <f aca="false">P123/SUM($O123:$R123)*100</f>
        <v>11.2952713233168</v>
      </c>
      <c r="U123" s="0" t="n">
        <f aca="false">Q123/SUM($O123:$R123)*100</f>
        <v>5.31064421478124</v>
      </c>
      <c r="V123" s="0" t="n">
        <f aca="false">R123/SUM($O123:$R123)*100</f>
        <v>5.98462710853558</v>
      </c>
      <c r="W123" s="0" t="n">
        <f aca="false">S123*(2*15.9994+28.09)</f>
        <v>4651.44140101496</v>
      </c>
      <c r="X123" s="0" t="n">
        <f aca="false">T123*(26.98*2+3*15.9994)</f>
        <v>1151.645532637</v>
      </c>
      <c r="Y123" s="0" t="n">
        <f aca="false">U123*(22.99*2+15.9994)</f>
        <v>329.150542045612</v>
      </c>
      <c r="Z123" s="0" t="n">
        <f aca="false">V123*(39.01*2+15.9994)</f>
        <v>562.67104996825</v>
      </c>
      <c r="AA123" s="0" t="n">
        <f aca="false">W123/SUM($W123:$Z123)*100</f>
        <v>69.477295816411</v>
      </c>
      <c r="AB123" s="0" t="n">
        <f aca="false">X123/SUM($W123:$Z123)*100</f>
        <v>17.2018113200802</v>
      </c>
      <c r="AC123" s="0" t="n">
        <f aca="false">Y123/SUM($W123:$Z123)*100</f>
        <v>4.91643075904278</v>
      </c>
      <c r="AD123" s="0" t="n">
        <f aca="false">Z123/SUM($W123:$Z123)*100</f>
        <v>8.40446210446604</v>
      </c>
    </row>
    <row r="124" customFormat="false" ht="15" hidden="false" customHeight="false" outlineLevel="0" collapsed="false">
      <c r="A124" s="0" t="n">
        <v>51.7387763102132</v>
      </c>
      <c r="B124" s="0" t="n">
        <v>29.526999355633</v>
      </c>
      <c r="C124" s="0" t="n">
        <f aca="false">100-B124-A124</f>
        <v>18.7342243341538</v>
      </c>
      <c r="D124" s="0" t="n">
        <v>1075</v>
      </c>
      <c r="E124" s="0" t="n">
        <f aca="false">A124/(2*15.9994+28.09)</f>
        <v>0.861038601373521</v>
      </c>
      <c r="F124" s="0" t="n">
        <f aca="false">B124/(39.1+26.98+28.09+4*15.9994)</f>
        <v>0.186681718352134</v>
      </c>
      <c r="G124" s="0" t="n">
        <f aca="false">C124/(22.99+26.98+28.09+4*15.9994)</f>
        <v>0.131877663244725</v>
      </c>
      <c r="H124" s="0" t="n">
        <f aca="false">E124/SUM($E124:$G124)</f>
        <v>0.729942415809592</v>
      </c>
      <c r="I124" s="0" t="n">
        <f aca="false">F124/SUM($E124:$G124)</f>
        <v>0.15825876361881</v>
      </c>
      <c r="J124" s="0" t="n">
        <f aca="false">G124/SUM($E124:$G124)</f>
        <v>0.111798820571598</v>
      </c>
      <c r="K124" s="0" t="n">
        <f aca="false">H124+I124+J124</f>
        <v>1</v>
      </c>
      <c r="L124" s="0" t="n">
        <f aca="false">I124+J124</f>
        <v>0.270057584190408</v>
      </c>
      <c r="M124" s="0" t="n">
        <f aca="false">J124</f>
        <v>0.111798820571598</v>
      </c>
      <c r="N124" s="0" t="n">
        <f aca="false">I124</f>
        <v>0.15825876361881</v>
      </c>
      <c r="O124" s="0" t="n">
        <f aca="false">K124</f>
        <v>1</v>
      </c>
      <c r="P124" s="0" t="n">
        <f aca="false">L124/2</f>
        <v>0.135028792095204</v>
      </c>
      <c r="Q124" s="0" t="n">
        <f aca="false">M124/2</f>
        <v>0.0558994102857992</v>
      </c>
      <c r="R124" s="0" t="n">
        <f aca="false">N124/2</f>
        <v>0.0791293818094049</v>
      </c>
      <c r="S124" s="0" t="n">
        <f aca="false">O124/SUM($O124:$R124)*100</f>
        <v>78.7365874152427</v>
      </c>
      <c r="T124" s="0" t="n">
        <f aca="false">P124/SUM($O124:$R124)*100</f>
        <v>10.6317062923787</v>
      </c>
      <c r="U124" s="0" t="n">
        <f aca="false">Q124/SUM($O124:$R124)*100</f>
        <v>4.40132880442834</v>
      </c>
      <c r="V124" s="0" t="n">
        <f aca="false">R124/SUM($O124:$R124)*100</f>
        <v>6.23037748795032</v>
      </c>
      <c r="W124" s="0" t="n">
        <f aca="false">S124*(2*15.9994+28.09)</f>
        <v>4731.18705387704</v>
      </c>
      <c r="X124" s="0" t="n">
        <f aca="false">T124*(26.98*2+3*15.9994)</f>
        <v>1083.98963649961</v>
      </c>
      <c r="Y124" s="0" t="n">
        <f aca="false">U124*(22.99*2+15.9994)</f>
        <v>272.791718501186</v>
      </c>
      <c r="Z124" s="0" t="n">
        <f aca="false">V124*(39.01*2+15.9994)</f>
        <v>585.776353190596</v>
      </c>
      <c r="AA124" s="0" t="n">
        <f aca="false">W124/SUM($W124:$Z124)*100</f>
        <v>70.8925381858727</v>
      </c>
      <c r="AB124" s="0" t="n">
        <f aca="false">X124/SUM($W124:$Z124)*100</f>
        <v>16.242599547119</v>
      </c>
      <c r="AC124" s="0" t="n">
        <f aca="false">Y124/SUM($W124:$Z124)*100</f>
        <v>4.08753598207191</v>
      </c>
      <c r="AD124" s="0" t="n">
        <f aca="false">Z124/SUM($W124:$Z124)*100</f>
        <v>8.77732628493638</v>
      </c>
    </row>
    <row r="125" customFormat="false" ht="15" hidden="false" customHeight="false" outlineLevel="0" collapsed="false">
      <c r="A125" s="0" t="n">
        <v>54.9046093317532</v>
      </c>
      <c r="B125" s="0" t="n">
        <v>31.8147065918653</v>
      </c>
      <c r="C125" s="0" t="n">
        <f aca="false">100-B125-A125</f>
        <v>13.2806840763815</v>
      </c>
      <c r="D125" s="0" t="n">
        <v>1075</v>
      </c>
      <c r="E125" s="0" t="n">
        <f aca="false">A125/(2*15.9994+28.09)</f>
        <v>0.913724509921203</v>
      </c>
      <c r="F125" s="0" t="n">
        <f aca="false">B125/(39.1+26.98+28.09+4*15.9994)</f>
        <v>0.201145535443829</v>
      </c>
      <c r="G125" s="0" t="n">
        <f aca="false">C125/(22.99+26.98+28.09+4*15.9994)</f>
        <v>0.0934880222978672</v>
      </c>
      <c r="H125" s="0" t="n">
        <f aca="false">E125/SUM($E125:$G125)</f>
        <v>0.756170322666401</v>
      </c>
      <c r="I125" s="0" t="n">
        <f aca="false">F125/SUM($E125:$G125)</f>
        <v>0.166461863272752</v>
      </c>
      <c r="J125" s="0" t="n">
        <f aca="false">G125/SUM($E125:$G125)</f>
        <v>0.0773678140608467</v>
      </c>
      <c r="K125" s="0" t="n">
        <f aca="false">H125+I125+J125</f>
        <v>1</v>
      </c>
      <c r="L125" s="0" t="n">
        <f aca="false">I125+J125</f>
        <v>0.243829677333599</v>
      </c>
      <c r="M125" s="0" t="n">
        <f aca="false">J125</f>
        <v>0.0773678140608467</v>
      </c>
      <c r="N125" s="0" t="n">
        <f aca="false">I125</f>
        <v>0.166461863272752</v>
      </c>
      <c r="O125" s="0" t="n">
        <f aca="false">K125</f>
        <v>1</v>
      </c>
      <c r="P125" s="0" t="n">
        <f aca="false">L125/2</f>
        <v>0.121914838666799</v>
      </c>
      <c r="Q125" s="0" t="n">
        <f aca="false">M125/2</f>
        <v>0.0386839070304233</v>
      </c>
      <c r="R125" s="0" t="n">
        <f aca="false">N125/2</f>
        <v>0.0832309316363761</v>
      </c>
      <c r="S125" s="0" t="n">
        <f aca="false">O125/SUM($O125:$R125)*100</f>
        <v>80.3968596523362</v>
      </c>
      <c r="T125" s="0" t="n">
        <f aca="false">P125/SUM($O125:$R125)*100</f>
        <v>9.80157017383189</v>
      </c>
      <c r="U125" s="0" t="n">
        <f aca="false">Q125/SUM($O125:$R125)*100</f>
        <v>3.11006464432897</v>
      </c>
      <c r="V125" s="0" t="n">
        <f aca="false">R125/SUM($O125:$R125)*100</f>
        <v>6.69150552950292</v>
      </c>
      <c r="W125" s="0" t="n">
        <f aca="false">S125*(2*15.9994+28.09)</f>
        <v>4830.9508202773</v>
      </c>
      <c r="X125" s="0" t="n">
        <f aca="false">T125*(26.98*2+3*15.9994)</f>
        <v>999.350452097587</v>
      </c>
      <c r="Y125" s="0" t="n">
        <f aca="false">U125*(22.99*2+15.9994)</f>
        <v>192.759940616723</v>
      </c>
      <c r="Z125" s="0" t="n">
        <f aca="false">V125*(39.01*2+15.9994)</f>
        <v>629.131334980547</v>
      </c>
      <c r="AA125" s="0" t="n">
        <f aca="false">W125/SUM($W125:$Z125)*100</f>
        <v>72.6219330760346</v>
      </c>
      <c r="AB125" s="0" t="n">
        <f aca="false">X125/SUM($W125:$Z125)*100</f>
        <v>15.0228732089577</v>
      </c>
      <c r="AC125" s="0" t="n">
        <f aca="false">Y125/SUM($W125:$Z125)*100</f>
        <v>2.89769033633104</v>
      </c>
      <c r="AD125" s="0" t="n">
        <f aca="false">Z125/SUM($W125:$Z125)*100</f>
        <v>9.45750337867671</v>
      </c>
    </row>
    <row r="126" customFormat="false" ht="15" hidden="false" customHeight="false" outlineLevel="0" collapsed="false">
      <c r="A126" s="0" t="n">
        <v>57.1393149940167</v>
      </c>
      <c r="B126" s="0" t="n">
        <v>33.9228735499021</v>
      </c>
      <c r="C126" s="0" t="n">
        <f aca="false">100-B126-A126</f>
        <v>8.93781145608119</v>
      </c>
      <c r="D126" s="0" t="n">
        <v>1075</v>
      </c>
      <c r="E126" s="0" t="n">
        <f aca="false">A126/(2*15.9994+28.09)</f>
        <v>0.950914563013685</v>
      </c>
      <c r="F126" s="0" t="n">
        <f aca="false">B126/(39.1+26.98+28.09+4*15.9994)</f>
        <v>0.214474225757374</v>
      </c>
      <c r="G126" s="0" t="n">
        <f aca="false">C126/(22.99+26.98+28.09+4*15.9994)</f>
        <v>0.0629168130116319</v>
      </c>
      <c r="H126" s="0" t="n">
        <f aca="false">E126/SUM($E126:$G126)</f>
        <v>0.774167732878188</v>
      </c>
      <c r="I126" s="0" t="n">
        <f aca="false">F126/SUM($E126:$G126)</f>
        <v>0.174609824660979</v>
      </c>
      <c r="J126" s="0" t="n">
        <f aca="false">G126/SUM($E126:$G126)</f>
        <v>0.0512224424608323</v>
      </c>
      <c r="K126" s="0" t="n">
        <f aca="false">H126+I126+J126</f>
        <v>1</v>
      </c>
      <c r="L126" s="0" t="n">
        <f aca="false">I126+J126</f>
        <v>0.225832267121812</v>
      </c>
      <c r="M126" s="0" t="n">
        <f aca="false">J126</f>
        <v>0.0512224424608323</v>
      </c>
      <c r="N126" s="0" t="n">
        <f aca="false">I126</f>
        <v>0.174609824660979</v>
      </c>
      <c r="O126" s="0" t="n">
        <f aca="false">K126</f>
        <v>1</v>
      </c>
      <c r="P126" s="0" t="n">
        <f aca="false">L126/2</f>
        <v>0.112916133560906</v>
      </c>
      <c r="Q126" s="0" t="n">
        <f aca="false">M126/2</f>
        <v>0.0256112212304161</v>
      </c>
      <c r="R126" s="0" t="n">
        <f aca="false">N126/2</f>
        <v>0.0873049123304897</v>
      </c>
      <c r="S126" s="0" t="n">
        <f aca="false">O126/SUM($O126:$R126)*100</f>
        <v>81.5772293503047</v>
      </c>
      <c r="T126" s="0" t="n">
        <f aca="false">P126/SUM($O126:$R126)*100</f>
        <v>9.21138532484765</v>
      </c>
      <c r="U126" s="0" t="n">
        <f aca="false">Q126/SUM($O126:$R126)*100</f>
        <v>2.08929246825505</v>
      </c>
      <c r="V126" s="0" t="n">
        <f aca="false">R126/SUM($O126:$R126)*100</f>
        <v>7.1220928565926</v>
      </c>
      <c r="W126" s="0" t="n">
        <f aca="false">S126*(2*15.9994+28.09)</f>
        <v>4901.87781898459</v>
      </c>
      <c r="X126" s="0" t="n">
        <f aca="false">T126*(26.98*2+3*15.9994)</f>
        <v>939.176267227882</v>
      </c>
      <c r="Y126" s="0" t="n">
        <f aca="false">U126*(22.99*2+15.9994)</f>
        <v>129.493093606967</v>
      </c>
      <c r="Z126" s="0" t="n">
        <f aca="false">V126*(39.01*2+15.9994)</f>
        <v>669.614897121122</v>
      </c>
      <c r="AA126" s="0" t="n">
        <f aca="false">W126/SUM($W126:$Z126)*100</f>
        <v>73.8216592032814</v>
      </c>
      <c r="AB126" s="0" t="n">
        <f aca="false">X126/SUM($W126:$Z126)*100</f>
        <v>14.1438756516107</v>
      </c>
      <c r="AC126" s="0" t="n">
        <f aca="false">Y126/SUM($W126:$Z126)*100</f>
        <v>1.95014959132791</v>
      </c>
      <c r="AD126" s="0" t="n">
        <f aca="false">Z126/SUM($W126:$Z126)*100</f>
        <v>10.0843155537801</v>
      </c>
    </row>
    <row r="127" customFormat="false" ht="15" hidden="false" customHeight="false" outlineLevel="0" collapsed="false">
      <c r="A127" s="0" t="n">
        <v>59.6843964427057</v>
      </c>
      <c r="B127" s="0" t="n">
        <v>35.6070592989621</v>
      </c>
      <c r="C127" s="0" t="n">
        <f aca="false">100-B127-A127</f>
        <v>4.7085442583322</v>
      </c>
      <c r="D127" s="0" t="n">
        <v>1075</v>
      </c>
      <c r="E127" s="0" t="n">
        <f aca="false">A127/(2*15.9994+28.09)</f>
        <v>0.9932699012579</v>
      </c>
      <c r="F127" s="0" t="n">
        <f aca="false">B127/(39.1+26.98+28.09+4*15.9994)</f>
        <v>0.22512233415037</v>
      </c>
      <c r="G127" s="0" t="n">
        <f aca="false">C127/(22.99+26.98+28.09+4*15.9994)</f>
        <v>0.0331453175214294</v>
      </c>
      <c r="H127" s="0" t="n">
        <f aca="false">E127/SUM($E127:$G127)</f>
        <v>0.793639710556646</v>
      </c>
      <c r="I127" s="0" t="n">
        <f aca="false">F127/SUM($E127:$G127)</f>
        <v>0.179876611471534</v>
      </c>
      <c r="J127" s="0" t="n">
        <f aca="false">G127/SUM($E127:$G127)</f>
        <v>0.0264836779718197</v>
      </c>
      <c r="K127" s="0" t="n">
        <f aca="false">H127+I127+J127</f>
        <v>1</v>
      </c>
      <c r="L127" s="0" t="n">
        <f aca="false">I127+J127</f>
        <v>0.206360289443354</v>
      </c>
      <c r="M127" s="0" t="n">
        <f aca="false">J127</f>
        <v>0.0264836779718197</v>
      </c>
      <c r="N127" s="0" t="n">
        <f aca="false">I127</f>
        <v>0.179876611471534</v>
      </c>
      <c r="O127" s="0" t="n">
        <f aca="false">K127</f>
        <v>1</v>
      </c>
      <c r="P127" s="0" t="n">
        <f aca="false">L127/2</f>
        <v>0.103180144721677</v>
      </c>
      <c r="Q127" s="0" t="n">
        <f aca="false">M127/2</f>
        <v>0.0132418389859098</v>
      </c>
      <c r="R127" s="0" t="n">
        <f aca="false">N127/2</f>
        <v>0.0899383057357671</v>
      </c>
      <c r="S127" s="0" t="n">
        <f aca="false">O127/SUM($O127:$R127)*100</f>
        <v>82.8939752701431</v>
      </c>
      <c r="T127" s="0" t="n">
        <f aca="false">P127/SUM($O127:$R127)*100</f>
        <v>8.55301236492847</v>
      </c>
      <c r="U127" s="0" t="n">
        <f aca="false">Q127/SUM($O127:$R127)*100</f>
        <v>1.09766867342923</v>
      </c>
      <c r="V127" s="0" t="n">
        <f aca="false">R127/SUM($O127:$R127)*100</f>
        <v>7.45534369149924</v>
      </c>
      <c r="W127" s="0" t="n">
        <f aca="false">S127*(2*15.9994+28.09)</f>
        <v>4980.99950121257</v>
      </c>
      <c r="X127" s="0" t="n">
        <f aca="false">T127*(26.98*2+3*15.9994)</f>
        <v>872.04974530585</v>
      </c>
      <c r="Y127" s="0" t="n">
        <f aca="false">U127*(22.99*2+15.9994)</f>
        <v>68.0328457779396</v>
      </c>
      <c r="Z127" s="0" t="n">
        <f aca="false">V127*(39.01*2+15.9994)</f>
        <v>700.946940668544</v>
      </c>
      <c r="AA127" s="0" t="n">
        <f aca="false">W127/SUM($W127:$Z127)*100</f>
        <v>75.2186297646359</v>
      </c>
      <c r="AB127" s="0" t="n">
        <f aca="false">X127/SUM($W127:$Z127)*100</f>
        <v>13.1689205976707</v>
      </c>
      <c r="AC127" s="0" t="n">
        <f aca="false">Y127/SUM($W127:$Z127)*100</f>
        <v>1.02737160225767</v>
      </c>
      <c r="AD127" s="0" t="n">
        <f aca="false">Z127/SUM($W127:$Z127)*100</f>
        <v>10.5850780354357</v>
      </c>
    </row>
    <row r="128" customFormat="false" ht="15" hidden="false" customHeight="false" outlineLevel="0" collapsed="false">
      <c r="A128" s="0" t="n">
        <v>62.41570336325</v>
      </c>
      <c r="B128" s="0" t="n">
        <v>37.4131669647057</v>
      </c>
      <c r="C128" s="0" t="n">
        <f aca="false">100-B128-A128</f>
        <v>0.171129672044295</v>
      </c>
      <c r="D128" s="0" t="n">
        <v>1075</v>
      </c>
      <c r="E128" s="0" t="n">
        <f aca="false">A128/(2*15.9994+28.09)</f>
        <v>1.03872441059316</v>
      </c>
      <c r="F128" s="0" t="n">
        <f aca="false">B128/(39.1+26.98+28.09+4*15.9994)</f>
        <v>0.236541282568021</v>
      </c>
      <c r="G128" s="0" t="n">
        <f aca="false">C128/(22.99+26.98+28.09+4*15.9994)</f>
        <v>0.00120464988880774</v>
      </c>
      <c r="H128" s="0" t="n">
        <f aca="false">E128/SUM($E128:$G128)</f>
        <v>0.813747390410371</v>
      </c>
      <c r="I128" s="0" t="n">
        <f aca="false">F128/SUM($E128:$G128)</f>
        <v>0.185308874472424</v>
      </c>
      <c r="J128" s="0" t="n">
        <f aca="false">G128/SUM($E128:$G128)</f>
        <v>0.000943735117205593</v>
      </c>
      <c r="K128" s="0" t="n">
        <f aca="false">H128+I128+J128</f>
        <v>1</v>
      </c>
      <c r="L128" s="0" t="n">
        <f aca="false">I128+J128</f>
        <v>0.186252609589629</v>
      </c>
      <c r="M128" s="0" t="n">
        <f aca="false">J128</f>
        <v>0.000943735117205593</v>
      </c>
      <c r="N128" s="0" t="n">
        <f aca="false">I128</f>
        <v>0.185308874472424</v>
      </c>
      <c r="O128" s="0" t="n">
        <f aca="false">K128</f>
        <v>1</v>
      </c>
      <c r="P128" s="0" t="n">
        <f aca="false">L128/2</f>
        <v>0.0931263047948145</v>
      </c>
      <c r="Q128" s="0" t="n">
        <f aca="false">M128/2</f>
        <v>0.000471867558602797</v>
      </c>
      <c r="R128" s="0" t="n">
        <f aca="false">N128/2</f>
        <v>0.0926544372362118</v>
      </c>
      <c r="S128" s="0" t="n">
        <f aca="false">O128/SUM($O128:$R128)*100</f>
        <v>84.2990769348814</v>
      </c>
      <c r="T128" s="0" t="n">
        <f aca="false">P128/SUM($O128:$R128)*100</f>
        <v>7.85046153255929</v>
      </c>
      <c r="U128" s="0" t="n">
        <f aca="false">Q128/SUM($O128:$R128)*100</f>
        <v>0.0397779996257318</v>
      </c>
      <c r="V128" s="0" t="n">
        <f aca="false">R128/SUM($O128:$R128)*100</f>
        <v>7.81068353293356</v>
      </c>
      <c r="W128" s="0" t="n">
        <f aca="false">S128*(2*15.9994+28.09)</f>
        <v>5065.4303741247</v>
      </c>
      <c r="X128" s="0" t="n">
        <f aca="false">T128*(26.98*2+3*15.9994)</f>
        <v>800.418927028987</v>
      </c>
      <c r="Y128" s="0" t="n">
        <f aca="false">U128*(22.99*2+15.9994)</f>
        <v>2.46541655000308</v>
      </c>
      <c r="Z128" s="0" t="n">
        <f aca="false">V128*(39.01*2+15.9994)</f>
        <v>734.355779356293</v>
      </c>
      <c r="AA128" s="0" t="n">
        <f aca="false">W128/SUM($W128:$Z128)*100</f>
        <v>76.7179034056026</v>
      </c>
      <c r="AB128" s="0" t="n">
        <f aca="false">X128/SUM($W128:$Z128)*100</f>
        <v>12.1226544227127</v>
      </c>
      <c r="AC128" s="0" t="n">
        <f aca="false">Y128/SUM($W128:$Z128)*100</f>
        <v>0.0373396877990636</v>
      </c>
      <c r="AD128" s="0" t="n">
        <f aca="false">Z128/SUM($W128:$Z128)*100</f>
        <v>11.1221024838856</v>
      </c>
    </row>
    <row r="129" customFormat="false" ht="15" hidden="false" customHeight="false" outlineLevel="0" collapsed="false">
      <c r="A129" s="0" t="n">
        <v>32.6817030236881</v>
      </c>
      <c r="B129" s="0" t="n">
        <v>0.0267465499558139</v>
      </c>
      <c r="C129" s="0" t="n">
        <f aca="false">100-B129-A129</f>
        <v>67.2915504263561</v>
      </c>
      <c r="D129" s="0" t="n">
        <v>1100</v>
      </c>
      <c r="E129" s="0" t="n">
        <f aca="false">A129/(2*15.9994+28.09)</f>
        <v>0.543890093057077</v>
      </c>
      <c r="F129" s="0" t="n">
        <f aca="false">B129/(39.1+26.98+28.09+4*15.9994)</f>
        <v>0.000169102584573667</v>
      </c>
      <c r="G129" s="0" t="n">
        <f aca="false">C129/(22.99+26.98+28.09+4*15.9994)</f>
        <v>0.473692012439715</v>
      </c>
      <c r="H129" s="0" t="n">
        <f aca="false">E129/SUM($E129:$G129)</f>
        <v>0.53440378035257</v>
      </c>
      <c r="I129" s="0" t="n">
        <f aca="false">F129/SUM($E129:$G129)</f>
        <v>0.000166153165165438</v>
      </c>
      <c r="J129" s="0" t="n">
        <f aca="false">G129/SUM($E129:$G129)</f>
        <v>0.465430066482264</v>
      </c>
      <c r="K129" s="0" t="n">
        <f aca="false">H129+I129+J129</f>
        <v>1</v>
      </c>
      <c r="L129" s="0" t="n">
        <f aca="false">I129+J129</f>
        <v>0.46559621964743</v>
      </c>
      <c r="M129" s="0" t="n">
        <f aca="false">J129</f>
        <v>0.465430066482264</v>
      </c>
      <c r="N129" s="0" t="n">
        <f aca="false">I129</f>
        <v>0.000166153165165438</v>
      </c>
      <c r="O129" s="0" t="n">
        <f aca="false">K129</f>
        <v>1</v>
      </c>
      <c r="P129" s="0" t="n">
        <f aca="false">L129/2</f>
        <v>0.232798109823715</v>
      </c>
      <c r="Q129" s="0" t="n">
        <f aca="false">M129/2</f>
        <v>0.232715033241132</v>
      </c>
      <c r="R129" s="0" t="n">
        <f aca="false">N129/2</f>
        <v>8.30765825827188E-005</v>
      </c>
      <c r="S129" s="0" t="n">
        <f aca="false">O129/SUM($O129:$R129)*100</f>
        <v>68.2316170439198</v>
      </c>
      <c r="T129" s="0" t="n">
        <f aca="false">P129/SUM($O129:$R129)*100</f>
        <v>15.8841914780401</v>
      </c>
      <c r="U129" s="0" t="n">
        <f aca="false">Q129/SUM($O129:$R129)*100</f>
        <v>15.878523028472</v>
      </c>
      <c r="V129" s="0" t="n">
        <f aca="false">R129/SUM($O129:$R129)*100</f>
        <v>0.00566844956810165</v>
      </c>
      <c r="W129" s="0" t="n">
        <f aca="false">S129*(2*15.9994+28.09)</f>
        <v>4099.95599022869</v>
      </c>
      <c r="X129" s="0" t="n">
        <f aca="false">T129*(26.98*2+3*15.9994)</f>
        <v>1619.52357155631</v>
      </c>
      <c r="Y129" s="0" t="n">
        <f aca="false">U129*(22.99*2+15.9994)</f>
        <v>984.141330190877</v>
      </c>
      <c r="Z129" s="0" t="n">
        <f aca="false">V129*(39.01*2+15.9994)</f>
        <v>0.532944227323176</v>
      </c>
      <c r="AA129" s="0" t="n">
        <f aca="false">W129/SUM($W129:$Z129)*100</f>
        <v>61.155458099551</v>
      </c>
      <c r="AB129" s="0" t="n">
        <f aca="false">X129/SUM($W129:$Z129)*100</f>
        <v>24.1570168454473</v>
      </c>
      <c r="AC129" s="0" t="n">
        <f aca="false">Y129/SUM($W129:$Z129)*100</f>
        <v>14.6795755920218</v>
      </c>
      <c r="AD129" s="0" t="n">
        <f aca="false">Z129/SUM($W129:$Z129)*100</f>
        <v>0.00794946297987997</v>
      </c>
    </row>
    <row r="130" customFormat="false" ht="15" hidden="false" customHeight="false" outlineLevel="0" collapsed="false">
      <c r="A130" s="0" t="n">
        <v>32.3092520799775</v>
      </c>
      <c r="B130" s="0" t="n">
        <v>3.86856111620215</v>
      </c>
      <c r="C130" s="0" t="n">
        <f aca="false">100-B130-A130</f>
        <v>63.8221868038204</v>
      </c>
      <c r="D130" s="0" t="n">
        <v>1100</v>
      </c>
      <c r="E130" s="0" t="n">
        <f aca="false">A130/(2*15.9994+28.09)</f>
        <v>0.537691750874997</v>
      </c>
      <c r="F130" s="0" t="n">
        <f aca="false">B130/(39.1+26.98+28.09+4*15.9994)</f>
        <v>0.0244586193139565</v>
      </c>
      <c r="G130" s="0" t="n">
        <f aca="false">C130/(22.99+26.98+28.09+4*15.9994)</f>
        <v>0.449269780735563</v>
      </c>
      <c r="H130" s="0" t="n">
        <f aca="false">E130/SUM($E130:$G130)</f>
        <v>0.531620563801804</v>
      </c>
      <c r="I130" s="0" t="n">
        <f aca="false">F130/SUM($E130:$G130)</f>
        <v>0.0241824520616872</v>
      </c>
      <c r="J130" s="0" t="n">
        <f aca="false">G130/SUM($E130:$G130)</f>
        <v>0.444196984136509</v>
      </c>
      <c r="K130" s="0" t="n">
        <f aca="false">H130+I130+J130</f>
        <v>1</v>
      </c>
      <c r="L130" s="0" t="n">
        <f aca="false">I130+J130</f>
        <v>0.468379436198197</v>
      </c>
      <c r="M130" s="0" t="n">
        <f aca="false">J130</f>
        <v>0.444196984136509</v>
      </c>
      <c r="N130" s="0" t="n">
        <f aca="false">I130</f>
        <v>0.0241824520616872</v>
      </c>
      <c r="O130" s="0" t="n">
        <f aca="false">K130</f>
        <v>1</v>
      </c>
      <c r="P130" s="0" t="n">
        <f aca="false">L130/2</f>
        <v>0.234189718099098</v>
      </c>
      <c r="Q130" s="0" t="n">
        <f aca="false">M130/2</f>
        <v>0.222098492068255</v>
      </c>
      <c r="R130" s="0" t="n">
        <f aca="false">N130/2</f>
        <v>0.0120912260308436</v>
      </c>
      <c r="S130" s="0" t="n">
        <f aca="false">O130/SUM($O130:$R130)*100</f>
        <v>68.1022885058317</v>
      </c>
      <c r="T130" s="0" t="n">
        <f aca="false">P130/SUM($O130:$R130)*100</f>
        <v>15.9488557470842</v>
      </c>
      <c r="U130" s="0" t="n">
        <f aca="false">Q130/SUM($O130:$R130)*100</f>
        <v>15.1254155835424</v>
      </c>
      <c r="V130" s="0" t="n">
        <f aca="false">R130/SUM($O130:$R130)*100</f>
        <v>0.823440163541732</v>
      </c>
      <c r="W130" s="0" t="n">
        <f aca="false">S130*(2*15.9994+28.09)</f>
        <v>4092.18479356922</v>
      </c>
      <c r="X130" s="0" t="n">
        <f aca="false">T130*(26.98*2+3*15.9994)</f>
        <v>1626.11662403236</v>
      </c>
      <c r="Y130" s="0" t="n">
        <f aca="false">U130*(22.99*2+15.9994)</f>
        <v>937.464182618608</v>
      </c>
      <c r="Z130" s="0" t="n">
        <f aca="false">V130*(39.01*2+15.9994)</f>
        <v>77.4193501120955</v>
      </c>
      <c r="AA130" s="0" t="n">
        <f aca="false">W130/SUM($W130:$Z130)*100</f>
        <v>60.7763610201628</v>
      </c>
      <c r="AB130" s="0" t="n">
        <f aca="false">X130/SUM($W130:$Z130)*100</f>
        <v>24.1507791042055</v>
      </c>
      <c r="AC130" s="0" t="n">
        <f aca="false">Y130/SUM($W130:$Z130)*100</f>
        <v>13.923042208611</v>
      </c>
      <c r="AD130" s="0" t="n">
        <f aca="false">Z130/SUM($W130:$Z130)*100</f>
        <v>1.14981766702064</v>
      </c>
    </row>
    <row r="131" customFormat="false" ht="15" hidden="false" customHeight="false" outlineLevel="0" collapsed="false">
      <c r="A131" s="0" t="n">
        <v>31.6264253498414</v>
      </c>
      <c r="B131" s="0" t="n">
        <v>7.81180491250843</v>
      </c>
      <c r="C131" s="0" t="n">
        <f aca="false">100-B131-A131</f>
        <v>60.5617697376502</v>
      </c>
      <c r="D131" s="0" t="n">
        <v>1100</v>
      </c>
      <c r="E131" s="0" t="n">
        <f aca="false">A131/(2*15.9994+28.09)</f>
        <v>0.526328123541182</v>
      </c>
      <c r="F131" s="0" t="n">
        <f aca="false">B131/(39.1+26.98+28.09+4*15.9994)</f>
        <v>0.0493894129550453</v>
      </c>
      <c r="G131" s="0" t="n">
        <f aca="false">C131/(22.99+26.98+28.09+4*15.9994)</f>
        <v>0.426318407023983</v>
      </c>
      <c r="H131" s="0" t="n">
        <f aca="false">E131/SUM($E131:$G131)</f>
        <v>0.525258726440651</v>
      </c>
      <c r="I131" s="0" t="n">
        <f aca="false">F131/SUM($E131:$G131)</f>
        <v>0.0492890632061935</v>
      </c>
      <c r="J131" s="0" t="n">
        <f aca="false">G131/SUM($E131:$G131)</f>
        <v>0.425452210353155</v>
      </c>
      <c r="K131" s="0" t="n">
        <f aca="false">H131+I131+J131</f>
        <v>1</v>
      </c>
      <c r="L131" s="0" t="n">
        <f aca="false">I131+J131</f>
        <v>0.474741273559349</v>
      </c>
      <c r="M131" s="0" t="n">
        <f aca="false">J131</f>
        <v>0.425452210353155</v>
      </c>
      <c r="N131" s="0" t="n">
        <f aca="false">I131</f>
        <v>0.0492890632061935</v>
      </c>
      <c r="O131" s="0" t="n">
        <f aca="false">K131</f>
        <v>1</v>
      </c>
      <c r="P131" s="0" t="n">
        <f aca="false">L131/2</f>
        <v>0.237370636779674</v>
      </c>
      <c r="Q131" s="0" t="n">
        <f aca="false">M131/2</f>
        <v>0.212726105176578</v>
      </c>
      <c r="R131" s="0" t="n">
        <f aca="false">N131/2</f>
        <v>0.0246445316030967</v>
      </c>
      <c r="S131" s="0" t="n">
        <f aca="false">O131/SUM($O131:$R131)*100</f>
        <v>67.8085043070951</v>
      </c>
      <c r="T131" s="0" t="n">
        <f aca="false">P131/SUM($O131:$R131)*100</f>
        <v>16.0957478464525</v>
      </c>
      <c r="U131" s="0" t="n">
        <f aca="false">Q131/SUM($O131:$R131)*100</f>
        <v>14.4246390190975</v>
      </c>
      <c r="V131" s="0" t="n">
        <f aca="false">R131/SUM($O131:$R131)*100</f>
        <v>1.67110882735493</v>
      </c>
      <c r="W131" s="0" t="n">
        <f aca="false">S131*(2*15.9994+28.09)</f>
        <v>4074.53165360818</v>
      </c>
      <c r="X131" s="0" t="n">
        <f aca="false">T131*(26.98*2+3*15.9994)</f>
        <v>1641.09347807817</v>
      </c>
      <c r="Y131" s="0" t="n">
        <f aca="false">U131*(22.99*2+15.9994)</f>
        <v>894.030471620252</v>
      </c>
      <c r="Z131" s="0" t="n">
        <f aca="false">V131*(39.01*2+15.9994)</f>
        <v>157.116649282614</v>
      </c>
      <c r="AA131" s="0" t="n">
        <f aca="false">W131/SUM($W131:$Z131)*100</f>
        <v>60.2138139354271</v>
      </c>
      <c r="AB131" s="0" t="n">
        <f aca="false">X131/SUM($W131:$Z131)*100</f>
        <v>24.2522345487574</v>
      </c>
      <c r="AC131" s="0" t="n">
        <f aca="false">Y131/SUM($W131:$Z131)*100</f>
        <v>13.2120668207529</v>
      </c>
      <c r="AD131" s="0" t="n">
        <f aca="false">Z131/SUM($W131:$Z131)*100</f>
        <v>2.32188469506264</v>
      </c>
    </row>
    <row r="132" customFormat="false" ht="15" hidden="false" customHeight="false" outlineLevel="0" collapsed="false">
      <c r="A132" s="0" t="n">
        <v>31.0056737769904</v>
      </c>
      <c r="B132" s="0" t="n">
        <v>10.5413205408103</v>
      </c>
      <c r="C132" s="0" t="n">
        <f aca="false">100-B132-A132</f>
        <v>58.4530056821993</v>
      </c>
      <c r="D132" s="0" t="n">
        <v>1100</v>
      </c>
      <c r="E132" s="0" t="n">
        <f aca="false">A132/(2*15.9994+28.09)</f>
        <v>0.515997553237715</v>
      </c>
      <c r="F132" s="0" t="n">
        <f aca="false">B132/(39.1+26.98+28.09+4*15.9994)</f>
        <v>0.0666465226810693</v>
      </c>
      <c r="G132" s="0" t="n">
        <f aca="false">C132/(22.99+26.98+28.09+4*15.9994)</f>
        <v>0.411473977331725</v>
      </c>
      <c r="H132" s="0" t="n">
        <f aca="false">E132/SUM($E132:$G132)</f>
        <v>0.519050581116132</v>
      </c>
      <c r="I132" s="0" t="n">
        <f aca="false">F132/SUM($E132:$G132)</f>
        <v>0.0670408534108725</v>
      </c>
      <c r="J132" s="0" t="n">
        <f aca="false">G132/SUM($E132:$G132)</f>
        <v>0.413908565472995</v>
      </c>
      <c r="K132" s="0" t="n">
        <f aca="false">H132+I132+J132</f>
        <v>1</v>
      </c>
      <c r="L132" s="0" t="n">
        <f aca="false">I132+J132</f>
        <v>0.480949418883868</v>
      </c>
      <c r="M132" s="0" t="n">
        <f aca="false">J132</f>
        <v>0.413908565472995</v>
      </c>
      <c r="N132" s="0" t="n">
        <f aca="false">I132</f>
        <v>0.0670408534108725</v>
      </c>
      <c r="O132" s="0" t="n">
        <f aca="false">K132</f>
        <v>1</v>
      </c>
      <c r="P132" s="0" t="n">
        <f aca="false">L132/2</f>
        <v>0.240474709441934</v>
      </c>
      <c r="Q132" s="0" t="n">
        <f aca="false">M132/2</f>
        <v>0.206954282736498</v>
      </c>
      <c r="R132" s="0" t="n">
        <f aca="false">N132/2</f>
        <v>0.0335204267054362</v>
      </c>
      <c r="S132" s="0" t="n">
        <f aca="false">O132/SUM($O132:$R132)*100</f>
        <v>67.5242508115949</v>
      </c>
      <c r="T132" s="0" t="n">
        <f aca="false">P132/SUM($O132:$R132)*100</f>
        <v>16.2378745942026</v>
      </c>
      <c r="U132" s="0" t="n">
        <f aca="false">Q132/SUM($O132:$R132)*100</f>
        <v>13.974432894033</v>
      </c>
      <c r="V132" s="0" t="n">
        <f aca="false">R132/SUM($O132:$R132)*100</f>
        <v>2.26344170016956</v>
      </c>
      <c r="W132" s="0" t="n">
        <f aca="false">S132*(2*15.9994+28.09)</f>
        <v>4057.45120216776</v>
      </c>
      <c r="X132" s="0" t="n">
        <f aca="false">T132*(26.98*2+3*15.9994)</f>
        <v>1655.58446545063</v>
      </c>
      <c r="Y132" s="0" t="n">
        <f aca="false">U132*(22.99*2+15.9994)</f>
        <v>866.126966112429</v>
      </c>
      <c r="Z132" s="0" t="n">
        <f aca="false">V132*(39.01*2+15.9994)</f>
        <v>212.807430584922</v>
      </c>
      <c r="AA132" s="0" t="n">
        <f aca="false">W132/SUM($W132:$Z132)*100</f>
        <v>59.7389441317647</v>
      </c>
      <c r="AB132" s="0" t="n">
        <f aca="false">X132/SUM($W132:$Z132)*100</f>
        <v>24.3756148771751</v>
      </c>
      <c r="AC132" s="0" t="n">
        <f aca="false">Y132/SUM($W132:$Z132)*100</f>
        <v>12.7522200173255</v>
      </c>
      <c r="AD132" s="0" t="n">
        <f aca="false">Z132/SUM($W132:$Z132)*100</f>
        <v>3.13322097373468</v>
      </c>
    </row>
    <row r="133" customFormat="false" ht="15" hidden="false" customHeight="false" outlineLevel="0" collapsed="false">
      <c r="A133" s="0" t="n">
        <v>29.9503961031438</v>
      </c>
      <c r="B133" s="0" t="n">
        <v>16.2297910404034</v>
      </c>
      <c r="C133" s="0" t="n">
        <f aca="false">100-B133-A133</f>
        <v>53.8198128564528</v>
      </c>
      <c r="D133" s="0" t="n">
        <v>1100</v>
      </c>
      <c r="E133" s="0" t="n">
        <f aca="false">A133/(2*15.9994+28.09)</f>
        <v>0.498435583721822</v>
      </c>
      <c r="F133" s="0" t="n">
        <f aca="false">B133/(39.1+26.98+28.09+4*15.9994)</f>
        <v>0.102611350494054</v>
      </c>
      <c r="G133" s="0" t="n">
        <f aca="false">C133/(22.99+26.98+28.09+4*15.9994)</f>
        <v>0.378859088541921</v>
      </c>
      <c r="H133" s="0" t="n">
        <f aca="false">E133/SUM($E133:$G133)</f>
        <v>0.508656516182083</v>
      </c>
      <c r="I133" s="0" t="n">
        <f aca="false">F133/SUM($E133:$G133)</f>
        <v>0.104715501396012</v>
      </c>
      <c r="J133" s="0" t="n">
        <f aca="false">G133/SUM($E133:$G133)</f>
        <v>0.386627982421906</v>
      </c>
      <c r="K133" s="0" t="n">
        <f aca="false">H133+I133+J133</f>
        <v>1</v>
      </c>
      <c r="L133" s="0" t="n">
        <f aca="false">I133+J133</f>
        <v>0.491343483817917</v>
      </c>
      <c r="M133" s="0" t="n">
        <f aca="false">J133</f>
        <v>0.386627982421906</v>
      </c>
      <c r="N133" s="0" t="n">
        <f aca="false">I133</f>
        <v>0.104715501396012</v>
      </c>
      <c r="O133" s="0" t="n">
        <f aca="false">K133</f>
        <v>1</v>
      </c>
      <c r="P133" s="0" t="n">
        <f aca="false">L133/2</f>
        <v>0.245671741908959</v>
      </c>
      <c r="Q133" s="0" t="n">
        <f aca="false">M133/2</f>
        <v>0.193313991210953</v>
      </c>
      <c r="R133" s="0" t="n">
        <f aca="false">N133/2</f>
        <v>0.0523577506980059</v>
      </c>
      <c r="S133" s="0" t="n">
        <f aca="false">O133/SUM($O133:$R133)*100</f>
        <v>67.0536339113473</v>
      </c>
      <c r="T133" s="0" t="n">
        <f aca="false">P133/SUM($O133:$R133)*100</f>
        <v>16.4731830443263</v>
      </c>
      <c r="U133" s="0" t="n">
        <f aca="false">Q133/SUM($O133:$R133)*100</f>
        <v>12.9624055966006</v>
      </c>
      <c r="V133" s="0" t="n">
        <f aca="false">R133/SUM($O133:$R133)*100</f>
        <v>3.51077744772568</v>
      </c>
      <c r="W133" s="0" t="n">
        <f aca="false">S133*(2*15.9994+28.09)</f>
        <v>4029.17239737217</v>
      </c>
      <c r="X133" s="0" t="n">
        <f aca="false">T133*(26.98*2+3*15.9994)</f>
        <v>1679.57609147003</v>
      </c>
      <c r="Y133" s="0" t="n">
        <f aca="false">U133*(22.99*2+15.9994)</f>
        <v>803.402121433947</v>
      </c>
      <c r="Z133" s="0" t="n">
        <f aca="false">V133*(39.01*2+15.9994)</f>
        <v>330.0811891687</v>
      </c>
      <c r="AA133" s="0" t="n">
        <f aca="false">W133/SUM($W133:$Z133)*100</f>
        <v>58.8868152303621</v>
      </c>
      <c r="AB133" s="0" t="n">
        <f aca="false">X133/SUM($W133:$Z133)*100</f>
        <v>24.5471965975532</v>
      </c>
      <c r="AC133" s="0" t="n">
        <f aca="false">Y133/SUM($W133:$Z133)*100</f>
        <v>11.7418138552268</v>
      </c>
      <c r="AD133" s="0" t="n">
        <f aca="false">Z133/SUM($W133:$Z133)*100</f>
        <v>4.82417431685786</v>
      </c>
    </row>
    <row r="134" customFormat="false" ht="15" hidden="false" customHeight="false" outlineLevel="0" collapsed="false">
      <c r="A134" s="0" t="n">
        <v>29.3917196875779</v>
      </c>
      <c r="B134" s="0" t="n">
        <v>20.3797529951886</v>
      </c>
      <c r="C134" s="0" t="n">
        <f aca="false">100-B134-A134</f>
        <v>50.2285273172335</v>
      </c>
      <c r="D134" s="0" t="n">
        <v>1100</v>
      </c>
      <c r="E134" s="0" t="n">
        <f aca="false">A134/(2*15.9994+28.09)</f>
        <v>0.489138070448701</v>
      </c>
      <c r="F134" s="0" t="n">
        <f aca="false">B134/(39.1+26.98+28.09+4*15.9994)</f>
        <v>0.128849100543908</v>
      </c>
      <c r="G134" s="0" t="n">
        <f aca="false">C134/(22.99+26.98+28.09+4*15.9994)</f>
        <v>0.353578599928715</v>
      </c>
      <c r="H134" s="0" t="n">
        <f aca="false">E134/SUM($E134:$G134)</f>
        <v>0.503453379162233</v>
      </c>
      <c r="I134" s="0" t="n">
        <f aca="false">F134/SUM($E134:$G134)</f>
        <v>0.132620049409235</v>
      </c>
      <c r="J134" s="0" t="n">
        <f aca="false">G134/SUM($E134:$G134)</f>
        <v>0.363926571428531</v>
      </c>
      <c r="K134" s="0" t="n">
        <f aca="false">H134+I134+J134</f>
        <v>1</v>
      </c>
      <c r="L134" s="0" t="n">
        <f aca="false">I134+J134</f>
        <v>0.496546620837767</v>
      </c>
      <c r="M134" s="0" t="n">
        <f aca="false">J134</f>
        <v>0.363926571428531</v>
      </c>
      <c r="N134" s="0" t="n">
        <f aca="false">I134</f>
        <v>0.132620049409235</v>
      </c>
      <c r="O134" s="0" t="n">
        <f aca="false">K134</f>
        <v>1</v>
      </c>
      <c r="P134" s="0" t="n">
        <f aca="false">L134/2</f>
        <v>0.248273310418883</v>
      </c>
      <c r="Q134" s="0" t="n">
        <f aca="false">M134/2</f>
        <v>0.181963285714266</v>
      </c>
      <c r="R134" s="0" t="n">
        <f aca="false">N134/2</f>
        <v>0.0663100247046177</v>
      </c>
      <c r="S134" s="0" t="n">
        <f aca="false">O134/SUM($O134:$R134)*100</f>
        <v>66.8205043582405</v>
      </c>
      <c r="T134" s="0" t="n">
        <f aca="false">P134/SUM($O134:$R134)*100</f>
        <v>16.5897478208798</v>
      </c>
      <c r="U134" s="0" t="n">
        <f aca="false">Q134/SUM($O134:$R134)*100</f>
        <v>12.1588785261098</v>
      </c>
      <c r="V134" s="0" t="n">
        <f aca="false">R134/SUM($O134:$R134)*100</f>
        <v>4.43086929476994</v>
      </c>
      <c r="W134" s="0" t="n">
        <f aca="false">S134*(2*15.9994+28.09)</f>
        <v>4015.16392228144</v>
      </c>
      <c r="X134" s="0" t="n">
        <f aca="false">T134*(26.98*2+3*15.9994)</f>
        <v>1691.46082627083</v>
      </c>
      <c r="Y134" s="0" t="n">
        <f aca="false">U134*(22.99*2+15.9994)</f>
        <v>753.59999572117</v>
      </c>
      <c r="Z134" s="0" t="n">
        <f aca="false">V134*(39.01*2+15.9994)</f>
        <v>416.587672572693</v>
      </c>
      <c r="AA134" s="0" t="n">
        <f aca="false">W134/SUM($W134:$Z134)*100</f>
        <v>58.3869920960108</v>
      </c>
      <c r="AB134" s="0" t="n">
        <f aca="false">X134/SUM($W134:$Z134)*100</f>
        <v>24.5965823079201</v>
      </c>
      <c r="AC134" s="0" t="n">
        <f aca="false">Y134/SUM($W134:$Z134)*100</f>
        <v>10.9585655393926</v>
      </c>
      <c r="AD134" s="0" t="n">
        <f aca="false">Z134/SUM($W134:$Z134)*100</f>
        <v>6.05786005667652</v>
      </c>
    </row>
    <row r="135" customFormat="false" ht="15" hidden="false" customHeight="false" outlineLevel="0" collapsed="false">
      <c r="A135" s="0" t="n">
        <v>28.5226674855865</v>
      </c>
      <c r="B135" s="0" t="n">
        <v>23.6634882432832</v>
      </c>
      <c r="C135" s="0" t="n">
        <f aca="false">100-B135-A135</f>
        <v>47.8138442711303</v>
      </c>
      <c r="D135" s="0" t="n">
        <v>1100</v>
      </c>
      <c r="E135" s="0" t="n">
        <f aca="false">A135/(2*15.9994+28.09)</f>
        <v>0.474675272023846</v>
      </c>
      <c r="F135" s="0" t="n">
        <f aca="false">B135/(39.1+26.98+28.09+4*15.9994)</f>
        <v>0.149610212478935</v>
      </c>
      <c r="G135" s="0" t="n">
        <f aca="false">C135/(22.99+26.98+28.09+4*15.9994)</f>
        <v>0.336580684673895</v>
      </c>
      <c r="H135" s="0" t="n">
        <f aca="false">E135/SUM($E135:$G135)</f>
        <v>0.494007685201962</v>
      </c>
      <c r="I135" s="0" t="n">
        <f aca="false">F135/SUM($E135:$G135)</f>
        <v>0.155703486373268</v>
      </c>
      <c r="J135" s="0" t="n">
        <f aca="false">G135/SUM($E135:$G135)</f>
        <v>0.35028882842477</v>
      </c>
      <c r="K135" s="0" t="n">
        <f aca="false">H135+I135+J135</f>
        <v>1</v>
      </c>
      <c r="L135" s="0" t="n">
        <f aca="false">I135+J135</f>
        <v>0.505992314798038</v>
      </c>
      <c r="M135" s="0" t="n">
        <f aca="false">J135</f>
        <v>0.35028882842477</v>
      </c>
      <c r="N135" s="0" t="n">
        <f aca="false">I135</f>
        <v>0.155703486373268</v>
      </c>
      <c r="O135" s="0" t="n">
        <f aca="false">K135</f>
        <v>1</v>
      </c>
      <c r="P135" s="0" t="n">
        <f aca="false">L135/2</f>
        <v>0.252996157399019</v>
      </c>
      <c r="Q135" s="0" t="n">
        <f aca="false">M135/2</f>
        <v>0.175144414212385</v>
      </c>
      <c r="R135" s="0" t="n">
        <f aca="false">N135/2</f>
        <v>0.0778517431866341</v>
      </c>
      <c r="S135" s="0" t="n">
        <f aca="false">O135/SUM($O135:$R135)*100</f>
        <v>66.4014012670513</v>
      </c>
      <c r="T135" s="0" t="n">
        <f aca="false">P135/SUM($O135:$R135)*100</f>
        <v>16.7992993664743</v>
      </c>
      <c r="U135" s="0" t="n">
        <f aca="false">Q135/SUM($O135:$R135)*100</f>
        <v>11.6298345277992</v>
      </c>
      <c r="V135" s="0" t="n">
        <f aca="false">R135/SUM($O135:$R135)*100</f>
        <v>5.16946483867512</v>
      </c>
      <c r="W135" s="0" t="n">
        <f aca="false">S135*(2*15.9994+28.09)</f>
        <v>3989.98052045559</v>
      </c>
      <c r="X135" s="0" t="n">
        <f aca="false">T135*(26.98*2+3*15.9994)</f>
        <v>1712.82632466686</v>
      </c>
      <c r="Y135" s="0" t="n">
        <f aca="false">U135*(22.99*2+15.9994)</f>
        <v>720.810166132278</v>
      </c>
      <c r="Z135" s="0" t="n">
        <f aca="false">V135*(39.01*2+15.9994)</f>
        <v>486.029982453332</v>
      </c>
      <c r="AA135" s="0" t="n">
        <f aca="false">W135/SUM($W135:$Z135)*100</f>
        <v>57.7450703934496</v>
      </c>
      <c r="AB135" s="0" t="n">
        <f aca="false">X135/SUM($W135:$Z135)*100</f>
        <v>24.7889121720193</v>
      </c>
      <c r="AC135" s="0" t="n">
        <f aca="false">Y135/SUM($W135:$Z135)*100</f>
        <v>10.4319390960008</v>
      </c>
      <c r="AD135" s="0" t="n">
        <f aca="false">Z135/SUM($W135:$Z135)*100</f>
        <v>7.03407833853034</v>
      </c>
    </row>
    <row r="136" customFormat="false" ht="15" hidden="false" customHeight="false" outlineLevel="0" collapsed="false">
      <c r="A136" s="0" t="n">
        <v>30.4469973614246</v>
      </c>
      <c r="B136" s="0" t="n">
        <v>23.5614619158091</v>
      </c>
      <c r="C136" s="0" t="n">
        <f aca="false">100-B136-A136</f>
        <v>45.9915407227663</v>
      </c>
      <c r="D136" s="0" t="n">
        <v>1100</v>
      </c>
      <c r="E136" s="0" t="n">
        <f aca="false">A136/(2*15.9994+28.09)</f>
        <v>0.506700039964596</v>
      </c>
      <c r="F136" s="0" t="n">
        <f aca="false">B136/(39.1+26.98+28.09+4*15.9994)</f>
        <v>0.148965160474137</v>
      </c>
      <c r="G136" s="0" t="n">
        <f aca="false">C136/(22.99+26.98+28.09+4*15.9994)</f>
        <v>0.323752764531896</v>
      </c>
      <c r="H136" s="0" t="n">
        <f aca="false">E136/SUM($E136:$G136)</f>
        <v>0.517348117031722</v>
      </c>
      <c r="I136" s="0" t="n">
        <f aca="false">F136/SUM($E136:$G136)</f>
        <v>0.152095597387377</v>
      </c>
      <c r="J136" s="0" t="n">
        <f aca="false">G136/SUM($E136:$G136)</f>
        <v>0.330556285580901</v>
      </c>
      <c r="K136" s="0" t="n">
        <f aca="false">H136+I136+J136</f>
        <v>1</v>
      </c>
      <c r="L136" s="0" t="n">
        <f aca="false">I136+J136</f>
        <v>0.482651882968278</v>
      </c>
      <c r="M136" s="0" t="n">
        <f aca="false">J136</f>
        <v>0.330556285580901</v>
      </c>
      <c r="N136" s="0" t="n">
        <f aca="false">I136</f>
        <v>0.152095597387377</v>
      </c>
      <c r="O136" s="0" t="n">
        <f aca="false">K136</f>
        <v>1</v>
      </c>
      <c r="P136" s="0" t="n">
        <f aca="false">L136/2</f>
        <v>0.241325941484139</v>
      </c>
      <c r="Q136" s="0" t="n">
        <f aca="false">M136/2</f>
        <v>0.165278142790451</v>
      </c>
      <c r="R136" s="0" t="n">
        <f aca="false">N136/2</f>
        <v>0.0760477986936885</v>
      </c>
      <c r="S136" s="0" t="n">
        <f aca="false">O136/SUM($O136:$R136)*100</f>
        <v>67.4467156779914</v>
      </c>
      <c r="T136" s="0" t="n">
        <f aca="false">P136/SUM($O136:$R136)*100</f>
        <v>16.2766421610043</v>
      </c>
      <c r="U136" s="0" t="n">
        <f aca="false">Q136/SUM($O136:$R136)*100</f>
        <v>11.147467904574</v>
      </c>
      <c r="V136" s="0" t="n">
        <f aca="false">R136/SUM($O136:$R136)*100</f>
        <v>5.12917425643033</v>
      </c>
      <c r="W136" s="0" t="n">
        <f aca="false">S136*(2*15.9994+28.09)</f>
        <v>4052.79220903169</v>
      </c>
      <c r="X136" s="0" t="n">
        <f aca="false">T136*(26.98*2+3*15.9994)</f>
        <v>1659.53713678011</v>
      </c>
      <c r="Y136" s="0" t="n">
        <f aca="false">U136*(22.99*2+15.9994)</f>
        <v>690.913372244754</v>
      </c>
      <c r="Z136" s="0" t="n">
        <f aca="false">V136*(39.01*2+15.9994)</f>
        <v>482.241886085026</v>
      </c>
      <c r="AA136" s="0" t="n">
        <f aca="false">W136/SUM($W136:$Z136)*100</f>
        <v>58.8599414860932</v>
      </c>
      <c r="AB136" s="0" t="n">
        <f aca="false">X136/SUM($W136:$Z136)*100</f>
        <v>24.1019656885429</v>
      </c>
      <c r="AC136" s="0" t="n">
        <f aca="false">Y136/SUM($W136:$Z136)*100</f>
        <v>10.0343463382254</v>
      </c>
      <c r="AD136" s="0" t="n">
        <f aca="false">Z136/SUM($W136:$Z136)*100</f>
        <v>7.00374648713847</v>
      </c>
    </row>
    <row r="137" customFormat="false" ht="15" hidden="false" customHeight="false" outlineLevel="0" collapsed="false">
      <c r="A137" s="0" t="n">
        <v>32.2471769226924</v>
      </c>
      <c r="B137" s="0" t="n">
        <v>23.4677520824673</v>
      </c>
      <c r="C137" s="0" t="n">
        <f aca="false">100-B137-A137</f>
        <v>44.2850709948403</v>
      </c>
      <c r="D137" s="0" t="n">
        <v>1100</v>
      </c>
      <c r="E137" s="0" t="n">
        <f aca="false">A137/(2*15.9994+28.09)</f>
        <v>0.53665869384465</v>
      </c>
      <c r="F137" s="0" t="n">
        <f aca="false">B137/(39.1+26.98+28.09+4*15.9994)</f>
        <v>0.148372688733137</v>
      </c>
      <c r="G137" s="0" t="n">
        <f aca="false">C137/(22.99+26.98+28.09+4*15.9994)</f>
        <v>0.311740244765787</v>
      </c>
      <c r="H137" s="0" t="n">
        <f aca="false">E137/SUM($E137:$G137)</f>
        <v>0.538396839479532</v>
      </c>
      <c r="I137" s="0" t="n">
        <f aca="false">F137/SUM($E137:$G137)</f>
        <v>0.14885324247095</v>
      </c>
      <c r="J137" s="0" t="n">
        <f aca="false">G137/SUM($E137:$G137)</f>
        <v>0.312749918049518</v>
      </c>
      <c r="K137" s="0" t="n">
        <f aca="false">H137+I137+J137</f>
        <v>1</v>
      </c>
      <c r="L137" s="0" t="n">
        <f aca="false">I137+J137</f>
        <v>0.461603160520468</v>
      </c>
      <c r="M137" s="0" t="n">
        <f aca="false">J137</f>
        <v>0.312749918049518</v>
      </c>
      <c r="N137" s="0" t="n">
        <f aca="false">I137</f>
        <v>0.14885324247095</v>
      </c>
      <c r="O137" s="0" t="n">
        <f aca="false">K137</f>
        <v>1</v>
      </c>
      <c r="P137" s="0" t="n">
        <f aca="false">L137/2</f>
        <v>0.230801580260234</v>
      </c>
      <c r="Q137" s="0" t="n">
        <f aca="false">M137/2</f>
        <v>0.156374959024759</v>
      </c>
      <c r="R137" s="0" t="n">
        <f aca="false">N137/2</f>
        <v>0.0744266212354752</v>
      </c>
      <c r="S137" s="0" t="n">
        <f aca="false">O137/SUM($O137:$R137)*100</f>
        <v>68.4180239213431</v>
      </c>
      <c r="T137" s="0" t="n">
        <f aca="false">P137/SUM($O137:$R137)*100</f>
        <v>15.7909880393285</v>
      </c>
      <c r="U137" s="0" t="n">
        <f aca="false">Q137/SUM($O137:$R137)*100</f>
        <v>10.698865687255</v>
      </c>
      <c r="V137" s="0" t="n">
        <f aca="false">R137/SUM($O137:$R137)*100</f>
        <v>5.09212235207348</v>
      </c>
      <c r="W137" s="0" t="n">
        <f aca="false">S137*(2*15.9994+28.09)</f>
        <v>4111.1569558048</v>
      </c>
      <c r="X137" s="0" t="n">
        <f aca="false">T137*(26.98*2+3*15.9994)</f>
        <v>1610.02071671146</v>
      </c>
      <c r="Y137" s="0" t="n">
        <f aca="false">U137*(22.99*2+15.9994)</f>
        <v>663.109275976653</v>
      </c>
      <c r="Z137" s="0" t="n">
        <f aca="false">V137*(39.01*2+15.9994)</f>
        <v>478.758288268537</v>
      </c>
      <c r="AA137" s="0" t="n">
        <f aca="false">W137/SUM($W137:$Z137)*100</f>
        <v>59.9028101080211</v>
      </c>
      <c r="AB137" s="0" t="n">
        <f aca="false">X137/SUM($W137:$Z137)*100</f>
        <v>23.4592758923909</v>
      </c>
      <c r="AC137" s="0" t="n">
        <f aca="false">Y137/SUM($W137:$Z137)*100</f>
        <v>9.66202688603524</v>
      </c>
      <c r="AD137" s="0" t="n">
        <f aca="false">Z137/SUM($W137:$Z137)*100</f>
        <v>6.97588711355274</v>
      </c>
    </row>
    <row r="138" customFormat="false" ht="15" hidden="false" customHeight="false" outlineLevel="0" collapsed="false">
      <c r="A138" s="0" t="n">
        <v>34.4198074276708</v>
      </c>
      <c r="B138" s="0" t="n">
        <v>24.101714050868</v>
      </c>
      <c r="C138" s="0" t="n">
        <f aca="false">100-B138-A138</f>
        <v>41.4784785214612</v>
      </c>
      <c r="D138" s="0" t="n">
        <v>1100</v>
      </c>
      <c r="E138" s="0" t="n">
        <f aca="false">A138/(2*15.9994+28.09)</f>
        <v>0.572815689906785</v>
      </c>
      <c r="F138" s="0" t="n">
        <f aca="false">B138/(39.1+26.98+28.09+4*15.9994)</f>
        <v>0.152380854554713</v>
      </c>
      <c r="G138" s="0" t="n">
        <f aca="false">C138/(22.99+26.98+28.09+4*15.9994)</f>
        <v>0.291983523031933</v>
      </c>
      <c r="H138" s="0" t="n">
        <f aca="false">E138/SUM($E138:$G138)</f>
        <v>0.563140891384488</v>
      </c>
      <c r="I138" s="0" t="n">
        <f aca="false">F138/SUM($E138:$G138)</f>
        <v>0.149807157478238</v>
      </c>
      <c r="J138" s="0" t="n">
        <f aca="false">G138/SUM($E138:$G138)</f>
        <v>0.287051951137274</v>
      </c>
      <c r="K138" s="0" t="n">
        <f aca="false">H138+I138+J138</f>
        <v>1</v>
      </c>
      <c r="L138" s="0" t="n">
        <f aca="false">I138+J138</f>
        <v>0.436859108615512</v>
      </c>
      <c r="M138" s="0" t="n">
        <f aca="false">J138</f>
        <v>0.287051951137274</v>
      </c>
      <c r="N138" s="0" t="n">
        <f aca="false">I138</f>
        <v>0.149807157478238</v>
      </c>
      <c r="O138" s="0" t="n">
        <f aca="false">K138</f>
        <v>1</v>
      </c>
      <c r="P138" s="0" t="n">
        <f aca="false">L138/2</f>
        <v>0.218429554307756</v>
      </c>
      <c r="Q138" s="0" t="n">
        <f aca="false">M138/2</f>
        <v>0.143525975568637</v>
      </c>
      <c r="R138" s="0" t="n">
        <f aca="false">N138/2</f>
        <v>0.0749035787391188</v>
      </c>
      <c r="S138" s="0" t="n">
        <f aca="false">O138/SUM($O138:$R138)*100</f>
        <v>69.5962460065797</v>
      </c>
      <c r="T138" s="0" t="n">
        <f aca="false">P138/SUM($O138:$R138)*100</f>
        <v>15.2018769967101</v>
      </c>
      <c r="U138" s="0" t="n">
        <f aca="false">Q138/SUM($O138:$R138)*100</f>
        <v>9.98886910400922</v>
      </c>
      <c r="V138" s="0" t="n">
        <f aca="false">R138/SUM($O138:$R138)*100</f>
        <v>5.21300789270093</v>
      </c>
      <c r="W138" s="0" t="n">
        <f aca="false">S138*(2*15.9994+28.09)</f>
        <v>4181.95490704017</v>
      </c>
      <c r="X138" s="0" t="n">
        <f aca="false">T138*(26.98*2+3*15.9994)</f>
        <v>1549.95601520597</v>
      </c>
      <c r="Y138" s="0" t="n">
        <f aca="false">U138*(22.99*2+15.9994)</f>
        <v>619.104113745029</v>
      </c>
      <c r="Z138" s="0" t="n">
        <f aca="false">V138*(39.01*2+15.9994)</f>
        <v>490.123874267006</v>
      </c>
      <c r="AA138" s="0" t="n">
        <f aca="false">W138/SUM($W138:$Z138)*100</f>
        <v>61.1295131103009</v>
      </c>
      <c r="AB138" s="0" t="n">
        <f aca="false">X138/SUM($W138:$Z138)*100</f>
        <v>22.6564032033005</v>
      </c>
      <c r="AC138" s="0" t="n">
        <f aca="false">Y138/SUM($W138:$Z138)*100</f>
        <v>9.04972288775913</v>
      </c>
      <c r="AD138" s="0" t="n">
        <f aca="false">Z138/SUM($W138:$Z138)*100</f>
        <v>7.16436079863944</v>
      </c>
    </row>
    <row r="139" customFormat="false" ht="15" hidden="false" customHeight="false" outlineLevel="0" collapsed="false">
      <c r="A139" s="0" t="n">
        <v>37.5856404492108</v>
      </c>
      <c r="B139" s="0" t="n">
        <v>25.2604893608913</v>
      </c>
      <c r="C139" s="0" t="n">
        <f aca="false">100-B139-A139</f>
        <v>37.1538701898979</v>
      </c>
      <c r="D139" s="0" t="n">
        <v>1100</v>
      </c>
      <c r="E139" s="0" t="n">
        <f aca="false">A139/(2*15.9994+28.09)</f>
        <v>0.625501598454467</v>
      </c>
      <c r="F139" s="0" t="n">
        <f aca="false">B139/(39.1+26.98+28.09+4*15.9994)</f>
        <v>0.159707104115453</v>
      </c>
      <c r="G139" s="0" t="n">
        <f aca="false">C139/(22.99+26.98+28.09+4*15.9994)</f>
        <v>0.261540883345192</v>
      </c>
      <c r="H139" s="0" t="n">
        <f aca="false">E139/SUM($E139:$G139)</f>
        <v>0.597565651681274</v>
      </c>
      <c r="I139" s="0" t="n">
        <f aca="false">F139/SUM($E139:$G139)</f>
        <v>0.152574317930903</v>
      </c>
      <c r="J139" s="0" t="n">
        <f aca="false">G139/SUM($E139:$G139)</f>
        <v>0.249860030387824</v>
      </c>
      <c r="K139" s="0" t="n">
        <f aca="false">H139+I139+J139</f>
        <v>1</v>
      </c>
      <c r="L139" s="0" t="n">
        <f aca="false">I139+J139</f>
        <v>0.402434348318726</v>
      </c>
      <c r="M139" s="0" t="n">
        <f aca="false">J139</f>
        <v>0.249860030387824</v>
      </c>
      <c r="N139" s="0" t="n">
        <f aca="false">I139</f>
        <v>0.152574317930903</v>
      </c>
      <c r="O139" s="0" t="n">
        <f aca="false">K139</f>
        <v>1</v>
      </c>
      <c r="P139" s="0" t="n">
        <f aca="false">L139/2</f>
        <v>0.201217174159363</v>
      </c>
      <c r="Q139" s="0" t="n">
        <f aca="false">M139/2</f>
        <v>0.124930015193912</v>
      </c>
      <c r="R139" s="0" t="n">
        <f aca="false">N139/2</f>
        <v>0.0762871589654513</v>
      </c>
      <c r="S139" s="0" t="n">
        <f aca="false">O139/SUM($O139:$R139)*100</f>
        <v>71.3045855728523</v>
      </c>
      <c r="T139" s="0" t="n">
        <f aca="false">P139/SUM($O139:$R139)*100</f>
        <v>14.3477072135738</v>
      </c>
      <c r="U139" s="0" t="n">
        <f aca="false">Q139/SUM($O139:$R139)*100</f>
        <v>8.90808295901203</v>
      </c>
      <c r="V139" s="0" t="n">
        <f aca="false">R139/SUM($O139:$R139)*100</f>
        <v>5.43962425456181</v>
      </c>
      <c r="W139" s="0" t="n">
        <f aca="false">S139*(2*15.9994+28.09)</f>
        <v>4284.60698157001</v>
      </c>
      <c r="X139" s="0" t="n">
        <f aca="false">T139*(26.98*2+3*15.9994)</f>
        <v>1462.866401623</v>
      </c>
      <c r="Y139" s="0" t="n">
        <f aca="false">U139*(22.99*2+15.9994)</f>
        <v>552.11763694979</v>
      </c>
      <c r="Z139" s="0" t="n">
        <f aca="false">V139*(39.01*2+15.9994)</f>
        <v>511.430208639349</v>
      </c>
      <c r="AA139" s="0" t="n">
        <f aca="false">W139/SUM($W139:$Z139)*100</f>
        <v>62.9069685389326</v>
      </c>
      <c r="AB139" s="0" t="n">
        <f aca="false">X139/SUM($W139:$Z139)*100</f>
        <v>21.4779304378203</v>
      </c>
      <c r="AC139" s="0" t="n">
        <f aca="false">Y139/SUM($W139:$Z139)*100</f>
        <v>8.10623867411601</v>
      </c>
      <c r="AD139" s="0" t="n">
        <f aca="false">Z139/SUM($W139:$Z139)*100</f>
        <v>7.50886234913109</v>
      </c>
    </row>
    <row r="140" customFormat="false" ht="15" hidden="false" customHeight="false" outlineLevel="0" collapsed="false">
      <c r="A140" s="0" t="n">
        <v>39.9444964260446</v>
      </c>
      <c r="B140" s="0" t="n">
        <v>26.6077185406565</v>
      </c>
      <c r="C140" s="0" t="n">
        <f aca="false">100-B140-A140</f>
        <v>33.4477850332989</v>
      </c>
      <c r="D140" s="0" t="n">
        <v>1100</v>
      </c>
      <c r="E140" s="0" t="n">
        <f aca="false">A140/(2*15.9994+28.09)</f>
        <v>0.664757765607644</v>
      </c>
      <c r="F140" s="0" t="n">
        <f aca="false">B140/(39.1+26.98+28.09+4*15.9994)</f>
        <v>0.168224835811231</v>
      </c>
      <c r="G140" s="0" t="n">
        <f aca="false">C140/(22.99+26.98+28.09+4*15.9994)</f>
        <v>0.235452274523143</v>
      </c>
      <c r="H140" s="0" t="n">
        <f aca="false">E140/SUM($E140:$G140)</f>
        <v>0.622179021460283</v>
      </c>
      <c r="I140" s="0" t="n">
        <f aca="false">F140/SUM($E140:$G140)</f>
        <v>0.157449779672262</v>
      </c>
      <c r="J140" s="0" t="n">
        <f aca="false">G140/SUM($E140:$G140)</f>
        <v>0.220371198867455</v>
      </c>
      <c r="K140" s="0" t="n">
        <f aca="false">H140+I140+J140</f>
        <v>1</v>
      </c>
      <c r="L140" s="0" t="n">
        <f aca="false">I140+J140</f>
        <v>0.377820978539717</v>
      </c>
      <c r="M140" s="0" t="n">
        <f aca="false">J140</f>
        <v>0.220371198867455</v>
      </c>
      <c r="N140" s="0" t="n">
        <f aca="false">I140</f>
        <v>0.157449779672262</v>
      </c>
      <c r="O140" s="0" t="n">
        <f aca="false">K140</f>
        <v>1</v>
      </c>
      <c r="P140" s="0" t="n">
        <f aca="false">L140/2</f>
        <v>0.188910489269859</v>
      </c>
      <c r="Q140" s="0" t="n">
        <f aca="false">M140/2</f>
        <v>0.110185599433728</v>
      </c>
      <c r="R140" s="0" t="n">
        <f aca="false">N140/2</f>
        <v>0.0787248898361309</v>
      </c>
      <c r="S140" s="0" t="n">
        <f aca="false">O140/SUM($O140:$R140)*100</f>
        <v>72.5783694380855</v>
      </c>
      <c r="T140" s="0" t="n">
        <f aca="false">P140/SUM($O140:$R140)*100</f>
        <v>13.7108152809573</v>
      </c>
      <c r="U140" s="0" t="n">
        <f aca="false">Q140/SUM($O140:$R140)*100</f>
        <v>7.99709114245798</v>
      </c>
      <c r="V140" s="0" t="n">
        <f aca="false">R140/SUM($O140:$R140)*100</f>
        <v>5.71372413849929</v>
      </c>
      <c r="W140" s="0" t="n">
        <f aca="false">S140*(2*15.9994+28.09)</f>
        <v>4361.14712549123</v>
      </c>
      <c r="X140" s="0" t="n">
        <f aca="false">T140*(26.98*2+3*15.9994)</f>
        <v>1397.9300465789</v>
      </c>
      <c r="Y140" s="0" t="n">
        <f aca="false">U140*(22.99*2+15.9994)</f>
        <v>495.65491075486</v>
      </c>
      <c r="Z140" s="0" t="n">
        <f aca="false">V140*(39.01*2+15.9994)</f>
        <v>537.20091526722</v>
      </c>
      <c r="AA140" s="0" t="n">
        <f aca="false">W140/SUM($W140:$Z140)*100</f>
        <v>64.2106912231943</v>
      </c>
      <c r="AB140" s="0" t="n">
        <f aca="false">X140/SUM($W140:$Z140)*100</f>
        <v>20.5822119707536</v>
      </c>
      <c r="AC140" s="0" t="n">
        <f aca="false">Y140/SUM($W140:$Z140)*100</f>
        <v>7.29770024077217</v>
      </c>
      <c r="AD140" s="0" t="n">
        <f aca="false">Z140/SUM($W140:$Z140)*100</f>
        <v>7.90939656527994</v>
      </c>
    </row>
    <row r="141" customFormat="false" ht="15" hidden="false" customHeight="false" outlineLevel="0" collapsed="false">
      <c r="A141" s="0" t="n">
        <v>44.3518325932865</v>
      </c>
      <c r="B141" s="0" t="n">
        <v>29.349847467094</v>
      </c>
      <c r="C141" s="0" t="n">
        <f aca="false">100-B141-A141</f>
        <v>26.2983199396195</v>
      </c>
      <c r="D141" s="0" t="n">
        <v>1100</v>
      </c>
      <c r="E141" s="0" t="n">
        <f aca="false">A141/(2*15.9994+28.09)</f>
        <v>0.73810481476226</v>
      </c>
      <c r="F141" s="0" t="n">
        <f aca="false">B141/(39.1+26.98+28.09+4*15.9994)</f>
        <v>0.185561691946353</v>
      </c>
      <c r="G141" s="0" t="n">
        <f aca="false">C141/(22.99+26.98+28.09+4*15.9994)</f>
        <v>0.185124343503054</v>
      </c>
      <c r="H141" s="0" t="n">
        <f aca="false">E141/SUM($E141:$G141)</f>
        <v>0.665684438703076</v>
      </c>
      <c r="I141" s="0" t="n">
        <f aca="false">F141/SUM($E141:$G141)</f>
        <v>0.167354999286772</v>
      </c>
      <c r="J141" s="0" t="n">
        <f aca="false">G141/SUM($E141:$G141)</f>
        <v>0.166960562010152</v>
      </c>
      <c r="K141" s="0" t="n">
        <f aca="false">H141+I141+J141</f>
        <v>1</v>
      </c>
      <c r="L141" s="0" t="n">
        <f aca="false">I141+J141</f>
        <v>0.334315561296924</v>
      </c>
      <c r="M141" s="0" t="n">
        <f aca="false">J141</f>
        <v>0.166960562010152</v>
      </c>
      <c r="N141" s="0" t="n">
        <f aca="false">I141</f>
        <v>0.167354999286772</v>
      </c>
      <c r="O141" s="0" t="n">
        <f aca="false">K141</f>
        <v>1</v>
      </c>
      <c r="P141" s="0" t="n">
        <f aca="false">L141/2</f>
        <v>0.167157780648462</v>
      </c>
      <c r="Q141" s="0" t="n">
        <f aca="false">M141/2</f>
        <v>0.083480281005076</v>
      </c>
      <c r="R141" s="0" t="n">
        <f aca="false">N141/2</f>
        <v>0.0836774996433861</v>
      </c>
      <c r="S141" s="0" t="n">
        <f aca="false">O141/SUM($O141:$R141)*100</f>
        <v>74.9447903483958</v>
      </c>
      <c r="T141" s="0" t="n">
        <f aca="false">P141/SUM($O141:$R141)*100</f>
        <v>12.5276048258021</v>
      </c>
      <c r="U141" s="0" t="n">
        <f aca="false">Q141/SUM($O141:$R141)*100</f>
        <v>6.25641215815059</v>
      </c>
      <c r="V141" s="0" t="n">
        <f aca="false">R141/SUM($O141:$R141)*100</f>
        <v>6.27119266765153</v>
      </c>
      <c r="W141" s="0" t="n">
        <f aca="false">S141*(2*15.9994+28.09)</f>
        <v>4503.34251828669</v>
      </c>
      <c r="X141" s="0" t="n">
        <f aca="false">T141*(26.98*2+3*15.9994)</f>
        <v>1277.2920383501</v>
      </c>
      <c r="Y141" s="0" t="n">
        <f aca="false">U141*(22.99*2+15.9994)</f>
        <v>387.768671714879</v>
      </c>
      <c r="Z141" s="0" t="n">
        <f aca="false">V141*(39.01*2+15.9994)</f>
        <v>589.613771896996</v>
      </c>
      <c r="AA141" s="0" t="n">
        <f aca="false">W141/SUM($W141:$Z141)*100</f>
        <v>66.6370403939645</v>
      </c>
      <c r="AB141" s="0" t="n">
        <f aca="false">X141/SUM($W141:$Z141)*100</f>
        <v>18.9003969404501</v>
      </c>
      <c r="AC141" s="0" t="n">
        <f aca="false">Y141/SUM($W141:$Z141)*100</f>
        <v>5.73790612986932</v>
      </c>
      <c r="AD141" s="0" t="n">
        <f aca="false">Z141/SUM($W141:$Z141)*100</f>
        <v>8.72465653571605</v>
      </c>
    </row>
    <row r="142" customFormat="false" ht="15" hidden="false" customHeight="false" outlineLevel="0" collapsed="false">
      <c r="A142" s="0" t="n">
        <v>47.6418159293967</v>
      </c>
      <c r="B142" s="0" t="n">
        <v>31.7905141986524</v>
      </c>
      <c r="C142" s="0" t="n">
        <f aca="false">100-B142-A142</f>
        <v>20.5676698719509</v>
      </c>
      <c r="D142" s="0" t="n">
        <v>1100</v>
      </c>
      <c r="E142" s="0" t="n">
        <f aca="false">A142/(2*15.9994+28.09)</f>
        <v>0.792856837370637</v>
      </c>
      <c r="F142" s="0" t="n">
        <f aca="false">B142/(39.1+26.98+28.09+4*15.9994)</f>
        <v>0.200992581278671</v>
      </c>
      <c r="G142" s="0" t="n">
        <f aca="false">C142/(22.99+26.98+28.09+4*15.9994)</f>
        <v>0.144784016286006</v>
      </c>
      <c r="H142" s="0" t="n">
        <f aca="false">E142/SUM($E142:$G142)</f>
        <v>0.69632316515954</v>
      </c>
      <c r="I142" s="0" t="n">
        <f aca="false">F142/SUM($E142:$G142)</f>
        <v>0.176520884695512</v>
      </c>
      <c r="J142" s="0" t="n">
        <f aca="false">G142/SUM($E142:$G142)</f>
        <v>0.127155950144948</v>
      </c>
      <c r="K142" s="0" t="n">
        <f aca="false">H142+I142+J142</f>
        <v>1</v>
      </c>
      <c r="L142" s="0" t="n">
        <f aca="false">I142+J142</f>
        <v>0.30367683484046</v>
      </c>
      <c r="M142" s="0" t="n">
        <f aca="false">J142</f>
        <v>0.127155950144948</v>
      </c>
      <c r="N142" s="0" t="n">
        <f aca="false">I142</f>
        <v>0.176520884695512</v>
      </c>
      <c r="O142" s="0" t="n">
        <f aca="false">K142</f>
        <v>1</v>
      </c>
      <c r="P142" s="0" t="n">
        <f aca="false">L142/2</f>
        <v>0.15183841742023</v>
      </c>
      <c r="Q142" s="0" t="n">
        <f aca="false">M142/2</f>
        <v>0.0635779750724741</v>
      </c>
      <c r="R142" s="0" t="n">
        <f aca="false">N142/2</f>
        <v>0.0882604423477561</v>
      </c>
      <c r="S142" s="0" t="n">
        <f aca="false">O142/SUM($O142:$R142)*100</f>
        <v>76.7061263401506</v>
      </c>
      <c r="T142" s="0" t="n">
        <f aca="false">P142/SUM($O142:$R142)*100</f>
        <v>11.6469368299247</v>
      </c>
      <c r="U142" s="0" t="n">
        <f aca="false">Q142/SUM($O142:$R142)*100</f>
        <v>4.87682018836014</v>
      </c>
      <c r="V142" s="0" t="n">
        <f aca="false">R142/SUM($O142:$R142)*100</f>
        <v>6.77011664156456</v>
      </c>
      <c r="W142" s="0" t="n">
        <f aca="false">S142*(2*15.9994+28.09)</f>
        <v>4609.17908442804</v>
      </c>
      <c r="X142" s="0" t="n">
        <f aca="false">T142*(26.98*2+3*15.9994)</f>
        <v>1187.50071469283</v>
      </c>
      <c r="Y142" s="0" t="n">
        <f aca="false">U142*(22.99*2+15.9994)</f>
        <v>302.262389182448</v>
      </c>
      <c r="Z142" s="0" t="n">
        <f aca="false">V142*(39.01*2+15.9994)</f>
        <v>636.522304569915</v>
      </c>
      <c r="AA142" s="0" t="n">
        <f aca="false">W142/SUM($W142:$Z142)*100</f>
        <v>68.4314955457785</v>
      </c>
      <c r="AB142" s="0" t="n">
        <f aca="false">X142/SUM($W142:$Z142)*100</f>
        <v>17.6305689971244</v>
      </c>
      <c r="AC142" s="0" t="n">
        <f aca="false">Y142/SUM($W142:$Z142)*100</f>
        <v>4.48762501089971</v>
      </c>
      <c r="AD142" s="0" t="n">
        <f aca="false">Z142/SUM($W142:$Z142)*100</f>
        <v>9.45031044619739</v>
      </c>
    </row>
    <row r="143" customFormat="false" ht="15" hidden="false" customHeight="false" outlineLevel="0" collapsed="false">
      <c r="A143" s="0" t="n">
        <v>50.9317992655069</v>
      </c>
      <c r="B143" s="0" t="n">
        <v>34.0161462775996</v>
      </c>
      <c r="C143" s="0" t="n">
        <f aca="false">100-B143-A143</f>
        <v>15.0520544568935</v>
      </c>
      <c r="D143" s="0" t="n">
        <v>1100</v>
      </c>
      <c r="E143" s="0" t="n">
        <f aca="false">A143/(2*15.9994+28.09)</f>
        <v>0.847608859979013</v>
      </c>
      <c r="F143" s="0" t="n">
        <f aca="false">B143/(39.1+26.98+28.09+4*15.9994)</f>
        <v>0.215063933938427</v>
      </c>
      <c r="G143" s="0" t="n">
        <f aca="false">C143/(22.99+26.98+28.09+4*15.9994)</f>
        <v>0.105957403594693</v>
      </c>
      <c r="H143" s="0" t="n">
        <f aca="false">E143/SUM($E143:$G143)</f>
        <v>0.725301178921669</v>
      </c>
      <c r="I143" s="0" t="n">
        <f aca="false">F143/SUM($E143:$G143)</f>
        <v>0.184030786125732</v>
      </c>
      <c r="J143" s="0" t="n">
        <f aca="false">G143/SUM($E143:$G143)</f>
        <v>0.0906680349525994</v>
      </c>
      <c r="K143" s="0" t="n">
        <f aca="false">H143+I143+J143</f>
        <v>1</v>
      </c>
      <c r="L143" s="0" t="n">
        <f aca="false">I143+J143</f>
        <v>0.274698821078331</v>
      </c>
      <c r="M143" s="0" t="n">
        <f aca="false">J143</f>
        <v>0.0906680349525994</v>
      </c>
      <c r="N143" s="0" t="n">
        <f aca="false">I143</f>
        <v>0.184030786125732</v>
      </c>
      <c r="O143" s="0" t="n">
        <f aca="false">K143</f>
        <v>1</v>
      </c>
      <c r="P143" s="0" t="n">
        <f aca="false">L143/2</f>
        <v>0.137349410539166</v>
      </c>
      <c r="Q143" s="0" t="n">
        <f aca="false">M143/2</f>
        <v>0.0453340174762997</v>
      </c>
      <c r="R143" s="0" t="n">
        <f aca="false">N143/2</f>
        <v>0.092015393062866</v>
      </c>
      <c r="S143" s="0" t="n">
        <f aca="false">O143/SUM($O143:$R143)*100</f>
        <v>78.4499038882024</v>
      </c>
      <c r="T143" s="0" t="n">
        <f aca="false">P143/SUM($O143:$R143)*100</f>
        <v>10.7750480558988</v>
      </c>
      <c r="U143" s="0" t="n">
        <f aca="false">Q143/SUM($O143:$R143)*100</f>
        <v>3.5564493138818</v>
      </c>
      <c r="V143" s="0" t="n">
        <f aca="false">R143/SUM($O143:$R143)*100</f>
        <v>7.218598742017</v>
      </c>
      <c r="W143" s="0" t="n">
        <f aca="false">S143*(2*15.9994+28.09)</f>
        <v>4713.96058475742</v>
      </c>
      <c r="X143" s="0" t="n">
        <f aca="false">T143*(26.98*2+3*15.9994)</f>
        <v>1098.60450469294</v>
      </c>
      <c r="Y143" s="0" t="n">
        <f aca="false">U143*(22.99*2+15.9994)</f>
        <v>220.426594604806</v>
      </c>
      <c r="Z143" s="0" t="n">
        <f aca="false">V143*(39.01*2+15.9994)</f>
        <v>678.688322565193</v>
      </c>
      <c r="AA143" s="0" t="n">
        <f aca="false">W143/SUM($W143:$Z143)*100</f>
        <v>70.2351807611149</v>
      </c>
      <c r="AB143" s="0" t="n">
        <f aca="false">X143/SUM($W143:$Z143)*100</f>
        <v>16.3685471239583</v>
      </c>
      <c r="AC143" s="0" t="n">
        <f aca="false">Y143/SUM($W143:$Z143)*100</f>
        <v>3.28422383646685</v>
      </c>
      <c r="AD143" s="0" t="n">
        <f aca="false">Z143/SUM($W143:$Z143)*100</f>
        <v>10.1120482784599</v>
      </c>
    </row>
    <row r="144" customFormat="false" ht="15" hidden="false" customHeight="false" outlineLevel="0" collapsed="false">
      <c r="A144" s="0" t="n">
        <v>53.4148055569108</v>
      </c>
      <c r="B144" s="0" t="n">
        <v>35.8926455947606</v>
      </c>
      <c r="C144" s="0" t="n">
        <f aca="false">100-B144-A144</f>
        <v>10.6925488483286</v>
      </c>
      <c r="D144" s="0" t="n">
        <v>1100</v>
      </c>
      <c r="E144" s="0" t="n">
        <f aca="false">A144/(2*15.9994+28.09)</f>
        <v>0.888931141192881</v>
      </c>
      <c r="F144" s="0" t="n">
        <f aca="false">B144/(39.1+26.98+28.09+4*15.9994)</f>
        <v>0.226927927051815</v>
      </c>
      <c r="G144" s="0" t="n">
        <f aca="false">C144/(22.99+26.98+28.09+4*15.9994)</f>
        <v>0.0752691080824158</v>
      </c>
      <c r="H144" s="0" t="n">
        <f aca="false">E144/SUM($E144:$G144)</f>
        <v>0.746293437482046</v>
      </c>
      <c r="I144" s="0" t="n">
        <f aca="false">F144/SUM($E144:$G144)</f>
        <v>0.1905151196671</v>
      </c>
      <c r="J144" s="0" t="n">
        <f aca="false">G144/SUM($E144:$G144)</f>
        <v>0.0631914428508533</v>
      </c>
      <c r="K144" s="0" t="n">
        <f aca="false">H144+I144+J144</f>
        <v>1</v>
      </c>
      <c r="L144" s="0" t="n">
        <f aca="false">I144+J144</f>
        <v>0.253706562517954</v>
      </c>
      <c r="M144" s="0" t="n">
        <f aca="false">J144</f>
        <v>0.0631914428508533</v>
      </c>
      <c r="N144" s="0" t="n">
        <f aca="false">I144</f>
        <v>0.1905151196671</v>
      </c>
      <c r="O144" s="0" t="n">
        <f aca="false">K144</f>
        <v>1</v>
      </c>
      <c r="P144" s="0" t="n">
        <f aca="false">L144/2</f>
        <v>0.126853281258977</v>
      </c>
      <c r="Q144" s="0" t="n">
        <f aca="false">M144/2</f>
        <v>0.0315957214254267</v>
      </c>
      <c r="R144" s="0" t="n">
        <f aca="false">N144/2</f>
        <v>0.0952575598335502</v>
      </c>
      <c r="S144" s="0" t="n">
        <f aca="false">O144/SUM($O144:$R144)*100</f>
        <v>79.7634813358233</v>
      </c>
      <c r="T144" s="0" t="n">
        <f aca="false">P144/SUM($O144:$R144)*100</f>
        <v>10.1182593320883</v>
      </c>
      <c r="U144" s="0" t="n">
        <f aca="false">Q144/SUM($O144:$R144)*100</f>
        <v>2.52018473620889</v>
      </c>
      <c r="V144" s="0" t="n">
        <f aca="false">R144/SUM($O144:$R144)*100</f>
        <v>7.59807459587945</v>
      </c>
      <c r="W144" s="0" t="n">
        <f aca="false">S144*(2*15.9994+28.09)</f>
        <v>4792.89187729202</v>
      </c>
      <c r="X144" s="0" t="n">
        <f aca="false">T144*(26.98*2+3*15.9994)</f>
        <v>1031.63950863293</v>
      </c>
      <c r="Y144" s="0" t="n">
        <f aca="false">U144*(22.99*2+15.9994)</f>
        <v>156.199537839385</v>
      </c>
      <c r="Z144" s="0" t="n">
        <f aca="false">V144*(39.01*2+15.9994)</f>
        <v>714.366414659828</v>
      </c>
      <c r="AA144" s="0" t="n">
        <f aca="false">W144/SUM($W144:$Z144)*100</f>
        <v>71.5880835635488</v>
      </c>
      <c r="AB144" s="0" t="n">
        <f aca="false">X144/SUM($W144:$Z144)*100</f>
        <v>15.4088799084696</v>
      </c>
      <c r="AC144" s="0" t="n">
        <f aca="false">Y144/SUM($W144:$Z144)*100</f>
        <v>2.33304356820823</v>
      </c>
      <c r="AD144" s="0" t="n">
        <f aca="false">Z144/SUM($W144:$Z144)*100</f>
        <v>10.6699929597733</v>
      </c>
    </row>
    <row r="145" customFormat="false" ht="15" hidden="false" customHeight="false" outlineLevel="0" collapsed="false">
      <c r="A145" s="0" t="n">
        <v>55.3391354327488</v>
      </c>
      <c r="B145" s="0" t="n">
        <v>37.1345858461068</v>
      </c>
      <c r="C145" s="0" t="n">
        <f aca="false">100-B145-A145</f>
        <v>7.5262787211444</v>
      </c>
      <c r="D145" s="0" t="n">
        <v>1100</v>
      </c>
      <c r="E145" s="0" t="n">
        <f aca="false">A145/(2*15.9994+28.09)</f>
        <v>0.920955909133629</v>
      </c>
      <c r="F145" s="0" t="n">
        <f aca="false">B145/(39.1+26.98+28.09+4*15.9994)</f>
        <v>0.234779979250534</v>
      </c>
      <c r="G145" s="0" t="n">
        <f aca="false">C145/(22.99+26.98+28.09+4*15.9994)</f>
        <v>0.0529804721545655</v>
      </c>
      <c r="H145" s="0" t="n">
        <f aca="false">E145/SUM($E145:$G145)</f>
        <v>0.761928885220976</v>
      </c>
      <c r="I145" s="0" t="n">
        <f aca="false">F145/SUM($E145:$G145)</f>
        <v>0.194239101012823</v>
      </c>
      <c r="J145" s="0" t="n">
        <f aca="false">G145/SUM($E145:$G145)</f>
        <v>0.0438320137662006</v>
      </c>
      <c r="K145" s="0" t="n">
        <f aca="false">H145+I145+J145</f>
        <v>1</v>
      </c>
      <c r="L145" s="0" t="n">
        <f aca="false">I145+J145</f>
        <v>0.238071114779024</v>
      </c>
      <c r="M145" s="0" t="n">
        <f aca="false">J145</f>
        <v>0.0438320137662006</v>
      </c>
      <c r="N145" s="0" t="n">
        <f aca="false">I145</f>
        <v>0.194239101012823</v>
      </c>
      <c r="O145" s="0" t="n">
        <f aca="false">K145</f>
        <v>1</v>
      </c>
      <c r="P145" s="0" t="n">
        <f aca="false">L145/2</f>
        <v>0.119035557389512</v>
      </c>
      <c r="Q145" s="0" t="n">
        <f aca="false">M145/2</f>
        <v>0.0219160068831003</v>
      </c>
      <c r="R145" s="0" t="n">
        <f aca="false">N145/2</f>
        <v>0.0971195505064117</v>
      </c>
      <c r="S145" s="0" t="n">
        <f aca="false">O145/SUM($O145:$R145)*100</f>
        <v>80.7708045251087</v>
      </c>
      <c r="T145" s="0" t="n">
        <f aca="false">P145/SUM($O145:$R145)*100</f>
        <v>9.61459773744563</v>
      </c>
      <c r="U145" s="0" t="n">
        <f aca="false">Q145/SUM($O145:$R145)*100</f>
        <v>1.77017350792583</v>
      </c>
      <c r="V145" s="0" t="n">
        <f aca="false">R145/SUM($O145:$R145)*100</f>
        <v>7.8444242295198</v>
      </c>
      <c r="W145" s="0" t="n">
        <f aca="false">S145*(2*15.9994+28.09)</f>
        <v>4853.42071894835</v>
      </c>
      <c r="X145" s="0" t="n">
        <f aca="false">T145*(26.98*2+3*15.9994)</f>
        <v>980.287079034029</v>
      </c>
      <c r="Y145" s="0" t="n">
        <f aca="false">U145*(22.99*2+15.9994)</f>
        <v>109.714291917138</v>
      </c>
      <c r="Z145" s="0" t="n">
        <f aca="false">V145*(39.01*2+15.9994)</f>
        <v>737.528059404914</v>
      </c>
      <c r="AA145" s="0" t="n">
        <f aca="false">W145/SUM($W145:$Z145)*100</f>
        <v>72.6456658182617</v>
      </c>
      <c r="AB145" s="0" t="n">
        <f aca="false">X145/SUM($W145:$Z145)*100</f>
        <v>14.6728692345667</v>
      </c>
      <c r="AC145" s="0" t="n">
        <f aca="false">Y145/SUM($W145:$Z145)*100</f>
        <v>1.64219593718359</v>
      </c>
      <c r="AD145" s="0" t="n">
        <f aca="false">Z145/SUM($W145:$Z145)*100</f>
        <v>11.039269009988</v>
      </c>
    </row>
    <row r="146" customFormat="false" ht="15" hidden="false" customHeight="false" outlineLevel="0" collapsed="false">
      <c r="A146" s="0" t="n">
        <v>58.2566678251485</v>
      </c>
      <c r="B146" s="0" t="n">
        <v>37.7186488497138</v>
      </c>
      <c r="C146" s="0" t="n">
        <f aca="false">100-B146-A146</f>
        <v>4.0246833251377</v>
      </c>
      <c r="D146" s="0" t="n">
        <v>1100</v>
      </c>
      <c r="E146" s="0" t="n">
        <f aca="false">A146/(2*15.9994+28.09)</f>
        <v>0.969509589559926</v>
      </c>
      <c r="F146" s="0" t="n">
        <f aca="false">B146/(39.1+26.98+28.09+4*15.9994)</f>
        <v>0.238472663489323</v>
      </c>
      <c r="G146" s="0" t="n">
        <f aca="false">C146/(22.99+26.98+28.09+4*15.9994)</f>
        <v>0.0283313481653759</v>
      </c>
      <c r="H146" s="0" t="n">
        <f aca="false">E146/SUM($E146:$G146)</f>
        <v>0.784193904044593</v>
      </c>
      <c r="I146" s="0" t="n">
        <f aca="false">F146/SUM($E146:$G146)</f>
        <v>0.192890107538276</v>
      </c>
      <c r="J146" s="0" t="n">
        <f aca="false">G146/SUM($E146:$G146)</f>
        <v>0.022915988417131</v>
      </c>
      <c r="K146" s="0" t="n">
        <f aca="false">H146+I146+J146</f>
        <v>1</v>
      </c>
      <c r="L146" s="0" t="n">
        <f aca="false">I146+J146</f>
        <v>0.215806095955407</v>
      </c>
      <c r="M146" s="0" t="n">
        <f aca="false">J146</f>
        <v>0.022915988417131</v>
      </c>
      <c r="N146" s="0" t="n">
        <f aca="false">I146</f>
        <v>0.192890107538276</v>
      </c>
      <c r="O146" s="0" t="n">
        <f aca="false">K146</f>
        <v>1</v>
      </c>
      <c r="P146" s="0" t="n">
        <f aca="false">L146/2</f>
        <v>0.107903047977704</v>
      </c>
      <c r="Q146" s="0" t="n">
        <f aca="false">M146/2</f>
        <v>0.0114579942085655</v>
      </c>
      <c r="R146" s="0" t="n">
        <f aca="false">N146/2</f>
        <v>0.0964450537691382</v>
      </c>
      <c r="S146" s="0" t="n">
        <f aca="false">O146/SUM($O146:$R146)*100</f>
        <v>82.2499577298285</v>
      </c>
      <c r="T146" s="0" t="n">
        <f aca="false">P146/SUM($O146:$R146)*100</f>
        <v>8.87502113508578</v>
      </c>
      <c r="U146" s="0" t="n">
        <f aca="false">Q146/SUM($O146:$R146)*100</f>
        <v>0.942419539323132</v>
      </c>
      <c r="V146" s="0" t="n">
        <f aca="false">R146/SUM($O146:$R146)*100</f>
        <v>7.93260159576265</v>
      </c>
      <c r="W146" s="0" t="n">
        <f aca="false">S146*(2*15.9994+28.09)</f>
        <v>4942.30126003612</v>
      </c>
      <c r="X146" s="0" t="n">
        <f aca="false">T146*(26.98*2+3*15.9994)</f>
        <v>904.881179895303</v>
      </c>
      <c r="Y146" s="0" t="n">
        <f aca="false">U146*(22.99*2+15.9994)</f>
        <v>58.4105975955241</v>
      </c>
      <c r="Z146" s="0" t="n">
        <f aca="false">V146*(39.01*2+15.9994)</f>
        <v>745.818442472647</v>
      </c>
      <c r="AA146" s="0" t="n">
        <f aca="false">W146/SUM($W146:$Z146)*100</f>
        <v>74.3045483638673</v>
      </c>
      <c r="AB146" s="0" t="n">
        <f aca="false">X146/SUM($W146:$Z146)*100</f>
        <v>13.6043482291876</v>
      </c>
      <c r="AC146" s="0" t="n">
        <f aca="false">Y146/SUM($W146:$Z146)*100</f>
        <v>0.878168457494494</v>
      </c>
      <c r="AD146" s="0" t="n">
        <f aca="false">Z146/SUM($W146:$Z146)*100</f>
        <v>11.2129349494506</v>
      </c>
    </row>
    <row r="147" customFormat="false" ht="15" hidden="false" customHeight="false" outlineLevel="0" collapsed="false">
      <c r="A147" s="0" t="n">
        <v>61.112125060263</v>
      </c>
      <c r="B147" s="0" t="n">
        <v>38.9250947266442</v>
      </c>
      <c r="C147" s="0" t="n">
        <v>0</v>
      </c>
      <c r="D147" s="0" t="n">
        <v>1100</v>
      </c>
      <c r="E147" s="0" t="n">
        <f aca="false">A147/(2*15.9994+28.09)</f>
        <v>1.01703021295588</v>
      </c>
      <c r="F147" s="0" t="n">
        <f aca="false">B147/(39.1+26.98+28.09+4*15.9994)</f>
        <v>0.246100305793628</v>
      </c>
      <c r="G147" s="0" t="n">
        <f aca="false">C147/(22.99+26.98+28.09+4*15.9994)</f>
        <v>0</v>
      </c>
      <c r="H147" s="0" t="n">
        <f aca="false">E147/SUM($E147:$G147)</f>
        <v>0.805166368684317</v>
      </c>
      <c r="I147" s="0" t="n">
        <f aca="false">F147/SUM($E147:$G147)</f>
        <v>0.194833631315683</v>
      </c>
      <c r="J147" s="0" t="n">
        <f aca="false">G147/SUM($E147:$G147)</f>
        <v>0</v>
      </c>
      <c r="K147" s="0" t="n">
        <f aca="false">H147+I147+J147</f>
        <v>1</v>
      </c>
      <c r="L147" s="0" t="n">
        <f aca="false">I147+J147</f>
        <v>0.194833631315683</v>
      </c>
      <c r="M147" s="0" t="n">
        <f aca="false">J147</f>
        <v>0</v>
      </c>
      <c r="N147" s="0" t="n">
        <f aca="false">I147</f>
        <v>0.194833631315683</v>
      </c>
      <c r="O147" s="0" t="n">
        <f aca="false">K147</f>
        <v>1</v>
      </c>
      <c r="P147" s="0" t="n">
        <f aca="false">L147/2</f>
        <v>0.0974168156578414</v>
      </c>
      <c r="Q147" s="0" t="n">
        <f aca="false">M147/2</f>
        <v>0</v>
      </c>
      <c r="R147" s="0" t="n">
        <f aca="false">N147/2</f>
        <v>0.0974168156578414</v>
      </c>
      <c r="S147" s="0" t="n">
        <f aca="false">O147/SUM($O147:$R147)*100</f>
        <v>83.6936602545123</v>
      </c>
      <c r="T147" s="0" t="n">
        <f aca="false">P147/SUM($O147:$R147)*100</f>
        <v>8.15316987274383</v>
      </c>
      <c r="U147" s="0" t="n">
        <f aca="false">Q147/SUM($O147:$R147)*100</f>
        <v>0</v>
      </c>
      <c r="V147" s="0" t="n">
        <f aca="false">R147/SUM($O147:$R147)*100</f>
        <v>8.15316987274383</v>
      </c>
      <c r="W147" s="0" t="n">
        <f aca="false">S147*(2*15.9994+28.09)</f>
        <v>5029.05161230134</v>
      </c>
      <c r="X147" s="0" t="n">
        <f aca="false">T147*(26.98*2+3*15.9994)</f>
        <v>831.28252451919</v>
      </c>
      <c r="Y147" s="0" t="n">
        <f aca="false">U147*(22.99*2+15.9994)</f>
        <v>0</v>
      </c>
      <c r="Z147" s="0" t="n">
        <f aca="false">V147*(39.01*2+15.9994)</f>
        <v>766.556139533451</v>
      </c>
      <c r="AA147" s="0" t="n">
        <f aca="false">W147/SUM($W147:$Z147)*100</f>
        <v>75.8885601327362</v>
      </c>
      <c r="AB147" s="0" t="n">
        <f aca="false">X147/SUM($W147:$Z147)*100</f>
        <v>12.5440816107272</v>
      </c>
      <c r="AC147" s="0" t="n">
        <f aca="false">Y147/SUM($W147:$Z147)*100</f>
        <v>0</v>
      </c>
      <c r="AD147" s="0" t="n">
        <f aca="false">Z147/SUM($W147:$Z147)*100</f>
        <v>11.5673582565366</v>
      </c>
    </row>
    <row r="148" customFormat="false" ht="15" hidden="false" customHeight="false" outlineLevel="0" collapsed="false">
      <c r="A148" s="0" t="n">
        <v>56.08403732017</v>
      </c>
      <c r="B148" s="0" t="n">
        <v>43.9657957648727</v>
      </c>
      <c r="C148" s="0" t="n">
        <v>0</v>
      </c>
      <c r="D148" s="0" t="n">
        <v>1200</v>
      </c>
      <c r="E148" s="0" t="n">
        <f aca="false">A148/(2*15.9994+28.09)</f>
        <v>0.93335259349779</v>
      </c>
      <c r="F148" s="0" t="n">
        <f aca="false">B148/(39.1+26.98+28.09+4*15.9994)</f>
        <v>0.277969671189755</v>
      </c>
      <c r="G148" s="0" t="n">
        <f aca="false">C148/(22.99+26.98+28.09+4*15.9994)</f>
        <v>0</v>
      </c>
      <c r="H148" s="0" t="n">
        <f aca="false">E148/SUM($E148:$G148)</f>
        <v>0.7705237662238</v>
      </c>
      <c r="I148" s="0" t="n">
        <f aca="false">F148/SUM($E148:$G148)</f>
        <v>0.2294762337762</v>
      </c>
      <c r="J148" s="0" t="n">
        <f aca="false">G148/SUM($E148:$G148)</f>
        <v>0</v>
      </c>
      <c r="K148" s="0" t="n">
        <f aca="false">H148+I148+J148</f>
        <v>1</v>
      </c>
      <c r="L148" s="0" t="n">
        <f aca="false">I148+J148</f>
        <v>0.2294762337762</v>
      </c>
      <c r="M148" s="0" t="n">
        <f aca="false">J148</f>
        <v>0</v>
      </c>
      <c r="N148" s="0" t="n">
        <f aca="false">I148</f>
        <v>0.2294762337762</v>
      </c>
      <c r="O148" s="0" t="n">
        <f aca="false">K148</f>
        <v>1</v>
      </c>
      <c r="P148" s="0" t="n">
        <f aca="false">L148/2</f>
        <v>0.1147381168881</v>
      </c>
      <c r="Q148" s="0" t="n">
        <f aca="false">M148/2</f>
        <v>0</v>
      </c>
      <c r="R148" s="0" t="n">
        <f aca="false">N148/2</f>
        <v>0.1147381168881</v>
      </c>
      <c r="S148" s="0" t="n">
        <f aca="false">O148/SUM($O148:$R148)*100</f>
        <v>81.3354477726349</v>
      </c>
      <c r="T148" s="0" t="n">
        <f aca="false">P148/SUM($O148:$R148)*100</f>
        <v>9.33227611368254</v>
      </c>
      <c r="U148" s="0" t="n">
        <f aca="false">Q148/SUM($O148:$R148)*100</f>
        <v>0</v>
      </c>
      <c r="V148" s="0" t="n">
        <f aca="false">R148/SUM($O148:$R148)*100</f>
        <v>9.33227611368254</v>
      </c>
      <c r="W148" s="0" t="n">
        <f aca="false">S148*(2*15.9994+28.09)</f>
        <v>4887.3494541203</v>
      </c>
      <c r="X148" s="0" t="n">
        <f aca="false">T148*(26.98*2+3*15.9994)</f>
        <v>951.502074454067</v>
      </c>
      <c r="Y148" s="0" t="n">
        <f aca="false">U148*(22.99*2+15.9994)</f>
        <v>0</v>
      </c>
      <c r="Z148" s="0" t="n">
        <f aca="false">V148*(39.01*2+15.9994)</f>
        <v>877.415000842764</v>
      </c>
      <c r="AA148" s="0" t="n">
        <f aca="false">W148/SUM($W148:$Z148)*100</f>
        <v>72.7688431171365</v>
      </c>
      <c r="AB148" s="0" t="n">
        <f aca="false">X148/SUM($W148:$Z148)*100</f>
        <v>14.1671279763319</v>
      </c>
      <c r="AC148" s="0" t="n">
        <f aca="false">Y148/SUM($W148:$Z148)*100</f>
        <v>0</v>
      </c>
      <c r="AD148" s="0" t="n">
        <f aca="false">Z148/SUM($W148:$Z148)*100</f>
        <v>13.0640289065316</v>
      </c>
    </row>
    <row r="149" customFormat="false" ht="15" hidden="false" customHeight="false" outlineLevel="0" collapsed="false">
      <c r="A149" s="0" t="n">
        <v>54.7183838598979</v>
      </c>
      <c r="B149" s="0" t="n">
        <v>42.3907586425908</v>
      </c>
      <c r="C149" s="0" t="n">
        <f aca="false">100-B149-A149</f>
        <v>2.89085749751131</v>
      </c>
      <c r="D149" s="0" t="n">
        <v>1200</v>
      </c>
      <c r="E149" s="0" t="n">
        <f aca="false">A149/(2*15.9994+28.09)</f>
        <v>0.910625338830163</v>
      </c>
      <c r="F149" s="0" t="n">
        <f aca="false">B149/(39.1+26.98+28.09+4*15.9994)</f>
        <v>0.268011644879171</v>
      </c>
      <c r="G149" s="0" t="n">
        <f aca="false">C149/(22.99+26.98+28.09+4*15.9994)</f>
        <v>0.0203498967849049</v>
      </c>
      <c r="H149" s="0" t="n">
        <f aca="false">E149/SUM($E149:$G149)</f>
        <v>0.759495665586258</v>
      </c>
      <c r="I149" s="0" t="n">
        <f aca="false">F149/SUM($E149:$G149)</f>
        <v>0.223531757719228</v>
      </c>
      <c r="J149" s="0" t="n">
        <f aca="false">G149/SUM($E149:$G149)</f>
        <v>0.0169725766945143</v>
      </c>
      <c r="K149" s="0" t="n">
        <f aca="false">H149+I149+J149</f>
        <v>1</v>
      </c>
      <c r="L149" s="0" t="n">
        <f aca="false">I149+J149</f>
        <v>0.240504334413742</v>
      </c>
      <c r="M149" s="0" t="n">
        <f aca="false">J149</f>
        <v>0.0169725766945143</v>
      </c>
      <c r="N149" s="0" t="n">
        <f aca="false">I149</f>
        <v>0.223531757719228</v>
      </c>
      <c r="O149" s="0" t="n">
        <f aca="false">K149</f>
        <v>1</v>
      </c>
      <c r="P149" s="0" t="n">
        <f aca="false">L149/2</f>
        <v>0.120252167206871</v>
      </c>
      <c r="Q149" s="0" t="n">
        <f aca="false">M149/2</f>
        <v>0.00848628834725714</v>
      </c>
      <c r="R149" s="0" t="n">
        <f aca="false">N149/2</f>
        <v>0.111765878859614</v>
      </c>
      <c r="S149" s="0" t="n">
        <f aca="false">O149/SUM($O149:$R149)*100</f>
        <v>80.6123745204483</v>
      </c>
      <c r="T149" s="0" t="n">
        <f aca="false">P149/SUM($O149:$R149)*100</f>
        <v>9.69381273977586</v>
      </c>
      <c r="U149" s="0" t="n">
        <f aca="false">Q149/SUM($O149:$R149)*100</f>
        <v>0.684099854537608</v>
      </c>
      <c r="V149" s="0" t="n">
        <f aca="false">R149/SUM($O149:$R149)*100</f>
        <v>9.00971288523825</v>
      </c>
      <c r="W149" s="0" t="n">
        <f aca="false">S149*(2*15.9994+28.09)</f>
        <v>4843.90085008431</v>
      </c>
      <c r="X149" s="0" t="n">
        <f aca="false">T149*(26.98*2+3*15.9994)</f>
        <v>988.363698084615</v>
      </c>
      <c r="Y149" s="0" t="n">
        <f aca="false">U149*(22.99*2+15.9994)</f>
        <v>42.4000985243282</v>
      </c>
      <c r="Z149" s="0" t="n">
        <f aca="false">V149*(39.01*2+15.9994)</f>
        <v>847.087799642369</v>
      </c>
      <c r="AA149" s="0" t="n">
        <f aca="false">W149/SUM($W149:$Z149)*100</f>
        <v>72.0630652312251</v>
      </c>
      <c r="AB149" s="0" t="n">
        <f aca="false">X149/SUM($W149:$Z149)*100</f>
        <v>14.7039586175689</v>
      </c>
      <c r="AC149" s="0" t="n">
        <f aca="false">Y149/SUM($W149:$Z149)*100</f>
        <v>0.630789349397161</v>
      </c>
      <c r="AD149" s="0" t="n">
        <f aca="false">Z149/SUM($W149:$Z149)*100</f>
        <v>12.6021868018088</v>
      </c>
    </row>
    <row r="150" customFormat="false" ht="15" hidden="false" customHeight="false" outlineLevel="0" collapsed="false">
      <c r="A150" s="0" t="n">
        <v>52.4836781976343</v>
      </c>
      <c r="B150" s="0" t="n">
        <v>39.9600397056371</v>
      </c>
      <c r="C150" s="0" t="n">
        <f aca="false">100-B150-A150</f>
        <v>7.5562820967286</v>
      </c>
      <c r="D150" s="0" t="n">
        <v>1200</v>
      </c>
      <c r="E150" s="0" t="n">
        <f aca="false">A150/(2*15.9994+28.09)</f>
        <v>0.87343528573768</v>
      </c>
      <c r="F150" s="0" t="n">
        <f aca="false">B150/(39.1+26.98+28.09+4*15.9994)</f>
        <v>0.252643649556781</v>
      </c>
      <c r="G150" s="0" t="n">
        <f aca="false">C150/(22.99+26.98+28.09+4*15.9994)</f>
        <v>0.0531916778597456</v>
      </c>
      <c r="H150" s="0" t="n">
        <f aca="false">E150/SUM($E150:$G150)</f>
        <v>0.740657213022119</v>
      </c>
      <c r="I150" s="0" t="n">
        <f aca="false">F150/SUM($E150:$G150)</f>
        <v>0.214237213018505</v>
      </c>
      <c r="J150" s="0" t="n">
        <f aca="false">G150/SUM($E150:$G150)</f>
        <v>0.0451055739593759</v>
      </c>
      <c r="K150" s="0" t="n">
        <f aca="false">H150+I150+J150</f>
        <v>1</v>
      </c>
      <c r="L150" s="0" t="n">
        <f aca="false">I150+J150</f>
        <v>0.259342786977881</v>
      </c>
      <c r="M150" s="0" t="n">
        <f aca="false">J150</f>
        <v>0.0451055739593759</v>
      </c>
      <c r="N150" s="0" t="n">
        <f aca="false">I150</f>
        <v>0.214237213018505</v>
      </c>
      <c r="O150" s="0" t="n">
        <f aca="false">K150</f>
        <v>1</v>
      </c>
      <c r="P150" s="0" t="n">
        <f aca="false">L150/2</f>
        <v>0.129671393488941</v>
      </c>
      <c r="Q150" s="0" t="n">
        <f aca="false">M150/2</f>
        <v>0.022552786979688</v>
      </c>
      <c r="R150" s="0" t="n">
        <f aca="false">N150/2</f>
        <v>0.107118606509253</v>
      </c>
      <c r="S150" s="0" t="n">
        <f aca="false">O150/SUM($O150:$R150)*100</f>
        <v>79.4064976065618</v>
      </c>
      <c r="T150" s="0" t="n">
        <f aca="false">P150/SUM($O150:$R150)*100</f>
        <v>10.2967511967191</v>
      </c>
      <c r="U150" s="0" t="n">
        <f aca="false">Q150/SUM($O150:$R150)*100</f>
        <v>1.79083782532389</v>
      </c>
      <c r="V150" s="0" t="n">
        <f aca="false">R150/SUM($O150:$R150)*100</f>
        <v>8.5059133713952</v>
      </c>
      <c r="W150" s="0" t="n">
        <f aca="false">S150*(2*15.9994+28.09)</f>
        <v>4771.44115338117</v>
      </c>
      <c r="X150" s="0" t="n">
        <f aca="false">T150*(26.98*2+3*15.9994)</f>
        <v>1049.83821786533</v>
      </c>
      <c r="Y150" s="0" t="n">
        <f aca="false">U150*(22.99*2+15.9994)</f>
        <v>110.99505391088</v>
      </c>
      <c r="Z150" s="0" t="n">
        <f aca="false">V150*(39.01*2+15.9994)</f>
        <v>799.720871630554</v>
      </c>
      <c r="AA150" s="0" t="n">
        <f aca="false">W150/SUM($W150:$Z150)*100</f>
        <v>70.8770719976259</v>
      </c>
      <c r="AB150" s="0" t="n">
        <f aca="false">X150/SUM($W150:$Z150)*100</f>
        <v>15.5947556642863</v>
      </c>
      <c r="AC150" s="0" t="n">
        <f aca="false">Y150/SUM($W150:$Z150)*100</f>
        <v>1.64876903529388</v>
      </c>
      <c r="AD150" s="0" t="n">
        <f aca="false">Z150/SUM($W150:$Z150)*100</f>
        <v>11.8794033027939</v>
      </c>
    </row>
    <row r="151" customFormat="false" ht="15" hidden="false" customHeight="false" outlineLevel="0" collapsed="false">
      <c r="A151" s="0" t="n">
        <v>50.8076489509367</v>
      </c>
      <c r="B151" s="0" t="n">
        <v>38.0026038450398</v>
      </c>
      <c r="C151" s="0" t="n">
        <f aca="false">100-B151-A151</f>
        <v>11.1897472040235</v>
      </c>
      <c r="D151" s="0" t="n">
        <v>1200</v>
      </c>
      <c r="E151" s="0" t="n">
        <f aca="false">A151/(2*15.9994+28.09)</f>
        <v>0.845542745918319</v>
      </c>
      <c r="F151" s="0" t="n">
        <f aca="false">B151/(39.1+26.98+28.09+4*15.9994)</f>
        <v>0.240267942644636</v>
      </c>
      <c r="G151" s="0" t="n">
        <f aca="false">C151/(22.99+26.98+28.09+4*15.9994)</f>
        <v>0.0787690852444607</v>
      </c>
      <c r="H151" s="0" t="n">
        <f aca="false">E151/SUM($E151:$G151)</f>
        <v>0.726049657512036</v>
      </c>
      <c r="I151" s="0" t="n">
        <f aca="false">F151/SUM($E151:$G151)</f>
        <v>0.206312996368739</v>
      </c>
      <c r="J151" s="0" t="n">
        <f aca="false">G151/SUM($E151:$G151)</f>
        <v>0.0676373461192247</v>
      </c>
      <c r="K151" s="0" t="n">
        <f aca="false">H151+I151+J151</f>
        <v>1</v>
      </c>
      <c r="L151" s="0" t="n">
        <f aca="false">I151+J151</f>
        <v>0.273950342487964</v>
      </c>
      <c r="M151" s="0" t="n">
        <f aca="false">J151</f>
        <v>0.0676373461192247</v>
      </c>
      <c r="N151" s="0" t="n">
        <f aca="false">I151</f>
        <v>0.206312996368739</v>
      </c>
      <c r="O151" s="0" t="n">
        <f aca="false">K151</f>
        <v>1</v>
      </c>
      <c r="P151" s="0" t="n">
        <f aca="false">L151/2</f>
        <v>0.136975171243982</v>
      </c>
      <c r="Q151" s="0" t="n">
        <f aca="false">M151/2</f>
        <v>0.0338186730596124</v>
      </c>
      <c r="R151" s="0" t="n">
        <f aca="false">N151/2</f>
        <v>0.10315649818437</v>
      </c>
      <c r="S151" s="0" t="n">
        <f aca="false">O151/SUM($O151:$R151)*100</f>
        <v>78.4959952243545</v>
      </c>
      <c r="T151" s="0" t="n">
        <f aca="false">P151/SUM($O151:$R151)*100</f>
        <v>10.7520023878227</v>
      </c>
      <c r="U151" s="0" t="n">
        <f aca="false">Q151/SUM($O151:$R151)*100</f>
        <v>2.65463039898134</v>
      </c>
      <c r="V151" s="0" t="n">
        <f aca="false">R151/SUM($O151:$R151)*100</f>
        <v>8.0973719888414</v>
      </c>
      <c r="W151" s="0" t="n">
        <f aca="false">S151*(2*15.9994+28.09)</f>
        <v>4716.73015783719</v>
      </c>
      <c r="X151" s="0" t="n">
        <f aca="false">T151*(26.98*2+3*15.9994)</f>
        <v>1096.2548098581</v>
      </c>
      <c r="Y151" s="0" t="n">
        <f aca="false">U151*(22.99*2+15.9994)</f>
        <v>164.532399350624</v>
      </c>
      <c r="Z151" s="0" t="n">
        <f aca="false">V151*(39.01*2+15.9994)</f>
        <v>761.310055967675</v>
      </c>
      <c r="AA151" s="0" t="n">
        <f aca="false">W151/SUM($W151:$Z151)*100</f>
        <v>69.9933365518341</v>
      </c>
      <c r="AB151" s="0" t="n">
        <f aca="false">X151/SUM($W151:$Z151)*100</f>
        <v>16.2677383028732</v>
      </c>
      <c r="AC151" s="0" t="n">
        <f aca="false">Y151/SUM($W151:$Z151)*100</f>
        <v>2.44155828636795</v>
      </c>
      <c r="AD151" s="0" t="n">
        <f aca="false">Z151/SUM($W151:$Z151)*100</f>
        <v>11.2973668589248</v>
      </c>
    </row>
    <row r="152" customFormat="false" ht="15" hidden="false" customHeight="false" outlineLevel="0" collapsed="false">
      <c r="A152" s="0" t="n">
        <v>48.6970936032434</v>
      </c>
      <c r="B152" s="0" t="n">
        <v>36.2086723717876</v>
      </c>
      <c r="C152" s="0" t="n">
        <f aca="false">100-B152-A152</f>
        <v>15.094234024969</v>
      </c>
      <c r="D152" s="0" t="n">
        <v>1200</v>
      </c>
      <c r="E152" s="0" t="n">
        <f aca="false">A152/(2*15.9994+28.09)</f>
        <v>0.810418806886531</v>
      </c>
      <c r="F152" s="0" t="n">
        <f aca="false">B152/(39.1+26.98+28.09+4*15.9994)</f>
        <v>0.228925977076137</v>
      </c>
      <c r="G152" s="0" t="n">
        <f aca="false">C152/(22.99+26.98+28.09+4*15.9994)</f>
        <v>0.106254322366202</v>
      </c>
      <c r="H152" s="0" t="n">
        <f aca="false">E152/SUM($E152:$G152)</f>
        <v>0.707419203113346</v>
      </c>
      <c r="I152" s="0" t="n">
        <f aca="false">F152/SUM($E152:$G152)</f>
        <v>0.199830792300233</v>
      </c>
      <c r="J152" s="0" t="n">
        <f aca="false">G152/SUM($E152:$G152)</f>
        <v>0.0927500045864207</v>
      </c>
      <c r="K152" s="0" t="n">
        <f aca="false">H152+I152+J152</f>
        <v>1</v>
      </c>
      <c r="L152" s="0" t="n">
        <f aca="false">I152+J152</f>
        <v>0.292580796886654</v>
      </c>
      <c r="M152" s="0" t="n">
        <f aca="false">J152</f>
        <v>0.0927500045864207</v>
      </c>
      <c r="N152" s="0" t="n">
        <f aca="false">I152</f>
        <v>0.199830792300233</v>
      </c>
      <c r="O152" s="0" t="n">
        <f aca="false">K152</f>
        <v>1</v>
      </c>
      <c r="P152" s="0" t="n">
        <f aca="false">L152/2</f>
        <v>0.146290398443327</v>
      </c>
      <c r="Q152" s="0" t="n">
        <f aca="false">M152/2</f>
        <v>0.0463750022932103</v>
      </c>
      <c r="R152" s="0" t="n">
        <f aca="false">N152/2</f>
        <v>0.0999153961501165</v>
      </c>
      <c r="S152" s="0" t="n">
        <f aca="false">O152/SUM($O152:$R152)*100</f>
        <v>77.3646028479324</v>
      </c>
      <c r="T152" s="0" t="n">
        <f aca="false">P152/SUM($O152:$R152)*100</f>
        <v>11.3176985760338</v>
      </c>
      <c r="U152" s="0" t="n">
        <f aca="false">Q152/SUM($O152:$R152)*100</f>
        <v>3.58778363448617</v>
      </c>
      <c r="V152" s="0" t="n">
        <f aca="false">R152/SUM($O152:$R152)*100</f>
        <v>7.7299149415476</v>
      </c>
      <c r="W152" s="0" t="n">
        <f aca="false">S152*(2*15.9994+28.09)</f>
        <v>4648.74614760884</v>
      </c>
      <c r="X152" s="0" t="n">
        <f aca="false">T152*(26.98*2+3*15.9994)</f>
        <v>1153.93217495497</v>
      </c>
      <c r="Y152" s="0" t="n">
        <f aca="false">U152*(22.99*2+15.9994)</f>
        <v>222.368676995272</v>
      </c>
      <c r="Z152" s="0" t="n">
        <f aca="false">V152*(39.01*2+15.9994)</f>
        <v>726.76196485534</v>
      </c>
      <c r="AA152" s="0" t="n">
        <f aca="false">W152/SUM($W152:$Z152)*100</f>
        <v>68.8518613620464</v>
      </c>
      <c r="AB152" s="0" t="n">
        <f aca="false">X152/SUM($W152:$Z152)*100</f>
        <v>17.0907112602978</v>
      </c>
      <c r="AC152" s="0" t="n">
        <f aca="false">Y152/SUM($W152:$Z152)*100</f>
        <v>3.29346813820225</v>
      </c>
      <c r="AD152" s="0" t="n">
        <f aca="false">Z152/SUM($W152:$Z152)*100</f>
        <v>10.7639592394536</v>
      </c>
    </row>
    <row r="153" customFormat="false" ht="15" hidden="false" customHeight="false" outlineLevel="0" collapsed="false">
      <c r="A153" s="0" t="n">
        <v>45.7795612108438</v>
      </c>
      <c r="B153" s="0" t="n">
        <v>34.3344014525132</v>
      </c>
      <c r="C153" s="0" t="n">
        <f aca="false">100-B153-A153</f>
        <v>19.886037336643</v>
      </c>
      <c r="D153" s="0" t="n">
        <v>1200</v>
      </c>
      <c r="E153" s="0" t="n">
        <f aca="false">A153/(2*15.9994+28.09)</f>
        <v>0.761865126460236</v>
      </c>
      <c r="F153" s="0" t="n">
        <f aca="false">B153/(39.1+26.98+28.09+4*15.9994)</f>
        <v>0.217076072801972</v>
      </c>
      <c r="G153" s="0" t="n">
        <f aca="false">C153/(22.99+26.98+28.09+4*15.9994)</f>
        <v>0.139985733509809</v>
      </c>
      <c r="H153" s="0" t="n">
        <f aca="false">E153/SUM($E153:$G153)</f>
        <v>0.68088907697735</v>
      </c>
      <c r="I153" s="0" t="n">
        <f aca="false">F153/SUM($E153:$G153)</f>
        <v>0.194003796355308</v>
      </c>
      <c r="J153" s="0" t="n">
        <f aca="false">G153/SUM($E153:$G153)</f>
        <v>0.125107126667342</v>
      </c>
      <c r="K153" s="0" t="n">
        <f aca="false">H153+I153+J153</f>
        <v>1</v>
      </c>
      <c r="L153" s="0" t="n">
        <f aca="false">I153+J153</f>
        <v>0.31911092302265</v>
      </c>
      <c r="M153" s="0" t="n">
        <f aca="false">J153</f>
        <v>0.125107126667342</v>
      </c>
      <c r="N153" s="0" t="n">
        <f aca="false">I153</f>
        <v>0.194003796355308</v>
      </c>
      <c r="O153" s="0" t="n">
        <f aca="false">K153</f>
        <v>1</v>
      </c>
      <c r="P153" s="0" t="n">
        <f aca="false">L153/2</f>
        <v>0.159555461511325</v>
      </c>
      <c r="Q153" s="0" t="n">
        <f aca="false">M153/2</f>
        <v>0.0625535633336708</v>
      </c>
      <c r="R153" s="0" t="n">
        <f aca="false">N153/2</f>
        <v>0.0970018981776542</v>
      </c>
      <c r="S153" s="0" t="n">
        <f aca="false">O153/SUM($O153:$R153)*100</f>
        <v>75.8086361462742</v>
      </c>
      <c r="T153" s="0" t="n">
        <f aca="false">P153/SUM($O153:$R153)*100</f>
        <v>12.0956819268629</v>
      </c>
      <c r="U153" s="0" t="n">
        <f aca="false">Q153/SUM($O153:$R153)*100</f>
        <v>4.74210032241517</v>
      </c>
      <c r="V153" s="0" t="n">
        <f aca="false">R153/SUM($O153:$R153)*100</f>
        <v>7.35358160444773</v>
      </c>
      <c r="W153" s="0" t="n">
        <f aca="false">S153*(2*15.9994+28.09)</f>
        <v>4555.24997566624</v>
      </c>
      <c r="X153" s="0" t="n">
        <f aca="false">T153*(26.98*2+3*15.9994)</f>
        <v>1233.25395703547</v>
      </c>
      <c r="Y153" s="0" t="n">
        <f aca="false">U153*(22.99*2+15.9994)</f>
        <v>293.912532723099</v>
      </c>
      <c r="Z153" s="0" t="n">
        <f aca="false">V153*(39.01*2+15.9994)</f>
        <v>691.379330301213</v>
      </c>
      <c r="AA153" s="0" t="n">
        <f aca="false">W153/SUM($W153:$Z153)*100</f>
        <v>67.2481148389564</v>
      </c>
      <c r="AB153" s="0" t="n">
        <f aca="false">X153/SUM($W153:$Z153)*100</f>
        <v>18.206246456582</v>
      </c>
      <c r="AC153" s="0" t="n">
        <f aca="false">Y153/SUM($W153:$Z153)*100</f>
        <v>4.33896358240597</v>
      </c>
      <c r="AD153" s="0" t="n">
        <f aca="false">Z153/SUM($W153:$Z153)*100</f>
        <v>10.2066751220555</v>
      </c>
    </row>
    <row r="154" customFormat="false" ht="15" hidden="false" customHeight="false" outlineLevel="0" collapsed="false">
      <c r="A154" s="0" t="n">
        <v>42.737878503874</v>
      </c>
      <c r="B154" s="0" t="n">
        <v>32.2534123747598</v>
      </c>
      <c r="C154" s="0" t="n">
        <f aca="false">100-B154-A154</f>
        <v>25.0087091213662</v>
      </c>
      <c r="D154" s="0" t="n">
        <v>1200</v>
      </c>
      <c r="E154" s="0" t="n">
        <f aca="false">A154/(2*15.9994+28.09)</f>
        <v>0.711245331973246</v>
      </c>
      <c r="F154" s="0" t="n">
        <f aca="false">B154/(39.1+26.98+28.09+4*15.9994)</f>
        <v>0.203919212119042</v>
      </c>
      <c r="G154" s="0" t="n">
        <f aca="false">C154/(22.99+26.98+28.09+4*15.9994)</f>
        <v>0.176046259555041</v>
      </c>
      <c r="H154" s="0" t="n">
        <f aca="false">E154/SUM($E154:$G154)</f>
        <v>0.651794620797317</v>
      </c>
      <c r="I154" s="0" t="n">
        <f aca="false">F154/SUM($E154:$G154)</f>
        <v>0.186874260626315</v>
      </c>
      <c r="J154" s="0" t="n">
        <f aca="false">G154/SUM($E154:$G154)</f>
        <v>0.161331118576368</v>
      </c>
      <c r="K154" s="0" t="n">
        <f aca="false">H154+I154+J154</f>
        <v>1</v>
      </c>
      <c r="L154" s="0" t="n">
        <f aca="false">I154+J154</f>
        <v>0.348205379202683</v>
      </c>
      <c r="M154" s="0" t="n">
        <f aca="false">J154</f>
        <v>0.161331118576368</v>
      </c>
      <c r="N154" s="0" t="n">
        <f aca="false">I154</f>
        <v>0.186874260626315</v>
      </c>
      <c r="O154" s="0" t="n">
        <f aca="false">K154</f>
        <v>1</v>
      </c>
      <c r="P154" s="0" t="n">
        <f aca="false">L154/2</f>
        <v>0.174102689601342</v>
      </c>
      <c r="Q154" s="0" t="n">
        <f aca="false">M154/2</f>
        <v>0.080665559288184</v>
      </c>
      <c r="R154" s="0" t="n">
        <f aca="false">N154/2</f>
        <v>0.0934371303131577</v>
      </c>
      <c r="S154" s="0" t="n">
        <f aca="false">O154/SUM($O154:$R154)*100</f>
        <v>74.1726754266024</v>
      </c>
      <c r="T154" s="0" t="n">
        <f aca="false">P154/SUM($O154:$R154)*100</f>
        <v>12.9136622866988</v>
      </c>
      <c r="U154" s="0" t="n">
        <f aca="false">Q154/SUM($O154:$R154)*100</f>
        <v>5.98318034718782</v>
      </c>
      <c r="V154" s="0" t="n">
        <f aca="false">R154/SUM($O154:$R154)*100</f>
        <v>6.930481939511</v>
      </c>
      <c r="W154" s="0" t="n">
        <f aca="false">S154*(2*15.9994+28.09)</f>
        <v>4456.94705917403</v>
      </c>
      <c r="X154" s="0" t="n">
        <f aca="false">T154*(26.98*2+3*15.9994)</f>
        <v>1316.65376215969</v>
      </c>
      <c r="Y154" s="0" t="n">
        <f aca="false">U154*(22.99*2+15.9994)</f>
        <v>370.833928010493</v>
      </c>
      <c r="Z154" s="0" t="n">
        <f aca="false">V154*(39.01*2+15.9994)</f>
        <v>651.59975366366</v>
      </c>
      <c r="AA154" s="0" t="n">
        <f aca="false">W154/SUM($W154:$Z154)*100</f>
        <v>65.5815837486024</v>
      </c>
      <c r="AB154" s="0" t="n">
        <f aca="false">X154/SUM($W154:$Z154)*100</f>
        <v>19.3738534078506</v>
      </c>
      <c r="AC154" s="0" t="n">
        <f aca="false">Y154/SUM($W154:$Z154)*100</f>
        <v>5.45662220882434</v>
      </c>
      <c r="AD154" s="0" t="n">
        <f aca="false">Z154/SUM($W154:$Z154)*100</f>
        <v>9.58794063472261</v>
      </c>
    </row>
    <row r="155" customFormat="false" ht="15" hidden="false" customHeight="false" outlineLevel="0" collapsed="false">
      <c r="A155" s="0" t="n">
        <v>38.951293909483</v>
      </c>
      <c r="B155" s="0" t="n">
        <v>30.3835982512587</v>
      </c>
      <c r="C155" s="0" t="n">
        <f aca="false">100-B155-A155</f>
        <v>30.6651078392583</v>
      </c>
      <c r="D155" s="0" t="n">
        <v>1200</v>
      </c>
      <c r="E155" s="0" t="n">
        <f aca="false">A155/(2*15.9994+28.09)</f>
        <v>0.648228853122096</v>
      </c>
      <c r="F155" s="0" t="n">
        <f aca="false">B155/(39.1+26.98+28.09+4*15.9994)</f>
        <v>0.192097485523323</v>
      </c>
      <c r="G155" s="0" t="n">
        <f aca="false">C155/(22.99+26.98+28.09+4*15.9994)</f>
        <v>0.215863901961305</v>
      </c>
      <c r="H155" s="0" t="n">
        <f aca="false">E155/SUM($E155:$G155)</f>
        <v>0.61374251361168</v>
      </c>
      <c r="I155" s="0" t="n">
        <f aca="false">F155/SUM($E155:$G155)</f>
        <v>0.181877732001172</v>
      </c>
      <c r="J155" s="0" t="n">
        <f aca="false">G155/SUM($E155:$G155)</f>
        <v>0.204379754387148</v>
      </c>
      <c r="K155" s="0" t="n">
        <f aca="false">H155+I155+J155</f>
        <v>1</v>
      </c>
      <c r="L155" s="0" t="n">
        <f aca="false">I155+J155</f>
        <v>0.38625748638832</v>
      </c>
      <c r="M155" s="0" t="n">
        <f aca="false">J155</f>
        <v>0.204379754387148</v>
      </c>
      <c r="N155" s="0" t="n">
        <f aca="false">I155</f>
        <v>0.181877732001172</v>
      </c>
      <c r="O155" s="0" t="n">
        <f aca="false">K155</f>
        <v>1</v>
      </c>
      <c r="P155" s="0" t="n">
        <f aca="false">L155/2</f>
        <v>0.19312874319416</v>
      </c>
      <c r="Q155" s="0" t="n">
        <f aca="false">M155/2</f>
        <v>0.102189877193574</v>
      </c>
      <c r="R155" s="0" t="n">
        <f aca="false">N155/2</f>
        <v>0.0909388660005858</v>
      </c>
      <c r="S155" s="0" t="n">
        <f aca="false">O155/SUM($O155:$R155)*100</f>
        <v>72.1366708435491</v>
      </c>
      <c r="T155" s="0" t="n">
        <f aca="false">P155/SUM($O155:$R155)*100</f>
        <v>13.9316645782254</v>
      </c>
      <c r="U155" s="0" t="n">
        <f aca="false">Q155/SUM($O155:$R155)*100</f>
        <v>7.37163753465556</v>
      </c>
      <c r="V155" s="0" t="n">
        <f aca="false">R155/SUM($O155:$R155)*100</f>
        <v>6.56002704356988</v>
      </c>
      <c r="W155" s="0" t="n">
        <f aca="false">S155*(2*15.9994+28.09)</f>
        <v>4334.60598698385</v>
      </c>
      <c r="X155" s="0" t="n">
        <f aca="false">T155*(26.98*2+3*15.9994)</f>
        <v>1420.44744339962</v>
      </c>
      <c r="Y155" s="0" t="n">
        <f aca="false">U155*(22.99*2+15.9994)</f>
        <v>456.889671415431</v>
      </c>
      <c r="Z155" s="0" t="n">
        <f aca="false">V155*(39.01*2+15.9994)</f>
        <v>616.769806620214</v>
      </c>
      <c r="AA155" s="0" t="n">
        <f aca="false">W155/SUM($W155:$Z155)*100</f>
        <v>63.4761783826015</v>
      </c>
      <c r="AB155" s="0" t="n">
        <f aca="false">X155/SUM($W155:$Z155)*100</f>
        <v>20.8011006239309</v>
      </c>
      <c r="AC155" s="0" t="n">
        <f aca="false">Y155/SUM($W155:$Z155)*100</f>
        <v>6.69071430506518</v>
      </c>
      <c r="AD155" s="0" t="n">
        <f aca="false">Z155/SUM($W155:$Z155)*100</f>
        <v>9.03200668840242</v>
      </c>
    </row>
    <row r="156" customFormat="false" ht="15" hidden="false" customHeight="false" outlineLevel="0" collapsed="false">
      <c r="A156" s="0" t="n">
        <v>35.6613105733728</v>
      </c>
      <c r="B156" s="0" t="n">
        <v>29.2331394353677</v>
      </c>
      <c r="C156" s="0" t="n">
        <f aca="false">100-B156-A156</f>
        <v>35.1055499912595</v>
      </c>
      <c r="D156" s="0" t="n">
        <v>1200</v>
      </c>
      <c r="E156" s="0" t="n">
        <f aca="false">A156/(2*15.9994+28.09)</f>
        <v>0.59347683051372</v>
      </c>
      <c r="F156" s="0" t="n">
        <f aca="false">B156/(39.1+26.98+28.09+4*15.9994)</f>
        <v>0.184823816226381</v>
      </c>
      <c r="G156" s="0" t="n">
        <f aca="false">C156/(22.99+26.98+28.09+4*15.9994)</f>
        <v>0.247121942023936</v>
      </c>
      <c r="H156" s="0" t="n">
        <f aca="false">E156/SUM($E156:$G156)</f>
        <v>0.578763172390273</v>
      </c>
      <c r="I156" s="0" t="n">
        <f aca="false">F156/SUM($E156:$G156)</f>
        <v>0.180241607949317</v>
      </c>
      <c r="J156" s="0" t="n">
        <f aca="false">G156/SUM($E156:$G156)</f>
        <v>0.240995219660411</v>
      </c>
      <c r="K156" s="0" t="n">
        <f aca="false">H156+I156+J156</f>
        <v>1</v>
      </c>
      <c r="L156" s="0" t="n">
        <f aca="false">I156+J156</f>
        <v>0.421236827609727</v>
      </c>
      <c r="M156" s="0" t="n">
        <f aca="false">J156</f>
        <v>0.240995219660411</v>
      </c>
      <c r="N156" s="0" t="n">
        <f aca="false">I156</f>
        <v>0.180241607949317</v>
      </c>
      <c r="O156" s="0" t="n">
        <f aca="false">K156</f>
        <v>1</v>
      </c>
      <c r="P156" s="0" t="n">
        <f aca="false">L156/2</f>
        <v>0.210618413804864</v>
      </c>
      <c r="Q156" s="0" t="n">
        <f aca="false">M156/2</f>
        <v>0.120497609830205</v>
      </c>
      <c r="R156" s="0" t="n">
        <f aca="false">N156/2</f>
        <v>0.0901208039746583</v>
      </c>
      <c r="S156" s="0" t="n">
        <f aca="false">O156/SUM($O156:$R156)*100</f>
        <v>70.3612501852929</v>
      </c>
      <c r="T156" s="0" t="n">
        <f aca="false">P156/SUM($O156:$R156)*100</f>
        <v>14.8193749073536</v>
      </c>
      <c r="U156" s="0" t="n">
        <f aca="false">Q156/SUM($O156:$R156)*100</f>
        <v>8.47836247199289</v>
      </c>
      <c r="V156" s="0" t="n">
        <f aca="false">R156/SUM($O156:$R156)*100</f>
        <v>6.34101243536067</v>
      </c>
      <c r="W156" s="0" t="n">
        <f aca="false">S156*(2*15.9994+28.09)</f>
        <v>4227.92309013403</v>
      </c>
      <c r="X156" s="0" t="n">
        <f aca="false">T156*(26.98*2+3*15.9994)</f>
        <v>1510.95679067894</v>
      </c>
      <c r="Y156" s="0" t="n">
        <f aca="false">U156*(22.99*2+15.9994)</f>
        <v>525.483818996636</v>
      </c>
      <c r="Z156" s="0" t="n">
        <f aca="false">V156*(39.01*2+15.9994)</f>
        <v>596.178184565149</v>
      </c>
      <c r="AA156" s="0" t="n">
        <f aca="false">W156/SUM($W156:$Z156)*100</f>
        <v>61.6266639194106</v>
      </c>
      <c r="AB156" s="0" t="n">
        <f aca="false">X156/SUM($W156:$Z156)*100</f>
        <v>22.0238694864647</v>
      </c>
      <c r="AC156" s="0" t="n">
        <f aca="false">Y156/SUM($W156:$Z156)*100</f>
        <v>7.65950894044468</v>
      </c>
      <c r="AD156" s="0" t="n">
        <f aca="false">Z156/SUM($W156:$Z156)*100</f>
        <v>8.68995765368005</v>
      </c>
    </row>
    <row r="157" customFormat="false" ht="15" hidden="false" customHeight="false" outlineLevel="0" collapsed="false">
      <c r="A157" s="0" t="n">
        <v>32.9920788101136</v>
      </c>
      <c r="B157" s="0" t="n">
        <v>28.7399607698018</v>
      </c>
      <c r="C157" s="0" t="n">
        <f aca="false">100-B157-A157</f>
        <v>38.2679604200846</v>
      </c>
      <c r="D157" s="0" t="n">
        <v>1200</v>
      </c>
      <c r="E157" s="0" t="n">
        <f aca="false">A157/(2*15.9994+28.09)</f>
        <v>0.549055378208811</v>
      </c>
      <c r="F157" s="0" t="n">
        <f aca="false">B157/(39.1+26.98+28.09+4*15.9994)</f>
        <v>0.181705739796278</v>
      </c>
      <c r="G157" s="0" t="n">
        <f aca="false">C157/(22.99+26.98+28.09+4*15.9994)</f>
        <v>0.269383407998478</v>
      </c>
      <c r="H157" s="0" t="n">
        <f aca="false">E157/SUM($E157:$G157)</f>
        <v>0.548976036896144</v>
      </c>
      <c r="I157" s="0" t="n">
        <f aca="false">F157/SUM($E157:$G157)</f>
        <v>0.181679482386759</v>
      </c>
      <c r="J157" s="0" t="n">
        <f aca="false">G157/SUM($E157:$G157)</f>
        <v>0.269344480717097</v>
      </c>
      <c r="K157" s="0" t="n">
        <f aca="false">H157+I157+J157</f>
        <v>1</v>
      </c>
      <c r="L157" s="0" t="n">
        <f aca="false">I157+J157</f>
        <v>0.451023963103856</v>
      </c>
      <c r="M157" s="0" t="n">
        <f aca="false">J157</f>
        <v>0.269344480717097</v>
      </c>
      <c r="N157" s="0" t="n">
        <f aca="false">I157</f>
        <v>0.181679482386759</v>
      </c>
      <c r="O157" s="0" t="n">
        <f aca="false">K157</f>
        <v>1</v>
      </c>
      <c r="P157" s="0" t="n">
        <f aca="false">L157/2</f>
        <v>0.225511981551928</v>
      </c>
      <c r="Q157" s="0" t="n">
        <f aca="false">M157/2</f>
        <v>0.134672240358549</v>
      </c>
      <c r="R157" s="0" t="n">
        <f aca="false">N157/2</f>
        <v>0.0908397411933793</v>
      </c>
      <c r="S157" s="0" t="n">
        <f aca="false">O157/SUM($O157:$R157)*100</f>
        <v>68.9168494406474</v>
      </c>
      <c r="T157" s="0" t="n">
        <f aca="false">P157/SUM($O157:$R157)*100</f>
        <v>15.5415752796763</v>
      </c>
      <c r="U157" s="0" t="n">
        <f aca="false">Q157/SUM($O157:$R157)*100</f>
        <v>9.28118651262478</v>
      </c>
      <c r="V157" s="0" t="n">
        <f aca="false">R157/SUM($O157:$R157)*100</f>
        <v>6.2603887670515</v>
      </c>
      <c r="W157" s="0" t="n">
        <f aca="false">S157*(2*15.9994+28.09)</f>
        <v>4141.13078266917</v>
      </c>
      <c r="X157" s="0" t="n">
        <f aca="false">T157*(26.98*2+3*15.9994)</f>
        <v>1584.59104068029</v>
      </c>
      <c r="Y157" s="0" t="n">
        <f aca="false">U157*(22.99*2+15.9994)</f>
        <v>575.242371340576</v>
      </c>
      <c r="Z157" s="0" t="n">
        <f aca="false">V157*(39.01*2+15.9994)</f>
        <v>588.597995644922</v>
      </c>
      <c r="AA157" s="0" t="n">
        <f aca="false">W157/SUM($W157:$Z157)*100</f>
        <v>60.1073140536937</v>
      </c>
      <c r="AB157" s="0" t="n">
        <f aca="false">X157/SUM($W157:$Z157)*100</f>
        <v>22.9998800635436</v>
      </c>
      <c r="AC157" s="0" t="n">
        <f aca="false">Y157/SUM($W157:$Z157)*100</f>
        <v>8.34947643186321</v>
      </c>
      <c r="AD157" s="0" t="n">
        <f aca="false">Z157/SUM($W157:$Z157)*100</f>
        <v>8.54332945089947</v>
      </c>
    </row>
    <row r="158" customFormat="false" ht="15" hidden="false" customHeight="false" outlineLevel="0" collapsed="false">
      <c r="A158" s="0" t="n">
        <v>29.6400203167183</v>
      </c>
      <c r="B158" s="0" t="n">
        <v>28.9645061113736</v>
      </c>
      <c r="C158" s="0" t="n">
        <f aca="false">100-B158-A158</f>
        <v>41.3954735719081</v>
      </c>
      <c r="D158" s="0" t="n">
        <v>1200</v>
      </c>
      <c r="E158" s="0" t="n">
        <f aca="false">A158/(2*15.9994+28.09)</f>
        <v>0.493270298570088</v>
      </c>
      <c r="F158" s="0" t="n">
        <f aca="false">B158/(39.1+26.98+28.09+4*15.9994)</f>
        <v>0.183125406918823</v>
      </c>
      <c r="G158" s="0" t="n">
        <f aca="false">C158/(22.99+26.98+28.09+4*15.9994)</f>
        <v>0.291399218147485</v>
      </c>
      <c r="H158" s="0" t="n">
        <f aca="false">E158/SUM($E158:$G158)</f>
        <v>0.509684734361566</v>
      </c>
      <c r="I158" s="0" t="n">
        <f aca="false">F158/SUM($E158:$G158)</f>
        <v>0.189219226559638</v>
      </c>
      <c r="J158" s="0" t="n">
        <f aca="false">G158/SUM($E158:$G158)</f>
        <v>0.301096039078796</v>
      </c>
      <c r="K158" s="0" t="n">
        <f aca="false">H158+I158+J158</f>
        <v>1</v>
      </c>
      <c r="L158" s="0" t="n">
        <f aca="false">I158+J158</f>
        <v>0.490315265638434</v>
      </c>
      <c r="M158" s="0" t="n">
        <f aca="false">J158</f>
        <v>0.301096039078796</v>
      </c>
      <c r="N158" s="0" t="n">
        <f aca="false">I158</f>
        <v>0.189219226559638</v>
      </c>
      <c r="O158" s="0" t="n">
        <f aca="false">K158</f>
        <v>1</v>
      </c>
      <c r="P158" s="0" t="n">
        <f aca="false">L158/2</f>
        <v>0.245157632819217</v>
      </c>
      <c r="Q158" s="0" t="n">
        <f aca="false">M158/2</f>
        <v>0.150548019539398</v>
      </c>
      <c r="R158" s="0" t="n">
        <f aca="false">N158/2</f>
        <v>0.0946096132798191</v>
      </c>
      <c r="S158" s="0" t="n">
        <f aca="false">O158/SUM($O158:$R158)*100</f>
        <v>67.0998964485284</v>
      </c>
      <c r="T158" s="0" t="n">
        <f aca="false">P158/SUM($O158:$R158)*100</f>
        <v>16.4500517757358</v>
      </c>
      <c r="U158" s="0" t="n">
        <f aca="false">Q158/SUM($O158:$R158)*100</f>
        <v>10.1017565216246</v>
      </c>
      <c r="V158" s="0" t="n">
        <f aca="false">R158/SUM($O158:$R158)*100</f>
        <v>6.34829525411118</v>
      </c>
      <c r="W158" s="0" t="n">
        <f aca="false">S158*(2*15.9994+28.09)</f>
        <v>4031.95225771633</v>
      </c>
      <c r="X158" s="0" t="n">
        <f aca="false">T158*(26.98*2+3*15.9994)</f>
        <v>1677.21766896083</v>
      </c>
      <c r="Y158" s="0" t="n">
        <f aca="false">U158*(22.99*2+15.9994)</f>
        <v>626.10080815638</v>
      </c>
      <c r="Z158" s="0" t="n">
        <f aca="false">V158*(39.01*2+15.9994)</f>
        <v>596.862910814381</v>
      </c>
      <c r="AA158" s="0" t="n">
        <f aca="false">W158/SUM($W158:$Z158)*100</f>
        <v>58.1632216546726</v>
      </c>
      <c r="AB158" s="0" t="n">
        <f aca="false">X158/SUM($W158:$Z158)*100</f>
        <v>24.1948259323275</v>
      </c>
      <c r="AC158" s="0" t="n">
        <f aca="false">Y158/SUM($W158:$Z158)*100</f>
        <v>9.03186291783993</v>
      </c>
      <c r="AD158" s="0" t="n">
        <f aca="false">Z158/SUM($W158:$Z158)*100</f>
        <v>8.61008949515996</v>
      </c>
    </row>
    <row r="159" customFormat="false" ht="15" hidden="false" customHeight="false" outlineLevel="0" collapsed="false">
      <c r="A159" s="0" t="n">
        <v>27.4673898117399</v>
      </c>
      <c r="B159" s="0" t="n">
        <v>29.136924090265</v>
      </c>
      <c r="C159" s="0" t="n">
        <f aca="false">100-B159-A159</f>
        <v>43.3956860979951</v>
      </c>
      <c r="D159" s="0" t="n">
        <v>1200</v>
      </c>
      <c r="E159" s="0" t="n">
        <f aca="false">A159/(2*15.9994+28.09)</f>
        <v>0.457113302507953</v>
      </c>
      <c r="F159" s="0" t="n">
        <f aca="false">B159/(39.1+26.98+28.09+4*15.9994)</f>
        <v>0.184215503619357</v>
      </c>
      <c r="G159" s="0" t="n">
        <f aca="false">C159/(22.99+26.98+28.09+4*15.9994)</f>
        <v>0.305479510409827</v>
      </c>
      <c r="H159" s="0" t="n">
        <f aca="false">E159/SUM($E159:$G159)</f>
        <v>0.482793924096276</v>
      </c>
      <c r="I159" s="0" t="n">
        <f aca="false">F159/SUM($E159:$G159)</f>
        <v>0.194564729102832</v>
      </c>
      <c r="J159" s="0" t="n">
        <f aca="false">G159/SUM($E159:$G159)</f>
        <v>0.322641346800892</v>
      </c>
      <c r="K159" s="0" t="n">
        <f aca="false">H159+I159+J159</f>
        <v>1</v>
      </c>
      <c r="L159" s="0" t="n">
        <f aca="false">I159+J159</f>
        <v>0.517206075903725</v>
      </c>
      <c r="M159" s="0" t="n">
        <f aca="false">J159</f>
        <v>0.322641346800892</v>
      </c>
      <c r="N159" s="0" t="n">
        <f aca="false">I159</f>
        <v>0.194564729102832</v>
      </c>
      <c r="O159" s="0" t="n">
        <f aca="false">K159</f>
        <v>1</v>
      </c>
      <c r="P159" s="0" t="n">
        <f aca="false">L159/2</f>
        <v>0.258603037951862</v>
      </c>
      <c r="Q159" s="0" t="n">
        <f aca="false">M159/2</f>
        <v>0.161320673400446</v>
      </c>
      <c r="R159" s="0" t="n">
        <f aca="false">N159/2</f>
        <v>0.0972823645514162</v>
      </c>
      <c r="S159" s="0" t="n">
        <f aca="false">O159/SUM($O159:$R159)*100</f>
        <v>65.9106245276766</v>
      </c>
      <c r="T159" s="0" t="n">
        <f aca="false">P159/SUM($O159:$R159)*100</f>
        <v>17.0446877361617</v>
      </c>
      <c r="U159" s="0" t="n">
        <f aca="false">Q159/SUM($O159:$R159)*100</f>
        <v>10.6327463330487</v>
      </c>
      <c r="V159" s="0" t="n">
        <f aca="false">R159/SUM($O159:$R159)*100</f>
        <v>6.41194140311295</v>
      </c>
      <c r="W159" s="0" t="n">
        <f aca="false">S159*(2*15.9994+28.09)</f>
        <v>3960.49033511865</v>
      </c>
      <c r="X159" s="0" t="n">
        <f aca="false">T159*(26.98*2+3*15.9994)</f>
        <v>1737.84568114112</v>
      </c>
      <c r="Y159" s="0" t="n">
        <f aca="false">U159*(22.99*2+15.9994)</f>
        <v>659.011238074559</v>
      </c>
      <c r="Z159" s="0" t="n">
        <f aca="false">V159*(39.01*2+15.9994)</f>
        <v>602.846883555838</v>
      </c>
      <c r="AA159" s="0" t="n">
        <f aca="false">W159/SUM($W159:$Z159)*100</f>
        <v>56.9020095798533</v>
      </c>
      <c r="AB159" s="0" t="n">
        <f aca="false">X159/SUM($W159:$Z159)*100</f>
        <v>24.9683506912626</v>
      </c>
      <c r="AC159" s="0" t="n">
        <f aca="false">Y159/SUM($W159:$Z159)*100</f>
        <v>9.46828816867346</v>
      </c>
      <c r="AD159" s="0" t="n">
        <f aca="false">Z159/SUM($W159:$Z159)*100</f>
        <v>8.66135156021061</v>
      </c>
    </row>
    <row r="160" customFormat="false" ht="15" hidden="false" customHeight="false" outlineLevel="0" collapsed="false">
      <c r="A160" s="0" t="n">
        <v>24.7981580484806</v>
      </c>
      <c r="B160" s="0" t="n">
        <v>30.1489879929778</v>
      </c>
      <c r="C160" s="0" t="n">
        <f aca="false">100-B160-A160</f>
        <v>45.0528539585416</v>
      </c>
      <c r="D160" s="0" t="n">
        <v>1200</v>
      </c>
      <c r="E160" s="0" t="n">
        <f aca="false">A160/(2*15.9994+28.09)</f>
        <v>0.412691850203043</v>
      </c>
      <c r="F160" s="0" t="n">
        <f aca="false">B160/(39.1+26.98+28.09+4*15.9994)</f>
        <v>0.190614183897194</v>
      </c>
      <c r="G160" s="0" t="n">
        <f aca="false">C160/(22.99+26.98+28.09+4*15.9994)</f>
        <v>0.317144974704216</v>
      </c>
      <c r="H160" s="0" t="n">
        <f aca="false">E160/SUM($E160:$G160)</f>
        <v>0.448358300719423</v>
      </c>
      <c r="I160" s="0" t="n">
        <f aca="false">F160/SUM($E160:$G160)</f>
        <v>0.207087810295061</v>
      </c>
      <c r="J160" s="0" t="n">
        <f aca="false">G160/SUM($E160:$G160)</f>
        <v>0.344553888985516</v>
      </c>
      <c r="K160" s="0" t="n">
        <f aca="false">H160+I160+J160</f>
        <v>1</v>
      </c>
      <c r="L160" s="0" t="n">
        <f aca="false">I160+J160</f>
        <v>0.551641699280577</v>
      </c>
      <c r="M160" s="0" t="n">
        <f aca="false">J160</f>
        <v>0.344553888985516</v>
      </c>
      <c r="N160" s="0" t="n">
        <f aca="false">I160</f>
        <v>0.207087810295061</v>
      </c>
      <c r="O160" s="0" t="n">
        <f aca="false">K160</f>
        <v>1</v>
      </c>
      <c r="P160" s="0" t="n">
        <f aca="false">L160/2</f>
        <v>0.275820849640289</v>
      </c>
      <c r="Q160" s="0" t="n">
        <f aca="false">M160/2</f>
        <v>0.172276944492758</v>
      </c>
      <c r="R160" s="0" t="n">
        <f aca="false">N160/2</f>
        <v>0.10354390514753</v>
      </c>
      <c r="S160" s="0" t="n">
        <f aca="false">O160/SUM($O160:$R160)*100</f>
        <v>64.4478683747448</v>
      </c>
      <c r="T160" s="0" t="n">
        <f aca="false">P160/SUM($O160:$R160)*100</f>
        <v>17.7760658126276</v>
      </c>
      <c r="U160" s="0" t="n">
        <f aca="false">Q160/SUM($O160:$R160)*100</f>
        <v>11.1028818426725</v>
      </c>
      <c r="V160" s="0" t="n">
        <f aca="false">R160/SUM($O160:$R160)*100</f>
        <v>6.6731839699551</v>
      </c>
      <c r="W160" s="0" t="n">
        <f aca="false">S160*(2*15.9994+28.09)</f>
        <v>3872.59507319637</v>
      </c>
      <c r="X160" s="0" t="n">
        <f aca="false">T160*(26.98*2+3*15.9994)</f>
        <v>1812.41567333705</v>
      </c>
      <c r="Y160" s="0" t="n">
        <f aca="false">U160*(22.99*2+15.9994)</f>
        <v>688.149954879736</v>
      </c>
      <c r="Z160" s="0" t="n">
        <f aca="false">V160*(39.01*2+15.9994)</f>
        <v>627.408752944796</v>
      </c>
      <c r="AA160" s="0" t="n">
        <f aca="false">W160/SUM($W160:$Z160)*100</f>
        <v>55.3182865828954</v>
      </c>
      <c r="AB160" s="0" t="n">
        <f aca="false">X160/SUM($W160:$Z160)*100</f>
        <v>25.8895463455304</v>
      </c>
      <c r="AC160" s="0" t="n">
        <f aca="false">Y160/SUM($W160:$Z160)*100</f>
        <v>9.82991397151776</v>
      </c>
      <c r="AD160" s="0" t="n">
        <f aca="false">Z160/SUM($W160:$Z160)*100</f>
        <v>8.9622531000564</v>
      </c>
    </row>
    <row r="161" customFormat="false" ht="15" hidden="false" customHeight="false" outlineLevel="0" collapsed="false">
      <c r="A161" s="0" t="n">
        <v>22.1289262852214</v>
      </c>
      <c r="B161" s="0" t="n">
        <v>31.591121200913</v>
      </c>
      <c r="C161" s="0" t="n">
        <f aca="false">100-B161-A161</f>
        <v>46.2799525138656</v>
      </c>
      <c r="D161" s="0" t="n">
        <v>1200</v>
      </c>
      <c r="E161" s="0" t="n">
        <f aca="false">A161/(2*15.9994+28.09)</f>
        <v>0.368270397898134</v>
      </c>
      <c r="F161" s="0" t="n">
        <f aca="false">B161/(39.1+26.98+28.09+4*15.9994)</f>
        <v>0.199731937520156</v>
      </c>
      <c r="G161" s="0" t="n">
        <f aca="false">C161/(22.99+26.98+28.09+4*15.9994)</f>
        <v>0.325783009947131</v>
      </c>
      <c r="H161" s="0" t="n">
        <f aca="false">E161/SUM($E161:$G161)</f>
        <v>0.41203450001473</v>
      </c>
      <c r="I161" s="0" t="n">
        <f aca="false">F161/SUM($E161:$G161)</f>
        <v>0.223467456202805</v>
      </c>
      <c r="J161" s="0" t="n">
        <f aca="false">G161/SUM($E161:$G161)</f>
        <v>0.364498043782465</v>
      </c>
      <c r="K161" s="0" t="n">
        <f aca="false">H161+I161+J161</f>
        <v>1</v>
      </c>
      <c r="L161" s="0" t="n">
        <f aca="false">I161+J161</f>
        <v>0.58796549998527</v>
      </c>
      <c r="M161" s="0" t="n">
        <f aca="false">J161</f>
        <v>0.364498043782465</v>
      </c>
      <c r="N161" s="0" t="n">
        <f aca="false">I161</f>
        <v>0.223467456202805</v>
      </c>
      <c r="O161" s="0" t="n">
        <f aca="false">K161</f>
        <v>1</v>
      </c>
      <c r="P161" s="0" t="n">
        <f aca="false">L161/2</f>
        <v>0.293982749992635</v>
      </c>
      <c r="Q161" s="0" t="n">
        <f aca="false">M161/2</f>
        <v>0.182249021891233</v>
      </c>
      <c r="R161" s="0" t="n">
        <f aca="false">N161/2</f>
        <v>0.111733728101402</v>
      </c>
      <c r="S161" s="0" t="n">
        <f aca="false">O161/SUM($O161:$R161)*100</f>
        <v>62.9736603225496</v>
      </c>
      <c r="T161" s="0" t="n">
        <f aca="false">P161/SUM($O161:$R161)*100</f>
        <v>18.5131698387252</v>
      </c>
      <c r="U161" s="0" t="n">
        <f aca="false">Q161/SUM($O161:$R161)*100</f>
        <v>11.4768879986954</v>
      </c>
      <c r="V161" s="0" t="n">
        <f aca="false">R161/SUM($O161:$R161)*100</f>
        <v>7.03628184002982</v>
      </c>
      <c r="W161" s="0" t="n">
        <f aca="false">S161*(2*15.9994+28.09)</f>
        <v>3784.01168038962</v>
      </c>
      <c r="X161" s="0" t="n">
        <f aca="false">T161*(26.98*2+3*15.9994)</f>
        <v>1887.56947305071</v>
      </c>
      <c r="Y161" s="0" t="n">
        <f aca="false">U161*(22.99*2+15.9994)</f>
        <v>711.330632026342</v>
      </c>
      <c r="Z161" s="0" t="n">
        <f aca="false">V161*(39.01*2+15.9994)</f>
        <v>661.5469968305</v>
      </c>
      <c r="AA161" s="0" t="n">
        <f aca="false">W161/SUM($W161:$Z161)*100</f>
        <v>53.7161448073044</v>
      </c>
      <c r="AB161" s="0" t="n">
        <f aca="false">X161/SUM($W161:$Z161)*100</f>
        <v>26.7950957111737</v>
      </c>
      <c r="AC161" s="0" t="n">
        <f aca="false">Y161/SUM($W161:$Z161)*100</f>
        <v>10.0977328991395</v>
      </c>
      <c r="AD161" s="0" t="n">
        <f aca="false">Z161/SUM($W161:$Z161)*100</f>
        <v>9.39102658238241</v>
      </c>
    </row>
    <row r="162" customFormat="false" ht="15" hidden="false" customHeight="false" outlineLevel="0" collapsed="false">
      <c r="A162" s="0" t="n">
        <v>22.501377228932</v>
      </c>
      <c r="B162" s="0" t="n">
        <v>28.0718586135835</v>
      </c>
      <c r="C162" s="0" t="n">
        <f aca="false">100-B162-A162</f>
        <v>49.4267641574845</v>
      </c>
      <c r="D162" s="0" t="n">
        <v>1200</v>
      </c>
      <c r="E162" s="0" t="n">
        <f aca="false">A162/(2*15.9994+28.09)</f>
        <v>0.374468740080215</v>
      </c>
      <c r="F162" s="0" t="n">
        <f aca="false">B162/(39.1+26.98+28.09+4*15.9994)</f>
        <v>0.177481725799617</v>
      </c>
      <c r="G162" s="0" t="n">
        <f aca="false">C162/(22.99+26.98+28.09+4*15.9994)</f>
        <v>0.347934669862679</v>
      </c>
      <c r="H162" s="0" t="n">
        <f aca="false">E162/SUM($E162:$G162)</f>
        <v>0.416129487205313</v>
      </c>
      <c r="I162" s="0" t="n">
        <f aca="false">F162/SUM($E162:$G162)</f>
        <v>0.197227089047508</v>
      </c>
      <c r="J162" s="0" t="n">
        <f aca="false">G162/SUM($E162:$G162)</f>
        <v>0.386643423747179</v>
      </c>
      <c r="K162" s="0" t="n">
        <f aca="false">H162+I162+J162</f>
        <v>1</v>
      </c>
      <c r="L162" s="0" t="n">
        <f aca="false">I162+J162</f>
        <v>0.583870512794687</v>
      </c>
      <c r="M162" s="0" t="n">
        <f aca="false">J162</f>
        <v>0.386643423747179</v>
      </c>
      <c r="N162" s="0" t="n">
        <f aca="false">I162</f>
        <v>0.197227089047508</v>
      </c>
      <c r="O162" s="0" t="n">
        <f aca="false">K162</f>
        <v>1</v>
      </c>
      <c r="P162" s="0" t="n">
        <f aca="false">L162/2</f>
        <v>0.291935256397343</v>
      </c>
      <c r="Q162" s="0" t="n">
        <f aca="false">M162/2</f>
        <v>0.193321711873589</v>
      </c>
      <c r="R162" s="0" t="n">
        <f aca="false">N162/2</f>
        <v>0.098613544523754</v>
      </c>
      <c r="S162" s="0" t="n">
        <f aca="false">O162/SUM($O162:$R162)*100</f>
        <v>63.1364743469801</v>
      </c>
      <c r="T162" s="0" t="n">
        <f aca="false">P162/SUM($O162:$R162)*100</f>
        <v>18.4317628265099</v>
      </c>
      <c r="U162" s="0" t="n">
        <f aca="false">Q162/SUM($O162:$R162)*100</f>
        <v>12.2056513024212</v>
      </c>
      <c r="V162" s="0" t="n">
        <f aca="false">R162/SUM($O162:$R162)*100</f>
        <v>6.22611152408878</v>
      </c>
      <c r="W162" s="0" t="n">
        <f aca="false">S162*(2*15.9994+28.09)</f>
        <v>3793.79497974082</v>
      </c>
      <c r="X162" s="0" t="n">
        <f aca="false">T162*(26.98*2+3*15.9994)</f>
        <v>1879.26936061786</v>
      </c>
      <c r="Y162" s="0" t="n">
        <f aca="false">U162*(22.99*2+15.9994)</f>
        <v>756.498944333285</v>
      </c>
      <c r="Z162" s="0" t="n">
        <f aca="false">V162*(39.01*2+15.9994)</f>
        <v>585.375269827913</v>
      </c>
      <c r="AA162" s="0" t="n">
        <f aca="false">W162/SUM($W162:$Z162)*100</f>
        <v>54.0816565997772</v>
      </c>
      <c r="AB162" s="0" t="n">
        <f aca="false">X162/SUM($W162:$Z162)*100</f>
        <v>26.7895341635888</v>
      </c>
      <c r="AC162" s="0" t="n">
        <f aca="false">Y162/SUM($W162:$Z162)*100</f>
        <v>10.7841136234309</v>
      </c>
      <c r="AD162" s="0" t="n">
        <f aca="false">Z162/SUM($W162:$Z162)*100</f>
        <v>8.34469561320309</v>
      </c>
    </row>
    <row r="163" customFormat="false" ht="15" hidden="false" customHeight="false" outlineLevel="0" collapsed="false">
      <c r="A163" s="0" t="n">
        <v>23.0600536444979</v>
      </c>
      <c r="B163" s="0" t="n">
        <v>23.7606206693399</v>
      </c>
      <c r="C163" s="0" t="n">
        <f aca="false">100-B163-A163</f>
        <v>53.1793256861622</v>
      </c>
      <c r="D163" s="0" t="n">
        <v>1200</v>
      </c>
      <c r="E163" s="0" t="n">
        <f aca="false">A163/(2*15.9994+28.09)</f>
        <v>0.383766253353335</v>
      </c>
      <c r="F163" s="0" t="n">
        <f aca="false">B163/(39.1+26.98+28.09+4*15.9994)</f>
        <v>0.150224323245342</v>
      </c>
      <c r="G163" s="0" t="n">
        <f aca="false">C163/(22.99+26.98+28.09+4*15.9994)</f>
        <v>0.374350444370186</v>
      </c>
      <c r="H163" s="0" t="n">
        <f aca="false">E163/SUM($E163:$G163)</f>
        <v>0.42249138208467</v>
      </c>
      <c r="I163" s="0" t="n">
        <f aca="false">F163/SUM($E163:$G163)</f>
        <v>0.16538317633735</v>
      </c>
      <c r="J163" s="0" t="n">
        <f aca="false">G163/SUM($E163:$G163)</f>
        <v>0.41212544157798</v>
      </c>
      <c r="K163" s="0" t="n">
        <f aca="false">H163+I163+J163</f>
        <v>1</v>
      </c>
      <c r="L163" s="0" t="n">
        <f aca="false">I163+J163</f>
        <v>0.57750861791533</v>
      </c>
      <c r="M163" s="0" t="n">
        <f aca="false">J163</f>
        <v>0.41212544157798</v>
      </c>
      <c r="N163" s="0" t="n">
        <f aca="false">I163</f>
        <v>0.16538317633735</v>
      </c>
      <c r="O163" s="0" t="n">
        <f aca="false">K163</f>
        <v>1</v>
      </c>
      <c r="P163" s="0" t="n">
        <f aca="false">L163/2</f>
        <v>0.288754308957665</v>
      </c>
      <c r="Q163" s="0" t="n">
        <f aca="false">M163/2</f>
        <v>0.20606272078899</v>
      </c>
      <c r="R163" s="0" t="n">
        <f aca="false">N163/2</f>
        <v>0.0826915881686748</v>
      </c>
      <c r="S163" s="0" t="n">
        <f aca="false">O163/SUM($O163:$R163)*100</f>
        <v>63.3910958484332</v>
      </c>
      <c r="T163" s="0" t="n">
        <f aca="false">P163/SUM($O163:$R163)*100</f>
        <v>18.3044520757834</v>
      </c>
      <c r="U163" s="0" t="n">
        <f aca="false">Q163/SUM($O163:$R163)*100</f>
        <v>13.0625416843238</v>
      </c>
      <c r="V163" s="0" t="n">
        <f aca="false">R163/SUM($O163:$R163)*100</f>
        <v>5.24191039145962</v>
      </c>
      <c r="W163" s="0" t="n">
        <f aca="false">S163*(2*15.9994+28.09)</f>
        <v>3809.09488021733</v>
      </c>
      <c r="X163" s="0" t="n">
        <f aca="false">T163*(26.98*2+3*15.9994)</f>
        <v>1866.28898563314</v>
      </c>
      <c r="Y163" s="0" t="n">
        <f aca="false">U163*(22.99*2+15.9994)</f>
        <v>809.608496069379</v>
      </c>
      <c r="Z163" s="0" t="n">
        <f aca="false">V163*(39.01*2+15.9994)</f>
        <v>492.841269858799</v>
      </c>
      <c r="AA163" s="0" t="n">
        <f aca="false">W163/SUM($W163:$Z163)*100</f>
        <v>54.5885024095422</v>
      </c>
      <c r="AB163" s="0" t="n">
        <f aca="false">X163/SUM($W163:$Z163)*100</f>
        <v>26.7459656408779</v>
      </c>
      <c r="AC163" s="0" t="n">
        <f aca="false">Y163/SUM($W163:$Z163)*100</f>
        <v>11.6025766562022</v>
      </c>
      <c r="AD163" s="0" t="n">
        <f aca="false">Z163/SUM($W163:$Z163)*100</f>
        <v>7.06295529337769</v>
      </c>
    </row>
    <row r="164" customFormat="false" ht="15" hidden="false" customHeight="false" outlineLevel="0" collapsed="false">
      <c r="A164" s="0" t="n">
        <v>23.5566549027787</v>
      </c>
      <c r="B164" s="0" t="n">
        <v>20.1792829247253</v>
      </c>
      <c r="C164" s="0" t="n">
        <f aca="false">100-B164-A164</f>
        <v>56.264062172496</v>
      </c>
      <c r="D164" s="0" t="n">
        <v>1200</v>
      </c>
      <c r="E164" s="0" t="n">
        <f aca="false">A164/(2*15.9994+28.09)</f>
        <v>0.392030709596109</v>
      </c>
      <c r="F164" s="0" t="n">
        <f aca="false">B164/(39.1+26.98+28.09+4*15.9994)</f>
        <v>0.127581647092864</v>
      </c>
      <c r="G164" s="0" t="n">
        <f aca="false">C164/(22.99+26.98+28.09+4*15.9994)</f>
        <v>0.396065132541279</v>
      </c>
      <c r="H164" s="0" t="n">
        <f aca="false">E164/SUM($E164:$G164)</f>
        <v>0.4281318632455</v>
      </c>
      <c r="I164" s="0" t="n">
        <f aca="false">F164/SUM($E164:$G164)</f>
        <v>0.139330330376597</v>
      </c>
      <c r="J164" s="0" t="n">
        <f aca="false">G164/SUM($E164:$G164)</f>
        <v>0.432537806377903</v>
      </c>
      <c r="K164" s="0" t="n">
        <f aca="false">H164+I164+J164</f>
        <v>1</v>
      </c>
      <c r="L164" s="0" t="n">
        <f aca="false">I164+J164</f>
        <v>0.5718681367545</v>
      </c>
      <c r="M164" s="0" t="n">
        <f aca="false">J164</f>
        <v>0.432537806377903</v>
      </c>
      <c r="N164" s="0" t="n">
        <f aca="false">I164</f>
        <v>0.139330330376597</v>
      </c>
      <c r="O164" s="0" t="n">
        <f aca="false">K164</f>
        <v>1</v>
      </c>
      <c r="P164" s="0" t="n">
        <f aca="false">L164/2</f>
        <v>0.28593406837725</v>
      </c>
      <c r="Q164" s="0" t="n">
        <f aca="false">M164/2</f>
        <v>0.216268903188951</v>
      </c>
      <c r="R164" s="0" t="n">
        <f aca="false">N164/2</f>
        <v>0.0696651651882986</v>
      </c>
      <c r="S164" s="0" t="n">
        <f aca="false">O164/SUM($O164:$R164)*100</f>
        <v>63.6185680348951</v>
      </c>
      <c r="T164" s="0" t="n">
        <f aca="false">P164/SUM($O164:$R164)*100</f>
        <v>18.1907159825524</v>
      </c>
      <c r="U164" s="0" t="n">
        <f aca="false">Q164/SUM($O164:$R164)*100</f>
        <v>13.7587179313584</v>
      </c>
      <c r="V164" s="0" t="n">
        <f aca="false">R164/SUM($O164:$R164)*100</f>
        <v>4.43199805119398</v>
      </c>
      <c r="W164" s="0" t="n">
        <f aca="false">S164*(2*15.9994+28.09)</f>
        <v>3822.7634109352</v>
      </c>
      <c r="X164" s="0" t="n">
        <f aca="false">T164*(26.98*2+3*15.9994)</f>
        <v>1854.69265829227</v>
      </c>
      <c r="Y164" s="0" t="n">
        <f aca="false">U164*(22.99*2+15.9994)</f>
        <v>852.757082154835</v>
      </c>
      <c r="Z164" s="0" t="n">
        <f aca="false">V164*(39.01*2+15.9994)</f>
        <v>416.693797574427</v>
      </c>
      <c r="AA164" s="0" t="n">
        <f aca="false">W164/SUM($W164:$Z164)*100</f>
        <v>55.0282800536042</v>
      </c>
      <c r="AB164" s="0" t="n">
        <f aca="false">X164/SUM($W164:$Z164)*100</f>
        <v>26.6981071132787</v>
      </c>
      <c r="AC164" s="0" t="n">
        <f aca="false">Y164/SUM($W164:$Z164)*100</f>
        <v>12.2753491362497</v>
      </c>
      <c r="AD164" s="0" t="n">
        <f aca="false">Z164/SUM($W164:$Z164)*100</f>
        <v>5.99826369686735</v>
      </c>
    </row>
    <row r="165" customFormat="false" ht="15" hidden="false" customHeight="false" outlineLevel="0" collapsed="false">
      <c r="A165" s="0" t="n">
        <v>23.9911810037744</v>
      </c>
      <c r="B165" s="0" t="n">
        <v>16.145154790378</v>
      </c>
      <c r="C165" s="0" t="n">
        <f aca="false">100-B165-A165</f>
        <v>59.8636642058476</v>
      </c>
      <c r="D165" s="0" t="n">
        <v>1200</v>
      </c>
      <c r="E165" s="0" t="n">
        <f aca="false">A165/(2*15.9994+28.09)</f>
        <v>0.399262108808537</v>
      </c>
      <c r="F165" s="0" t="n">
        <f aca="false">B165/(39.1+26.98+28.09+4*15.9994)</f>
        <v>0.10207624564309</v>
      </c>
      <c r="G165" s="0" t="n">
        <f aca="false">C165/(22.99+26.98+28.09+4*15.9994)</f>
        <v>0.421404164267506</v>
      </c>
      <c r="H165" s="0" t="n">
        <f aca="false">E165/SUM($E165:$G165)</f>
        <v>0.432690702670509</v>
      </c>
      <c r="I165" s="0" t="n">
        <f aca="false">F165/SUM($E165:$G165)</f>
        <v>0.110622674876609</v>
      </c>
      <c r="J165" s="0" t="n">
        <f aca="false">G165/SUM($E165:$G165)</f>
        <v>0.456686622452882</v>
      </c>
      <c r="K165" s="0" t="n">
        <f aca="false">H165+I165+J165</f>
        <v>1</v>
      </c>
      <c r="L165" s="0" t="n">
        <f aca="false">I165+J165</f>
        <v>0.567309297329491</v>
      </c>
      <c r="M165" s="0" t="n">
        <f aca="false">J165</f>
        <v>0.456686622452882</v>
      </c>
      <c r="N165" s="0" t="n">
        <f aca="false">I165</f>
        <v>0.110622674876609</v>
      </c>
      <c r="O165" s="0" t="n">
        <f aca="false">K165</f>
        <v>1</v>
      </c>
      <c r="P165" s="0" t="n">
        <f aca="false">L165/2</f>
        <v>0.283654648664745</v>
      </c>
      <c r="Q165" s="0" t="n">
        <f aca="false">M165/2</f>
        <v>0.228343311226441</v>
      </c>
      <c r="R165" s="0" t="n">
        <f aca="false">N165/2</f>
        <v>0.0553113374383046</v>
      </c>
      <c r="S165" s="0" t="n">
        <f aca="false">O165/SUM($O165:$R165)*100</f>
        <v>63.8036156426738</v>
      </c>
      <c r="T165" s="0" t="n">
        <f aca="false">P165/SUM($O165:$R165)*100</f>
        <v>18.0981921786631</v>
      </c>
      <c r="U165" s="0" t="n">
        <f aca="false">Q165/SUM($O165:$R165)*100</f>
        <v>14.5691288640673</v>
      </c>
      <c r="V165" s="0" t="n">
        <f aca="false">R165/SUM($O165:$R165)*100</f>
        <v>3.52906331459582</v>
      </c>
      <c r="W165" s="0" t="n">
        <f aca="false">S165*(2*15.9994+28.09)</f>
        <v>3833.8826996295</v>
      </c>
      <c r="X165" s="0" t="n">
        <f aca="false">T165*(26.98*2+3*15.9994)</f>
        <v>1845.25909779057</v>
      </c>
      <c r="Y165" s="0" t="n">
        <f aca="false">U165*(22.99*2+15.9994)</f>
        <v>902.985865517573</v>
      </c>
      <c r="Z165" s="0" t="n">
        <f aca="false">V165*(39.01*2+15.9994)</f>
        <v>331.80041540031</v>
      </c>
      <c r="AA165" s="0" t="n">
        <f aca="false">W165/SUM($W165:$Z165)*100</f>
        <v>55.4515849194534</v>
      </c>
      <c r="AB165" s="0" t="n">
        <f aca="false">X165/SUM($W165:$Z165)*100</f>
        <v>26.689012047608</v>
      </c>
      <c r="AC165" s="0" t="n">
        <f aca="false">Y165/SUM($W165:$Z165)*100</f>
        <v>13.0603884692802</v>
      </c>
      <c r="AD165" s="0" t="n">
        <f aca="false">Z165/SUM($W165:$Z165)*100</f>
        <v>4.79901456365847</v>
      </c>
    </row>
    <row r="166" customFormat="false" ht="15" hidden="false" customHeight="false" outlineLevel="0" collapsed="false">
      <c r="A166" s="0" t="n">
        <v>24.1774064756297</v>
      </c>
      <c r="B166" s="0" t="n">
        <v>13.041556917893</v>
      </c>
      <c r="C166" s="0" t="n">
        <f aca="false">100-B166-A166</f>
        <v>62.7810366064773</v>
      </c>
      <c r="D166" s="0" t="n">
        <v>1200</v>
      </c>
      <c r="E166" s="0" t="n">
        <f aca="false">A166/(2*15.9994+28.09)</f>
        <v>0.402361279899577</v>
      </c>
      <c r="F166" s="0" t="n">
        <f aca="false">B166/(39.1+26.98+28.09+4*15.9994)</f>
        <v>0.0824540355793032</v>
      </c>
      <c r="G166" s="0" t="n">
        <f aca="false">C166/(22.99+26.98+28.09+4*15.9994)</f>
        <v>0.441940710011131</v>
      </c>
      <c r="H166" s="0" t="n">
        <f aca="false">E166/SUM($E166:$G166)</f>
        <v>0.434160953727636</v>
      </c>
      <c r="I166" s="0" t="n">
        <f aca="false">F166/SUM($E166:$G166)</f>
        <v>0.0889705956167985</v>
      </c>
      <c r="J166" s="0" t="n">
        <f aca="false">G166/SUM($E166:$G166)</f>
        <v>0.476868450655565</v>
      </c>
      <c r="K166" s="0" t="n">
        <f aca="false">H166+I166+J166</f>
        <v>1</v>
      </c>
      <c r="L166" s="0" t="n">
        <f aca="false">I166+J166</f>
        <v>0.565839046272364</v>
      </c>
      <c r="M166" s="0" t="n">
        <f aca="false">J166</f>
        <v>0.476868450655565</v>
      </c>
      <c r="N166" s="0" t="n">
        <f aca="false">I166</f>
        <v>0.0889705956167985</v>
      </c>
      <c r="O166" s="0" t="n">
        <f aca="false">K166</f>
        <v>1</v>
      </c>
      <c r="P166" s="0" t="n">
        <f aca="false">L166/2</f>
        <v>0.282919523136182</v>
      </c>
      <c r="Q166" s="0" t="n">
        <f aca="false">M166/2</f>
        <v>0.238434225327783</v>
      </c>
      <c r="R166" s="0" t="n">
        <f aca="false">N166/2</f>
        <v>0.0444852978083993</v>
      </c>
      <c r="S166" s="0" t="n">
        <f aca="false">O166/SUM($O166:$R166)*100</f>
        <v>63.8635243118122</v>
      </c>
      <c r="T166" s="0" t="n">
        <f aca="false">P166/SUM($O166:$R166)*100</f>
        <v>18.0682378440939</v>
      </c>
      <c r="U166" s="0" t="n">
        <f aca="false">Q166/SUM($O166:$R166)*100</f>
        <v>15.227249945989</v>
      </c>
      <c r="V166" s="0" t="n">
        <f aca="false">R166/SUM($O166:$R166)*100</f>
        <v>2.84098789810491</v>
      </c>
      <c r="W166" s="0" t="n">
        <f aca="false">S166*(2*15.9994+28.09)</f>
        <v>3837.48253966762</v>
      </c>
      <c r="X166" s="0" t="n">
        <f aca="false">T166*(26.98*2+3*15.9994)</f>
        <v>1842.20500775569</v>
      </c>
      <c r="Y166" s="0" t="n">
        <f aca="false">U166*(22.99*2+15.9994)</f>
        <v>943.775815302431</v>
      </c>
      <c r="Z166" s="0" t="n">
        <f aca="false">V166*(39.01*2+15.9994)</f>
        <v>267.107977587085</v>
      </c>
      <c r="AA166" s="0" t="n">
        <f aca="false">W166/SUM($W166:$Z166)*100</f>
        <v>55.6917902760354</v>
      </c>
      <c r="AB166" s="0" t="n">
        <f aca="false">X166/SUM($W166:$Z166)*100</f>
        <v>26.7351561542944</v>
      </c>
      <c r="AC166" s="0" t="n">
        <f aca="false">Y166/SUM($W166:$Z166)*100</f>
        <v>13.6966264289426</v>
      </c>
      <c r="AD166" s="0" t="n">
        <f aca="false">Z166/SUM($W166:$Z166)*100</f>
        <v>3.87642714072761</v>
      </c>
    </row>
    <row r="167" customFormat="false" ht="15" hidden="false" customHeight="false" outlineLevel="0" collapsed="false">
      <c r="A167" s="0" t="n">
        <v>24.5498574193403</v>
      </c>
      <c r="B167" s="0" t="n">
        <v>8.71591438327134</v>
      </c>
      <c r="C167" s="0" t="n">
        <f aca="false">100-B167-A167</f>
        <v>66.7342281973884</v>
      </c>
      <c r="D167" s="0" t="n">
        <v>1200</v>
      </c>
      <c r="E167" s="0" t="n">
        <f aca="false">A167/(2*15.9994+28.09)</f>
        <v>0.408559622081657</v>
      </c>
      <c r="F167" s="0" t="n">
        <f aca="false">B167/(39.1+26.98+28.09+4*15.9994)</f>
        <v>0.0551055613366539</v>
      </c>
      <c r="G167" s="0" t="n">
        <f aca="false">C167/(22.99+26.98+28.09+4*15.9994)</f>
        <v>0.46976879939819</v>
      </c>
      <c r="H167" s="0" t="n">
        <f aca="false">E167/SUM($E167:$G167)</f>
        <v>0.437695251729413</v>
      </c>
      <c r="I167" s="0" t="n">
        <f aca="false">F167/SUM($E167:$G167)</f>
        <v>0.0590353065680991</v>
      </c>
      <c r="J167" s="0" t="n">
        <f aca="false">G167/SUM($E167:$G167)</f>
        <v>0.503269441702488</v>
      </c>
      <c r="K167" s="0" t="n">
        <f aca="false">H167+I167+J167</f>
        <v>1</v>
      </c>
      <c r="L167" s="0" t="n">
        <f aca="false">I167+J167</f>
        <v>0.562304748270587</v>
      </c>
      <c r="M167" s="0" t="n">
        <f aca="false">J167</f>
        <v>0.503269441702488</v>
      </c>
      <c r="N167" s="0" t="n">
        <f aca="false">I167</f>
        <v>0.0590353065680991</v>
      </c>
      <c r="O167" s="0" t="n">
        <f aca="false">K167</f>
        <v>1</v>
      </c>
      <c r="P167" s="0" t="n">
        <f aca="false">L167/2</f>
        <v>0.281152374135293</v>
      </c>
      <c r="Q167" s="0" t="n">
        <f aca="false">M167/2</f>
        <v>0.251634720851244</v>
      </c>
      <c r="R167" s="0" t="n">
        <f aca="false">N167/2</f>
        <v>0.0295176532840495</v>
      </c>
      <c r="S167" s="0" t="n">
        <f aca="false">O167/SUM($O167:$R167)*100</f>
        <v>64.0079985103395</v>
      </c>
      <c r="T167" s="0" t="n">
        <f aca="false">P167/SUM($O167:$R167)*100</f>
        <v>17.9960007448303</v>
      </c>
      <c r="U167" s="0" t="n">
        <f aca="false">Q167/SUM($O167:$R167)*100</f>
        <v>16.1066348373961</v>
      </c>
      <c r="V167" s="0" t="n">
        <f aca="false">R167/SUM($O167:$R167)*100</f>
        <v>1.88936590743416</v>
      </c>
      <c r="W167" s="0" t="n">
        <f aca="false">S167*(2*15.9994+28.09)</f>
        <v>3846.16382088809</v>
      </c>
      <c r="X167" s="0" t="n">
        <f aca="false">T167*(26.98*2+3*15.9994)</f>
        <v>1834.83984314156</v>
      </c>
      <c r="Y167" s="0" t="n">
        <f aca="false">U167*(22.99*2+15.9994)</f>
        <v>998.279563240908</v>
      </c>
      <c r="Z167" s="0" t="n">
        <f aca="false">V167*(39.01*2+15.9994)</f>
        <v>177.637048997415</v>
      </c>
      <c r="AA167" s="0" t="n">
        <f aca="false">W167/SUM($W167:$Z167)*100</f>
        <v>56.0917097753024</v>
      </c>
      <c r="AB167" s="0" t="n">
        <f aca="false">X167/SUM($W167:$Z167)*100</f>
        <v>26.758949633584</v>
      </c>
      <c r="AC167" s="0" t="n">
        <f aca="false">Y167/SUM($W167:$Z167)*100</f>
        <v>14.5587162023159</v>
      </c>
      <c r="AD167" s="0" t="n">
        <f aca="false">Z167/SUM($W167:$Z167)*100</f>
        <v>2.59062438879774</v>
      </c>
    </row>
    <row r="168" customFormat="false" ht="15" hidden="false" customHeight="false" outlineLevel="0" collapsed="false">
      <c r="A168" s="0" t="n">
        <v>24.8602332057657</v>
      </c>
      <c r="B168" s="0" t="n">
        <v>5.28144803773722</v>
      </c>
      <c r="C168" s="0" t="n">
        <f aca="false">100-B168-A168</f>
        <v>69.8583187564971</v>
      </c>
      <c r="D168" s="0" t="n">
        <v>1200</v>
      </c>
      <c r="E168" s="0" t="n">
        <f aca="false">A168/(2*15.9994+28.09)</f>
        <v>0.41372490723339</v>
      </c>
      <c r="F168" s="0" t="n">
        <f aca="false">B168/(39.1+26.98+28.09+4*15.9994)</f>
        <v>0.0333914660002252</v>
      </c>
      <c r="G168" s="0" t="n">
        <f aca="false">C168/(22.99+26.98+28.09+4*15.9994)</f>
        <v>0.491760516554532</v>
      </c>
      <c r="H168" s="0" t="n">
        <f aca="false">E168/SUM($E168:$G168)</f>
        <v>0.440659379023319</v>
      </c>
      <c r="I168" s="0" t="n">
        <f aca="false">F168/SUM($E168:$G168)</f>
        <v>0.0355653295585536</v>
      </c>
      <c r="J168" s="0" t="n">
        <f aca="false">G168/SUM($E168:$G168)</f>
        <v>0.523775291418128</v>
      </c>
      <c r="K168" s="0" t="n">
        <f aca="false">H168+I168+J168</f>
        <v>1</v>
      </c>
      <c r="L168" s="0" t="n">
        <f aca="false">I168+J168</f>
        <v>0.559340620976681</v>
      </c>
      <c r="M168" s="0" t="n">
        <f aca="false">J168</f>
        <v>0.523775291418128</v>
      </c>
      <c r="N168" s="0" t="n">
        <f aca="false">I168</f>
        <v>0.0355653295585536</v>
      </c>
      <c r="O168" s="0" t="n">
        <f aca="false">K168</f>
        <v>1</v>
      </c>
      <c r="P168" s="0" t="n">
        <f aca="false">L168/2</f>
        <v>0.279670310488341</v>
      </c>
      <c r="Q168" s="0" t="n">
        <f aca="false">M168/2</f>
        <v>0.261887645709064</v>
      </c>
      <c r="R168" s="0" t="n">
        <f aca="false">N168/2</f>
        <v>0.0177826647792768</v>
      </c>
      <c r="S168" s="0" t="n">
        <f aca="false">O168/SUM($O168:$R168)*100</f>
        <v>64.1296703585941</v>
      </c>
      <c r="T168" s="0" t="n">
        <f aca="false">P168/SUM($O168:$R168)*100</f>
        <v>17.9351648207029</v>
      </c>
      <c r="U168" s="0" t="n">
        <f aca="false">Q168/SUM($O168:$R168)*100</f>
        <v>16.7947683903105</v>
      </c>
      <c r="V168" s="0" t="n">
        <f aca="false">R168/SUM($O168:$R168)*100</f>
        <v>1.1403964303924</v>
      </c>
      <c r="W168" s="0" t="n">
        <f aca="false">S168*(2*15.9994+28.09)</f>
        <v>3853.47493624349</v>
      </c>
      <c r="X168" s="0" t="n">
        <f aca="false">T168*(26.98*2+3*15.9994)</f>
        <v>1828.63712182219</v>
      </c>
      <c r="Y168" s="0" t="n">
        <f aca="false">U168*(22.99*2+15.9994)</f>
        <v>1040.92966797041</v>
      </c>
      <c r="Z168" s="0" t="n">
        <f aca="false">V168*(39.01*2+15.9994)</f>
        <v>107.219388147635</v>
      </c>
      <c r="AA168" s="0" t="n">
        <f aca="false">W168/SUM($W168:$Z168)*100</f>
        <v>56.4176811372754</v>
      </c>
      <c r="AB168" s="0" t="n">
        <f aca="false">X168/SUM($W168:$Z168)*100</f>
        <v>26.7725800119829</v>
      </c>
      <c r="AC168" s="0" t="n">
        <f aca="false">Y168/SUM($W168:$Z168)*100</f>
        <v>15.2399688762823</v>
      </c>
      <c r="AD168" s="0" t="n">
        <f aca="false">Z168/SUM($W168:$Z168)*100</f>
        <v>1.56976997445944</v>
      </c>
    </row>
    <row r="169" customFormat="false" ht="15" hidden="false" customHeight="false" outlineLevel="0" collapsed="false">
      <c r="A169" s="0" t="n">
        <v>25.1085338349061</v>
      </c>
      <c r="B169" s="0" t="n">
        <v>1.34043263931756</v>
      </c>
      <c r="C169" s="0" t="n">
        <f aca="false">100-B169-A169</f>
        <v>73.5510335257763</v>
      </c>
      <c r="D169" s="0" t="n">
        <v>1200</v>
      </c>
      <c r="E169" s="0" t="n">
        <f aca="false">A169/(2*15.9994+28.09)</f>
        <v>0.417857135354777</v>
      </c>
      <c r="F169" s="0" t="n">
        <f aca="false">B169/(39.1+26.98+28.09+4*15.9994)</f>
        <v>0.00847476119835896</v>
      </c>
      <c r="G169" s="0" t="n">
        <f aca="false">C169/(22.99+26.98+28.09+4*15.9994)</f>
        <v>0.517755005897441</v>
      </c>
      <c r="H169" s="0" t="n">
        <f aca="false">E169/SUM($E169:$G169)</f>
        <v>0.442604525356872</v>
      </c>
      <c r="I169" s="0" t="n">
        <f aca="false">F169/SUM($E169:$G169)</f>
        <v>0.00897667489757662</v>
      </c>
      <c r="J169" s="0" t="n">
        <f aca="false">G169/SUM($E169:$G169)</f>
        <v>0.548418799745552</v>
      </c>
      <c r="K169" s="0" t="n">
        <f aca="false">H169+I169+J169</f>
        <v>1</v>
      </c>
      <c r="L169" s="0" t="n">
        <f aca="false">I169+J169</f>
        <v>0.557395474643128</v>
      </c>
      <c r="M169" s="0" t="n">
        <f aca="false">J169</f>
        <v>0.548418799745552</v>
      </c>
      <c r="N169" s="0" t="n">
        <f aca="false">I169</f>
        <v>0.00897667489757662</v>
      </c>
      <c r="O169" s="0" t="n">
        <f aca="false">K169</f>
        <v>1</v>
      </c>
      <c r="P169" s="0" t="n">
        <f aca="false">L169/2</f>
        <v>0.278697737321564</v>
      </c>
      <c r="Q169" s="0" t="n">
        <f aca="false">M169/2</f>
        <v>0.274209399872776</v>
      </c>
      <c r="R169" s="0" t="n">
        <f aca="false">N169/2</f>
        <v>0.00448833744878831</v>
      </c>
      <c r="S169" s="0" t="n">
        <f aca="false">O169/SUM($O169:$R169)*100</f>
        <v>64.2097666444771</v>
      </c>
      <c r="T169" s="0" t="n">
        <f aca="false">P169/SUM($O169:$R169)*100</f>
        <v>17.8951166777614</v>
      </c>
      <c r="U169" s="0" t="n">
        <f aca="false">Q169/SUM($O169:$R169)*100</f>
        <v>17.6069215775531</v>
      </c>
      <c r="V169" s="0" t="n">
        <f aca="false">R169/SUM($O169:$R169)*100</f>
        <v>0.288195100208365</v>
      </c>
      <c r="W169" s="0" t="n">
        <f aca="false">S169*(2*15.9994+28.09)</f>
        <v>3858.28782594666</v>
      </c>
      <c r="X169" s="0" t="n">
        <f aca="false">T169*(26.98*2+3*15.9994)</f>
        <v>1824.55388525453</v>
      </c>
      <c r="Y169" s="0" t="n">
        <f aca="false">U169*(22.99*2+15.9994)</f>
        <v>1091.26643522379</v>
      </c>
      <c r="Z169" s="0" t="n">
        <f aca="false">V169*(39.01*2+15.9994)</f>
        <v>27.0959304045304</v>
      </c>
      <c r="AA169" s="0" t="n">
        <f aca="false">W169/SUM($W169:$Z169)*100</f>
        <v>56.7294817559019</v>
      </c>
      <c r="AB169" s="0" t="n">
        <f aca="false">X169/SUM($W169:$Z169)*100</f>
        <v>26.8269245363547</v>
      </c>
      <c r="AC169" s="0" t="n">
        <f aca="false">Y169/SUM($W169:$Z169)*100</f>
        <v>16.045194687534</v>
      </c>
      <c r="AD169" s="0" t="n">
        <f aca="false">Z169/SUM($W169:$Z169)*100</f>
        <v>0.398399020209397</v>
      </c>
    </row>
    <row r="170" customFormat="false" ht="15" hidden="false" customHeight="false" outlineLevel="0" collapsed="false">
      <c r="A170" s="0" t="n">
        <v>25.046458677621</v>
      </c>
      <c r="B170" s="0" t="n">
        <v>0.296296954903907</v>
      </c>
      <c r="C170" s="0" t="n">
        <f aca="false">100-B170-A170</f>
        <v>74.6572443674751</v>
      </c>
      <c r="D170" s="0" t="n">
        <v>1200</v>
      </c>
      <c r="E170" s="0" t="n">
        <f aca="false">A170/(2*15.9994+28.09)</f>
        <v>0.41682407832443</v>
      </c>
      <c r="F170" s="0" t="n">
        <f aca="false">B170/(39.1+26.98+28.09+4*15.9994)</f>
        <v>0.00187331005151439</v>
      </c>
      <c r="G170" s="0" t="n">
        <f aca="false">C170/(22.99+26.98+28.09+4*15.9994)</f>
        <v>0.52554206439835</v>
      </c>
      <c r="H170" s="0" t="n">
        <f aca="false">E170/SUM($E170:$G170)</f>
        <v>0.441438956082324</v>
      </c>
      <c r="I170" s="0" t="n">
        <f aca="false">F170/SUM($E170:$G170)</f>
        <v>0.00198393537360716</v>
      </c>
      <c r="J170" s="0" t="n">
        <f aca="false">G170/SUM($E170:$G170)</f>
        <v>0.556577108544068</v>
      </c>
      <c r="K170" s="0" t="n">
        <f aca="false">H170+I170+J170</f>
        <v>1</v>
      </c>
      <c r="L170" s="0" t="n">
        <f aca="false">I170+J170</f>
        <v>0.558561043917676</v>
      </c>
      <c r="M170" s="0" t="n">
        <f aca="false">J170</f>
        <v>0.556577108544068</v>
      </c>
      <c r="N170" s="0" t="n">
        <f aca="false">I170</f>
        <v>0.00198393537360716</v>
      </c>
      <c r="O170" s="0" t="n">
        <f aca="false">K170</f>
        <v>1</v>
      </c>
      <c r="P170" s="0" t="n">
        <f aca="false">L170/2</f>
        <v>0.279280521958838</v>
      </c>
      <c r="Q170" s="0" t="n">
        <f aca="false">M170/2</f>
        <v>0.278288554272034</v>
      </c>
      <c r="R170" s="0" t="n">
        <f aca="false">N170/2</f>
        <v>0.000991967686803578</v>
      </c>
      <c r="S170" s="0" t="n">
        <f aca="false">O170/SUM($O170:$R170)*100</f>
        <v>64.1617473952994</v>
      </c>
      <c r="T170" s="0" t="n">
        <f aca="false">P170/SUM($O170:$R170)*100</f>
        <v>17.9191263023503</v>
      </c>
      <c r="U170" s="0" t="n">
        <f aca="false">Q170/SUM($O170:$R170)*100</f>
        <v>17.8554799222053</v>
      </c>
      <c r="V170" s="0" t="n">
        <f aca="false">R170/SUM($O170:$R170)*100</f>
        <v>0.0636463801449906</v>
      </c>
      <c r="W170" s="0" t="n">
        <f aca="false">S170*(2*15.9994+28.09)</f>
        <v>3855.40240688667</v>
      </c>
      <c r="X170" s="0" t="n">
        <f aca="false">T170*(26.98*2+3*15.9994)</f>
        <v>1827.00186336029</v>
      </c>
      <c r="Y170" s="0" t="n">
        <f aca="false">U170*(22.99*2+15.9994)</f>
        <v>1106.67193229033</v>
      </c>
      <c r="Z170" s="0" t="n">
        <f aca="false">V170*(39.01*2+15.9994)</f>
        <v>5.98399447340393</v>
      </c>
      <c r="AA170" s="0" t="n">
        <f aca="false">W170/SUM($W170:$Z170)*100</f>
        <v>56.738311289468</v>
      </c>
      <c r="AB170" s="0" t="n">
        <f aca="false">X170/SUM($W170:$Z170)*100</f>
        <v>26.8872064468838</v>
      </c>
      <c r="AC170" s="0" t="n">
        <f aca="false">Y170/SUM($W170:$Z170)*100</f>
        <v>16.2864183716457</v>
      </c>
      <c r="AD170" s="0" t="n">
        <f aca="false">Z170/SUM($W170:$Z170)*100</f>
        <v>0.0880638920025525</v>
      </c>
    </row>
    <row r="171" customFormat="false" ht="15" hidden="false" customHeight="false" outlineLevel="0" collapsed="false">
      <c r="A171" s="0" t="n">
        <v>17.3491391742689</v>
      </c>
      <c r="B171" s="0" t="n">
        <v>5.3276472959418</v>
      </c>
      <c r="C171" s="0" t="n">
        <f aca="false">100-B171-A171</f>
        <v>77.3232135297893</v>
      </c>
      <c r="D171" s="0" t="n">
        <v>1300</v>
      </c>
      <c r="E171" s="0" t="n">
        <f aca="false">A171/(2*15.9994+28.09)</f>
        <v>0.288725006561437</v>
      </c>
      <c r="F171" s="0" t="n">
        <f aca="false">B171/(39.1+26.98+28.09+4*15.9994)</f>
        <v>0.0336835565308053</v>
      </c>
      <c r="G171" s="0" t="n">
        <f aca="false">C171/(22.99+26.98+28.09+4*15.9994)</f>
        <v>0.544308882663013</v>
      </c>
      <c r="H171" s="0" t="n">
        <f aca="false">E171/SUM($E171:$G171)</f>
        <v>0.333124720144341</v>
      </c>
      <c r="I171" s="0" t="n">
        <f aca="false">F171/SUM($E171:$G171)</f>
        <v>0.0388633650975532</v>
      </c>
      <c r="J171" s="0" t="n">
        <f aca="false">G171/SUM($E171:$G171)</f>
        <v>0.628011914758106</v>
      </c>
      <c r="K171" s="0" t="n">
        <f aca="false">H171+I171+J171</f>
        <v>1</v>
      </c>
      <c r="L171" s="0" t="n">
        <f aca="false">I171+J171</f>
        <v>0.666875279855659</v>
      </c>
      <c r="M171" s="0" t="n">
        <f aca="false">J171</f>
        <v>0.628011914758106</v>
      </c>
      <c r="N171" s="0" t="n">
        <f aca="false">I171</f>
        <v>0.0388633650975532</v>
      </c>
      <c r="O171" s="0" t="n">
        <f aca="false">K171</f>
        <v>1</v>
      </c>
      <c r="P171" s="0" t="n">
        <f aca="false">L171/2</f>
        <v>0.33343763992783</v>
      </c>
      <c r="Q171" s="0" t="n">
        <f aca="false">M171/2</f>
        <v>0.314005957379053</v>
      </c>
      <c r="R171" s="0" t="n">
        <f aca="false">N171/2</f>
        <v>0.0194316825487766</v>
      </c>
      <c r="S171" s="0" t="n">
        <f aca="false">O171/SUM($O171:$R171)*100</f>
        <v>59.992490865099</v>
      </c>
      <c r="T171" s="0" t="n">
        <f aca="false">P171/SUM($O171:$R171)*100</f>
        <v>20.0037545674505</v>
      </c>
      <c r="U171" s="0" t="n">
        <f aca="false">Q171/SUM($O171:$R171)*100</f>
        <v>18.8379995296495</v>
      </c>
      <c r="V171" s="0" t="n">
        <f aca="false">R171/SUM($O171:$R171)*100</f>
        <v>1.16575503780098</v>
      </c>
      <c r="W171" s="0" t="n">
        <f aca="false">S171*(2*15.9994+28.09)</f>
        <v>3604.87678509476</v>
      </c>
      <c r="X171" s="0" t="n">
        <f aca="false">T171*(26.98*2+3*15.9994)</f>
        <v>2039.54680893903</v>
      </c>
      <c r="Y171" s="0" t="n">
        <f aca="false">U171*(22.99*2+15.9994)</f>
        <v>1167.56790804796</v>
      </c>
      <c r="Z171" s="0" t="n">
        <f aca="false">V171*(39.01*2+15.9994)</f>
        <v>109.603589201025</v>
      </c>
      <c r="AA171" s="0" t="n">
        <f aca="false">W171/SUM($W171:$Z171)*100</f>
        <v>52.0815901183649</v>
      </c>
      <c r="AB171" s="0" t="n">
        <f aca="false">X171/SUM($W171:$Z171)*100</f>
        <v>29.4664276375786</v>
      </c>
      <c r="AC171" s="0" t="n">
        <f aca="false">Y171/SUM($W171:$Z171)*100</f>
        <v>16.8684803524324</v>
      </c>
      <c r="AD171" s="0" t="n">
        <f aca="false">Z171/SUM($W171:$Z171)*100</f>
        <v>1.58350189162413</v>
      </c>
    </row>
    <row r="172" customFormat="false" ht="15" hidden="false" customHeight="false" outlineLevel="0" collapsed="false">
      <c r="A172" s="0" t="n">
        <v>17.1008385451285</v>
      </c>
      <c r="B172" s="0" t="n">
        <v>8.46228274706932</v>
      </c>
      <c r="C172" s="0" t="n">
        <f aca="false">100-B172-A172</f>
        <v>74.4368787078022</v>
      </c>
      <c r="D172" s="0" t="n">
        <v>1300</v>
      </c>
      <c r="E172" s="0" t="n">
        <f aca="false">A172/(2*15.9994+28.09)</f>
        <v>0.28459277844005</v>
      </c>
      <c r="F172" s="0" t="n">
        <f aca="false">B172/(39.1+26.98+28.09+4*15.9994)</f>
        <v>0.0535019988105612</v>
      </c>
      <c r="G172" s="0" t="n">
        <f aca="false">C172/(22.99+26.98+28.09+4*15.9994)</f>
        <v>0.523990822791615</v>
      </c>
      <c r="H172" s="0" t="n">
        <f aca="false">E172/SUM($E172:$G172)</f>
        <v>0.330121252954591</v>
      </c>
      <c r="I172" s="0" t="n">
        <f aca="false">F172/SUM($E172:$G172)</f>
        <v>0.0620611210858186</v>
      </c>
      <c r="J172" s="0" t="n">
        <f aca="false">G172/SUM($E172:$G172)</f>
        <v>0.60781762595959</v>
      </c>
      <c r="K172" s="0" t="n">
        <f aca="false">H172+I172+J172</f>
        <v>1</v>
      </c>
      <c r="L172" s="0" t="n">
        <f aca="false">I172+J172</f>
        <v>0.669878747045409</v>
      </c>
      <c r="M172" s="0" t="n">
        <f aca="false">J172</f>
        <v>0.60781762595959</v>
      </c>
      <c r="N172" s="0" t="n">
        <f aca="false">I172</f>
        <v>0.0620611210858186</v>
      </c>
      <c r="O172" s="0" t="n">
        <f aca="false">K172</f>
        <v>1</v>
      </c>
      <c r="P172" s="0" t="n">
        <f aca="false">L172/2</f>
        <v>0.334939373522704</v>
      </c>
      <c r="Q172" s="0" t="n">
        <f aca="false">M172/2</f>
        <v>0.303908812979795</v>
      </c>
      <c r="R172" s="0" t="n">
        <f aca="false">N172/2</f>
        <v>0.0310305605429093</v>
      </c>
      <c r="S172" s="0" t="n">
        <f aca="false">O172/SUM($O172:$R172)*100</f>
        <v>59.8845875348342</v>
      </c>
      <c r="T172" s="0" t="n">
        <f aca="false">P172/SUM($O172:$R172)*100</f>
        <v>20.0577062325829</v>
      </c>
      <c r="U172" s="0" t="n">
        <f aca="false">Q172/SUM($O172:$R172)*100</f>
        <v>18.1994539134961</v>
      </c>
      <c r="V172" s="0" t="n">
        <f aca="false">R172/SUM($O172:$R172)*100</f>
        <v>1.85825231908682</v>
      </c>
      <c r="W172" s="0" t="n">
        <f aca="false">S172*(2*15.9994+28.09)</f>
        <v>3598.39300346315</v>
      </c>
      <c r="X172" s="0" t="n">
        <f aca="false">T172*(26.98*2+3*15.9994)</f>
        <v>2045.04762360293</v>
      </c>
      <c r="Y172" s="0" t="n">
        <f aca="false">U172*(22.99*2+15.9994)</f>
        <v>1127.99123388614</v>
      </c>
      <c r="Z172" s="0" t="n">
        <f aca="false">V172*(39.01*2+15.9994)</f>
        <v>174.711768089151</v>
      </c>
      <c r="AA172" s="0" t="n">
        <f aca="false">W172/SUM($W172:$Z172)*100</f>
        <v>51.8041836684531</v>
      </c>
      <c r="AB172" s="0" t="n">
        <f aca="false">X172/SUM($W172:$Z172)*100</f>
        <v>29.4414819620591</v>
      </c>
      <c r="AC172" s="0" t="n">
        <f aca="false">Y172/SUM($W172:$Z172)*100</f>
        <v>16.2391003429598</v>
      </c>
      <c r="AD172" s="0" t="n">
        <f aca="false">Z172/SUM($W172:$Z172)*100</f>
        <v>2.51523402652794</v>
      </c>
    </row>
    <row r="173" customFormat="false" ht="15" hidden="false" customHeight="false" outlineLevel="0" collapsed="false">
      <c r="A173" s="0" t="n">
        <v>16.6663124441328</v>
      </c>
      <c r="B173" s="0" t="n">
        <v>12.7652041971807</v>
      </c>
      <c r="C173" s="0" t="n">
        <f aca="false">100-B173-A173</f>
        <v>70.5684833586865</v>
      </c>
      <c r="D173" s="0" t="n">
        <v>1300</v>
      </c>
      <c r="E173" s="0" t="n">
        <f aca="false">A173/(2*15.9994+28.09)</f>
        <v>0.277361379227623</v>
      </c>
      <c r="F173" s="0" t="n">
        <f aca="false">B173/(39.1+26.98+28.09+4*15.9994)</f>
        <v>0.080706821101039</v>
      </c>
      <c r="G173" s="0" t="n">
        <f aca="false">C173/(22.99+26.98+28.09+4*15.9994)</f>
        <v>0.496759647908218</v>
      </c>
      <c r="H173" s="0" t="n">
        <f aca="false">E173/SUM($E173:$G173)</f>
        <v>0.324464603954695</v>
      </c>
      <c r="I173" s="0" t="n">
        <f aca="false">F173/SUM($E173:$G173)</f>
        <v>0.0944129525816226</v>
      </c>
      <c r="J173" s="0" t="n">
        <f aca="false">G173/SUM($E173:$G173)</f>
        <v>0.581122443463683</v>
      </c>
      <c r="K173" s="0" t="n">
        <f aca="false">H173+I173+J173</f>
        <v>1</v>
      </c>
      <c r="L173" s="0" t="n">
        <f aca="false">I173+J173</f>
        <v>0.675535396045305</v>
      </c>
      <c r="M173" s="0" t="n">
        <f aca="false">J173</f>
        <v>0.581122443463683</v>
      </c>
      <c r="N173" s="0" t="n">
        <f aca="false">I173</f>
        <v>0.0944129525816226</v>
      </c>
      <c r="O173" s="0" t="n">
        <f aca="false">K173</f>
        <v>1</v>
      </c>
      <c r="P173" s="0" t="n">
        <f aca="false">L173/2</f>
        <v>0.337767698022653</v>
      </c>
      <c r="Q173" s="0" t="n">
        <f aca="false">M173/2</f>
        <v>0.290561221731841</v>
      </c>
      <c r="R173" s="0" t="n">
        <f aca="false">N173/2</f>
        <v>0.0472064762908113</v>
      </c>
      <c r="S173" s="0" t="n">
        <f aca="false">O173/SUM($O173:$R173)*100</f>
        <v>59.6824156839812</v>
      </c>
      <c r="T173" s="0" t="n">
        <f aca="false">P173/SUM($O173:$R173)*100</f>
        <v>20.1587921580094</v>
      </c>
      <c r="U173" s="0" t="n">
        <f aca="false">Q173/SUM($O173:$R173)*100</f>
        <v>17.3413956170452</v>
      </c>
      <c r="V173" s="0" t="n">
        <f aca="false">R173/SUM($O173:$R173)*100</f>
        <v>2.8173965409642</v>
      </c>
      <c r="W173" s="0" t="n">
        <f aca="false">S173*(2*15.9994+28.09)</f>
        <v>3586.24473955161</v>
      </c>
      <c r="X173" s="0" t="n">
        <f aca="false">T173*(26.98*2+3*15.9994)</f>
        <v>2055.35416260475</v>
      </c>
      <c r="Y173" s="0" t="n">
        <f aca="false">U173*(22.99*2+15.9994)</f>
        <v>1074.80929550709</v>
      </c>
      <c r="Z173" s="0" t="n">
        <f aca="false">V173*(39.01*2+15.9994)</f>
        <v>264.889932343529</v>
      </c>
      <c r="AA173" s="0" t="n">
        <f aca="false">W173/SUM($W173:$Z173)*100</f>
        <v>51.3693108755409</v>
      </c>
      <c r="AB173" s="0" t="n">
        <f aca="false">X173/SUM($W173:$Z173)*100</f>
        <v>29.4408593406209</v>
      </c>
      <c r="AC173" s="0" t="n">
        <f aca="false">Y173/SUM($W173:$Z173)*100</f>
        <v>15.3955507341443</v>
      </c>
      <c r="AD173" s="0" t="n">
        <f aca="false">Z173/SUM($W173:$Z173)*100</f>
        <v>3.79427904969394</v>
      </c>
    </row>
    <row r="174" customFormat="false" ht="15" hidden="false" customHeight="false" outlineLevel="0" collapsed="false">
      <c r="A174" s="0" t="n">
        <v>16.2317863431371</v>
      </c>
      <c r="B174" s="0" t="n">
        <v>17.2294016367505</v>
      </c>
      <c r="C174" s="0" t="n">
        <f aca="false">100-B174-A174</f>
        <v>66.5388120201124</v>
      </c>
      <c r="D174" s="0" t="n">
        <v>1300</v>
      </c>
      <c r="E174" s="0" t="n">
        <f aca="false">A174/(2*15.9994+28.09)</f>
        <v>0.270129980015196</v>
      </c>
      <c r="F174" s="0" t="n">
        <f aca="false">B174/(39.1+26.98+28.09+4*15.9994)</f>
        <v>0.108931295895939</v>
      </c>
      <c r="G174" s="0" t="n">
        <f aca="false">C174/(22.99+26.98+28.09+4*15.9994)</f>
        <v>0.468393187130519</v>
      </c>
      <c r="H174" s="0" t="n">
        <f aca="false">E174/SUM($E174:$G174)</f>
        <v>0.318754566523439</v>
      </c>
      <c r="I174" s="0" t="n">
        <f aca="false">F174/SUM($E174:$G174)</f>
        <v>0.12853940907334</v>
      </c>
      <c r="J174" s="0" t="n">
        <f aca="false">G174/SUM($E174:$G174)</f>
        <v>0.552706024403221</v>
      </c>
      <c r="K174" s="0" t="n">
        <f aca="false">H174+I174+J174</f>
        <v>1</v>
      </c>
      <c r="L174" s="0" t="n">
        <f aca="false">I174+J174</f>
        <v>0.681245433476561</v>
      </c>
      <c r="M174" s="0" t="n">
        <f aca="false">J174</f>
        <v>0.552706024403221</v>
      </c>
      <c r="N174" s="0" t="n">
        <f aca="false">I174</f>
        <v>0.12853940907334</v>
      </c>
      <c r="O174" s="0" t="n">
        <f aca="false">K174</f>
        <v>1</v>
      </c>
      <c r="P174" s="0" t="n">
        <f aca="false">L174/2</f>
        <v>0.340622716738281</v>
      </c>
      <c r="Q174" s="0" t="n">
        <f aca="false">M174/2</f>
        <v>0.276353012201611</v>
      </c>
      <c r="R174" s="0" t="n">
        <f aca="false">N174/2</f>
        <v>0.06426970453667</v>
      </c>
      <c r="S174" s="0" t="n">
        <f aca="false">O174/SUM($O174:$R174)*100</f>
        <v>59.4797154590422</v>
      </c>
      <c r="T174" s="0" t="n">
        <f aca="false">P174/SUM($O174:$R174)*100</f>
        <v>20.2601422704789</v>
      </c>
      <c r="U174" s="0" t="n">
        <f aca="false">Q174/SUM($O174:$R174)*100</f>
        <v>16.437398532001</v>
      </c>
      <c r="V174" s="0" t="n">
        <f aca="false">R174/SUM($O174:$R174)*100</f>
        <v>3.82274373847785</v>
      </c>
      <c r="W174" s="0" t="n">
        <f aca="false">S174*(2*15.9994+28.09)</f>
        <v>3574.06472627529</v>
      </c>
      <c r="X174" s="0" t="n">
        <f aca="false">T174*(26.98*2+3*15.9994)</f>
        <v>2065.68763764194</v>
      </c>
      <c r="Y174" s="0" t="n">
        <f aca="false">U174*(22.99*2+15.9994)</f>
        <v>1018.7800985743</v>
      </c>
      <c r="Z174" s="0" t="n">
        <f aca="false">V174*(39.01*2+15.9994)</f>
        <v>359.412072645444</v>
      </c>
      <c r="AA174" s="0" t="n">
        <f aca="false">W174/SUM($W174:$Z174)*100</f>
        <v>50.9275145789611</v>
      </c>
      <c r="AB174" s="0" t="n">
        <f aca="false">X174/SUM($W174:$Z174)*100</f>
        <v>29.4343682441432</v>
      </c>
      <c r="AC174" s="0" t="n">
        <f aca="false">Y174/SUM($W174:$Z174)*100</f>
        <v>14.5167875504507</v>
      </c>
      <c r="AD174" s="0" t="n">
        <f aca="false">Z174/SUM($W174:$Z174)*100</f>
        <v>5.12132962644495</v>
      </c>
    </row>
    <row r="175" customFormat="false" ht="15" hidden="false" customHeight="false" outlineLevel="0" collapsed="false">
      <c r="A175" s="0" t="n">
        <v>15.9214105567116</v>
      </c>
      <c r="B175" s="0" t="n">
        <v>20.9326612980486</v>
      </c>
      <c r="C175" s="0" t="n">
        <f aca="false">100-B175-A175</f>
        <v>63.1459281452398</v>
      </c>
      <c r="D175" s="0" t="n">
        <v>1300</v>
      </c>
      <c r="E175" s="0" t="n">
        <f aca="false">A175/(2*15.9994+28.09)</f>
        <v>0.264964694863462</v>
      </c>
      <c r="F175" s="0" t="n">
        <f aca="false">B175/(39.1+26.98+28.09+4*15.9994)</f>
        <v>0.132344812073071</v>
      </c>
      <c r="G175" s="0" t="n">
        <f aca="false">C175/(22.99+26.98+28.09+4*15.9994)</f>
        <v>0.444509326817008</v>
      </c>
      <c r="H175" s="0" t="n">
        <f aca="false">E175/SUM($E175:$G175)</f>
        <v>0.314752633511447</v>
      </c>
      <c r="I175" s="0" t="n">
        <f aca="false">F175/SUM($E175:$G175)</f>
        <v>0.157212937946477</v>
      </c>
      <c r="J175" s="0" t="n">
        <f aca="false">G175/SUM($E175:$G175)</f>
        <v>0.528034428542076</v>
      </c>
      <c r="K175" s="0" t="n">
        <f aca="false">H175+I175+J175</f>
        <v>1</v>
      </c>
      <c r="L175" s="0" t="n">
        <f aca="false">I175+J175</f>
        <v>0.685247366488553</v>
      </c>
      <c r="M175" s="0" t="n">
        <f aca="false">J175</f>
        <v>0.528034428542076</v>
      </c>
      <c r="N175" s="0" t="n">
        <f aca="false">I175</f>
        <v>0.157212937946477</v>
      </c>
      <c r="O175" s="0" t="n">
        <f aca="false">K175</f>
        <v>1</v>
      </c>
      <c r="P175" s="0" t="n">
        <f aca="false">L175/2</f>
        <v>0.342623683244276</v>
      </c>
      <c r="Q175" s="0" t="n">
        <f aca="false">M175/2</f>
        <v>0.264017214271038</v>
      </c>
      <c r="R175" s="0" t="n">
        <f aca="false">N175/2</f>
        <v>0.0786064689732383</v>
      </c>
      <c r="S175" s="0" t="n">
        <f aca="false">O175/SUM($O175:$R175)*100</f>
        <v>59.3384698226017</v>
      </c>
      <c r="T175" s="0" t="n">
        <f aca="false">P175/SUM($O175:$R175)*100</f>
        <v>20.3307650886991</v>
      </c>
      <c r="U175" s="0" t="n">
        <f aca="false">Q175/SUM($O175:$R175)*100</f>
        <v>15.6663775016694</v>
      </c>
      <c r="V175" s="0" t="n">
        <f aca="false">R175/SUM($O175:$R175)*100</f>
        <v>4.66438758702978</v>
      </c>
      <c r="W175" s="0" t="n">
        <f aca="false">S175*(2*15.9994+28.09)</f>
        <v>3565.57744547635</v>
      </c>
      <c r="X175" s="0" t="n">
        <f aca="false">T175*(26.98*2+3*15.9994)</f>
        <v>2072.8882130666</v>
      </c>
      <c r="Y175" s="0" t="n">
        <f aca="false">U175*(22.99*2+15.9994)</f>
        <v>970.992677726968</v>
      </c>
      <c r="Z175" s="0" t="n">
        <f aca="false">V175*(39.01*2+15.9994)</f>
        <v>438.542922299988</v>
      </c>
      <c r="AA175" s="0" t="n">
        <f aca="false">W175/SUM($W175:$Z175)*100</f>
        <v>50.5899093184872</v>
      </c>
      <c r="AB175" s="0" t="n">
        <f aca="false">X175/SUM($W175:$Z175)*100</f>
        <v>29.4110079867836</v>
      </c>
      <c r="AC175" s="0" t="n">
        <f aca="false">Y175/SUM($W175:$Z175)*100</f>
        <v>13.7768516506195</v>
      </c>
      <c r="AD175" s="0" t="n">
        <f aca="false">Z175/SUM($W175:$Z175)*100</f>
        <v>6.22223104410982</v>
      </c>
    </row>
    <row r="176" customFormat="false" ht="15" hidden="false" customHeight="false" outlineLevel="0" collapsed="false">
      <c r="A176" s="0" t="n">
        <v>15.6731099275712</v>
      </c>
      <c r="B176" s="0" t="n">
        <v>28.1529551487897</v>
      </c>
      <c r="C176" s="0" t="n">
        <f aca="false">100-B176-A176</f>
        <v>56.1739349236391</v>
      </c>
      <c r="D176" s="0" t="n">
        <v>1300</v>
      </c>
      <c r="E176" s="0" t="n">
        <f aca="false">A176/(2*15.9994+28.09)</f>
        <v>0.260832466742075</v>
      </c>
      <c r="F176" s="0" t="n">
        <f aca="false">B176/(39.1+26.98+28.09+4*15.9994)</f>
        <v>0.177994451131519</v>
      </c>
      <c r="G176" s="0" t="n">
        <f aca="false">C176/(22.99+26.98+28.09+4*15.9994)</f>
        <v>0.39543069095662</v>
      </c>
      <c r="H176" s="0" t="n">
        <f aca="false">E176/SUM($E176:$G176)</f>
        <v>0.312652187982812</v>
      </c>
      <c r="I176" s="0" t="n">
        <f aca="false">F176/SUM($E176:$G176)</f>
        <v>0.213356700912924</v>
      </c>
      <c r="J176" s="0" t="n">
        <f aca="false">G176/SUM($E176:$G176)</f>
        <v>0.473991111104264</v>
      </c>
      <c r="K176" s="0" t="n">
        <f aca="false">H176+I176+J176</f>
        <v>1</v>
      </c>
      <c r="L176" s="0" t="n">
        <f aca="false">I176+J176</f>
        <v>0.687347812017188</v>
      </c>
      <c r="M176" s="0" t="n">
        <f aca="false">J176</f>
        <v>0.473991111104264</v>
      </c>
      <c r="N176" s="0" t="n">
        <f aca="false">I176</f>
        <v>0.213356700912924</v>
      </c>
      <c r="O176" s="0" t="n">
        <f aca="false">K176</f>
        <v>1</v>
      </c>
      <c r="P176" s="0" t="n">
        <f aca="false">L176/2</f>
        <v>0.343673906008594</v>
      </c>
      <c r="Q176" s="0" t="n">
        <f aca="false">M176/2</f>
        <v>0.236995555552132</v>
      </c>
      <c r="R176" s="0" t="n">
        <f aca="false">N176/2</f>
        <v>0.106678350456462</v>
      </c>
      <c r="S176" s="0" t="n">
        <f aca="false">O176/SUM($O176:$R176)*100</f>
        <v>59.2646040655081</v>
      </c>
      <c r="T176" s="0" t="n">
        <f aca="false">P176/SUM($O176:$R176)*100</f>
        <v>20.367697967246</v>
      </c>
      <c r="U176" s="0" t="n">
        <f aca="false">Q176/SUM($O176:$R176)*100</f>
        <v>14.0454477650822</v>
      </c>
      <c r="V176" s="0" t="n">
        <f aca="false">R176/SUM($O176:$R176)*100</f>
        <v>6.32225020216374</v>
      </c>
      <c r="W176" s="0" t="n">
        <f aca="false">S176*(2*15.9994+28.09)</f>
        <v>3561.1389407715</v>
      </c>
      <c r="X176" s="0" t="n">
        <f aca="false">T176*(26.98*2+3*15.9994)</f>
        <v>2076.65382288406</v>
      </c>
      <c r="Y176" s="0" t="n">
        <f aca="false">U176*(22.99*2+15.9994)</f>
        <v>870.528425211136</v>
      </c>
      <c r="Z176" s="0" t="n">
        <f aca="false">V176*(39.01*2+15.9994)</f>
        <v>594.414170657314</v>
      </c>
      <c r="AA176" s="0" t="n">
        <f aca="false">W176/SUM($W176:$Z176)*100</f>
        <v>50.137570393868</v>
      </c>
      <c r="AB176" s="0" t="n">
        <f aca="false">X176/SUM($W176:$Z176)*100</f>
        <v>29.2373813435058</v>
      </c>
      <c r="AC176" s="0" t="n">
        <f aca="false">Y176/SUM($W176:$Z176)*100</f>
        <v>12.2562418722788</v>
      </c>
      <c r="AD176" s="0" t="n">
        <f aca="false">Z176/SUM($W176:$Z176)*100</f>
        <v>8.36880639034745</v>
      </c>
    </row>
    <row r="177" customFormat="false" ht="15" hidden="false" customHeight="false" outlineLevel="0" collapsed="false">
      <c r="A177" s="0" t="n">
        <v>15.7972602421414</v>
      </c>
      <c r="B177" s="0" t="n">
        <v>32.499090370035</v>
      </c>
      <c r="C177" s="0" t="n">
        <f aca="false">100-B177-A177</f>
        <v>51.7036493878236</v>
      </c>
      <c r="D177" s="0" t="n">
        <v>1300</v>
      </c>
      <c r="E177" s="0" t="n">
        <f aca="false">A177/(2*15.9994+28.09)</f>
        <v>0.262898580802769</v>
      </c>
      <c r="F177" s="0" t="n">
        <f aca="false">B177/(39.1+26.98+28.09+4*15.9994)</f>
        <v>0.205472488487117</v>
      </c>
      <c r="G177" s="0" t="n">
        <f aca="false">C177/(22.99+26.98+28.09+4*15.9994)</f>
        <v>0.36396257143457</v>
      </c>
      <c r="H177" s="0" t="n">
        <f aca="false">E177/SUM($E177:$G177)</f>
        <v>0.315857209104205</v>
      </c>
      <c r="I177" s="0" t="n">
        <f aca="false">F177/SUM($E177:$G177)</f>
        <v>0.246863130881357</v>
      </c>
      <c r="J177" s="0" t="n">
        <f aca="false">G177/SUM($E177:$G177)</f>
        <v>0.437279660014439</v>
      </c>
      <c r="K177" s="0" t="n">
        <f aca="false">H177+I177+J177</f>
        <v>1</v>
      </c>
      <c r="L177" s="0" t="n">
        <f aca="false">I177+J177</f>
        <v>0.684142790895795</v>
      </c>
      <c r="M177" s="0" t="n">
        <f aca="false">J177</f>
        <v>0.437279660014439</v>
      </c>
      <c r="N177" s="0" t="n">
        <f aca="false">I177</f>
        <v>0.246863130881357</v>
      </c>
      <c r="O177" s="0" t="n">
        <f aca="false">K177</f>
        <v>1</v>
      </c>
      <c r="P177" s="0" t="n">
        <f aca="false">L177/2</f>
        <v>0.342071395447898</v>
      </c>
      <c r="Q177" s="0" t="n">
        <f aca="false">M177/2</f>
        <v>0.218639830007219</v>
      </c>
      <c r="R177" s="0" t="n">
        <f aca="false">N177/2</f>
        <v>0.123431565440678</v>
      </c>
      <c r="S177" s="0" t="n">
        <f aca="false">O177/SUM($O177:$R177)*100</f>
        <v>59.377388034188</v>
      </c>
      <c r="T177" s="0" t="n">
        <f aca="false">P177/SUM($O177:$R177)*100</f>
        <v>20.311305982906</v>
      </c>
      <c r="U177" s="0" t="n">
        <f aca="false">Q177/SUM($O177:$R177)*100</f>
        <v>12.9822620260676</v>
      </c>
      <c r="V177" s="0" t="n">
        <f aca="false">R177/SUM($O177:$R177)*100</f>
        <v>7.32904395683843</v>
      </c>
      <c r="W177" s="0" t="n">
        <f aca="false">S177*(2*15.9994+28.09)</f>
        <v>3567.91599410872</v>
      </c>
      <c r="X177" s="0" t="n">
        <f aca="false">T177*(26.98*2+3*15.9994)</f>
        <v>2070.90419766633</v>
      </c>
      <c r="Y177" s="0" t="n">
        <f aca="false">U177*(22.99*2+15.9994)</f>
        <v>804.632811018454</v>
      </c>
      <c r="Z177" s="0" t="n">
        <f aca="false">V177*(39.01*2+15.9994)</f>
        <v>689.072315395575</v>
      </c>
      <c r="AA177" s="0" t="n">
        <f aca="false">W177/SUM($W177:$Z177)*100</f>
        <v>50.0231802193532</v>
      </c>
      <c r="AB177" s="0" t="n">
        <f aca="false">X177/SUM($W177:$Z177)*100</f>
        <v>29.0346561039916</v>
      </c>
      <c r="AC177" s="0" t="n">
        <f aca="false">Y177/SUM($W177:$Z177)*100</f>
        <v>11.2811770743598</v>
      </c>
      <c r="AD177" s="0" t="n">
        <f aca="false">Z177/SUM($W177:$Z177)*100</f>
        <v>9.66098660229542</v>
      </c>
    </row>
    <row r="178" customFormat="false" ht="15" hidden="false" customHeight="false" outlineLevel="0" collapsed="false">
      <c r="A178" s="0" t="n">
        <v>16.3559366577073</v>
      </c>
      <c r="B178" s="0" t="n">
        <v>35.3915132882678</v>
      </c>
      <c r="C178" s="0" t="n">
        <f aca="false">100-B178-A178</f>
        <v>48.2525500540249</v>
      </c>
      <c r="D178" s="0" t="n">
        <v>1300</v>
      </c>
      <c r="E178" s="0" t="n">
        <f aca="false">A178/(2*15.9994+28.09)</f>
        <v>0.272196094075889</v>
      </c>
      <c r="F178" s="0" t="n">
        <f aca="false">B178/(39.1+26.98+28.09+4*15.9994)</f>
        <v>0.223759564463694</v>
      </c>
      <c r="G178" s="0" t="n">
        <f aca="false">C178/(22.99+26.98+28.09+4*15.9994)</f>
        <v>0.339668909329912</v>
      </c>
      <c r="H178" s="0" t="n">
        <f aca="false">E178/SUM($E178:$G178)</f>
        <v>0.325739697637037</v>
      </c>
      <c r="I178" s="0" t="n">
        <f aca="false">F178/SUM($E178:$G178)</f>
        <v>0.267775234318673</v>
      </c>
      <c r="J178" s="0" t="n">
        <f aca="false">G178/SUM($E178:$G178)</f>
        <v>0.40648506804429</v>
      </c>
      <c r="K178" s="0" t="n">
        <f aca="false">H178+I178+J178</f>
        <v>1</v>
      </c>
      <c r="L178" s="0" t="n">
        <f aca="false">I178+J178</f>
        <v>0.674260302362963</v>
      </c>
      <c r="M178" s="0" t="n">
        <f aca="false">J178</f>
        <v>0.40648506804429</v>
      </c>
      <c r="N178" s="0" t="n">
        <f aca="false">I178</f>
        <v>0.267775234318673</v>
      </c>
      <c r="O178" s="0" t="n">
        <f aca="false">K178</f>
        <v>1</v>
      </c>
      <c r="P178" s="0" t="n">
        <f aca="false">L178/2</f>
        <v>0.337130151181481</v>
      </c>
      <c r="Q178" s="0" t="n">
        <f aca="false">M178/2</f>
        <v>0.203242534022145</v>
      </c>
      <c r="R178" s="0" t="n">
        <f aca="false">N178/2</f>
        <v>0.133887617159337</v>
      </c>
      <c r="S178" s="0" t="n">
        <f aca="false">O178/SUM($O178:$R178)*100</f>
        <v>59.7278689931699</v>
      </c>
      <c r="T178" s="0" t="n">
        <f aca="false">P178/SUM($O178:$R178)*100</f>
        <v>20.1360655034151</v>
      </c>
      <c r="U178" s="0" t="n">
        <f aca="false">Q178/SUM($O178:$R178)*100</f>
        <v>12.1392434459145</v>
      </c>
      <c r="V178" s="0" t="n">
        <f aca="false">R178/SUM($O178:$R178)*100</f>
        <v>7.99682205750054</v>
      </c>
      <c r="W178" s="0" t="n">
        <f aca="false">S178*(2*15.9994+28.09)</f>
        <v>3588.97597435679</v>
      </c>
      <c r="X178" s="0" t="n">
        <f aca="false">T178*(26.98*2+3*15.9994)</f>
        <v>2053.0369938103</v>
      </c>
      <c r="Y178" s="0" t="n">
        <f aca="false">U178*(22.99*2+15.9994)</f>
        <v>752.383025231713</v>
      </c>
      <c r="Z178" s="0" t="n">
        <f aca="false">V178*(39.01*2+15.9994)</f>
        <v>751.856411752966</v>
      </c>
      <c r="AA178" s="0" t="n">
        <f aca="false">W178/SUM($W178:$Z178)*100</f>
        <v>50.2217913793456</v>
      </c>
      <c r="AB178" s="0" t="n">
        <f aca="false">X178/SUM($W178:$Z178)*100</f>
        <v>28.7288620302615</v>
      </c>
      <c r="AC178" s="0" t="n">
        <f aca="false">Y178/SUM($W178:$Z178)*100</f>
        <v>10.5283578381491</v>
      </c>
      <c r="AD178" s="0" t="n">
        <f aca="false">Z178/SUM($W178:$Z178)*100</f>
        <v>10.5209887522438</v>
      </c>
    </row>
    <row r="179" customFormat="false" ht="15" hidden="false" customHeight="false" outlineLevel="0" collapsed="false">
      <c r="A179" s="0" t="n">
        <v>16.9146130732732</v>
      </c>
      <c r="B179" s="0" t="n">
        <v>38.176418880195</v>
      </c>
      <c r="C179" s="0" t="n">
        <f aca="false">100-B179-A179</f>
        <v>44.9089680465318</v>
      </c>
      <c r="D179" s="0" t="n">
        <v>1300</v>
      </c>
      <c r="E179" s="0" t="n">
        <f aca="false">A179/(2*15.9994+28.09)</f>
        <v>0.28149360734901</v>
      </c>
      <c r="F179" s="0" t="n">
        <f aca="false">B179/(39.1+26.98+28.09+4*15.9994)</f>
        <v>0.24136687210399</v>
      </c>
      <c r="G179" s="0" t="n">
        <f aca="false">C179/(22.99+26.98+28.09+4*15.9994)</f>
        <v>0.316132104488122</v>
      </c>
      <c r="H179" s="0" t="n">
        <f aca="false">E179/SUM($E179:$G179)</f>
        <v>0.335513820666578</v>
      </c>
      <c r="I179" s="0" t="n">
        <f aca="false">F179/SUM($E179:$G179)</f>
        <v>0.287686538264953</v>
      </c>
      <c r="J179" s="0" t="n">
        <f aca="false">G179/SUM($E179:$G179)</f>
        <v>0.376799641068469</v>
      </c>
      <c r="K179" s="0" t="n">
        <f aca="false">H179+I179+J179</f>
        <v>1</v>
      </c>
      <c r="L179" s="0" t="n">
        <f aca="false">I179+J179</f>
        <v>0.664486179333422</v>
      </c>
      <c r="M179" s="0" t="n">
        <f aca="false">J179</f>
        <v>0.376799641068469</v>
      </c>
      <c r="N179" s="0" t="n">
        <f aca="false">I179</f>
        <v>0.287686538264953</v>
      </c>
      <c r="O179" s="0" t="n">
        <f aca="false">K179</f>
        <v>1</v>
      </c>
      <c r="P179" s="0" t="n">
        <f aca="false">L179/2</f>
        <v>0.332243089666711</v>
      </c>
      <c r="Q179" s="0" t="n">
        <f aca="false">M179/2</f>
        <v>0.188399820534234</v>
      </c>
      <c r="R179" s="0" t="n">
        <f aca="false">N179/2</f>
        <v>0.143843269132477</v>
      </c>
      <c r="S179" s="0" t="n">
        <f aca="false">O179/SUM($O179:$R179)*100</f>
        <v>60.0786003762717</v>
      </c>
      <c r="T179" s="0" t="n">
        <f aca="false">P179/SUM($O179:$R179)*100</f>
        <v>19.9606998118641</v>
      </c>
      <c r="U179" s="0" t="n">
        <f aca="false">Q179/SUM($O179:$R179)*100</f>
        <v>11.3187975288376</v>
      </c>
      <c r="V179" s="0" t="n">
        <f aca="false">R179/SUM($O179:$R179)*100</f>
        <v>8.64190228302657</v>
      </c>
      <c r="W179" s="0" t="n">
        <f aca="false">S179*(2*15.9994+28.09)</f>
        <v>3610.05100228971</v>
      </c>
      <c r="X179" s="0" t="n">
        <f aca="false">T179*(26.98*2+3*15.9994)</f>
        <v>2035.157023558</v>
      </c>
      <c r="Y179" s="0" t="n">
        <f aca="false">U179*(22.99*2+15.9994)</f>
        <v>701.532279558837</v>
      </c>
      <c r="Z179" s="0" t="n">
        <f aca="false">V179*(39.01*2+15.9994)</f>
        <v>812.506467508788</v>
      </c>
      <c r="AA179" s="0" t="n">
        <f aca="false">W179/SUM($W179:$Z179)*100</f>
        <v>50.4250114124737</v>
      </c>
      <c r="AB179" s="0" t="n">
        <f aca="false">X179/SUM($W179:$Z179)*100</f>
        <v>28.4269712738126</v>
      </c>
      <c r="AC179" s="0" t="n">
        <f aca="false">Y179/SUM($W179:$Z179)*100</f>
        <v>9.79896771002299</v>
      </c>
      <c r="AD179" s="0" t="n">
        <f aca="false">Z179/SUM($W179:$Z179)*100</f>
        <v>11.3490496036907</v>
      </c>
    </row>
    <row r="180" customFormat="false" ht="15" hidden="false" customHeight="false" outlineLevel="0" collapsed="false">
      <c r="A180" s="0" t="n">
        <v>17.8457404325497</v>
      </c>
      <c r="B180" s="0" t="n">
        <v>40.8826163265725</v>
      </c>
      <c r="C180" s="0" t="n">
        <f aca="false">100-B180-A180</f>
        <v>41.2716432408778</v>
      </c>
      <c r="D180" s="0" t="n">
        <v>1300</v>
      </c>
      <c r="E180" s="0" t="n">
        <f aca="false">A180/(2*15.9994+28.09)</f>
        <v>0.296989462804211</v>
      </c>
      <c r="F180" s="0" t="n">
        <f aca="false">B180/(39.1+26.98+28.09+4*15.9994)</f>
        <v>0.258476554784751</v>
      </c>
      <c r="G180" s="0" t="n">
        <f aca="false">C180/(22.99+26.98+28.09+4*15.9994)</f>
        <v>0.290527527150098</v>
      </c>
      <c r="H180" s="0" t="n">
        <f aca="false">E180/SUM($E180:$G180)</f>
        <v>0.351054053132067</v>
      </c>
      <c r="I180" s="0" t="n">
        <f aca="false">F180/SUM($E180:$G180)</f>
        <v>0.305530173831853</v>
      </c>
      <c r="J180" s="0" t="n">
        <f aca="false">G180/SUM($E180:$G180)</f>
        <v>0.34341577303608</v>
      </c>
      <c r="K180" s="0" t="n">
        <f aca="false">H180+I180+J180</f>
        <v>1</v>
      </c>
      <c r="L180" s="0" t="n">
        <f aca="false">I180+J180</f>
        <v>0.648945946867933</v>
      </c>
      <c r="M180" s="0" t="n">
        <f aca="false">J180</f>
        <v>0.34341577303608</v>
      </c>
      <c r="N180" s="0" t="n">
        <f aca="false">I180</f>
        <v>0.305530173831853</v>
      </c>
      <c r="O180" s="0" t="n">
        <f aca="false">K180</f>
        <v>1</v>
      </c>
      <c r="P180" s="0" t="n">
        <f aca="false">L180/2</f>
        <v>0.324472973433967</v>
      </c>
      <c r="Q180" s="0" t="n">
        <f aca="false">M180/2</f>
        <v>0.17170788651804</v>
      </c>
      <c r="R180" s="0" t="n">
        <f aca="false">N180/2</f>
        <v>0.152765086915926</v>
      </c>
      <c r="S180" s="0" t="n">
        <f aca="false">O180/SUM($O180:$R180)*100</f>
        <v>60.6448017231514</v>
      </c>
      <c r="T180" s="0" t="n">
        <f aca="false">P180/SUM($O180:$R180)*100</f>
        <v>19.6775991384243</v>
      </c>
      <c r="U180" s="0" t="n">
        <f aca="false">Q180/SUM($O180:$R180)*100</f>
        <v>10.4131907321879</v>
      </c>
      <c r="V180" s="0" t="n">
        <f aca="false">R180/SUM($O180:$R180)*100</f>
        <v>9.26440840623635</v>
      </c>
      <c r="W180" s="0" t="n">
        <f aca="false">S180*(2*15.9994+28.09)</f>
        <v>3644.0733617821</v>
      </c>
      <c r="X180" s="0" t="n">
        <f aca="false">T180*(26.98*2+3*15.9994)</f>
        <v>2006.29258847529</v>
      </c>
      <c r="Y180" s="0" t="n">
        <f aca="false">U180*(22.99*2+15.9994)</f>
        <v>645.403313666567</v>
      </c>
      <c r="Z180" s="0" t="n">
        <f aca="false">V180*(39.01*2+15.9994)</f>
        <v>871.034119709298</v>
      </c>
      <c r="AA180" s="0" t="n">
        <f aca="false">W180/SUM($W180:$Z180)*100</f>
        <v>50.8465652916337</v>
      </c>
      <c r="AB180" s="0" t="n">
        <f aca="false">X180/SUM($W180:$Z180)*100</f>
        <v>27.9942462640602</v>
      </c>
      <c r="AC180" s="0" t="n">
        <f aca="false">Y180/SUM($W180:$Z180)*100</f>
        <v>9.00545583740258</v>
      </c>
      <c r="AD180" s="0" t="n">
        <f aca="false">Z180/SUM($W180:$Z180)*100</f>
        <v>12.1537326069035</v>
      </c>
    </row>
    <row r="181" customFormat="false" ht="15" hidden="false" customHeight="false" outlineLevel="0" collapsed="false">
      <c r="A181" s="0" t="n">
        <v>19.2734690501069</v>
      </c>
      <c r="B181" s="0" t="n">
        <v>39.846200038877</v>
      </c>
      <c r="C181" s="0" t="n">
        <f aca="false">100-B181-A181</f>
        <v>40.8803309110161</v>
      </c>
      <c r="D181" s="0" t="n">
        <v>1300</v>
      </c>
      <c r="E181" s="0" t="n">
        <f aca="false">A181/(2*15.9994+28.09)</f>
        <v>0.320749774502185</v>
      </c>
      <c r="F181" s="0" t="n">
        <f aca="false">B181/(39.1+26.98+28.09+4*15.9994)</f>
        <v>0.251923908808612</v>
      </c>
      <c r="G181" s="0" t="n">
        <f aca="false">C181/(22.99+26.98+28.09+4*15.9994)</f>
        <v>0.28777292387747</v>
      </c>
      <c r="H181" s="0" t="n">
        <f aca="false">E181/SUM($E181:$G181)</f>
        <v>0.372771269969113</v>
      </c>
      <c r="I181" s="0" t="n">
        <f aca="false">F181/SUM($E181:$G181)</f>
        <v>0.292782732483354</v>
      </c>
      <c r="J181" s="0" t="n">
        <f aca="false">G181/SUM($E181:$G181)</f>
        <v>0.334445997547533</v>
      </c>
      <c r="K181" s="0" t="n">
        <f aca="false">H181+I181+J181</f>
        <v>1</v>
      </c>
      <c r="L181" s="0" t="n">
        <f aca="false">I181+J181</f>
        <v>0.627228730030887</v>
      </c>
      <c r="M181" s="0" t="n">
        <f aca="false">J181</f>
        <v>0.334445997547533</v>
      </c>
      <c r="N181" s="0" t="n">
        <f aca="false">I181</f>
        <v>0.292782732483354</v>
      </c>
      <c r="O181" s="0" t="n">
        <f aca="false">K181</f>
        <v>1</v>
      </c>
      <c r="P181" s="0" t="n">
        <f aca="false">L181/2</f>
        <v>0.313614365015443</v>
      </c>
      <c r="Q181" s="0" t="n">
        <f aca="false">M181/2</f>
        <v>0.167222998773766</v>
      </c>
      <c r="R181" s="0" t="n">
        <f aca="false">N181/2</f>
        <v>0.146391366241677</v>
      </c>
      <c r="S181" s="0" t="n">
        <f aca="false">O181/SUM($O181:$R181)*100</f>
        <v>61.4541755282934</v>
      </c>
      <c r="T181" s="0" t="n">
        <f aca="false">P181/SUM($O181:$R181)*100</f>
        <v>19.2729122358533</v>
      </c>
      <c r="U181" s="0" t="n">
        <f aca="false">Q181/SUM($O181:$R181)*100</f>
        <v>10.2765515190106</v>
      </c>
      <c r="V181" s="0" t="n">
        <f aca="false">R181/SUM($O181:$R181)*100</f>
        <v>8.9963607168427</v>
      </c>
      <c r="W181" s="0" t="n">
        <f aca="false">S181*(2*15.9994+28.09)</f>
        <v>3692.70766248452</v>
      </c>
      <c r="X181" s="0" t="n">
        <f aca="false">T181*(26.98*2+3*15.9994)</f>
        <v>1965.03144032558</v>
      </c>
      <c r="Y181" s="0" t="n">
        <f aca="false">U181*(22.99*2+15.9994)</f>
        <v>636.934497217366</v>
      </c>
      <c r="Z181" s="0" t="n">
        <f aca="false">V181*(39.01*2+15.9994)</f>
        <v>845.832436781121</v>
      </c>
      <c r="AA181" s="0" t="n">
        <f aca="false">W181/SUM($W181:$Z181)*100</f>
        <v>51.7149294944782</v>
      </c>
      <c r="AB181" s="0" t="n">
        <f aca="false">X181/SUM($W181:$Z181)*100</f>
        <v>27.5194983408184</v>
      </c>
      <c r="AC181" s="0" t="n">
        <f aca="false">Y181/SUM($W181:$Z181)*100</f>
        <v>8.9200190285399</v>
      </c>
      <c r="AD181" s="0" t="n">
        <f aca="false">Z181/SUM($W181:$Z181)*100</f>
        <v>11.8455531361635</v>
      </c>
    </row>
    <row r="182" customFormat="false" ht="15" hidden="false" customHeight="false" outlineLevel="0" collapsed="false">
      <c r="A182" s="0" t="n">
        <v>22.1910014425065</v>
      </c>
      <c r="B182" s="0" t="n">
        <v>37.6348125585379</v>
      </c>
      <c r="C182" s="0" t="n">
        <f aca="false">100-B182-A182</f>
        <v>40.1741859989556</v>
      </c>
      <c r="D182" s="0" t="n">
        <v>1300</v>
      </c>
      <c r="E182" s="0" t="n">
        <f aca="false">A182/(2*15.9994+28.09)</f>
        <v>0.369303454928481</v>
      </c>
      <c r="F182" s="0" t="n">
        <f aca="false">B182/(39.1+26.98+28.09+4*15.9994)</f>
        <v>0.237942616304084</v>
      </c>
      <c r="G182" s="0" t="n">
        <f aca="false">C182/(22.99+26.98+28.09+4*15.9994)</f>
        <v>0.282802088722853</v>
      </c>
      <c r="H182" s="0" t="n">
        <f aca="false">E182/SUM($E182:$G182)</f>
        <v>0.414925249603324</v>
      </c>
      <c r="I182" s="0" t="n">
        <f aca="false">F182/SUM($E182:$G182)</f>
        <v>0.267336788063247</v>
      </c>
      <c r="J182" s="0" t="n">
        <f aca="false">G182/SUM($E182:$G182)</f>
        <v>0.31773796233343</v>
      </c>
      <c r="K182" s="0" t="n">
        <f aca="false">H182+I182+J182</f>
        <v>1</v>
      </c>
      <c r="L182" s="0" t="n">
        <f aca="false">I182+J182</f>
        <v>0.585074750396676</v>
      </c>
      <c r="M182" s="0" t="n">
        <f aca="false">J182</f>
        <v>0.31773796233343</v>
      </c>
      <c r="N182" s="0" t="n">
        <f aca="false">I182</f>
        <v>0.267336788063247</v>
      </c>
      <c r="O182" s="0" t="n">
        <f aca="false">K182</f>
        <v>1</v>
      </c>
      <c r="P182" s="0" t="n">
        <f aca="false">L182/2</f>
        <v>0.292537375198338</v>
      </c>
      <c r="Q182" s="0" t="n">
        <f aca="false">M182/2</f>
        <v>0.158868981166715</v>
      </c>
      <c r="R182" s="0" t="n">
        <f aca="false">N182/2</f>
        <v>0.133668394031623</v>
      </c>
      <c r="S182" s="0" t="n">
        <f aca="false">O182/SUM($O182:$R182)*100</f>
        <v>63.0885073243229</v>
      </c>
      <c r="T182" s="0" t="n">
        <f aca="false">P182/SUM($O182:$R182)*100</f>
        <v>18.4557463378386</v>
      </c>
      <c r="U182" s="0" t="n">
        <f aca="false">Q182/SUM($O182:$R182)*100</f>
        <v>10.022806881944</v>
      </c>
      <c r="V182" s="0" t="n">
        <f aca="false">R182/SUM($O182:$R182)*100</f>
        <v>8.43293945589455</v>
      </c>
      <c r="W182" s="0" t="n">
        <f aca="false">S182*(2*15.9994+28.09)</f>
        <v>3790.91269890977</v>
      </c>
      <c r="X182" s="0" t="n">
        <f aca="false">T182*(26.98*2+3*15.9994)</f>
        <v>1881.71467626262</v>
      </c>
      <c r="Y182" s="0" t="n">
        <f aca="false">U182*(22.99*2+15.9994)</f>
        <v>621.20755685876</v>
      </c>
      <c r="Z182" s="0" t="n">
        <f aca="false">V182*(39.01*2+15.9994)</f>
        <v>792.859907879532</v>
      </c>
      <c r="AA182" s="0" t="n">
        <f aca="false">W182/SUM($W182:$Z182)*100</f>
        <v>53.4933813935405</v>
      </c>
      <c r="AB182" s="0" t="n">
        <f aca="false">X182/SUM($W182:$Z182)*100</f>
        <v>26.5527826267503</v>
      </c>
      <c r="AC182" s="0" t="n">
        <f aca="false">Y182/SUM($W182:$Z182)*100</f>
        <v>8.76582907676873</v>
      </c>
      <c r="AD182" s="0" t="n">
        <f aca="false">Z182/SUM($W182:$Z182)*100</f>
        <v>11.1880069029405</v>
      </c>
    </row>
    <row r="183" customFormat="false" ht="15" hidden="false" customHeight="false" outlineLevel="0" collapsed="false">
      <c r="A183" s="0" t="n">
        <v>25.2326841494763</v>
      </c>
      <c r="B183" s="0" t="n">
        <v>35.9526952155946</v>
      </c>
      <c r="C183" s="0" t="n">
        <f aca="false">100-B183-A183</f>
        <v>38.8146206349291</v>
      </c>
      <c r="D183" s="0" t="n">
        <v>1300</v>
      </c>
      <c r="E183" s="0" t="n">
        <f aca="false">A183/(2*15.9994+28.09)</f>
        <v>0.41992324941547</v>
      </c>
      <c r="F183" s="0" t="n">
        <f aca="false">B183/(39.1+26.98+28.09+4*15.9994)</f>
        <v>0.227307585217166</v>
      </c>
      <c r="G183" s="0" t="n">
        <f aca="false">C183/(22.99+26.98+28.09+4*15.9994)</f>
        <v>0.273231566878006</v>
      </c>
      <c r="H183" s="0" t="n">
        <f aca="false">E183/SUM($E183:$G183)</f>
        <v>0.456209019212845</v>
      </c>
      <c r="I183" s="0" t="n">
        <f aca="false">F183/SUM($E183:$G183)</f>
        <v>0.246949342899953</v>
      </c>
      <c r="J183" s="0" t="n">
        <f aca="false">G183/SUM($E183:$G183)</f>
        <v>0.296841637887202</v>
      </c>
      <c r="K183" s="0" t="n">
        <f aca="false">H183+I183+J183</f>
        <v>1</v>
      </c>
      <c r="L183" s="0" t="n">
        <f aca="false">I183+J183</f>
        <v>0.543790980787155</v>
      </c>
      <c r="M183" s="0" t="n">
        <f aca="false">J183</f>
        <v>0.296841637887202</v>
      </c>
      <c r="N183" s="0" t="n">
        <f aca="false">I183</f>
        <v>0.246949342899953</v>
      </c>
      <c r="O183" s="0" t="n">
        <f aca="false">K183</f>
        <v>1</v>
      </c>
      <c r="P183" s="0" t="n">
        <f aca="false">L183/2</f>
        <v>0.271895490393578</v>
      </c>
      <c r="Q183" s="0" t="n">
        <f aca="false">M183/2</f>
        <v>0.148420818943601</v>
      </c>
      <c r="R183" s="0" t="n">
        <f aca="false">N183/2</f>
        <v>0.123474671449977</v>
      </c>
      <c r="S183" s="0" t="n">
        <f aca="false">O183/SUM($O183:$R183)*100</f>
        <v>64.775608385153</v>
      </c>
      <c r="T183" s="0" t="n">
        <f aca="false">P183/SUM($O183:$R183)*100</f>
        <v>17.6121958074235</v>
      </c>
      <c r="U183" s="0" t="n">
        <f aca="false">Q183/SUM($O183:$R183)*100</f>
        <v>9.6140488440944</v>
      </c>
      <c r="V183" s="0" t="n">
        <f aca="false">R183/SUM($O183:$R183)*100</f>
        <v>7.99814696332911</v>
      </c>
      <c r="W183" s="0" t="n">
        <f aca="false">S183*(2*15.9994+28.09)</f>
        <v>3892.28857713378</v>
      </c>
      <c r="X183" s="0" t="n">
        <f aca="false">T183*(26.98*2+3*15.9994)</f>
        <v>1795.70778257245</v>
      </c>
      <c r="Y183" s="0" t="n">
        <f aca="false">U183*(22.99*2+15.9994)</f>
        <v>595.872978927665</v>
      </c>
      <c r="Z183" s="0" t="n">
        <f aca="false">V183*(39.01*2+15.9994)</f>
        <v>751.980978604025</v>
      </c>
      <c r="AA183" s="0" t="n">
        <f aca="false">W183/SUM($W183:$Z183)*100</f>
        <v>55.3207985053012</v>
      </c>
      <c r="AB183" s="0" t="n">
        <f aca="false">X183/SUM($W183:$Z183)*100</f>
        <v>25.5222567508712</v>
      </c>
      <c r="AC183" s="0" t="n">
        <f aca="false">Y183/SUM($W183:$Z183)*100</f>
        <v>8.4690968690418</v>
      </c>
      <c r="AD183" s="0" t="n">
        <f aca="false">Z183/SUM($W183:$Z183)*100</f>
        <v>10.6878478747858</v>
      </c>
    </row>
    <row r="184" customFormat="false" ht="15" hidden="false" customHeight="false" outlineLevel="0" collapsed="false">
      <c r="A184" s="0" t="n">
        <v>27.4053146544548</v>
      </c>
      <c r="B184" s="0" t="n">
        <v>34.8663799631054</v>
      </c>
      <c r="C184" s="0" t="n">
        <f aca="false">100-B184-A184</f>
        <v>37.7283053824398</v>
      </c>
      <c r="D184" s="0" t="n">
        <v>1300</v>
      </c>
      <c r="E184" s="0" t="n">
        <f aca="false">A184/(2*15.9994+28.09)</f>
        <v>0.456080245477606</v>
      </c>
      <c r="F184" s="0" t="n">
        <f aca="false">B184/(39.1+26.98+28.09+4*15.9994)</f>
        <v>0.22043945765824</v>
      </c>
      <c r="G184" s="0" t="n">
        <f aca="false">C184/(22.99+26.98+28.09+4*15.9994)</f>
        <v>0.265584561350042</v>
      </c>
      <c r="H184" s="0" t="n">
        <f aca="false">E184/SUM($E184:$G184)</f>
        <v>0.484108036307947</v>
      </c>
      <c r="I184" s="0" t="n">
        <f aca="false">F184/SUM($E184:$G184)</f>
        <v>0.233986264544227</v>
      </c>
      <c r="J184" s="0" t="n">
        <f aca="false">G184/SUM($E184:$G184)</f>
        <v>0.281905699147826</v>
      </c>
      <c r="K184" s="0" t="n">
        <f aca="false">H184+I184+J184</f>
        <v>1</v>
      </c>
      <c r="L184" s="0" t="n">
        <f aca="false">I184+J184</f>
        <v>0.515891963692053</v>
      </c>
      <c r="M184" s="0" t="n">
        <f aca="false">J184</f>
        <v>0.281905699147826</v>
      </c>
      <c r="N184" s="0" t="n">
        <f aca="false">I184</f>
        <v>0.233986264544227</v>
      </c>
      <c r="O184" s="0" t="n">
        <f aca="false">K184</f>
        <v>1</v>
      </c>
      <c r="P184" s="0" t="n">
        <f aca="false">L184/2</f>
        <v>0.257945981846026</v>
      </c>
      <c r="Q184" s="0" t="n">
        <f aca="false">M184/2</f>
        <v>0.140952849573913</v>
      </c>
      <c r="R184" s="0" t="n">
        <f aca="false">N184/2</f>
        <v>0.116993132272114</v>
      </c>
      <c r="S184" s="0" t="n">
        <f aca="false">O184/SUM($O184:$R184)*100</f>
        <v>65.9677618162468</v>
      </c>
      <c r="T184" s="0" t="n">
        <f aca="false">P184/SUM($O184:$R184)*100</f>
        <v>17.0161190918766</v>
      </c>
      <c r="U184" s="0" t="n">
        <f aca="false">Q184/SUM($O184:$R184)*100</f>
        <v>9.29834400801315</v>
      </c>
      <c r="V184" s="0" t="n">
        <f aca="false">R184/SUM($O184:$R184)*100</f>
        <v>7.71777508386345</v>
      </c>
      <c r="W184" s="0" t="n">
        <f aca="false">S184*(2*15.9994+28.09)</f>
        <v>3963.92364622409</v>
      </c>
      <c r="X184" s="0" t="n">
        <f aca="false">T184*(26.98*2+3*15.9994)</f>
        <v>1734.93287359337</v>
      </c>
      <c r="Y184" s="0" t="n">
        <f aca="false">U184*(22.99*2+15.9994)</f>
        <v>576.30578261025</v>
      </c>
      <c r="Z184" s="0" t="n">
        <f aca="false">V184*(39.01*2+15.9994)</f>
        <v>725.620582719791</v>
      </c>
      <c r="AA184" s="0" t="n">
        <f aca="false">W184/SUM($W184:$Z184)*100</f>
        <v>56.6211481095028</v>
      </c>
      <c r="AB184" s="0" t="n">
        <f aca="false">X184/SUM($W184:$Z184)*100</f>
        <v>24.7819837017673</v>
      </c>
      <c r="AC184" s="0" t="n">
        <f aca="false">Y184/SUM($W184:$Z184)*100</f>
        <v>8.232019076508</v>
      </c>
      <c r="AD184" s="0" t="n">
        <f aca="false">Z184/SUM($W184:$Z184)*100</f>
        <v>10.3648491122219</v>
      </c>
    </row>
    <row r="185" customFormat="false" ht="15" hidden="false" customHeight="false" outlineLevel="0" collapsed="false">
      <c r="A185" s="0" t="n">
        <v>29.5158700021481</v>
      </c>
      <c r="B185" s="0" t="n">
        <v>34.3486889207868</v>
      </c>
      <c r="C185" s="0" t="n">
        <f aca="false">100-B185-A185</f>
        <v>36.1354410770651</v>
      </c>
      <c r="D185" s="0" t="n">
        <v>1300</v>
      </c>
      <c r="E185" s="0" t="n">
        <f aca="false">A185/(2*15.9994+28.09)</f>
        <v>0.491204184509394</v>
      </c>
      <c r="F185" s="0" t="n">
        <f aca="false">B185/(39.1+26.98+28.09+4*15.9994)</f>
        <v>0.21716640399669</v>
      </c>
      <c r="G185" s="0" t="n">
        <f aca="false">C185/(22.99+26.98+28.09+4*15.9994)</f>
        <v>0.254371755379966</v>
      </c>
      <c r="H185" s="0" t="n">
        <f aca="false">E185/SUM($E185:$G185)</f>
        <v>0.510213545325823</v>
      </c>
      <c r="I185" s="0" t="n">
        <f aca="false">F185/SUM($E185:$G185)</f>
        <v>0.225570637227932</v>
      </c>
      <c r="J185" s="0" t="n">
        <f aca="false">G185/SUM($E185:$G185)</f>
        <v>0.264215817446245</v>
      </c>
      <c r="K185" s="0" t="n">
        <f aca="false">H185+I185+J185</f>
        <v>1</v>
      </c>
      <c r="L185" s="0" t="n">
        <f aca="false">I185+J185</f>
        <v>0.489786454674177</v>
      </c>
      <c r="M185" s="0" t="n">
        <f aca="false">J185</f>
        <v>0.264215817446245</v>
      </c>
      <c r="N185" s="0" t="n">
        <f aca="false">I185</f>
        <v>0.225570637227932</v>
      </c>
      <c r="O185" s="0" t="n">
        <f aca="false">K185</f>
        <v>1</v>
      </c>
      <c r="P185" s="0" t="n">
        <f aca="false">L185/2</f>
        <v>0.244893227337089</v>
      </c>
      <c r="Q185" s="0" t="n">
        <f aca="false">M185/2</f>
        <v>0.132107908723122</v>
      </c>
      <c r="R185" s="0" t="n">
        <f aca="false">N185/2</f>
        <v>0.112785318613966</v>
      </c>
      <c r="S185" s="0" t="n">
        <f aca="false">O185/SUM($O185:$R185)*100</f>
        <v>67.1237140640203</v>
      </c>
      <c r="T185" s="0" t="n">
        <f aca="false">P185/SUM($O185:$R185)*100</f>
        <v>16.4381429679899</v>
      </c>
      <c r="U185" s="0" t="n">
        <f aca="false">Q185/SUM($O185:$R185)*100</f>
        <v>8.86757349072655</v>
      </c>
      <c r="V185" s="0" t="n">
        <f aca="false">R185/SUM($O185:$R185)*100</f>
        <v>7.57056947726329</v>
      </c>
      <c r="W185" s="0" t="n">
        <f aca="false">S185*(2*15.9994+28.09)</f>
        <v>4033.3834296501</v>
      </c>
      <c r="X185" s="0" t="n">
        <f aca="false">T185*(26.98*2+3*15.9994)</f>
        <v>1676.00346835891</v>
      </c>
      <c r="Y185" s="0" t="n">
        <f aca="false">U185*(22.99*2+15.9994)</f>
        <v>549.606884411137</v>
      </c>
      <c r="Z185" s="0" t="n">
        <f aca="false">V185*(39.01*2+15.9994)</f>
        <v>711.780399910608</v>
      </c>
      <c r="AA185" s="0" t="n">
        <f aca="false">W185/SUM($W185:$Z185)*100</f>
        <v>57.861341138747</v>
      </c>
      <c r="AB185" s="0" t="n">
        <f aca="false">X185/SUM($W185:$Z185)*100</f>
        <v>24.0432902360713</v>
      </c>
      <c r="AC185" s="0" t="n">
        <f aca="false">Y185/SUM($W185:$Z185)*100</f>
        <v>7.88444540068819</v>
      </c>
      <c r="AD185" s="0" t="n">
        <f aca="false">Z185/SUM($W185:$Z185)*100</f>
        <v>10.2109232244935</v>
      </c>
    </row>
    <row r="186" customFormat="false" ht="15" hidden="false" customHeight="false" outlineLevel="0" collapsed="false">
      <c r="A186" s="0" t="n">
        <v>32.619627866403</v>
      </c>
      <c r="B186" s="0" t="n">
        <v>34.0870179043268</v>
      </c>
      <c r="C186" s="0" t="n">
        <f aca="false">100-B186-A186</f>
        <v>33.2933542292702</v>
      </c>
      <c r="D186" s="0" t="n">
        <v>1300</v>
      </c>
      <c r="E186" s="0" t="n">
        <f aca="false">A186/(2*15.9994+28.09)</f>
        <v>0.54285703602673</v>
      </c>
      <c r="F186" s="0" t="n">
        <f aca="false">B186/(39.1+26.98+28.09+4*15.9994)</f>
        <v>0.2155120132336</v>
      </c>
      <c r="G186" s="0" t="n">
        <f aca="false">C186/(22.99+26.98+28.09+4*15.9994)</f>
        <v>0.234365174614172</v>
      </c>
      <c r="H186" s="0" t="n">
        <f aca="false">E186/SUM($E186:$G186)</f>
        <v>0.546830181705669</v>
      </c>
      <c r="I186" s="0" t="n">
        <f aca="false">F186/SUM($E186:$G186)</f>
        <v>0.217089335746366</v>
      </c>
      <c r="J186" s="0" t="n">
        <f aca="false">G186/SUM($E186:$G186)</f>
        <v>0.236080482547965</v>
      </c>
      <c r="K186" s="0" t="n">
        <f aca="false">H186+I186+J186</f>
        <v>1</v>
      </c>
      <c r="L186" s="0" t="n">
        <f aca="false">I186+J186</f>
        <v>0.453169818294331</v>
      </c>
      <c r="M186" s="0" t="n">
        <f aca="false">J186</f>
        <v>0.236080482547965</v>
      </c>
      <c r="N186" s="0" t="n">
        <f aca="false">I186</f>
        <v>0.217089335746366</v>
      </c>
      <c r="O186" s="0" t="n">
        <f aca="false">K186</f>
        <v>1</v>
      </c>
      <c r="P186" s="0" t="n">
        <f aca="false">L186/2</f>
        <v>0.226584909147166</v>
      </c>
      <c r="Q186" s="0" t="n">
        <f aca="false">M186/2</f>
        <v>0.118040241273982</v>
      </c>
      <c r="R186" s="0" t="n">
        <f aca="false">N186/2</f>
        <v>0.108544667873183</v>
      </c>
      <c r="S186" s="0" t="n">
        <f aca="false">O186/SUM($O186:$R186)*100</f>
        <v>68.8150818583445</v>
      </c>
      <c r="T186" s="0" t="n">
        <f aca="false">P186/SUM($O186:$R186)*100</f>
        <v>15.5924590708278</v>
      </c>
      <c r="U186" s="0" t="n">
        <f aca="false">Q186/SUM($O186:$R186)*100</f>
        <v>8.12294886584784</v>
      </c>
      <c r="V186" s="0" t="n">
        <f aca="false">R186/SUM($O186:$R186)*100</f>
        <v>7.46951020497992</v>
      </c>
      <c r="W186" s="0" t="n">
        <f aca="false">S186*(2*15.9994+28.09)</f>
        <v>4135.01569076969</v>
      </c>
      <c r="X186" s="0" t="n">
        <f aca="false">T186*(26.98*2+3*15.9994)</f>
        <v>1589.77906043528</v>
      </c>
      <c r="Y186" s="0" t="n">
        <f aca="false">U186*(22.99*2+15.9994)</f>
        <v>503.45549693593</v>
      </c>
      <c r="Z186" s="0" t="n">
        <f aca="false">V186*(39.01*2+15.9994)</f>
        <v>702.278867766089</v>
      </c>
      <c r="AA186" s="0" t="n">
        <f aca="false">W186/SUM($W186:$Z186)*100</f>
        <v>59.66378066689</v>
      </c>
      <c r="AB186" s="0" t="n">
        <f aca="false">X186/SUM($W186:$Z186)*100</f>
        <v>22.9387833720575</v>
      </c>
      <c r="AC186" s="0" t="n">
        <f aca="false">Y186/SUM($W186:$Z186)*100</f>
        <v>7.26431544426235</v>
      </c>
      <c r="AD186" s="0" t="n">
        <f aca="false">Z186/SUM($W186:$Z186)*100</f>
        <v>10.1331205167902</v>
      </c>
    </row>
    <row r="187" customFormat="false" ht="15" hidden="false" customHeight="false" outlineLevel="0" collapsed="false">
      <c r="A187" s="0" t="n">
        <v>35.785460887943</v>
      </c>
      <c r="B187" s="0" t="n">
        <v>34.6544479196691</v>
      </c>
      <c r="C187" s="0" t="n">
        <f aca="false">100-B187-A187</f>
        <v>29.5600911923879</v>
      </c>
      <c r="D187" s="0" t="n">
        <v>1300</v>
      </c>
      <c r="E187" s="0" t="n">
        <f aca="false">A187/(2*15.9994+28.09)</f>
        <v>0.595542944574413</v>
      </c>
      <c r="F187" s="0" t="n">
        <f aca="false">B187/(39.1+26.98+28.09+4*15.9994)</f>
        <v>0.219099536944792</v>
      </c>
      <c r="G187" s="0" t="n">
        <f aca="false">C187/(22.99+26.98+28.09+4*15.9994)</f>
        <v>0.208085249873206</v>
      </c>
      <c r="H187" s="0" t="n">
        <f aca="false">E187/SUM($E187:$G187)</f>
        <v>0.582308395767856</v>
      </c>
      <c r="I187" s="0" t="n">
        <f aca="false">F187/SUM($E187:$G187)</f>
        <v>0.214230562269486</v>
      </c>
      <c r="J187" s="0" t="n">
        <f aca="false">G187/SUM($E187:$G187)</f>
        <v>0.203461041962658</v>
      </c>
      <c r="K187" s="0" t="n">
        <f aca="false">H187+I187+J187</f>
        <v>1</v>
      </c>
      <c r="L187" s="0" t="n">
        <f aca="false">I187+J187</f>
        <v>0.417691604232144</v>
      </c>
      <c r="M187" s="0" t="n">
        <f aca="false">J187</f>
        <v>0.203461041962658</v>
      </c>
      <c r="N187" s="0" t="n">
        <f aca="false">I187</f>
        <v>0.214230562269486</v>
      </c>
      <c r="O187" s="0" t="n">
        <f aca="false">K187</f>
        <v>1</v>
      </c>
      <c r="P187" s="0" t="n">
        <f aca="false">L187/2</f>
        <v>0.208845802116072</v>
      </c>
      <c r="Q187" s="0" t="n">
        <f aca="false">M187/2</f>
        <v>0.101730520981329</v>
      </c>
      <c r="R187" s="0" t="n">
        <f aca="false">N187/2</f>
        <v>0.107115281134743</v>
      </c>
      <c r="S187" s="0" t="n">
        <f aca="false">O187/SUM($O187:$R187)*100</f>
        <v>70.5372026620433</v>
      </c>
      <c r="T187" s="0" t="n">
        <f aca="false">P187/SUM($O187:$R187)*100</f>
        <v>14.7313986689784</v>
      </c>
      <c r="U187" s="0" t="n">
        <f aca="false">Q187/SUM($O187:$R187)*100</f>
        <v>7.17578637537526</v>
      </c>
      <c r="V187" s="0" t="n">
        <f aca="false">R187/SUM($O187:$R187)*100</f>
        <v>7.55561229360311</v>
      </c>
      <c r="W187" s="0" t="n">
        <f aca="false">S187*(2*15.9994+28.09)</f>
        <v>4238.49586331899</v>
      </c>
      <c r="X187" s="0" t="n">
        <f aca="false">T187*(26.98*2+3*15.9994)</f>
        <v>1501.98689177143</v>
      </c>
      <c r="Y187" s="0" t="n">
        <f aca="false">U187*(22.99*2+15.9994)</f>
        <v>444.750934073933</v>
      </c>
      <c r="Z187" s="0" t="n">
        <f aca="false">V187*(39.01*2+15.9994)</f>
        <v>710.374134477188</v>
      </c>
      <c r="AA187" s="0" t="n">
        <f aca="false">W187/SUM($W187:$Z187)*100</f>
        <v>61.4666026798585</v>
      </c>
      <c r="AB187" s="0" t="n">
        <f aca="false">X187/SUM($W187:$Z187)*100</f>
        <v>21.7817911079845</v>
      </c>
      <c r="AC187" s="0" t="n">
        <f aca="false">Y187/SUM($W187:$Z187)*100</f>
        <v>6.44977129570954</v>
      </c>
      <c r="AD187" s="0" t="n">
        <f aca="false">Z187/SUM($W187:$Z187)*100</f>
        <v>10.3018349164475</v>
      </c>
    </row>
    <row r="188" customFormat="false" ht="15" hidden="false" customHeight="false" outlineLevel="0" collapsed="false">
      <c r="A188" s="0" t="n">
        <v>38.7029932803426</v>
      </c>
      <c r="B188" s="0" t="n">
        <v>35.2922695864289</v>
      </c>
      <c r="C188" s="0" t="n">
        <f aca="false">100-B188-A188</f>
        <v>26.0047371332285</v>
      </c>
      <c r="D188" s="0" t="n">
        <v>1300</v>
      </c>
      <c r="E188" s="0" t="n">
        <f aca="false">A188/(2*15.9994+28.09)</f>
        <v>0.644096625000709</v>
      </c>
      <c r="F188" s="0" t="n">
        <f aca="false">B188/(39.1+26.98+28.09+4*15.9994)</f>
        <v>0.223132105351721</v>
      </c>
      <c r="G188" s="0" t="n">
        <f aca="false">C188/(22.99+26.98+28.09+4*15.9994)</f>
        <v>0.183057697252583</v>
      </c>
      <c r="H188" s="0" t="n">
        <f aca="false">E188/SUM($E188:$G188)</f>
        <v>0.613258067582054</v>
      </c>
      <c r="I188" s="0" t="n">
        <f aca="false">F188/SUM($E188:$G188)</f>
        <v>0.212448813473229</v>
      </c>
      <c r="J188" s="0" t="n">
        <f aca="false">G188/SUM($E188:$G188)</f>
        <v>0.174293118944717</v>
      </c>
      <c r="K188" s="0" t="n">
        <f aca="false">H188+I188+J188</f>
        <v>1</v>
      </c>
      <c r="L188" s="0" t="n">
        <f aca="false">I188+J188</f>
        <v>0.386741932417946</v>
      </c>
      <c r="M188" s="0" t="n">
        <f aca="false">J188</f>
        <v>0.174293118944717</v>
      </c>
      <c r="N188" s="0" t="n">
        <f aca="false">I188</f>
        <v>0.212448813473229</v>
      </c>
      <c r="O188" s="0" t="n">
        <f aca="false">K188</f>
        <v>1</v>
      </c>
      <c r="P188" s="0" t="n">
        <f aca="false">L188/2</f>
        <v>0.193370966208973</v>
      </c>
      <c r="Q188" s="0" t="n">
        <f aca="false">M188/2</f>
        <v>0.0871465594723587</v>
      </c>
      <c r="R188" s="0" t="n">
        <f aca="false">N188/2</f>
        <v>0.106224406736614</v>
      </c>
      <c r="S188" s="0" t="n">
        <f aca="false">O188/SUM($O188:$R188)*100</f>
        <v>72.1114705355728</v>
      </c>
      <c r="T188" s="0" t="n">
        <f aca="false">P188/SUM($O188:$R188)*100</f>
        <v>13.9442647322136</v>
      </c>
      <c r="U188" s="0" t="n">
        <f aca="false">Q188/SUM($O188:$R188)*100</f>
        <v>6.28426655566753</v>
      </c>
      <c r="V188" s="0" t="n">
        <f aca="false">R188/SUM($O188:$R188)*100</f>
        <v>7.65999817654607</v>
      </c>
      <c r="W188" s="0" t="n">
        <f aca="false">S188*(2*15.9994+28.09)</f>
        <v>4333.09173071793</v>
      </c>
      <c r="X188" s="0" t="n">
        <f aca="false">T188*(26.98*2+3*15.9994)</f>
        <v>1421.73213241998</v>
      </c>
      <c r="Y188" s="0" t="n">
        <f aca="false">U188*(22.99*2+15.9994)</f>
        <v>389.49507056034</v>
      </c>
      <c r="Z188" s="0" t="n">
        <f aca="false">V188*(39.01*2+15.9994)</f>
        <v>720.188432559955</v>
      </c>
      <c r="AA188" s="0" t="n">
        <f aca="false">W188/SUM($W188:$Z188)*100</f>
        <v>63.1231274077555</v>
      </c>
      <c r="AB188" s="0" t="n">
        <f aca="false">X188/SUM($W188:$Z188)*100</f>
        <v>20.7113497963213</v>
      </c>
      <c r="AC188" s="0" t="n">
        <f aca="false">Y188/SUM($W188:$Z188)*100</f>
        <v>5.67404257550752</v>
      </c>
      <c r="AD188" s="0" t="n">
        <f aca="false">Z188/SUM($W188:$Z188)*100</f>
        <v>10.4914802204157</v>
      </c>
    </row>
    <row r="189" customFormat="false" ht="15" hidden="false" customHeight="false" outlineLevel="0" collapsed="false">
      <c r="A189" s="0" t="n">
        <v>40.6893983134657</v>
      </c>
      <c r="B189" s="0" t="n">
        <v>36.5569309222854</v>
      </c>
      <c r="C189" s="0" t="n">
        <f aca="false">100-B189-A189</f>
        <v>22.7536707642489</v>
      </c>
      <c r="D189" s="0" t="n">
        <v>1300</v>
      </c>
      <c r="E189" s="0" t="n">
        <f aca="false">A189/(2*15.9994+28.09)</f>
        <v>0.677154449971803</v>
      </c>
      <c r="F189" s="0" t="n">
        <f aca="false">B189/(39.1+26.98+28.09+4*15.9994)</f>
        <v>0.231127809502612</v>
      </c>
      <c r="G189" s="0" t="n">
        <f aca="false">C189/(22.99+26.98+28.09+4*15.9994)</f>
        <v>0.16017214682107</v>
      </c>
      <c r="H189" s="0" t="n">
        <f aca="false">E189/SUM($E189:$G189)</f>
        <v>0.633770094429779</v>
      </c>
      <c r="I189" s="0" t="n">
        <f aca="false">F189/SUM($E189:$G189)</f>
        <v>0.216319768200472</v>
      </c>
      <c r="J189" s="0" t="n">
        <f aca="false">G189/SUM($E189:$G189)</f>
        <v>0.149910137369749</v>
      </c>
      <c r="K189" s="0" t="n">
        <f aca="false">H189+I189+J189</f>
        <v>1</v>
      </c>
      <c r="L189" s="0" t="n">
        <f aca="false">I189+J189</f>
        <v>0.366229905570221</v>
      </c>
      <c r="M189" s="0" t="n">
        <f aca="false">J189</f>
        <v>0.149910137369749</v>
      </c>
      <c r="N189" s="0" t="n">
        <f aca="false">I189</f>
        <v>0.216319768200472</v>
      </c>
      <c r="O189" s="0" t="n">
        <f aca="false">K189</f>
        <v>1</v>
      </c>
      <c r="P189" s="0" t="n">
        <f aca="false">L189/2</f>
        <v>0.183114952785111</v>
      </c>
      <c r="Q189" s="0" t="n">
        <f aca="false">M189/2</f>
        <v>0.0749550686848747</v>
      </c>
      <c r="R189" s="0" t="n">
        <f aca="false">N189/2</f>
        <v>0.108159884100236</v>
      </c>
      <c r="S189" s="0" t="n">
        <f aca="false">O189/SUM($O189:$R189)*100</f>
        <v>73.1941231796292</v>
      </c>
      <c r="T189" s="0" t="n">
        <f aca="false">P189/SUM($O189:$R189)*100</f>
        <v>13.4029384101854</v>
      </c>
      <c r="U189" s="0" t="n">
        <f aca="false">Q189/SUM($O189:$R189)*100</f>
        <v>5.48627053025829</v>
      </c>
      <c r="V189" s="0" t="n">
        <f aca="false">R189/SUM($O189:$R189)*100</f>
        <v>7.91666787992709</v>
      </c>
      <c r="W189" s="0" t="n">
        <f aca="false">S189*(2*15.9994+28.09)</f>
        <v>4398.1470289161</v>
      </c>
      <c r="X189" s="0" t="n">
        <f aca="false">T189*(26.98*2+3*15.9994)</f>
        <v>1366.53947501337</v>
      </c>
      <c r="Y189" s="0" t="n">
        <f aca="false">U189*(22.99*2+15.9994)</f>
        <v>340.035755703091</v>
      </c>
      <c r="Z189" s="0" t="n">
        <f aca="false">V189*(39.01*2+15.9994)</f>
        <v>744.320364070017</v>
      </c>
      <c r="AA189" s="0" t="n">
        <f aca="false">W189/SUM($W189:$Z189)*100</f>
        <v>64.2155009182652</v>
      </c>
      <c r="AB189" s="0" t="n">
        <f aca="false">X189/SUM($W189:$Z189)*100</f>
        <v>19.9522699754293</v>
      </c>
      <c r="AC189" s="0" t="n">
        <f aca="false">Y189/SUM($W189:$Z189)*100</f>
        <v>4.96471951461251</v>
      </c>
      <c r="AD189" s="0" t="n">
        <f aca="false">Z189/SUM($W189:$Z189)*100</f>
        <v>10.867509591693</v>
      </c>
    </row>
    <row r="190" customFormat="false" ht="15" hidden="false" customHeight="false" outlineLevel="0" collapsed="false">
      <c r="A190" s="0" t="n">
        <v>43.4827803912951</v>
      </c>
      <c r="B190" s="0" t="n">
        <v>38.4932769988448</v>
      </c>
      <c r="C190" s="0" t="n">
        <f aca="false">100-B190-A190</f>
        <v>18.0239426098601</v>
      </c>
      <c r="D190" s="0" t="n">
        <v>1300</v>
      </c>
      <c r="E190" s="0" t="n">
        <f aca="false">A190/(2*15.9994+28.09)</f>
        <v>0.723642016337406</v>
      </c>
      <c r="F190" s="0" t="n">
        <f aca="false">B190/(39.1+26.98+28.09+4*15.9994)</f>
        <v>0.243370178208715</v>
      </c>
      <c r="G190" s="0" t="n">
        <f aca="false">C190/(22.99+26.98+28.09+4*15.9994)</f>
        <v>0.12687770742192</v>
      </c>
      <c r="H190" s="0" t="n">
        <f aca="false">E190/SUM($E190:$G190)</f>
        <v>0.661530941126238</v>
      </c>
      <c r="I190" s="0" t="n">
        <f aca="false">F190/SUM($E190:$G190)</f>
        <v>0.222481419538532</v>
      </c>
      <c r="J190" s="0" t="n">
        <f aca="false">G190/SUM($E190:$G190)</f>
        <v>0.11598763933523</v>
      </c>
      <c r="K190" s="0" t="n">
        <f aca="false">H190+I190+J190</f>
        <v>1</v>
      </c>
      <c r="L190" s="0" t="n">
        <f aca="false">I190+J190</f>
        <v>0.338469058873762</v>
      </c>
      <c r="M190" s="0" t="n">
        <f aca="false">J190</f>
        <v>0.11598763933523</v>
      </c>
      <c r="N190" s="0" t="n">
        <f aca="false">I190</f>
        <v>0.222481419538532</v>
      </c>
      <c r="O190" s="0" t="n">
        <f aca="false">K190</f>
        <v>1</v>
      </c>
      <c r="P190" s="0" t="n">
        <f aca="false">L190/2</f>
        <v>0.169234529436881</v>
      </c>
      <c r="Q190" s="0" t="n">
        <f aca="false">M190/2</f>
        <v>0.0579938196676152</v>
      </c>
      <c r="R190" s="0" t="n">
        <f aca="false">N190/2</f>
        <v>0.111240709769266</v>
      </c>
      <c r="S190" s="0" t="n">
        <f aca="false">O190/SUM($O190:$R190)*100</f>
        <v>74.7122238926791</v>
      </c>
      <c r="T190" s="0" t="n">
        <f aca="false">P190/SUM($O190:$R190)*100</f>
        <v>12.6438880536605</v>
      </c>
      <c r="U190" s="0" t="n">
        <f aca="false">Q190/SUM($O190:$R190)*100</f>
        <v>4.33284723939853</v>
      </c>
      <c r="V190" s="0" t="n">
        <f aca="false">R190/SUM($O190:$R190)*100</f>
        <v>8.31104081426194</v>
      </c>
      <c r="W190" s="0" t="n">
        <f aca="false">S190*(2*15.9994+28.09)</f>
        <v>4489.36787904242</v>
      </c>
      <c r="X190" s="0" t="n">
        <f aca="false">T190*(26.98*2+3*15.9994)</f>
        <v>1289.14806695273</v>
      </c>
      <c r="Y190" s="0" t="n">
        <f aca="false">U190*(22.99*2+15.9994)</f>
        <v>268.547272189577</v>
      </c>
      <c r="Z190" s="0" t="n">
        <f aca="false">V190*(39.01*2+15.9994)</f>
        <v>781.399070732419</v>
      </c>
      <c r="AA190" s="0" t="n">
        <f aca="false">W190/SUM($W190:$Z190)*100</f>
        <v>65.7449318615823</v>
      </c>
      <c r="AB190" s="0" t="n">
        <f aca="false">X190/SUM($W190:$Z190)*100</f>
        <v>18.8790391219567</v>
      </c>
      <c r="AC190" s="0" t="n">
        <f aca="false">Y190/SUM($W190:$Z190)*100</f>
        <v>3.9327634953105</v>
      </c>
      <c r="AD190" s="0" t="n">
        <f aca="false">Z190/SUM($W190:$Z190)*100</f>
        <v>11.4432655211505</v>
      </c>
    </row>
    <row r="191" customFormat="false" ht="15" hidden="false" customHeight="false" outlineLevel="0" collapsed="false">
      <c r="A191" s="0" t="n">
        <v>47.9521917158222</v>
      </c>
      <c r="B191" s="0" t="n">
        <v>41.6881963150151</v>
      </c>
      <c r="C191" s="0" t="n">
        <f aca="false">100-B191-A191</f>
        <v>10.3596119691627</v>
      </c>
      <c r="D191" s="0" t="n">
        <v>1300</v>
      </c>
      <c r="E191" s="0" t="n">
        <f aca="false">A191/(2*15.9994+28.09)</f>
        <v>0.79802212252237</v>
      </c>
      <c r="F191" s="0" t="n">
        <f aca="false">B191/(39.1+26.98+28.09+4*15.9994)</f>
        <v>0.263569759641134</v>
      </c>
      <c r="G191" s="0" t="n">
        <f aca="false">C191/(22.99+26.98+28.09+4*15.9994)</f>
        <v>0.0729254328466953</v>
      </c>
      <c r="H191" s="0" t="n">
        <f aca="false">E191/SUM($E191:$G191)</f>
        <v>0.703402329752187</v>
      </c>
      <c r="I191" s="0" t="n">
        <f aca="false">F191/SUM($E191:$G191)</f>
        <v>0.232318851509785</v>
      </c>
      <c r="J191" s="0" t="n">
        <f aca="false">G191/SUM($E191:$G191)</f>
        <v>0.0642788187380284</v>
      </c>
      <c r="K191" s="0" t="n">
        <f aca="false">H191+I191+J191</f>
        <v>1</v>
      </c>
      <c r="L191" s="0" t="n">
        <f aca="false">I191+J191</f>
        <v>0.296597670247813</v>
      </c>
      <c r="M191" s="0" t="n">
        <f aca="false">J191</f>
        <v>0.0642788187380284</v>
      </c>
      <c r="N191" s="0" t="n">
        <f aca="false">I191</f>
        <v>0.232318851509785</v>
      </c>
      <c r="O191" s="0" t="n">
        <f aca="false">K191</f>
        <v>1</v>
      </c>
      <c r="P191" s="0" t="n">
        <f aca="false">L191/2</f>
        <v>0.148298835123907</v>
      </c>
      <c r="Q191" s="0" t="n">
        <f aca="false">M191/2</f>
        <v>0.0321394093690142</v>
      </c>
      <c r="R191" s="0" t="n">
        <f aca="false">N191/2</f>
        <v>0.116159425754892</v>
      </c>
      <c r="S191" s="0" t="n">
        <f aca="false">O191/SUM($O191:$R191)*100</f>
        <v>77.1249264861685</v>
      </c>
      <c r="T191" s="0" t="n">
        <f aca="false">P191/SUM($O191:$R191)*100</f>
        <v>11.4375367569157</v>
      </c>
      <c r="U191" s="0" t="n">
        <f aca="false">Q191/SUM($O191:$R191)*100</f>
        <v>2.4787495848941</v>
      </c>
      <c r="V191" s="0" t="n">
        <f aca="false">R191/SUM($O191:$R191)*100</f>
        <v>8.95878717202163</v>
      </c>
      <c r="W191" s="0" t="n">
        <f aca="false">S191*(2*15.9994+28.09)</f>
        <v>4634.34428264208</v>
      </c>
      <c r="X191" s="0" t="n">
        <f aca="false">T191*(26.98*2+3*15.9994)</f>
        <v>1166.15066016896</v>
      </c>
      <c r="Y191" s="0" t="n">
        <f aca="false">U191*(22.99*2+15.9994)</f>
        <v>153.631412021985</v>
      </c>
      <c r="Z191" s="0" t="n">
        <f aca="false">V191*(39.01*2+15.9994)</f>
        <v>842.29979464117</v>
      </c>
      <c r="AA191" s="0" t="n">
        <f aca="false">W191/SUM($W191:$Z191)*100</f>
        <v>68.1879590937748</v>
      </c>
      <c r="AB191" s="0" t="n">
        <f aca="false">X191/SUM($W191:$Z191)*100</f>
        <v>17.1582922336202</v>
      </c>
      <c r="AC191" s="0" t="n">
        <f aca="false">Y191/SUM($W191:$Z191)*100</f>
        <v>2.26047349950048</v>
      </c>
      <c r="AD191" s="0" t="n">
        <f aca="false">Z191/SUM($W191:$Z191)*100</f>
        <v>12.3932751731045</v>
      </c>
    </row>
    <row r="192" customFormat="false" ht="15" hidden="false" customHeight="false" outlineLevel="0" collapsed="false">
      <c r="A192" s="0" t="n">
        <v>50.6834986363665</v>
      </c>
      <c r="B192" s="0" t="n">
        <v>44.246925264898</v>
      </c>
      <c r="C192" s="0" t="n">
        <f aca="false">100-B192-A192</f>
        <v>5.0695760987355</v>
      </c>
      <c r="D192" s="0" t="n">
        <v>1300</v>
      </c>
      <c r="E192" s="0" t="n">
        <f aca="false">A192/(2*15.9994+28.09)</f>
        <v>0.843476631857626</v>
      </c>
      <c r="F192" s="0" t="n">
        <f aca="false">B192/(39.1+26.98+28.09+4*15.9994)</f>
        <v>0.279747086412755</v>
      </c>
      <c r="G192" s="0" t="n">
        <f aca="false">C192/(22.99+26.98+28.09+4*15.9994)</f>
        <v>0.0356867643739969</v>
      </c>
      <c r="H192" s="0" t="n">
        <f aca="false">E192/SUM($E192:$G192)</f>
        <v>0.727818623171825</v>
      </c>
      <c r="I192" s="0" t="n">
        <f aca="false">F192/SUM($E192:$G192)</f>
        <v>0.24138800244039</v>
      </c>
      <c r="J192" s="0" t="n">
        <f aca="false">G192/SUM($E192:$G192)</f>
        <v>0.0307933743877849</v>
      </c>
      <c r="K192" s="0" t="n">
        <f aca="false">H192+I192+J192</f>
        <v>1</v>
      </c>
      <c r="L192" s="0" t="n">
        <f aca="false">I192+J192</f>
        <v>0.272181376828175</v>
      </c>
      <c r="M192" s="0" t="n">
        <f aca="false">J192</f>
        <v>0.0307933743877849</v>
      </c>
      <c r="N192" s="0" t="n">
        <f aca="false">I192</f>
        <v>0.24138800244039</v>
      </c>
      <c r="O192" s="0" t="n">
        <f aca="false">K192</f>
        <v>1</v>
      </c>
      <c r="P192" s="0" t="n">
        <f aca="false">L192/2</f>
        <v>0.136090688414088</v>
      </c>
      <c r="Q192" s="0" t="n">
        <f aca="false">M192/2</f>
        <v>0.0153966871938925</v>
      </c>
      <c r="R192" s="0" t="n">
        <f aca="false">N192/2</f>
        <v>0.120694001220195</v>
      </c>
      <c r="S192" s="0" t="n">
        <f aca="false">O192/SUM($O192:$R192)*100</f>
        <v>78.6051437487017</v>
      </c>
      <c r="T192" s="0" t="n">
        <f aca="false">P192/SUM($O192:$R192)*100</f>
        <v>10.6974281256491</v>
      </c>
      <c r="U192" s="0" t="n">
        <f aca="false">Q192/SUM($O192:$R192)*100</f>
        <v>1.21025881012971</v>
      </c>
      <c r="V192" s="0" t="n">
        <f aca="false">R192/SUM($O192:$R192)*100</f>
        <v>9.48716931551942</v>
      </c>
      <c r="W192" s="0" t="n">
        <f aca="false">S192*(2*15.9994+28.09)</f>
        <v>4723.28876168699</v>
      </c>
      <c r="X192" s="0" t="n">
        <f aca="false">T192*(26.98*2+3*15.9994)</f>
        <v>1090.69051632056</v>
      </c>
      <c r="Y192" s="0" t="n">
        <f aca="false">U192*(22.99*2+15.9994)</f>
        <v>75.0111148965534</v>
      </c>
      <c r="Z192" s="0" t="n">
        <f aca="false">V192*(39.01*2+15.9994)</f>
        <v>891.977966743547</v>
      </c>
      <c r="AA192" s="0" t="n">
        <f aca="false">W192/SUM($W192:$Z192)*100</f>
        <v>69.6550774339909</v>
      </c>
      <c r="AB192" s="0" t="n">
        <f aca="false">X192/SUM($W192:$Z192)*100</f>
        <v>16.0845834764702</v>
      </c>
      <c r="AC192" s="0" t="n">
        <f aca="false">Y192/SUM($W192:$Z192)*100</f>
        <v>1.10620063268443</v>
      </c>
      <c r="AD192" s="0" t="n">
        <f aca="false">Z192/SUM($W192:$Z192)*100</f>
        <v>13.1541384568545</v>
      </c>
    </row>
    <row r="193" customFormat="false" ht="15" hidden="false" customHeight="false" outlineLevel="0" collapsed="false">
      <c r="A193" s="0" t="n">
        <v>53.2285800850555</v>
      </c>
      <c r="B193" s="0" t="n">
        <v>46.6837322980974</v>
      </c>
      <c r="C193" s="0" t="n">
        <f aca="false">100-B193-A193</f>
        <v>0.0876876168471057</v>
      </c>
      <c r="D193" s="0" t="n">
        <v>1300</v>
      </c>
      <c r="E193" s="0" t="n">
        <f aca="false">A193/(2*15.9994+28.09)</f>
        <v>0.885831970101841</v>
      </c>
      <c r="F193" s="0" t="n">
        <f aca="false">B193/(39.1+26.98+28.09+4*15.9994)</f>
        <v>0.29515357315972</v>
      </c>
      <c r="G193" s="0" t="n">
        <f aca="false">C193/(22.99+26.98+28.09+4*15.9994)</f>
        <v>0.000617268043716814</v>
      </c>
      <c r="H193" s="0" t="n">
        <f aca="false">E193/SUM($E193:$G193)</f>
        <v>0.749686748902782</v>
      </c>
      <c r="I193" s="0" t="n">
        <f aca="false">F193/SUM($E193:$G193)</f>
        <v>0.249790852167721</v>
      </c>
      <c r="J193" s="0" t="n">
        <f aca="false">G193/SUM($E193:$G193)</f>
        <v>0.000522398929497246</v>
      </c>
      <c r="K193" s="0" t="n">
        <f aca="false">H193+I193+J193</f>
        <v>1</v>
      </c>
      <c r="L193" s="0" t="n">
        <f aca="false">I193+J193</f>
        <v>0.250313251097218</v>
      </c>
      <c r="M193" s="0" t="n">
        <f aca="false">J193</f>
        <v>0.000522398929497246</v>
      </c>
      <c r="N193" s="0" t="n">
        <f aca="false">I193</f>
        <v>0.249790852167721</v>
      </c>
      <c r="O193" s="0" t="n">
        <f aca="false">K193</f>
        <v>1</v>
      </c>
      <c r="P193" s="0" t="n">
        <f aca="false">L193/2</f>
        <v>0.125156625548609</v>
      </c>
      <c r="Q193" s="0" t="n">
        <f aca="false">M193/2</f>
        <v>0.000261199464748623</v>
      </c>
      <c r="R193" s="0" t="n">
        <f aca="false">N193/2</f>
        <v>0.124895426083861</v>
      </c>
      <c r="S193" s="0" t="n">
        <f aca="false">O193/SUM($O193:$R193)*100</f>
        <v>79.9799569525833</v>
      </c>
      <c r="T193" s="0" t="n">
        <f aca="false">P193/SUM($O193:$R193)*100</f>
        <v>10.0100215237084</v>
      </c>
      <c r="U193" s="0" t="n">
        <f aca="false">Q193/SUM($O193:$R193)*100</f>
        <v>0.0208907219466327</v>
      </c>
      <c r="V193" s="0" t="n">
        <f aca="false">R193/SUM($O193:$R193)*100</f>
        <v>9.98913080176172</v>
      </c>
      <c r="W193" s="0" t="n">
        <f aca="false">S193*(2*15.9994+28.09)</f>
        <v>4805.89963733239</v>
      </c>
      <c r="X193" s="0" t="n">
        <f aca="false">T193*(26.98*2+3*15.9994)</f>
        <v>1020.60377651857</v>
      </c>
      <c r="Y193" s="0" t="n">
        <f aca="false">U193*(22.99*2+15.9994)</f>
        <v>1.29479441181913</v>
      </c>
      <c r="Z193" s="0" t="n">
        <f aca="false">V193*(39.01*2+15.9994)</f>
        <v>939.172084503156</v>
      </c>
      <c r="AA193" s="0" t="n">
        <f aca="false">W193/SUM($W193:$Z193)*100</f>
        <v>71.0199606235899</v>
      </c>
      <c r="AB193" s="0" t="n">
        <f aca="false">X193/SUM($W193:$Z193)*100</f>
        <v>15.0821376829394</v>
      </c>
      <c r="AC193" s="0" t="n">
        <f aca="false">Y193/SUM($W193:$Z193)*100</f>
        <v>0.0191340342250844</v>
      </c>
      <c r="AD193" s="0" t="n">
        <f aca="false">Z193/SUM($W193:$Z193)*100</f>
        <v>13.8787676592456</v>
      </c>
    </row>
    <row r="194" customFormat="false" ht="15" hidden="false" customHeight="false" outlineLevel="0" collapsed="false">
      <c r="A194" s="0" t="n">
        <v>49.6902961198049</v>
      </c>
      <c r="B194" s="0" t="n">
        <v>50.334427491071</v>
      </c>
      <c r="C194" s="0" t="n">
        <v>0</v>
      </c>
      <c r="D194" s="0" t="n">
        <v>1400</v>
      </c>
      <c r="E194" s="0" t="n">
        <f aca="false">A194/(2*15.9994+28.09)</f>
        <v>0.826947719372078</v>
      </c>
      <c r="F194" s="0" t="n">
        <f aca="false">B194/(39.1+26.98+28.09+4*15.9994)</f>
        <v>0.318234755354896</v>
      </c>
      <c r="G194" s="0" t="n">
        <f aca="false">C194/(22.99+26.98+28.09+4*15.9994)</f>
        <v>0</v>
      </c>
      <c r="H194" s="0" t="n">
        <f aca="false">E194/SUM($E194:$G194)</f>
        <v>0.722110002224085</v>
      </c>
      <c r="I194" s="0" t="n">
        <f aca="false">F194/SUM($E194:$G194)</f>
        <v>0.277889997775915</v>
      </c>
      <c r="J194" s="0" t="n">
        <f aca="false">G194/SUM($E194:$G194)</f>
        <v>0</v>
      </c>
      <c r="K194" s="0" t="n">
        <f aca="false">H194+I194+J194</f>
        <v>1</v>
      </c>
      <c r="L194" s="0" t="n">
        <f aca="false">I194+J194</f>
        <v>0.277889997775915</v>
      </c>
      <c r="M194" s="0" t="n">
        <f aca="false">J194</f>
        <v>0</v>
      </c>
      <c r="N194" s="0" t="n">
        <f aca="false">I194</f>
        <v>0.277889997775915</v>
      </c>
      <c r="O194" s="0" t="n">
        <f aca="false">K194</f>
        <v>1</v>
      </c>
      <c r="P194" s="0" t="n">
        <f aca="false">L194/2</f>
        <v>0.138944998887958</v>
      </c>
      <c r="Q194" s="0" t="n">
        <f aca="false">M194/2</f>
        <v>0</v>
      </c>
      <c r="R194" s="0" t="n">
        <f aca="false">N194/2</f>
        <v>0.138944998887958</v>
      </c>
      <c r="S194" s="0" t="n">
        <f aca="false">O194/SUM($O194:$R194)*100</f>
        <v>78.2539969590837</v>
      </c>
      <c r="T194" s="0" t="n">
        <f aca="false">P194/SUM($O194:$R194)*100</f>
        <v>10.8730015204581</v>
      </c>
      <c r="U194" s="0" t="n">
        <f aca="false">Q194/SUM($O194:$R194)*100</f>
        <v>0</v>
      </c>
      <c r="V194" s="0" t="n">
        <f aca="false">R194/SUM($O194:$R194)*100</f>
        <v>10.8730015204581</v>
      </c>
      <c r="W194" s="0" t="n">
        <f aca="false">S194*(2*15.9994+28.09)</f>
        <v>4702.18877247499</v>
      </c>
      <c r="X194" s="0" t="n">
        <f aca="false">T194*(26.98*2+3*15.9994)</f>
        <v>1108.59166362317</v>
      </c>
      <c r="Y194" s="0" t="n">
        <f aca="false">U194*(22.99*2+15.9994)</f>
        <v>0</v>
      </c>
      <c r="Z194" s="0" t="n">
        <f aca="false">V194*(39.01*2+15.9994)</f>
        <v>1022.27307915256</v>
      </c>
      <c r="AA194" s="0" t="n">
        <f aca="false">W194/SUM($W194:$Z194)*100</f>
        <v>68.8153365399547</v>
      </c>
      <c r="AB194" s="0" t="n">
        <f aca="false">X194/SUM($W194:$Z194)*100</f>
        <v>16.2239569930032</v>
      </c>
      <c r="AC194" s="0" t="n">
        <f aca="false">Y194/SUM($W194:$Z194)*100</f>
        <v>0</v>
      </c>
      <c r="AD194" s="0" t="n">
        <f aca="false">Z194/SUM($W194:$Z194)*100</f>
        <v>14.960706467042</v>
      </c>
    </row>
    <row r="195" customFormat="false" ht="15" hidden="false" customHeight="false" outlineLevel="0" collapsed="false">
      <c r="A195" s="0" t="n">
        <v>48.3867178168179</v>
      </c>
      <c r="B195" s="0" t="n">
        <v>48.8896287796049</v>
      </c>
      <c r="C195" s="0" t="n">
        <f aca="false">100-B195-A195</f>
        <v>2.7236534035772</v>
      </c>
      <c r="D195" s="0" t="n">
        <v>1400</v>
      </c>
      <c r="E195" s="0" t="n">
        <f aca="false">A195/(2*15.9994+28.09)</f>
        <v>0.805253521734798</v>
      </c>
      <c r="F195" s="0" t="n">
        <f aca="false">B195/(39.1+26.98+28.09+4*15.9994)</f>
        <v>0.309100149332764</v>
      </c>
      <c r="G195" s="0" t="n">
        <f aca="false">C195/(22.99+26.98+28.09+4*15.9994)</f>
        <v>0.0191728806032004</v>
      </c>
      <c r="H195" s="0" t="n">
        <f aca="false">E195/SUM($E195:$G195)</f>
        <v>0.710396700057792</v>
      </c>
      <c r="I195" s="0" t="n">
        <f aca="false">F195/SUM($E195:$G195)</f>
        <v>0.272688936026391</v>
      </c>
      <c r="J195" s="0" t="n">
        <f aca="false">G195/SUM($E195:$G195)</f>
        <v>0.016914363915817</v>
      </c>
      <c r="K195" s="0" t="n">
        <f aca="false">H195+I195+J195</f>
        <v>1</v>
      </c>
      <c r="L195" s="0" t="n">
        <f aca="false">I195+J195</f>
        <v>0.289603299942208</v>
      </c>
      <c r="M195" s="0" t="n">
        <f aca="false">J195</f>
        <v>0.016914363915817</v>
      </c>
      <c r="N195" s="0" t="n">
        <f aca="false">I195</f>
        <v>0.272688936026391</v>
      </c>
      <c r="O195" s="0" t="n">
        <f aca="false">K195</f>
        <v>1</v>
      </c>
      <c r="P195" s="0" t="n">
        <f aca="false">L195/2</f>
        <v>0.144801649971104</v>
      </c>
      <c r="Q195" s="0" t="n">
        <f aca="false">M195/2</f>
        <v>0.0084571819579085</v>
      </c>
      <c r="R195" s="0" t="n">
        <f aca="false">N195/2</f>
        <v>0.136344468013196</v>
      </c>
      <c r="S195" s="0" t="n">
        <f aca="false">O195/SUM($O195:$R195)*100</f>
        <v>77.543225893173</v>
      </c>
      <c r="T195" s="0" t="n">
        <f aca="false">P195/SUM($O195:$R195)*100</f>
        <v>11.2283870534135</v>
      </c>
      <c r="U195" s="0" t="n">
        <f aca="false">Q195/SUM($O195:$R195)*100</f>
        <v>0.655797170981766</v>
      </c>
      <c r="V195" s="0" t="n">
        <f aca="false">R195/SUM($O195:$R195)*100</f>
        <v>10.5725898824317</v>
      </c>
      <c r="W195" s="0" t="n">
        <f aca="false">S195*(2*15.9994+28.09)</f>
        <v>4659.47939204969</v>
      </c>
      <c r="X195" s="0" t="n">
        <f aca="false">T195*(26.98*2+3*15.9994)</f>
        <v>1144.82613286934</v>
      </c>
      <c r="Y195" s="0" t="n">
        <f aca="false">U195*(22.99*2+15.9994)</f>
        <v>40.6459151791473</v>
      </c>
      <c r="Z195" s="0" t="n">
        <f aca="false">V195*(39.01*2+15.9994)</f>
        <v>994.028557192299</v>
      </c>
      <c r="AA195" s="0" t="n">
        <f aca="false">W195/SUM($W195:$Z195)*100</f>
        <v>68.1312036867445</v>
      </c>
      <c r="AB195" s="0" t="n">
        <f aca="false">X195/SUM($W195:$Z195)*100</f>
        <v>16.7397204454891</v>
      </c>
      <c r="AC195" s="0" t="n">
        <f aca="false">Y195/SUM($W195:$Z195)*100</f>
        <v>0.594327153979843</v>
      </c>
      <c r="AD195" s="0" t="n">
        <f aca="false">Z195/SUM($W195:$Z195)*100</f>
        <v>14.5347487137866</v>
      </c>
    </row>
    <row r="196" customFormat="false" ht="15" hidden="false" customHeight="false" outlineLevel="0" collapsed="false">
      <c r="A196" s="0" t="n">
        <v>46.4623879409799</v>
      </c>
      <c r="B196" s="0" t="n">
        <v>46.8950672441195</v>
      </c>
      <c r="C196" s="0" t="n">
        <f aca="false">100-B196-A196</f>
        <v>6.6425448149006</v>
      </c>
      <c r="D196" s="0" t="n">
        <v>1400</v>
      </c>
      <c r="E196" s="0" t="n">
        <f aca="false">A196/(2*15.9994+28.09)</f>
        <v>0.77322875379405</v>
      </c>
      <c r="F196" s="0" t="n">
        <f aca="false">B196/(39.1+26.98+28.09+4*15.9994)</f>
        <v>0.296489718780076</v>
      </c>
      <c r="G196" s="0" t="n">
        <f aca="false">C196/(22.99+26.98+28.09+4*15.9994)</f>
        <v>0.0467595173711269</v>
      </c>
      <c r="H196" s="0" t="n">
        <f aca="false">E196/SUM($E196:$G196)</f>
        <v>0.692560678094483</v>
      </c>
      <c r="I196" s="0" t="n">
        <f aca="false">F196/SUM($E196:$G196)</f>
        <v>0.265558050808162</v>
      </c>
      <c r="J196" s="0" t="n">
        <f aca="false">G196/SUM($E196:$G196)</f>
        <v>0.0418812710973548</v>
      </c>
      <c r="K196" s="0" t="n">
        <f aca="false">H196+I196+J196</f>
        <v>1</v>
      </c>
      <c r="L196" s="0" t="n">
        <f aca="false">I196+J196</f>
        <v>0.307439321905517</v>
      </c>
      <c r="M196" s="0" t="n">
        <f aca="false">J196</f>
        <v>0.0418812710973548</v>
      </c>
      <c r="N196" s="0" t="n">
        <f aca="false">I196</f>
        <v>0.265558050808162</v>
      </c>
      <c r="O196" s="0" t="n">
        <f aca="false">K196</f>
        <v>1</v>
      </c>
      <c r="P196" s="0" t="n">
        <f aca="false">L196/2</f>
        <v>0.153719660952758</v>
      </c>
      <c r="Q196" s="0" t="n">
        <f aca="false">M196/2</f>
        <v>0.0209406355486774</v>
      </c>
      <c r="R196" s="0" t="n">
        <f aca="false">N196/2</f>
        <v>0.132779025404081</v>
      </c>
      <c r="S196" s="0" t="n">
        <f aca="false">O196/SUM($O196:$R196)*100</f>
        <v>76.4853850764224</v>
      </c>
      <c r="T196" s="0" t="n">
        <f aca="false">P196/SUM($O196:$R196)*100</f>
        <v>11.7573074617888</v>
      </c>
      <c r="U196" s="0" t="n">
        <f aca="false">Q196/SUM($O196:$R196)*100</f>
        <v>1.60165257368561</v>
      </c>
      <c r="V196" s="0" t="n">
        <f aca="false">R196/SUM($O196:$R196)*100</f>
        <v>10.1556548881032</v>
      </c>
      <c r="W196" s="0" t="n">
        <f aca="false">S196*(2*15.9994+28.09)</f>
        <v>4595.91500678013</v>
      </c>
      <c r="X196" s="0" t="n">
        <f aca="false">T196*(26.98*2+3*15.9994)</f>
        <v>1198.75390565056</v>
      </c>
      <c r="Y196" s="0" t="n">
        <f aca="false">U196*(22.99*2+15.9994)</f>
        <v>99.2694655254899</v>
      </c>
      <c r="Z196" s="0" t="n">
        <f aca="false">V196*(39.01*2+15.9994)</f>
        <v>954.82857918653</v>
      </c>
      <c r="AA196" s="0" t="n">
        <f aca="false">W196/SUM($W196:$Z196)*100</f>
        <v>67.1057291851195</v>
      </c>
      <c r="AB196" s="0" t="n">
        <f aca="false">X196/SUM($W196:$Z196)*100</f>
        <v>17.5032077036926</v>
      </c>
      <c r="AC196" s="0" t="n">
        <f aca="false">Y196/SUM($W196:$Z196)*100</f>
        <v>1.44945018784673</v>
      </c>
      <c r="AD196" s="0" t="n">
        <f aca="false">Z196/SUM($W196:$Z196)*100</f>
        <v>13.9416129233412</v>
      </c>
    </row>
    <row r="197" customFormat="false" ht="15" hidden="false" customHeight="false" outlineLevel="0" collapsed="false">
      <c r="A197" s="0" t="n">
        <v>44.7863586942822</v>
      </c>
      <c r="B197" s="0" t="n">
        <v>45.260183362439</v>
      </c>
      <c r="C197" s="0" t="n">
        <f aca="false">100-B197-A197</f>
        <v>9.9534579432788</v>
      </c>
      <c r="D197" s="0" t="n">
        <v>1400</v>
      </c>
      <c r="E197" s="0" t="n">
        <f aca="false">A197/(2*15.9994+28.09)</f>
        <v>0.745336213974688</v>
      </c>
      <c r="F197" s="0" t="n">
        <f aca="false">B197/(39.1+26.98+28.09+4*15.9994)</f>
        <v>0.286153316876775</v>
      </c>
      <c r="G197" s="0" t="n">
        <f aca="false">C197/(22.99+26.98+28.09+4*15.9994)</f>
        <v>0.0700663529672386</v>
      </c>
      <c r="H197" s="0" t="n">
        <f aca="false">E197/SUM($E197:$G197)</f>
        <v>0.676621336169412</v>
      </c>
      <c r="I197" s="0" t="n">
        <f aca="false">F197/SUM($E197:$G197)</f>
        <v>0.25977194718872</v>
      </c>
      <c r="J197" s="0" t="n">
        <f aca="false">G197/SUM($E197:$G197)</f>
        <v>0.063606716641868</v>
      </c>
      <c r="K197" s="0" t="n">
        <f aca="false">H197+I197+J197</f>
        <v>1</v>
      </c>
      <c r="L197" s="0" t="n">
        <f aca="false">I197+J197</f>
        <v>0.323378663830588</v>
      </c>
      <c r="M197" s="0" t="n">
        <f aca="false">J197</f>
        <v>0.063606716641868</v>
      </c>
      <c r="N197" s="0" t="n">
        <f aca="false">I197</f>
        <v>0.25977194718872</v>
      </c>
      <c r="O197" s="0" t="n">
        <f aca="false">K197</f>
        <v>1</v>
      </c>
      <c r="P197" s="0" t="n">
        <f aca="false">L197/2</f>
        <v>0.161689331915294</v>
      </c>
      <c r="Q197" s="0" t="n">
        <f aca="false">M197/2</f>
        <v>0.031803358320934</v>
      </c>
      <c r="R197" s="0" t="n">
        <f aca="false">N197/2</f>
        <v>0.12988597359436</v>
      </c>
      <c r="S197" s="0" t="n">
        <f aca="false">O197/SUM($O197:$R197)*100</f>
        <v>75.5641621956824</v>
      </c>
      <c r="T197" s="0" t="n">
        <f aca="false">P197/SUM($O197:$R197)*100</f>
        <v>12.2179189021588</v>
      </c>
      <c r="U197" s="0" t="n">
        <f aca="false">Q197/SUM($O197:$R197)*100</f>
        <v>2.40319412653046</v>
      </c>
      <c r="V197" s="0" t="n">
        <f aca="false">R197/SUM($O197:$R197)*100</f>
        <v>9.81472477562833</v>
      </c>
      <c r="W197" s="0" t="n">
        <f aca="false">S197*(2*15.9994+28.09)</f>
        <v>4540.55982934392</v>
      </c>
      <c r="X197" s="0" t="n">
        <f aca="false">T197*(26.98*2+3*15.9994)</f>
        <v>1245.71701901009</v>
      </c>
      <c r="Y197" s="0" t="n">
        <f aca="false">U197*(22.99*2+15.9994)</f>
        <v>148.948530045882</v>
      </c>
      <c r="Z197" s="0" t="n">
        <f aca="false">V197*(39.01*2+15.9994)</f>
        <v>922.77453456971</v>
      </c>
      <c r="AA197" s="0" t="n">
        <f aca="false">W197/SUM($W197:$Z197)*100</f>
        <v>66.2082223237854</v>
      </c>
      <c r="AB197" s="0" t="n">
        <f aca="false">X197/SUM($W197:$Z197)*100</f>
        <v>18.1644362032468</v>
      </c>
      <c r="AC197" s="0" t="n">
        <f aca="false">Y197/SUM($W197:$Z197)*100</f>
        <v>2.17189460390916</v>
      </c>
      <c r="AD197" s="0" t="n">
        <f aca="false">Z197/SUM($W197:$Z197)*100</f>
        <v>13.4554468690586</v>
      </c>
    </row>
    <row r="198" customFormat="false" ht="15" hidden="false" customHeight="false" outlineLevel="0" collapsed="false">
      <c r="A198" s="0" t="n">
        <v>40.3790225270403</v>
      </c>
      <c r="B198" s="0" t="n">
        <v>42.8943650780712</v>
      </c>
      <c r="C198" s="0" t="n">
        <f aca="false">100-B198-A198</f>
        <v>16.7266123948885</v>
      </c>
      <c r="D198" s="0" t="n">
        <v>1400</v>
      </c>
      <c r="E198" s="0" t="n">
        <f aca="false">A198/(2*15.9994+28.09)</f>
        <v>0.671989164820071</v>
      </c>
      <c r="F198" s="0" t="n">
        <f aca="false">B198/(39.1+26.98+28.09+4*15.9994)</f>
        <v>0.271195649918638</v>
      </c>
      <c r="G198" s="0" t="n">
        <f aca="false">C198/(22.99+26.98+28.09+4*15.9994)</f>
        <v>0.117745283567289</v>
      </c>
      <c r="H198" s="0" t="n">
        <f aca="false">E198/SUM($E198:$G198)</f>
        <v>0.633396267947385</v>
      </c>
      <c r="I198" s="0" t="n">
        <f aca="false">F198/SUM($E198:$G198)</f>
        <v>0.255620658092046</v>
      </c>
      <c r="J198" s="0" t="n">
        <f aca="false">G198/SUM($E198:$G198)</f>
        <v>0.11098307396057</v>
      </c>
      <c r="K198" s="0" t="n">
        <f aca="false">H198+I198+J198</f>
        <v>1</v>
      </c>
      <c r="L198" s="0" t="n">
        <f aca="false">I198+J198</f>
        <v>0.366603732052615</v>
      </c>
      <c r="M198" s="0" t="n">
        <f aca="false">J198</f>
        <v>0.11098307396057</v>
      </c>
      <c r="N198" s="0" t="n">
        <f aca="false">I198</f>
        <v>0.255620658092046</v>
      </c>
      <c r="O198" s="0" t="n">
        <f aca="false">K198</f>
        <v>1</v>
      </c>
      <c r="P198" s="0" t="n">
        <f aca="false">L198/2</f>
        <v>0.183301866026308</v>
      </c>
      <c r="Q198" s="0" t="n">
        <f aca="false">M198/2</f>
        <v>0.0554915369802847</v>
      </c>
      <c r="R198" s="0" t="n">
        <f aca="false">N198/2</f>
        <v>0.127810329046023</v>
      </c>
      <c r="S198" s="0" t="n">
        <f aca="false">O198/SUM($O198:$R198)*100</f>
        <v>73.17410135402</v>
      </c>
      <c r="T198" s="0" t="n">
        <f aca="false">P198/SUM($O198:$R198)*100</f>
        <v>13.41294932299</v>
      </c>
      <c r="U198" s="0" t="n">
        <f aca="false">Q198/SUM($O198:$R198)*100</f>
        <v>4.0605433512857</v>
      </c>
      <c r="V198" s="0" t="n">
        <f aca="false">R198/SUM($O198:$R198)*100</f>
        <v>9.35240597170432</v>
      </c>
      <c r="W198" s="0" t="n">
        <f aca="false">S198*(2*15.9994+28.09)</f>
        <v>4396.94394144144</v>
      </c>
      <c r="X198" s="0" t="n">
        <f aca="false">T198*(26.98*2+3*15.9994)</f>
        <v>1367.56016966328</v>
      </c>
      <c r="Y198" s="0" t="n">
        <f aca="false">U198*(22.99*2+15.9994)</f>
        <v>251.670040586677</v>
      </c>
      <c r="Z198" s="0" t="n">
        <f aca="false">V198*(39.01*2+15.9994)</f>
        <v>879.307598016057</v>
      </c>
      <c r="AA198" s="0" t="n">
        <f aca="false">W198/SUM($W198:$Z198)*100</f>
        <v>63.7655801442442</v>
      </c>
      <c r="AB198" s="0" t="n">
        <f aca="false">X198/SUM($W198:$Z198)*100</f>
        <v>19.8326994299028</v>
      </c>
      <c r="AC198" s="0" t="n">
        <f aca="false">Y198/SUM($W198:$Z198)*100</f>
        <v>3.64978183862722</v>
      </c>
      <c r="AD198" s="0" t="n">
        <f aca="false">Z198/SUM($W198:$Z198)*100</f>
        <v>12.7519385872258</v>
      </c>
    </row>
    <row r="199" customFormat="false" ht="15" hidden="false" customHeight="false" outlineLevel="0" collapsed="false">
      <c r="A199" s="0" t="n">
        <v>37.5856404492108</v>
      </c>
      <c r="B199" s="0" t="n">
        <v>41.8181576119567</v>
      </c>
      <c r="C199" s="0" t="n">
        <f aca="false">100-B199-A199</f>
        <v>20.5962019388325</v>
      </c>
      <c r="D199" s="0" t="n">
        <v>1400</v>
      </c>
      <c r="E199" s="0" t="n">
        <f aca="false">A199/(2*15.9994+28.09)</f>
        <v>0.625501598454467</v>
      </c>
      <c r="F199" s="0" t="n">
        <f aca="false">B199/(39.1+26.98+28.09+4*15.9994)</f>
        <v>0.264391427902786</v>
      </c>
      <c r="G199" s="0" t="n">
        <f aca="false">C199/(22.99+26.98+28.09+4*15.9994)</f>
        <v>0.144984864863496</v>
      </c>
      <c r="H199" s="0" t="n">
        <f aca="false">E199/SUM($E199:$G199)</f>
        <v>0.604420679735096</v>
      </c>
      <c r="I199" s="0" t="n">
        <f aca="false">F199/SUM($E199:$G199)</f>
        <v>0.255480796474363</v>
      </c>
      <c r="J199" s="0" t="n">
        <f aca="false">G199/SUM($E199:$G199)</f>
        <v>0.140098523790542</v>
      </c>
      <c r="K199" s="0" t="n">
        <f aca="false">H199+I199+J199</f>
        <v>1</v>
      </c>
      <c r="L199" s="0" t="n">
        <f aca="false">I199+J199</f>
        <v>0.395579320264904</v>
      </c>
      <c r="M199" s="0" t="n">
        <f aca="false">J199</f>
        <v>0.140098523790542</v>
      </c>
      <c r="N199" s="0" t="n">
        <f aca="false">I199</f>
        <v>0.255480796474363</v>
      </c>
      <c r="O199" s="0" t="n">
        <f aca="false">K199</f>
        <v>1</v>
      </c>
      <c r="P199" s="0" t="n">
        <f aca="false">L199/2</f>
        <v>0.197789660132452</v>
      </c>
      <c r="Q199" s="0" t="n">
        <f aca="false">M199/2</f>
        <v>0.0700492618952707</v>
      </c>
      <c r="R199" s="0" t="n">
        <f aca="false">N199/2</f>
        <v>0.127740398237181</v>
      </c>
      <c r="S199" s="0" t="n">
        <f aca="false">O199/SUM($O199:$R199)*100</f>
        <v>71.6548307558888</v>
      </c>
      <c r="T199" s="0" t="n">
        <f aca="false">P199/SUM($O199:$R199)*100</f>
        <v>14.1725846220556</v>
      </c>
      <c r="U199" s="0" t="n">
        <f aca="false">Q199/SUM($O199:$R199)*100</f>
        <v>5.01936800568056</v>
      </c>
      <c r="V199" s="0" t="n">
        <f aca="false">R199/SUM($O199:$R199)*100</f>
        <v>9.15321661637507</v>
      </c>
      <c r="W199" s="0" t="n">
        <f aca="false">S199*(2*15.9994+28.09)</f>
        <v>4305.65279432445</v>
      </c>
      <c r="X199" s="0" t="n">
        <f aca="false">T199*(26.98*2+3*15.9994)</f>
        <v>1445.01121741247</v>
      </c>
      <c r="Y199" s="0" t="n">
        <f aca="false">U199*(22.99*2+15.9994)</f>
        <v>311.097417371278</v>
      </c>
      <c r="Z199" s="0" t="n">
        <f aca="false">V199*(39.01*2+15.9994)</f>
        <v>860.579934341614</v>
      </c>
      <c r="AA199" s="0" t="n">
        <f aca="false">W199/SUM($W199:$Z199)*100</f>
        <v>62.1993711124741</v>
      </c>
      <c r="AB199" s="0" t="n">
        <f aca="false">X199/SUM($W199:$Z199)*100</f>
        <v>20.8746021258382</v>
      </c>
      <c r="AC199" s="0" t="n">
        <f aca="false">Y199/SUM($W199:$Z199)*100</f>
        <v>4.49410684965469</v>
      </c>
      <c r="AD199" s="0" t="n">
        <f aca="false">Z199/SUM($W199:$Z199)*100</f>
        <v>12.431919912033</v>
      </c>
    </row>
    <row r="200" customFormat="false" ht="15" hidden="false" customHeight="false" outlineLevel="0" collapsed="false">
      <c r="A200" s="0" t="n">
        <v>34.6681080568112</v>
      </c>
      <c r="B200" s="0" t="n">
        <v>41.5028879241138</v>
      </c>
      <c r="C200" s="0" t="n">
        <f aca="false">100-B200-A200</f>
        <v>23.829004019075</v>
      </c>
      <c r="D200" s="0" t="n">
        <v>1400</v>
      </c>
      <c r="E200" s="0" t="n">
        <f aca="false">A200/(2*15.9994+28.09)</f>
        <v>0.576947918028172</v>
      </c>
      <c r="F200" s="0" t="n">
        <f aca="false">B200/(39.1+26.98+28.09+4*15.9994)</f>
        <v>0.262398164504701</v>
      </c>
      <c r="G200" s="0" t="n">
        <f aca="false">C200/(22.99+26.98+28.09+4*15.9994)</f>
        <v>0.167741845695514</v>
      </c>
      <c r="H200" s="0" t="n">
        <f aca="false">E200/SUM($E200:$G200)</f>
        <v>0.572887333723786</v>
      </c>
      <c r="I200" s="0" t="n">
        <f aca="false">F200/SUM($E200:$G200)</f>
        <v>0.260551394917719</v>
      </c>
      <c r="J200" s="0" t="n">
        <f aca="false">G200/SUM($E200:$G200)</f>
        <v>0.166561271358496</v>
      </c>
      <c r="K200" s="0" t="n">
        <f aca="false">H200+I200+J200</f>
        <v>1</v>
      </c>
      <c r="L200" s="0" t="n">
        <f aca="false">I200+J200</f>
        <v>0.427112666276214</v>
      </c>
      <c r="M200" s="0" t="n">
        <f aca="false">J200</f>
        <v>0.166561271358496</v>
      </c>
      <c r="N200" s="0" t="n">
        <f aca="false">I200</f>
        <v>0.260551394917719</v>
      </c>
      <c r="O200" s="0" t="n">
        <f aca="false">K200</f>
        <v>1</v>
      </c>
      <c r="P200" s="0" t="n">
        <f aca="false">L200/2</f>
        <v>0.213556333138107</v>
      </c>
      <c r="Q200" s="0" t="n">
        <f aca="false">M200/2</f>
        <v>0.0832806356792479</v>
      </c>
      <c r="R200" s="0" t="n">
        <f aca="false">N200/2</f>
        <v>0.130275697458859</v>
      </c>
      <c r="S200" s="0" t="n">
        <f aca="false">O200/SUM($O200:$R200)*100</f>
        <v>70.0715524170432</v>
      </c>
      <c r="T200" s="0" t="n">
        <f aca="false">P200/SUM($O200:$R200)*100</f>
        <v>14.9642237914784</v>
      </c>
      <c r="U200" s="0" t="n">
        <f aca="false">Q200/SUM($O200:$R200)*100</f>
        <v>5.8356034283231</v>
      </c>
      <c r="V200" s="0" t="n">
        <f aca="false">R200/SUM($O200:$R200)*100</f>
        <v>9.12862036315532</v>
      </c>
      <c r="W200" s="0" t="n">
        <f aca="false">S200*(2*15.9994+28.09)</f>
        <v>4210.51549887723</v>
      </c>
      <c r="X200" s="0" t="n">
        <f aca="false">T200*(26.98*2+3*15.9994)</f>
        <v>1525.72532217631</v>
      </c>
      <c r="Y200" s="0" t="n">
        <f aca="false">U200*(22.99*2+15.9994)</f>
        <v>361.687199125409</v>
      </c>
      <c r="Z200" s="0" t="n">
        <f aca="false">V200*(39.01*2+15.9994)</f>
        <v>858.267409371645</v>
      </c>
      <c r="AA200" s="0" t="n">
        <f aca="false">W200/SUM($W200:$Z200)*100</f>
        <v>60.5289995302683</v>
      </c>
      <c r="AB200" s="0" t="n">
        <f aca="false">X200/SUM($W200:$Z200)*100</f>
        <v>21.9333303330565</v>
      </c>
      <c r="AC200" s="0" t="n">
        <f aca="false">Y200/SUM($W200:$Z200)*100</f>
        <v>5.1994973802623</v>
      </c>
      <c r="AD200" s="0" t="n">
        <f aca="false">Z200/SUM($W200:$Z200)*100</f>
        <v>12.3381727564128</v>
      </c>
    </row>
    <row r="201" customFormat="false" ht="15" hidden="false" customHeight="false" outlineLevel="0" collapsed="false">
      <c r="A201" s="0" t="n">
        <v>32.1851017654073</v>
      </c>
      <c r="B201" s="0" t="n">
        <v>41.5079418173011</v>
      </c>
      <c r="C201" s="0" t="n">
        <f aca="false">100-B201-A201</f>
        <v>26.3069564172916</v>
      </c>
      <c r="D201" s="0" t="n">
        <v>1400</v>
      </c>
      <c r="E201" s="0" t="n">
        <f aca="false">A201/(2*15.9994+28.09)</f>
        <v>0.535625636814303</v>
      </c>
      <c r="F201" s="0" t="n">
        <f aca="false">B201/(39.1+26.98+28.09+4*15.9994)</f>
        <v>0.262430117276238</v>
      </c>
      <c r="G201" s="0" t="n">
        <f aca="false">C201/(22.99+26.98+28.09+4*15.9994)</f>
        <v>0.185185139107599</v>
      </c>
      <c r="H201" s="0" t="n">
        <f aca="false">E201/SUM($E201:$G201)</f>
        <v>0.544755248199757</v>
      </c>
      <c r="I201" s="0" t="n">
        <f aca="false">F201/SUM($E201:$G201)</f>
        <v>0.266903176110428</v>
      </c>
      <c r="J201" s="0" t="n">
        <f aca="false">G201/SUM($E201:$G201)</f>
        <v>0.188341575689815</v>
      </c>
      <c r="K201" s="0" t="n">
        <f aca="false">H201+I201+J201</f>
        <v>1</v>
      </c>
      <c r="L201" s="0" t="n">
        <f aca="false">I201+J201</f>
        <v>0.455244751800243</v>
      </c>
      <c r="M201" s="0" t="n">
        <f aca="false">J201</f>
        <v>0.188341575689815</v>
      </c>
      <c r="N201" s="0" t="n">
        <f aca="false">I201</f>
        <v>0.266903176110428</v>
      </c>
      <c r="O201" s="0" t="n">
        <f aca="false">K201</f>
        <v>1</v>
      </c>
      <c r="P201" s="0" t="n">
        <f aca="false">L201/2</f>
        <v>0.227622375900122</v>
      </c>
      <c r="Q201" s="0" t="n">
        <f aca="false">M201/2</f>
        <v>0.0941707878449074</v>
      </c>
      <c r="R201" s="0" t="n">
        <f aca="false">N201/2</f>
        <v>0.133451588055214</v>
      </c>
      <c r="S201" s="0" t="n">
        <f aca="false">O201/SUM($O201:$R201)*100</f>
        <v>68.716963161209</v>
      </c>
      <c r="T201" s="0" t="n">
        <f aca="false">P201/SUM($O201:$R201)*100</f>
        <v>15.6415184193955</v>
      </c>
      <c r="U201" s="0" t="n">
        <f aca="false">Q201/SUM($O201:$R201)*100</f>
        <v>6.47113055920053</v>
      </c>
      <c r="V201" s="0" t="n">
        <f aca="false">R201/SUM($O201:$R201)*100</f>
        <v>9.17038786019499</v>
      </c>
      <c r="W201" s="0" t="n">
        <f aca="false">S201*(2*15.9994+28.09)</f>
        <v>4129.11985600126</v>
      </c>
      <c r="X201" s="0" t="n">
        <f aca="false">T201*(26.98*2+3*15.9994)</f>
        <v>1594.78106330841</v>
      </c>
      <c r="Y201" s="0" t="n">
        <f aca="false">U201*(22.99*2+15.9994)</f>
        <v>401.076789380913</v>
      </c>
      <c r="Z201" s="0" t="n">
        <f aca="false">V201*(39.01*2+15.9994)</f>
        <v>862.194364382817</v>
      </c>
      <c r="AA201" s="0" t="n">
        <f aca="false">W201/SUM($W201:$Z201)*100</f>
        <v>59.0957230309774</v>
      </c>
      <c r="AB201" s="0" t="n">
        <f aca="false">X201/SUM($W201:$Z201)*100</f>
        <v>22.8244137489364</v>
      </c>
      <c r="AC201" s="0" t="n">
        <f aca="false">Y201/SUM($W201:$Z201)*100</f>
        <v>5.74018766371235</v>
      </c>
      <c r="AD201" s="0" t="n">
        <f aca="false">Z201/SUM($W201:$Z201)*100</f>
        <v>12.3396755563738</v>
      </c>
    </row>
    <row r="202" customFormat="false" ht="15" hidden="false" customHeight="false" outlineLevel="0" collapsed="false">
      <c r="A202" s="0" t="n">
        <v>29.3296445302928</v>
      </c>
      <c r="B202" s="0" t="n">
        <v>42.1292904875662</v>
      </c>
      <c r="C202" s="0" t="n">
        <f aca="false">100-B202-A202</f>
        <v>28.541064982141</v>
      </c>
      <c r="D202" s="0" t="n">
        <v>1400</v>
      </c>
      <c r="E202" s="0" t="n">
        <f aca="false">A202/(2*15.9994+28.09)</f>
        <v>0.488105013418354</v>
      </c>
      <c r="F202" s="0" t="n">
        <f aca="false">B202/(39.1+26.98+28.09+4*15.9994)</f>
        <v>0.266358536688716</v>
      </c>
      <c r="G202" s="0" t="n">
        <f aca="false">C202/(22.99+26.98+28.09+4*15.9994)</f>
        <v>0.200911918701576</v>
      </c>
      <c r="H202" s="0" t="n">
        <f aca="false">E202/SUM($E202:$G202)</f>
        <v>0.51090385859187</v>
      </c>
      <c r="I202" s="0" t="n">
        <f aca="false">F202/SUM($E202:$G202)</f>
        <v>0.278799849258078</v>
      </c>
      <c r="J202" s="0" t="n">
        <f aca="false">G202/SUM($E202:$G202)</f>
        <v>0.210296292150052</v>
      </c>
      <c r="K202" s="0" t="n">
        <f aca="false">H202+I202+J202</f>
        <v>1</v>
      </c>
      <c r="L202" s="0" t="n">
        <f aca="false">I202+J202</f>
        <v>0.48909614140813</v>
      </c>
      <c r="M202" s="0" t="n">
        <f aca="false">J202</f>
        <v>0.210296292150052</v>
      </c>
      <c r="N202" s="0" t="n">
        <f aca="false">I202</f>
        <v>0.278799849258078</v>
      </c>
      <c r="O202" s="0" t="n">
        <f aca="false">K202</f>
        <v>1</v>
      </c>
      <c r="P202" s="0" t="n">
        <f aca="false">L202/2</f>
        <v>0.244548070704065</v>
      </c>
      <c r="Q202" s="0" t="n">
        <f aca="false">M202/2</f>
        <v>0.105148146075026</v>
      </c>
      <c r="R202" s="0" t="n">
        <f aca="false">N202/2</f>
        <v>0.139399924629039</v>
      </c>
      <c r="S202" s="0" t="n">
        <f aca="false">O202/SUM($O202:$R202)*100</f>
        <v>67.154831188695</v>
      </c>
      <c r="T202" s="0" t="n">
        <f aca="false">P202/SUM($O202:$R202)*100</f>
        <v>16.4225844056525</v>
      </c>
      <c r="U202" s="0" t="n">
        <f aca="false">Q202/SUM($O202:$R202)*100</f>
        <v>7.06120599947261</v>
      </c>
      <c r="V202" s="0" t="n">
        <f aca="false">R202/SUM($O202:$R202)*100</f>
        <v>9.36137840617992</v>
      </c>
      <c r="W202" s="0" t="n">
        <f aca="false">S202*(2*15.9994+28.09)</f>
        <v>4035.25322033126</v>
      </c>
      <c r="X202" s="0" t="n">
        <f aca="false">T202*(26.98*2+3*15.9994)</f>
        <v>1674.4171453484</v>
      </c>
      <c r="Y202" s="0" t="n">
        <f aca="false">U202*(22.99*2+15.9994)</f>
        <v>437.649311123713</v>
      </c>
      <c r="Z202" s="0" t="n">
        <f aca="false">V202*(39.01*2+15.9994)</f>
        <v>880.151180921992</v>
      </c>
      <c r="AA202" s="0" t="n">
        <f aca="false">W202/SUM($W202:$Z202)*100</f>
        <v>57.4211306176427</v>
      </c>
      <c r="AB202" s="0" t="n">
        <f aca="false">X202/SUM($W202:$Z202)*100</f>
        <v>23.8267390822076</v>
      </c>
      <c r="AC202" s="0" t="n">
        <f aca="false">Y202/SUM($W202:$Z202)*100</f>
        <v>6.22769300626271</v>
      </c>
      <c r="AD202" s="0" t="n">
        <f aca="false">Z202/SUM($W202:$Z202)*100</f>
        <v>12.524437293887</v>
      </c>
    </row>
    <row r="203" customFormat="false" ht="15" hidden="false" customHeight="false" outlineLevel="0" collapsed="false">
      <c r="A203" s="0" t="n">
        <v>26.9707885534591</v>
      </c>
      <c r="B203" s="0" t="n">
        <v>42.8248905076078</v>
      </c>
      <c r="C203" s="0" t="n">
        <f aca="false">100-B203-A203</f>
        <v>30.2043209389331</v>
      </c>
      <c r="D203" s="0" t="n">
        <v>1400</v>
      </c>
      <c r="E203" s="0" t="n">
        <f aca="false">A203/(2*15.9994+28.09)</f>
        <v>0.448848846265179</v>
      </c>
      <c r="F203" s="0" t="n">
        <f aca="false">B203/(39.1+26.98+28.09+4*15.9994)</f>
        <v>0.270756403382284</v>
      </c>
      <c r="G203" s="0" t="n">
        <f aca="false">C203/(22.99+26.98+28.09+4*15.9994)</f>
        <v>0.212620239529128</v>
      </c>
      <c r="H203" s="0" t="n">
        <f aca="false">E203/SUM($E203:$G203)</f>
        <v>0.481480984457564</v>
      </c>
      <c r="I203" s="0" t="n">
        <f aca="false">F203/SUM($E203:$G203)</f>
        <v>0.290440892816003</v>
      </c>
      <c r="J203" s="0" t="n">
        <f aca="false">G203/SUM($E203:$G203)</f>
        <v>0.228078122726434</v>
      </c>
      <c r="K203" s="0" t="n">
        <f aca="false">H203+I203+J203</f>
        <v>1</v>
      </c>
      <c r="L203" s="0" t="n">
        <f aca="false">I203+J203</f>
        <v>0.518519015542436</v>
      </c>
      <c r="M203" s="0" t="n">
        <f aca="false">J203</f>
        <v>0.228078122726434</v>
      </c>
      <c r="N203" s="0" t="n">
        <f aca="false">I203</f>
        <v>0.290440892816003</v>
      </c>
      <c r="O203" s="0" t="n">
        <f aca="false">K203</f>
        <v>1</v>
      </c>
      <c r="P203" s="0" t="n">
        <f aca="false">L203/2</f>
        <v>0.259259507771218</v>
      </c>
      <c r="Q203" s="0" t="n">
        <f aca="false">M203/2</f>
        <v>0.114039061363217</v>
      </c>
      <c r="R203" s="0" t="n">
        <f aca="false">N203/2</f>
        <v>0.145220446408001</v>
      </c>
      <c r="S203" s="0" t="n">
        <f aca="false">O203/SUM($O203:$R203)*100</f>
        <v>65.8536369821346</v>
      </c>
      <c r="T203" s="0" t="n">
        <f aca="false">P203/SUM($O203:$R203)*100</f>
        <v>17.0731815089327</v>
      </c>
      <c r="U203" s="0" t="n">
        <f aca="false">Q203/SUM($O203:$R203)*100</f>
        <v>7.50988694879665</v>
      </c>
      <c r="V203" s="0" t="n">
        <f aca="false">R203/SUM($O203:$R203)*100</f>
        <v>9.56329456013606</v>
      </c>
      <c r="W203" s="0" t="n">
        <f aca="false">S203*(2*15.9994+28.09)</f>
        <v>3957.06602189209</v>
      </c>
      <c r="X203" s="0" t="n">
        <f aca="false">T203*(26.98*2+3*15.9994)</f>
        <v>1740.75085492406</v>
      </c>
      <c r="Y203" s="0" t="n">
        <f aca="false">U203*(22.99*2+15.9994)</f>
        <v>465.458287154247</v>
      </c>
      <c r="Z203" s="0" t="n">
        <f aca="false">V203*(39.01*2+15.9994)</f>
        <v>899.135216567256</v>
      </c>
      <c r="AA203" s="0" t="n">
        <f aca="false">W203/SUM($W203:$Z203)*100</f>
        <v>56.0299643985124</v>
      </c>
      <c r="AB203" s="0" t="n">
        <f aca="false">X203/SUM($W203:$Z203)*100</f>
        <v>24.6481124875037</v>
      </c>
      <c r="AC203" s="0" t="n">
        <f aca="false">Y203/SUM($W203:$Z203)*100</f>
        <v>6.59064344996067</v>
      </c>
      <c r="AD203" s="0" t="n">
        <f aca="false">Z203/SUM($W203:$Z203)*100</f>
        <v>12.7312796640232</v>
      </c>
    </row>
    <row r="204" customFormat="false" ht="15" hidden="false" customHeight="false" outlineLevel="0" collapsed="false">
      <c r="A204" s="0" t="n">
        <v>24.9223083630508</v>
      </c>
      <c r="B204" s="0" t="n">
        <v>43.9566479291175</v>
      </c>
      <c r="C204" s="0" t="n">
        <f aca="false">100-B204-A204</f>
        <v>31.1210437078317</v>
      </c>
      <c r="D204" s="0" t="n">
        <v>1400</v>
      </c>
      <c r="E204" s="0" t="n">
        <f aca="false">A204/(2*15.9994+28.09)</f>
        <v>0.414757964263736</v>
      </c>
      <c r="F204" s="0" t="n">
        <f aca="false">B204/(39.1+26.98+28.09+4*15.9994)</f>
        <v>0.277911834845553</v>
      </c>
      <c r="G204" s="0" t="n">
        <f aca="false">C204/(22.99+26.98+28.09+4*15.9994)</f>
        <v>0.219073416049769</v>
      </c>
      <c r="H204" s="0" t="n">
        <f aca="false">E204/SUM($E204:$G204)</f>
        <v>0.45490655413474</v>
      </c>
      <c r="I204" s="0" t="n">
        <f aca="false">F204/SUM($E204:$G204)</f>
        <v>0.304813713142982</v>
      </c>
      <c r="J204" s="0" t="n">
        <f aca="false">G204/SUM($E204:$G204)</f>
        <v>0.240279732722278</v>
      </c>
      <c r="K204" s="0" t="n">
        <f aca="false">H204+I204+J204</f>
        <v>1</v>
      </c>
      <c r="L204" s="0" t="n">
        <f aca="false">I204+J204</f>
        <v>0.54509344586526</v>
      </c>
      <c r="M204" s="0" t="n">
        <f aca="false">J204</f>
        <v>0.240279732722278</v>
      </c>
      <c r="N204" s="0" t="n">
        <f aca="false">I204</f>
        <v>0.304813713142982</v>
      </c>
      <c r="O204" s="0" t="n">
        <f aca="false">K204</f>
        <v>1</v>
      </c>
      <c r="P204" s="0" t="n">
        <f aca="false">L204/2</f>
        <v>0.27254672293263</v>
      </c>
      <c r="Q204" s="0" t="n">
        <f aca="false">M204/2</f>
        <v>0.120139866361139</v>
      </c>
      <c r="R204" s="0" t="n">
        <f aca="false">N204/2</f>
        <v>0.152406856571491</v>
      </c>
      <c r="S204" s="0" t="n">
        <f aca="false">O204/SUM($O204:$R204)*100</f>
        <v>64.7210045888192</v>
      </c>
      <c r="T204" s="0" t="n">
        <f aca="false">P204/SUM($O204:$R204)*100</f>
        <v>17.6394977055904</v>
      </c>
      <c r="U204" s="0" t="n">
        <f aca="false">Q204/SUM($O204:$R204)*100</f>
        <v>7.77557284205941</v>
      </c>
      <c r="V204" s="0" t="n">
        <f aca="false">R204/SUM($O204:$R204)*100</f>
        <v>9.86392486353097</v>
      </c>
      <c r="W204" s="0" t="n">
        <f aca="false">S204*(2*15.9994+28.09)</f>
        <v>3889.00750053664</v>
      </c>
      <c r="X204" s="0" t="n">
        <f aca="false">T204*(26.98*2+3*15.9994)</f>
        <v>1798.49143496613</v>
      </c>
      <c r="Y204" s="0" t="n">
        <f aca="false">U204*(22.99*2+15.9994)</f>
        <v>481.925339407137</v>
      </c>
      <c r="Z204" s="0" t="n">
        <f aca="false">V204*(39.01*2+15.9994)</f>
        <v>927.400297314264</v>
      </c>
      <c r="AA204" s="0" t="n">
        <f aca="false">W204/SUM($W204:$Z204)*100</f>
        <v>54.7992621341887</v>
      </c>
      <c r="AB204" s="0" t="n">
        <f aca="false">X204/SUM($W204:$Z204)*100</f>
        <v>25.3421994113414</v>
      </c>
      <c r="AC204" s="0" t="n">
        <f aca="false">Y204/SUM($W204:$Z204)*100</f>
        <v>6.79071794015193</v>
      </c>
      <c r="AD204" s="0" t="n">
        <f aca="false">Z204/SUM($W204:$Z204)*100</f>
        <v>13.0678205143179</v>
      </c>
    </row>
    <row r="205" customFormat="false" ht="15" hidden="false" customHeight="false" outlineLevel="0" collapsed="false">
      <c r="A205" s="0" t="n">
        <v>22.8117530153575</v>
      </c>
      <c r="B205" s="0" t="n">
        <v>45.334477581881</v>
      </c>
      <c r="C205" s="0" t="n">
        <f aca="false">100-B205-A205</f>
        <v>31.8537694027615</v>
      </c>
      <c r="D205" s="0" t="n">
        <v>1400</v>
      </c>
      <c r="E205" s="0" t="n">
        <f aca="false">A205/(2*15.9994+28.09)</f>
        <v>0.379634025231948</v>
      </c>
      <c r="F205" s="0" t="n">
        <f aca="false">B205/(39.1+26.98+28.09+4*15.9994)</f>
        <v>0.286623035197354</v>
      </c>
      <c r="G205" s="0" t="n">
        <f aca="false">C205/(22.99+26.98+28.09+4*15.9994)</f>
        <v>0.224231363916901</v>
      </c>
      <c r="H205" s="0" t="n">
        <f aca="false">E205/SUM($E205:$G205)</f>
        <v>0.426321123164151</v>
      </c>
      <c r="I205" s="0" t="n">
        <f aca="false">F205/SUM($E205:$G205)</f>
        <v>0.321871713725861</v>
      </c>
      <c r="J205" s="0" t="n">
        <f aca="false">G205/SUM($E205:$G205)</f>
        <v>0.251807163109988</v>
      </c>
      <c r="K205" s="0" t="n">
        <f aca="false">H205+I205+J205</f>
        <v>1</v>
      </c>
      <c r="L205" s="0" t="n">
        <f aca="false">I205+J205</f>
        <v>0.573678876835849</v>
      </c>
      <c r="M205" s="0" t="n">
        <f aca="false">J205</f>
        <v>0.251807163109988</v>
      </c>
      <c r="N205" s="0" t="n">
        <f aca="false">I205</f>
        <v>0.321871713725861</v>
      </c>
      <c r="O205" s="0" t="n">
        <f aca="false">K205</f>
        <v>1</v>
      </c>
      <c r="P205" s="0" t="n">
        <f aca="false">L205/2</f>
        <v>0.286839438417924</v>
      </c>
      <c r="Q205" s="0" t="n">
        <f aca="false">M205/2</f>
        <v>0.125903581554994</v>
      </c>
      <c r="R205" s="0" t="n">
        <f aca="false">N205/2</f>
        <v>0.16093585686293</v>
      </c>
      <c r="S205" s="0" t="n">
        <f aca="false">O205/SUM($O205:$R205)*100</f>
        <v>63.5453658760847</v>
      </c>
      <c r="T205" s="0" t="n">
        <f aca="false">P205/SUM($O205:$R205)*100</f>
        <v>18.2273170619577</v>
      </c>
      <c r="U205" s="0" t="n">
        <f aca="false">Q205/SUM($O205:$R205)*100</f>
        <v>8.00058915502156</v>
      </c>
      <c r="V205" s="0" t="n">
        <f aca="false">R205/SUM($O205:$R205)*100</f>
        <v>10.2267279069361</v>
      </c>
      <c r="W205" s="0" t="n">
        <f aca="false">S205*(2*15.9994+28.09)</f>
        <v>3818.36478105488</v>
      </c>
      <c r="X205" s="0" t="n">
        <f aca="false">T205*(26.98*2+3*15.9994)</f>
        <v>1858.4244384665</v>
      </c>
      <c r="Y205" s="0" t="n">
        <f aca="false">U205*(22.99*2+15.9994)</f>
        <v>495.871715474743</v>
      </c>
      <c r="Z205" s="0" t="n">
        <f aca="false">V205*(39.01*2+15.9994)</f>
        <v>961.510821773388</v>
      </c>
      <c r="AA205" s="0" t="n">
        <f aca="false">W205/SUM($W205:$Z205)*100</f>
        <v>53.5221874554911</v>
      </c>
      <c r="AB205" s="0" t="n">
        <f aca="false">X205/SUM($W205:$Z205)*100</f>
        <v>26.049617276218</v>
      </c>
      <c r="AC205" s="0" t="n">
        <f aca="false">Y205/SUM($W205:$Z205)*100</f>
        <v>6.95065569460419</v>
      </c>
      <c r="AD205" s="0" t="n">
        <f aca="false">Z205/SUM($W205:$Z205)*100</f>
        <v>13.4775395736867</v>
      </c>
    </row>
    <row r="206" customFormat="false" ht="15" hidden="false" customHeight="false" outlineLevel="0" collapsed="false">
      <c r="A206" s="0" t="n">
        <v>20.6391225103791</v>
      </c>
      <c r="B206" s="0" t="n">
        <v>47.334690107968</v>
      </c>
      <c r="C206" s="0" t="n">
        <f aca="false">100-B206-A206</f>
        <v>32.0261873816529</v>
      </c>
      <c r="D206" s="0" t="n">
        <v>1400</v>
      </c>
      <c r="E206" s="0" t="n">
        <f aca="false">A206/(2*15.9994+28.09)</f>
        <v>0.343477029169814</v>
      </c>
      <c r="F206" s="0" t="n">
        <f aca="false">B206/(39.1+26.98+28.09+4*15.9994)</f>
        <v>0.299269193614672</v>
      </c>
      <c r="G206" s="0" t="n">
        <f aca="false">C206/(22.99+26.98+28.09+4*15.9994)</f>
        <v>0.225445082710484</v>
      </c>
      <c r="H206" s="0" t="n">
        <f aca="false">E206/SUM($E206:$G206)</f>
        <v>0.395623668419476</v>
      </c>
      <c r="I206" s="0" t="n">
        <f aca="false">F206/SUM($E206:$G206)</f>
        <v>0.34470420484579</v>
      </c>
      <c r="J206" s="0" t="n">
        <f aca="false">G206/SUM($E206:$G206)</f>
        <v>0.259672126734734</v>
      </c>
      <c r="K206" s="0" t="n">
        <f aca="false">H206+I206+J206</f>
        <v>1</v>
      </c>
      <c r="L206" s="0" t="n">
        <f aca="false">I206+J206</f>
        <v>0.604376331580524</v>
      </c>
      <c r="M206" s="0" t="n">
        <f aca="false">J206</f>
        <v>0.259672126734734</v>
      </c>
      <c r="N206" s="0" t="n">
        <f aca="false">I206</f>
        <v>0.34470420484579</v>
      </c>
      <c r="O206" s="0" t="n">
        <f aca="false">K206</f>
        <v>1</v>
      </c>
      <c r="P206" s="0" t="n">
        <f aca="false">L206/2</f>
        <v>0.302188165790262</v>
      </c>
      <c r="Q206" s="0" t="n">
        <f aca="false">M206/2</f>
        <v>0.129836063367367</v>
      </c>
      <c r="R206" s="0" t="n">
        <f aca="false">N206/2</f>
        <v>0.172352102422895</v>
      </c>
      <c r="S206" s="0" t="n">
        <f aca="false">O206/SUM($O206:$R206)*100</f>
        <v>62.3295158570974</v>
      </c>
      <c r="T206" s="0" t="n">
        <f aca="false">P206/SUM($O206:$R206)*100</f>
        <v>18.8352420714513</v>
      </c>
      <c r="U206" s="0" t="n">
        <f aca="false">Q206/SUM($O206:$R206)*100</f>
        <v>8.09261897047941</v>
      </c>
      <c r="V206" s="0" t="n">
        <f aca="false">R206/SUM($O206:$R206)*100</f>
        <v>10.7426231009719</v>
      </c>
      <c r="W206" s="0" t="n">
        <f aca="false">S206*(2*15.9994+28.09)</f>
        <v>3745.30581243395</v>
      </c>
      <c r="X206" s="0" t="n">
        <f aca="false">T206*(26.98*2+3*15.9994)</f>
        <v>1920.40737816945</v>
      </c>
      <c r="Y206" s="0" t="n">
        <f aca="false">U206*(22.99*2+15.9994)</f>
        <v>501.575668218932</v>
      </c>
      <c r="Z206" s="0" t="n">
        <f aca="false">V206*(39.01*2+15.9994)</f>
        <v>1010.01497837952</v>
      </c>
      <c r="AA206" s="0" t="n">
        <f aca="false">W206/SUM($W206:$Z206)*100</f>
        <v>52.1826287055182</v>
      </c>
      <c r="AB206" s="0" t="n">
        <f aca="false">X206/SUM($W206:$Z206)*100</f>
        <v>26.75666826609</v>
      </c>
      <c r="AC206" s="0" t="n">
        <f aca="false">Y206/SUM($W206:$Z206)*100</f>
        <v>6.98835773984004</v>
      </c>
      <c r="AD206" s="0" t="n">
        <f aca="false">Z206/SUM($W206:$Z206)*100</f>
        <v>14.0723452885517</v>
      </c>
    </row>
    <row r="207" customFormat="false" ht="15" hidden="false" customHeight="false" outlineLevel="0" collapsed="false">
      <c r="A207" s="0" t="n">
        <v>18.7768677918261</v>
      </c>
      <c r="B207" s="0" t="n">
        <v>49.5022667197591</v>
      </c>
      <c r="C207" s="0" t="n">
        <f aca="false">100-B207-A207</f>
        <v>31.7208654884148</v>
      </c>
      <c r="D207" s="0" t="n">
        <v>1400</v>
      </c>
      <c r="E207" s="0" t="n">
        <f aca="false">A207/(2*15.9994+28.09)</f>
        <v>0.312485318259411</v>
      </c>
      <c r="F207" s="0" t="n">
        <f aca="false">B207/(39.1+26.98+28.09+4*15.9994)</f>
        <v>0.312973495960988</v>
      </c>
      <c r="G207" s="0" t="n">
        <f aca="false">C207/(22.99+26.98+28.09+4*15.9994)</f>
        <v>0.223295800354327</v>
      </c>
      <c r="H207" s="0" t="n">
        <f aca="false">E207/SUM($E207:$G207)</f>
        <v>0.368169212742347</v>
      </c>
      <c r="I207" s="0" t="n">
        <f aca="false">F207/SUM($E207:$G207)</f>
        <v>0.368744382164927</v>
      </c>
      <c r="J207" s="0" t="n">
        <f aca="false">G207/SUM($E207:$G207)</f>
        <v>0.263086405092726</v>
      </c>
      <c r="K207" s="0" t="n">
        <f aca="false">H207+I207+J207</f>
        <v>1</v>
      </c>
      <c r="L207" s="0" t="n">
        <f aca="false">I207+J207</f>
        <v>0.631830787257653</v>
      </c>
      <c r="M207" s="0" t="n">
        <f aca="false">J207</f>
        <v>0.263086405092726</v>
      </c>
      <c r="N207" s="0" t="n">
        <f aca="false">I207</f>
        <v>0.368744382164927</v>
      </c>
      <c r="O207" s="0" t="n">
        <f aca="false">K207</f>
        <v>1</v>
      </c>
      <c r="P207" s="0" t="n">
        <f aca="false">L207/2</f>
        <v>0.315915393628826</v>
      </c>
      <c r="Q207" s="0" t="n">
        <f aca="false">M207/2</f>
        <v>0.131543202546363</v>
      </c>
      <c r="R207" s="0" t="n">
        <f aca="false">N207/2</f>
        <v>0.184372191082463</v>
      </c>
      <c r="S207" s="0" t="n">
        <f aca="false">O207/SUM($O207:$R207)*100</f>
        <v>61.2808636660505</v>
      </c>
      <c r="T207" s="0" t="n">
        <f aca="false">P207/SUM($O207:$R207)*100</f>
        <v>19.3595681669748</v>
      </c>
      <c r="U207" s="0" t="n">
        <f aca="false">Q207/SUM($O207:$R207)*100</f>
        <v>8.06108106143933</v>
      </c>
      <c r="V207" s="0" t="n">
        <f aca="false">R207/SUM($O207:$R207)*100</f>
        <v>11.2984871055354</v>
      </c>
      <c r="W207" s="0" t="n">
        <f aca="false">S207*(2*15.9994+28.09)</f>
        <v>3682.29356065658</v>
      </c>
      <c r="X207" s="0" t="n">
        <f aca="false">T207*(26.98*2+3*15.9994)</f>
        <v>1973.86672308205</v>
      </c>
      <c r="Y207" s="0" t="n">
        <f aca="false">U207*(22.99*2+15.9994)</f>
        <v>499.620967539373</v>
      </c>
      <c r="Z207" s="0" t="n">
        <f aca="false">V207*(39.01*2+15.9994)</f>
        <v>1062.27697857017</v>
      </c>
      <c r="AA207" s="0" t="n">
        <f aca="false">W207/SUM($W207:$Z207)*100</f>
        <v>51.0150159973707</v>
      </c>
      <c r="AB207" s="0" t="n">
        <f aca="false">X207/SUM($W207:$Z207)*100</f>
        <v>27.3462288641521</v>
      </c>
      <c r="AC207" s="0" t="n">
        <f aca="false">Y207/SUM($W207:$Z207)*100</f>
        <v>6.92181957570439</v>
      </c>
      <c r="AD207" s="0" t="n">
        <f aca="false">Z207/SUM($W207:$Z207)*100</f>
        <v>14.7169355627728</v>
      </c>
    </row>
    <row r="208" customFormat="false" ht="15" hidden="false" customHeight="false" outlineLevel="0" collapsed="false">
      <c r="A208" s="0" t="n">
        <v>16.8525379159881</v>
      </c>
      <c r="B208" s="0" t="n">
        <v>51.915915562804</v>
      </c>
      <c r="C208" s="0" t="n">
        <f aca="false">100-B208-A208</f>
        <v>31.2315465212079</v>
      </c>
      <c r="D208" s="0" t="n">
        <v>1400</v>
      </c>
      <c r="E208" s="0" t="n">
        <f aca="false">A208/(2*15.9994+28.09)</f>
        <v>0.280460550318663</v>
      </c>
      <c r="F208" s="0" t="n">
        <f aca="false">B208/(39.1+26.98+28.09+4*15.9994)</f>
        <v>0.328233567195835</v>
      </c>
      <c r="G208" s="0" t="n">
        <f aca="false">C208/(22.99+26.98+28.09+4*15.9994)</f>
        <v>0.219851289344659</v>
      </c>
      <c r="H208" s="0" t="n">
        <f aca="false">E208/SUM($E208:$G208)</f>
        <v>0.338497501762553</v>
      </c>
      <c r="I208" s="0" t="n">
        <f aca="false">F208/SUM($E208:$G208)</f>
        <v>0.396156401904513</v>
      </c>
      <c r="J208" s="0" t="n">
        <f aca="false">G208/SUM($E208:$G208)</f>
        <v>0.265346096332933</v>
      </c>
      <c r="K208" s="0" t="n">
        <f aca="false">H208+I208+J208</f>
        <v>1</v>
      </c>
      <c r="L208" s="0" t="n">
        <f aca="false">I208+J208</f>
        <v>0.661502498237447</v>
      </c>
      <c r="M208" s="0" t="n">
        <f aca="false">J208</f>
        <v>0.265346096332933</v>
      </c>
      <c r="N208" s="0" t="n">
        <f aca="false">I208</f>
        <v>0.396156401904513</v>
      </c>
      <c r="O208" s="0" t="n">
        <f aca="false">K208</f>
        <v>1</v>
      </c>
      <c r="P208" s="0" t="n">
        <f aca="false">L208/2</f>
        <v>0.330751249118723</v>
      </c>
      <c r="Q208" s="0" t="n">
        <f aca="false">M208/2</f>
        <v>0.132673048166467</v>
      </c>
      <c r="R208" s="0" t="n">
        <f aca="false">N208/2</f>
        <v>0.198078200952257</v>
      </c>
      <c r="S208" s="0" t="n">
        <f aca="false">O208/SUM($O208:$R208)*100</f>
        <v>60.1864878963961</v>
      </c>
      <c r="T208" s="0" t="n">
        <f aca="false">P208/SUM($O208:$R208)*100</f>
        <v>19.9067560518019</v>
      </c>
      <c r="U208" s="0" t="n">
        <f aca="false">Q208/SUM($O208:$R208)*100</f>
        <v>7.98512480764902</v>
      </c>
      <c r="V208" s="0" t="n">
        <f aca="false">R208/SUM($O208:$R208)*100</f>
        <v>11.9216312441529</v>
      </c>
      <c r="W208" s="0" t="n">
        <f aca="false">S208*(2*15.9994+28.09)</f>
        <v>3616.53383390897</v>
      </c>
      <c r="X208" s="0" t="n">
        <f aca="false">T208*(26.98*2+3*15.9994)</f>
        <v>2029.65701488083</v>
      </c>
      <c r="Y208" s="0" t="n">
        <f aca="false">U208*(22.99*2+15.9994)</f>
        <v>494.913244503202</v>
      </c>
      <c r="Z208" s="0" t="n">
        <f aca="false">V208*(39.01*2+15.9994)</f>
        <v>1120.86461659651</v>
      </c>
      <c r="AA208" s="0" t="n">
        <f aca="false">W208/SUM($W208:$Z208)*100</f>
        <v>49.8010109708114</v>
      </c>
      <c r="AB208" s="0" t="n">
        <f aca="false">X208/SUM($W208:$Z208)*100</f>
        <v>27.9491291681937</v>
      </c>
      <c r="AC208" s="0" t="n">
        <f aca="false">Y208/SUM($W208:$Z208)*100</f>
        <v>6.8151387629806</v>
      </c>
      <c r="AD208" s="0" t="n">
        <f aca="false">Z208/SUM($W208:$Z208)*100</f>
        <v>15.4347210980143</v>
      </c>
    </row>
    <row r="209" customFormat="false" ht="15" hidden="false" customHeight="false" outlineLevel="0" collapsed="false">
      <c r="A209" s="0" t="n">
        <v>16.169711185852</v>
      </c>
      <c r="B209" s="0" t="n">
        <v>53.117467538317</v>
      </c>
      <c r="C209" s="0" t="n">
        <f aca="false">100-B209-A209</f>
        <v>30.712821275831</v>
      </c>
      <c r="D209" s="0" t="n">
        <v>1400</v>
      </c>
      <c r="E209" s="0" t="n">
        <f aca="false">A209/(2*15.9994+28.09)</f>
        <v>0.269096922984849</v>
      </c>
      <c r="F209" s="0" t="n">
        <f aca="false">B209/(39.1+26.98+28.09+4*15.9994)</f>
        <v>0.335830268261749</v>
      </c>
      <c r="G209" s="0" t="n">
        <f aca="false">C209/(22.99+26.98+28.09+4*15.9994)</f>
        <v>0.216199775836217</v>
      </c>
      <c r="H209" s="0" t="n">
        <f aca="false">E209/SUM($E209:$G209)</f>
        <v>0.32771658193234</v>
      </c>
      <c r="I209" s="0" t="n">
        <f aca="false">F209/SUM($E209:$G209)</f>
        <v>0.408987016289137</v>
      </c>
      <c r="J209" s="0" t="n">
        <f aca="false">G209/SUM($E209:$G209)</f>
        <v>0.263296401778523</v>
      </c>
      <c r="K209" s="0" t="n">
        <f aca="false">H209+I209+J209</f>
        <v>1</v>
      </c>
      <c r="L209" s="0" t="n">
        <f aca="false">I209+J209</f>
        <v>0.67228341806766</v>
      </c>
      <c r="M209" s="0" t="n">
        <f aca="false">J209</f>
        <v>0.263296401778523</v>
      </c>
      <c r="N209" s="0" t="n">
        <f aca="false">I209</f>
        <v>0.408987016289137</v>
      </c>
      <c r="O209" s="0" t="n">
        <f aca="false">K209</f>
        <v>1</v>
      </c>
      <c r="P209" s="0" t="n">
        <f aca="false">L209/2</f>
        <v>0.33614170903383</v>
      </c>
      <c r="Q209" s="0" t="n">
        <f aca="false">M209/2</f>
        <v>0.131648200889262</v>
      </c>
      <c r="R209" s="0" t="n">
        <f aca="false">N209/2</f>
        <v>0.204493508144568</v>
      </c>
      <c r="S209" s="0" t="n">
        <f aca="false">O209/SUM($O209:$R209)*100</f>
        <v>59.7984760953684</v>
      </c>
      <c r="T209" s="0" t="n">
        <f aca="false">P209/SUM($O209:$R209)*100</f>
        <v>20.1007619523158</v>
      </c>
      <c r="U209" s="0" t="n">
        <f aca="false">Q209/SUM($O209:$R209)*100</f>
        <v>7.87236179387477</v>
      </c>
      <c r="V209" s="0" t="n">
        <f aca="false">R209/SUM($O209:$R209)*100</f>
        <v>12.228400158441</v>
      </c>
      <c r="W209" s="0" t="n">
        <f aca="false">S209*(2*15.9994+28.09)</f>
        <v>3593.21867039937</v>
      </c>
      <c r="X209" s="0" t="n">
        <f aca="false">T209*(26.98*2+3*15.9994)</f>
        <v>2049.4375072866</v>
      </c>
      <c r="Y209" s="0" t="n">
        <f aca="false">U209*(22.99*2+15.9994)</f>
        <v>487.924260567282</v>
      </c>
      <c r="Z209" s="0" t="n">
        <f aca="false">V209*(39.01*2+15.9994)</f>
        <v>1149.70684585653</v>
      </c>
      <c r="AA209" s="0" t="n">
        <f aca="false">W209/SUM($W209:$Z209)*100</f>
        <v>49.3554516487565</v>
      </c>
      <c r="AB209" s="0" t="n">
        <f aca="false">X209/SUM($W209:$Z209)*100</f>
        <v>28.1505032330219</v>
      </c>
      <c r="AC209" s="0" t="n">
        <f aca="false">Y209/SUM($W209:$Z209)*100</f>
        <v>6.70199185178094</v>
      </c>
      <c r="AD209" s="0" t="n">
        <f aca="false">Z209/SUM($W209:$Z209)*100</f>
        <v>15.7920532664407</v>
      </c>
    </row>
    <row r="210" customFormat="false" ht="15" hidden="false" customHeight="false" outlineLevel="0" collapsed="false">
      <c r="A210" s="0" t="n">
        <v>14.6178322537246</v>
      </c>
      <c r="B210" s="0" t="n">
        <v>49.8077486047672</v>
      </c>
      <c r="C210" s="0" t="n">
        <f aca="false">100-B210-A210</f>
        <v>35.5744191415082</v>
      </c>
      <c r="D210" s="0" t="n">
        <v>1400</v>
      </c>
      <c r="E210" s="0" t="n">
        <f aca="false">A210/(2*15.9994+28.09)</f>
        <v>0.243270497226182</v>
      </c>
      <c r="F210" s="0" t="n">
        <f aca="false">B210/(39.1+26.98+28.09+4*15.9994)</f>
        <v>0.314904876882289</v>
      </c>
      <c r="G210" s="0" t="n">
        <f aca="false">C210/(22.99+26.98+28.09+4*15.9994)</f>
        <v>0.250422498630895</v>
      </c>
      <c r="H210" s="0" t="n">
        <f aca="false">E210/SUM($E210:$G210)</f>
        <v>0.300854733146936</v>
      </c>
      <c r="I210" s="0" t="n">
        <f aca="false">F210/SUM($E210:$G210)</f>
        <v>0.389445591558948</v>
      </c>
      <c r="J210" s="0" t="n">
        <f aca="false">G210/SUM($E210:$G210)</f>
        <v>0.309699675294116</v>
      </c>
      <c r="K210" s="0" t="n">
        <f aca="false">H210+I210+J210</f>
        <v>1</v>
      </c>
      <c r="L210" s="0" t="n">
        <f aca="false">I210+J210</f>
        <v>0.699145266853064</v>
      </c>
      <c r="M210" s="0" t="n">
        <f aca="false">J210</f>
        <v>0.309699675294116</v>
      </c>
      <c r="N210" s="0" t="n">
        <f aca="false">I210</f>
        <v>0.389445591558948</v>
      </c>
      <c r="O210" s="0" t="n">
        <f aca="false">K210</f>
        <v>1</v>
      </c>
      <c r="P210" s="0" t="n">
        <f aca="false">L210/2</f>
        <v>0.349572633426532</v>
      </c>
      <c r="Q210" s="0" t="n">
        <f aca="false">M210/2</f>
        <v>0.154849837647058</v>
      </c>
      <c r="R210" s="0" t="n">
        <f aca="false">N210/2</f>
        <v>0.194722795779474</v>
      </c>
      <c r="S210" s="0" t="n">
        <f aca="false">O210/SUM($O210:$R210)*100</f>
        <v>58.8531198307764</v>
      </c>
      <c r="T210" s="0" t="n">
        <f aca="false">P210/SUM($O210:$R210)*100</f>
        <v>20.5734400846118</v>
      </c>
      <c r="U210" s="0" t="n">
        <f aca="false">Q210/SUM($O210:$R210)*100</f>
        <v>9.11339605081859</v>
      </c>
      <c r="V210" s="0" t="n">
        <f aca="false">R210/SUM($O210:$R210)*100</f>
        <v>11.4600440337932</v>
      </c>
      <c r="W210" s="0" t="n">
        <f aca="false">S210*(2*15.9994+28.09)</f>
        <v>3536.41334688756</v>
      </c>
      <c r="X210" s="0" t="n">
        <f aca="false">T210*(26.98*2+3*15.9994)</f>
        <v>2097.63091883487</v>
      </c>
      <c r="Y210" s="0" t="n">
        <f aca="false">U210*(22.99*2+15.9994)</f>
        <v>564.842819192106</v>
      </c>
      <c r="Z210" s="0" t="n">
        <f aca="false">V210*(39.01*2+15.9994)</f>
        <v>1077.46646403082</v>
      </c>
      <c r="AA210" s="0" t="n">
        <f aca="false">W210/SUM($W210:$Z210)*100</f>
        <v>48.6014502057852</v>
      </c>
      <c r="AB210" s="0" t="n">
        <f aca="false">X210/SUM($W210:$Z210)*100</f>
        <v>28.8280510935165</v>
      </c>
      <c r="AC210" s="0" t="n">
        <f aca="false">Y210/SUM($W210:$Z210)*100</f>
        <v>7.762718171851</v>
      </c>
      <c r="AD210" s="0" t="n">
        <f aca="false">Z210/SUM($W210:$Z210)*100</f>
        <v>14.8077805288473</v>
      </c>
    </row>
    <row r="211" customFormat="false" ht="15" hidden="false" customHeight="false" outlineLevel="0" collapsed="false">
      <c r="A211" s="0" t="n">
        <v>13.3142539507375</v>
      </c>
      <c r="B211" s="0" t="n">
        <v>46.5889140092584</v>
      </c>
      <c r="C211" s="0" t="n">
        <f aca="false">100-B211-A211</f>
        <v>40.0968320400041</v>
      </c>
      <c r="D211" s="0" t="n">
        <v>1400</v>
      </c>
      <c r="E211" s="0" t="n">
        <f aca="false">A211/(2*15.9994+28.09)</f>
        <v>0.2215762995889</v>
      </c>
      <c r="F211" s="0" t="n">
        <f aca="false">B211/(39.1+26.98+28.09+4*15.9994)</f>
        <v>0.294554093311515</v>
      </c>
      <c r="G211" s="0" t="n">
        <f aca="false">C211/(22.99+26.98+28.09+4*15.9994)</f>
        <v>0.282257563410927</v>
      </c>
      <c r="H211" s="0" t="n">
        <f aca="false">E211/SUM($E211:$G211)</f>
        <v>0.277529611810043</v>
      </c>
      <c r="I211" s="0" t="n">
        <f aca="false">F211/SUM($E211:$G211)</f>
        <v>0.368936042913766</v>
      </c>
      <c r="J211" s="0" t="n">
        <f aca="false">G211/SUM($E211:$G211)</f>
        <v>0.353534345276191</v>
      </c>
      <c r="K211" s="0" t="n">
        <f aca="false">H211+I211+J211</f>
        <v>1</v>
      </c>
      <c r="L211" s="0" t="n">
        <f aca="false">I211+J211</f>
        <v>0.722470388189957</v>
      </c>
      <c r="M211" s="0" t="n">
        <f aca="false">J211</f>
        <v>0.353534345276191</v>
      </c>
      <c r="N211" s="0" t="n">
        <f aca="false">I211</f>
        <v>0.368936042913766</v>
      </c>
      <c r="O211" s="0" t="n">
        <f aca="false">K211</f>
        <v>1</v>
      </c>
      <c r="P211" s="0" t="n">
        <f aca="false">L211/2</f>
        <v>0.361235194094979</v>
      </c>
      <c r="Q211" s="0" t="n">
        <f aca="false">M211/2</f>
        <v>0.176767172638096</v>
      </c>
      <c r="R211" s="0" t="n">
        <f aca="false">N211/2</f>
        <v>0.184468021456883</v>
      </c>
      <c r="S211" s="0" t="n">
        <f aca="false">O211/SUM($O211:$R211)*100</f>
        <v>58.0561504485915</v>
      </c>
      <c r="T211" s="0" t="n">
        <f aca="false">P211/SUM($O211:$R211)*100</f>
        <v>20.9719247757042</v>
      </c>
      <c r="U211" s="0" t="n">
        <f aca="false">Q211/SUM($O211:$R211)*100</f>
        <v>10.2624215690494</v>
      </c>
      <c r="V211" s="0" t="n">
        <f aca="false">R211/SUM($O211:$R211)*100</f>
        <v>10.7095032066548</v>
      </c>
      <c r="W211" s="0" t="n">
        <f aca="false">S211*(2*15.9994+28.09)</f>
        <v>3488.52441307532</v>
      </c>
      <c r="X211" s="0" t="n">
        <f aca="false">T211*(26.98*2+3*15.9994)</f>
        <v>2138.2597006662</v>
      </c>
      <c r="Y211" s="0" t="n">
        <f aca="false">U211*(22.99*2+15.9994)</f>
        <v>636.05873139674</v>
      </c>
      <c r="Z211" s="0" t="n">
        <f aca="false">V211*(39.01*2+15.9994)</f>
        <v>1006.90106578776</v>
      </c>
      <c r="AA211" s="0" t="n">
        <f aca="false">W211/SUM($W211:$Z211)*100</f>
        <v>47.9868954920443</v>
      </c>
      <c r="AB211" s="0" t="n">
        <f aca="false">X211/SUM($W211:$Z211)*100</f>
        <v>29.4131365130004</v>
      </c>
      <c r="AC211" s="0" t="n">
        <f aca="false">Y211/SUM($W211:$Z211)*100</f>
        <v>8.74939666637746</v>
      </c>
      <c r="AD211" s="0" t="n">
        <f aca="false">Z211/SUM($W211:$Z211)*100</f>
        <v>13.8505713285779</v>
      </c>
    </row>
    <row r="212" customFormat="false" ht="15" hidden="false" customHeight="false" outlineLevel="0" collapsed="false">
      <c r="A212" s="0" t="n">
        <v>11.8865253331803</v>
      </c>
      <c r="B212" s="0" t="n">
        <v>43.7009478867988</v>
      </c>
      <c r="C212" s="0" t="n">
        <f aca="false">100-B212-A212</f>
        <v>44.4125267800209</v>
      </c>
      <c r="D212" s="0" t="n">
        <v>1400</v>
      </c>
      <c r="E212" s="0" t="n">
        <f aca="false">A212/(2*15.9994+28.09)</f>
        <v>0.197815987890926</v>
      </c>
      <c r="F212" s="0" t="n">
        <f aca="false">B212/(39.1+26.98+28.09+4*15.9994)</f>
        <v>0.276295195013383</v>
      </c>
      <c r="G212" s="0" t="n">
        <f aca="false">C212/(22.99+26.98+28.09+4*15.9994)</f>
        <v>0.312637456778243</v>
      </c>
      <c r="H212" s="0" t="n">
        <f aca="false">E212/SUM($E212:$G212)</f>
        <v>0.251434801299108</v>
      </c>
      <c r="I212" s="0" t="n">
        <f aca="false">F212/SUM($E212:$G212)</f>
        <v>0.351186110883988</v>
      </c>
      <c r="J212" s="0" t="n">
        <f aca="false">G212/SUM($E212:$G212)</f>
        <v>0.397379087816904</v>
      </c>
      <c r="K212" s="0" t="n">
        <f aca="false">H212+I212+J212</f>
        <v>1</v>
      </c>
      <c r="L212" s="0" t="n">
        <f aca="false">I212+J212</f>
        <v>0.748565198700891</v>
      </c>
      <c r="M212" s="0" t="n">
        <f aca="false">J212</f>
        <v>0.397379087816904</v>
      </c>
      <c r="N212" s="0" t="n">
        <f aca="false">I212</f>
        <v>0.351186110883988</v>
      </c>
      <c r="O212" s="0" t="n">
        <f aca="false">K212</f>
        <v>1</v>
      </c>
      <c r="P212" s="0" t="n">
        <f aca="false">L212/2</f>
        <v>0.374282599350446</v>
      </c>
      <c r="Q212" s="0" t="n">
        <f aca="false">M212/2</f>
        <v>0.198689543908452</v>
      </c>
      <c r="R212" s="0" t="n">
        <f aca="false">N212/2</f>
        <v>0.175593055441994</v>
      </c>
      <c r="S212" s="0" t="n">
        <f aca="false">O212/SUM($O212:$R212)*100</f>
        <v>57.1897462412587</v>
      </c>
      <c r="T212" s="0" t="n">
        <f aca="false">P212/SUM($O212:$R212)*100</f>
        <v>21.4051268793707</v>
      </c>
      <c r="U212" s="0" t="n">
        <f aca="false">Q212/SUM($O212:$R212)*100</f>
        <v>11.3630045969158</v>
      </c>
      <c r="V212" s="0" t="n">
        <f aca="false">R212/SUM($O212:$R212)*100</f>
        <v>10.0421222824549</v>
      </c>
      <c r="W212" s="0" t="n">
        <f aca="false">S212*(2*15.9994+28.09)</f>
        <v>3436.46322394175</v>
      </c>
      <c r="X212" s="0" t="n">
        <f aca="false">T212*(26.98*2+3*15.9994)</f>
        <v>2182.42820739225</v>
      </c>
      <c r="Y212" s="0" t="n">
        <f aca="false">U212*(22.99*2+15.9994)</f>
        <v>704.272207114083</v>
      </c>
      <c r="Z212" s="0" t="n">
        <f aca="false">V212*(39.01*2+15.9994)</f>
        <v>944.15431172304</v>
      </c>
      <c r="AA212" s="0" t="n">
        <f aca="false">W212/SUM($W212:$Z212)*100</f>
        <v>47.2865401996183</v>
      </c>
      <c r="AB212" s="0" t="n">
        <f aca="false">X212/SUM($W212:$Z212)*100</f>
        <v>30.0307241592597</v>
      </c>
      <c r="AC212" s="0" t="n">
        <f aca="false">Y212/SUM($W212:$Z212)*100</f>
        <v>9.69095080114803</v>
      </c>
      <c r="AD212" s="0" t="n">
        <f aca="false">Z212/SUM($W212:$Z212)*100</f>
        <v>12.991784839974</v>
      </c>
    </row>
    <row r="213" customFormat="false" ht="15" hidden="false" customHeight="false" outlineLevel="0" collapsed="false">
      <c r="A213" s="0" t="n">
        <v>10.3967215583379</v>
      </c>
      <c r="B213" s="0" t="n">
        <v>40.9515366692874</v>
      </c>
      <c r="C213" s="0" t="n">
        <f aca="false">100-B213-A213</f>
        <v>48.6517417723747</v>
      </c>
      <c r="D213" s="0" t="n">
        <v>1400</v>
      </c>
      <c r="E213" s="0" t="n">
        <f aca="false">A213/(2*15.9994+28.09)</f>
        <v>0.173022619162604</v>
      </c>
      <c r="F213" s="0" t="n">
        <f aca="false">B213/(39.1+26.98+28.09+4*15.9994)</f>
        <v>0.258912297267502</v>
      </c>
      <c r="G213" s="0" t="n">
        <f aca="false">C213/(22.99+26.98+28.09+4*15.9994)</f>
        <v>0.342478978754918</v>
      </c>
      <c r="H213" s="0" t="n">
        <f aca="false">E213/SUM($E213:$G213)</f>
        <v>0.223423960027558</v>
      </c>
      <c r="I213" s="0" t="n">
        <f aca="false">F213/SUM($E213:$G213)</f>
        <v>0.334333227847936</v>
      </c>
      <c r="J213" s="0" t="n">
        <f aca="false">G213/SUM($E213:$G213)</f>
        <v>0.442242812124507</v>
      </c>
      <c r="K213" s="0" t="n">
        <f aca="false">H213+I213+J213</f>
        <v>1</v>
      </c>
      <c r="L213" s="0" t="n">
        <f aca="false">I213+J213</f>
        <v>0.776576039972442</v>
      </c>
      <c r="M213" s="0" t="n">
        <f aca="false">J213</f>
        <v>0.442242812124507</v>
      </c>
      <c r="N213" s="0" t="n">
        <f aca="false">I213</f>
        <v>0.334333227847936</v>
      </c>
      <c r="O213" s="0" t="n">
        <f aca="false">K213</f>
        <v>1</v>
      </c>
      <c r="P213" s="0" t="n">
        <f aca="false">L213/2</f>
        <v>0.388288019986221</v>
      </c>
      <c r="Q213" s="0" t="n">
        <f aca="false">M213/2</f>
        <v>0.221121406062253</v>
      </c>
      <c r="R213" s="0" t="n">
        <f aca="false">N213/2</f>
        <v>0.167166613923968</v>
      </c>
      <c r="S213" s="0" t="n">
        <f aca="false">O213/SUM($O213:$R213)*100</f>
        <v>56.2880494558236</v>
      </c>
      <c r="T213" s="0" t="n">
        <f aca="false">P213/SUM($O213:$R213)*100</f>
        <v>21.8559752720882</v>
      </c>
      <c r="U213" s="0" t="n">
        <f aca="false">Q213/SUM($O213:$R213)*100</f>
        <v>12.4464926401734</v>
      </c>
      <c r="V213" s="0" t="n">
        <f aca="false">R213/SUM($O213:$R213)*100</f>
        <v>9.40948263191486</v>
      </c>
      <c r="W213" s="0" t="n">
        <f aca="false">S213*(2*15.9994+28.09)</f>
        <v>3382.28134614109</v>
      </c>
      <c r="X213" s="0" t="n">
        <f aca="false">T213*(26.98*2+3*15.9994)</f>
        <v>2228.39589798662</v>
      </c>
      <c r="Y213" s="0" t="n">
        <f aca="false">U213*(22.99*2+15.9994)</f>
        <v>771.426145942363</v>
      </c>
      <c r="Z213" s="0" t="n">
        <f aca="false">V213*(39.01*2+15.9994)</f>
        <v>884.673911363056</v>
      </c>
      <c r="AA213" s="0" t="n">
        <f aca="false">W213/SUM($W213:$Z213)*100</f>
        <v>46.5444475018389</v>
      </c>
      <c r="AB213" s="0" t="n">
        <f aca="false">X213/SUM($W213:$Z213)*100</f>
        <v>30.6655317144113</v>
      </c>
      <c r="AC213" s="0" t="n">
        <f aca="false">Y213/SUM($W213:$Z213)*100</f>
        <v>10.6157945116912</v>
      </c>
      <c r="AD213" s="0" t="n">
        <f aca="false">Z213/SUM($W213:$Z213)*100</f>
        <v>12.1742262720585</v>
      </c>
    </row>
    <row r="214" customFormat="false" ht="15" hidden="false" customHeight="false" outlineLevel="0" collapsed="false">
      <c r="A214" s="0" t="n">
        <v>7.913715266934</v>
      </c>
      <c r="B214" s="0" t="n">
        <v>35.5269655840409</v>
      </c>
      <c r="C214" s="0" t="n">
        <f aca="false">100-B214-A214</f>
        <v>56.5593191490251</v>
      </c>
      <c r="D214" s="0" t="n">
        <v>1400</v>
      </c>
      <c r="E214" s="0" t="n">
        <f aca="false">A214/(2*15.9994+28.09)</f>
        <v>0.131700337948736</v>
      </c>
      <c r="F214" s="0" t="n">
        <f aca="false">B214/(39.1+26.98+28.09+4*15.9994)</f>
        <v>0.224615949056829</v>
      </c>
      <c r="G214" s="0" t="n">
        <f aca="false">C214/(22.99+26.98+28.09+4*15.9994)</f>
        <v>0.398143563941845</v>
      </c>
      <c r="H214" s="0" t="n">
        <f aca="false">E214/SUM($E214:$G214)</f>
        <v>0.174562420761494</v>
      </c>
      <c r="I214" s="0" t="n">
        <f aca="false">F214/SUM($E214:$G214)</f>
        <v>0.29771756412852</v>
      </c>
      <c r="J214" s="0" t="n">
        <f aca="false">G214/SUM($E214:$G214)</f>
        <v>0.527720015109986</v>
      </c>
      <c r="K214" s="0" t="n">
        <f aca="false">H214+I214+J214</f>
        <v>1</v>
      </c>
      <c r="L214" s="0" t="n">
        <f aca="false">I214+J214</f>
        <v>0.825437579238506</v>
      </c>
      <c r="M214" s="0" t="n">
        <f aca="false">J214</f>
        <v>0.527720015109986</v>
      </c>
      <c r="N214" s="0" t="n">
        <f aca="false">I214</f>
        <v>0.29771756412852</v>
      </c>
      <c r="O214" s="0" t="n">
        <f aca="false">K214</f>
        <v>1</v>
      </c>
      <c r="P214" s="0" t="n">
        <f aca="false">L214/2</f>
        <v>0.412718789619253</v>
      </c>
      <c r="Q214" s="0" t="n">
        <f aca="false">M214/2</f>
        <v>0.263860007554993</v>
      </c>
      <c r="R214" s="0" t="n">
        <f aca="false">N214/2</f>
        <v>0.14885878206426</v>
      </c>
      <c r="S214" s="0" t="n">
        <f aca="false">O214/SUM($O214:$R214)*100</f>
        <v>54.7813856454712</v>
      </c>
      <c r="T214" s="0" t="n">
        <f aca="false">P214/SUM($O214:$R214)*100</f>
        <v>22.6093071772644</v>
      </c>
      <c r="U214" s="0" t="n">
        <f aca="false">Q214/SUM($O214:$R214)*100</f>
        <v>14.454616830287</v>
      </c>
      <c r="V214" s="0" t="n">
        <f aca="false">R214/SUM($O214:$R214)*100</f>
        <v>8.15469034697737</v>
      </c>
      <c r="W214" s="0" t="n">
        <f aca="false">S214*(2*15.9994+28.09)</f>
        <v>3291.74772577359</v>
      </c>
      <c r="X214" s="0" t="n">
        <f aca="false">T214*(26.98*2+3*15.9994)</f>
        <v>2305.20426304096</v>
      </c>
      <c r="Y214" s="0" t="n">
        <f aca="false">U214*(22.99*2+15.9994)</f>
        <v>895.88847837109</v>
      </c>
      <c r="Z214" s="0" t="n">
        <f aca="false">V214*(39.01*2+15.9994)</f>
        <v>766.699093608604</v>
      </c>
      <c r="AA214" s="0" t="n">
        <f aca="false">W214/SUM($W214:$Z214)*100</f>
        <v>45.3437535288182</v>
      </c>
      <c r="AB214" s="0" t="n">
        <f aca="false">X214/SUM($W214:$Z214)*100</f>
        <v>31.7541387265166</v>
      </c>
      <c r="AC214" s="0" t="n">
        <f aca="false">Y214/SUM($W214:$Z214)*100</f>
        <v>12.3408443589096</v>
      </c>
      <c r="AD214" s="0" t="n">
        <f aca="false">Z214/SUM($W214:$Z214)*100</f>
        <v>10.5612633857556</v>
      </c>
    </row>
    <row r="215" customFormat="false" ht="15" hidden="false" customHeight="false" outlineLevel="0" collapsed="false">
      <c r="A215" s="0" t="n">
        <v>9.52766935634655</v>
      </c>
      <c r="B215" s="0" t="n">
        <v>38.859405602101</v>
      </c>
      <c r="C215" s="0" t="n">
        <f aca="false">100-B215-A215</f>
        <v>51.6129250415525</v>
      </c>
      <c r="D215" s="0" t="n">
        <v>1400</v>
      </c>
      <c r="E215" s="0" t="n">
        <f aca="false">A215/(2*15.9994+28.09)</f>
        <v>0.158559820737751</v>
      </c>
      <c r="F215" s="0" t="n">
        <f aca="false">B215/(39.1+26.98+28.09+4*15.9994)</f>
        <v>0.24568499238846</v>
      </c>
      <c r="G215" s="0" t="n">
        <f aca="false">C215/(22.99+26.98+28.09+4*15.9994)</f>
        <v>0.363323926643505</v>
      </c>
      <c r="H215" s="0" t="n">
        <f aca="false">E215/SUM($E215:$G215)</f>
        <v>0.206574098868749</v>
      </c>
      <c r="I215" s="0" t="n">
        <f aca="false">F215/SUM($E215:$G215)</f>
        <v>0.320082071688029</v>
      </c>
      <c r="J215" s="0" t="n">
        <f aca="false">G215/SUM($E215:$G215)</f>
        <v>0.473343829443222</v>
      </c>
      <c r="K215" s="0" t="n">
        <f aca="false">H215+I215+J215</f>
        <v>1</v>
      </c>
      <c r="L215" s="0" t="n">
        <f aca="false">I215+J215</f>
        <v>0.793425901131251</v>
      </c>
      <c r="M215" s="0" t="n">
        <f aca="false">J215</f>
        <v>0.473343829443222</v>
      </c>
      <c r="N215" s="0" t="n">
        <f aca="false">I215</f>
        <v>0.320082071688029</v>
      </c>
      <c r="O215" s="0" t="n">
        <f aca="false">K215</f>
        <v>1</v>
      </c>
      <c r="P215" s="0" t="n">
        <f aca="false">L215/2</f>
        <v>0.396712950565625</v>
      </c>
      <c r="Q215" s="0" t="n">
        <f aca="false">M215/2</f>
        <v>0.236671914721611</v>
      </c>
      <c r="R215" s="0" t="n">
        <f aca="false">N215/2</f>
        <v>0.160041035844014</v>
      </c>
      <c r="S215" s="0" t="n">
        <f aca="false">O215/SUM($O215:$R215)*100</f>
        <v>55.7592036208033</v>
      </c>
      <c r="T215" s="0" t="n">
        <f aca="false">P215/SUM($O215:$R215)*100</f>
        <v>22.1203981895984</v>
      </c>
      <c r="U215" s="0" t="n">
        <f aca="false">Q215/SUM($O215:$R215)*100</f>
        <v>13.1966374842877</v>
      </c>
      <c r="V215" s="0" t="n">
        <f aca="false">R215/SUM($O215:$R215)*100</f>
        <v>8.92376070531067</v>
      </c>
      <c r="W215" s="0" t="n">
        <f aca="false">S215*(2*15.9994+28.09)</f>
        <v>3350.50363452973</v>
      </c>
      <c r="X215" s="0" t="n">
        <f aca="false">T215*(26.98*2+3*15.9994)</f>
        <v>2255.35598269471</v>
      </c>
      <c r="Y215" s="0" t="n">
        <f aca="false">U215*(22.99*2+15.9994)</f>
        <v>817.919673293661</v>
      </c>
      <c r="Z215" s="0" t="n">
        <f aca="false">V215*(39.01*2+15.9994)</f>
        <v>839.006627256886</v>
      </c>
      <c r="AA215" s="0" t="n">
        <f aca="false">W215/SUM($W215:$Z215)*100</f>
        <v>46.1324851436098</v>
      </c>
      <c r="AB215" s="0" t="n">
        <f aca="false">X215/SUM($W215:$Z215)*100</f>
        <v>31.0535930458165</v>
      </c>
      <c r="AC215" s="0" t="n">
        <f aca="false">Y215/SUM($W215:$Z215)*100</f>
        <v>11.2617896569398</v>
      </c>
      <c r="AD215" s="0" t="n">
        <f aca="false">Z215/SUM($W215:$Z215)*100</f>
        <v>11.552132153634</v>
      </c>
    </row>
    <row r="216" customFormat="false" ht="15" hidden="false" customHeight="false" outlineLevel="0" collapsed="false">
      <c r="A216" s="0" t="n">
        <v>5.61693444738537</v>
      </c>
      <c r="B216" s="0" t="n">
        <v>31.5682829942984</v>
      </c>
      <c r="C216" s="0" t="n">
        <f aca="false">100-B216-A216</f>
        <v>62.8147825583162</v>
      </c>
      <c r="D216" s="0" t="n">
        <v>1400</v>
      </c>
      <c r="E216" s="0" t="n">
        <f aca="false">A216/(2*15.9994+28.09)</f>
        <v>0.0934772278259072</v>
      </c>
      <c r="F216" s="0" t="n">
        <f aca="false">B216/(39.1+26.98+28.09+4*15.9994)</f>
        <v>0.199587545074329</v>
      </c>
      <c r="G216" s="0" t="n">
        <f aca="false">C216/(22.99+26.98+28.09+4*15.9994)</f>
        <v>0.442178261200501</v>
      </c>
      <c r="H216" s="0" t="n">
        <f aca="false">E216/SUM($E216:$G216)</f>
        <v>0.127137862571167</v>
      </c>
      <c r="I216" s="0" t="n">
        <f aca="false">F216/SUM($E216:$G216)</f>
        <v>0.271457920466313</v>
      </c>
      <c r="J216" s="0" t="n">
        <f aca="false">G216/SUM($E216:$G216)</f>
        <v>0.60140421696252</v>
      </c>
      <c r="K216" s="0" t="n">
        <f aca="false">H216+I216+J216</f>
        <v>1</v>
      </c>
      <c r="L216" s="0" t="n">
        <f aca="false">I216+J216</f>
        <v>0.872862137428833</v>
      </c>
      <c r="M216" s="0" t="n">
        <f aca="false">J216</f>
        <v>0.60140421696252</v>
      </c>
      <c r="N216" s="0" t="n">
        <f aca="false">I216</f>
        <v>0.271457920466313</v>
      </c>
      <c r="O216" s="0" t="n">
        <f aca="false">K216</f>
        <v>1</v>
      </c>
      <c r="P216" s="0" t="n">
        <f aca="false">L216/2</f>
        <v>0.436431068714417</v>
      </c>
      <c r="Q216" s="0" t="n">
        <f aca="false">M216/2</f>
        <v>0.30070210848126</v>
      </c>
      <c r="R216" s="0" t="n">
        <f aca="false">N216/2</f>
        <v>0.135728960233157</v>
      </c>
      <c r="S216" s="0" t="n">
        <f aca="false">O216/SUM($O216:$R216)*100</f>
        <v>53.3942130611308</v>
      </c>
      <c r="T216" s="0" t="n">
        <f aca="false">P216/SUM($O216:$R216)*100</f>
        <v>23.3028934694346</v>
      </c>
      <c r="U216" s="0" t="n">
        <f aca="false">Q216/SUM($O216:$R216)*100</f>
        <v>16.0557524481797</v>
      </c>
      <c r="V216" s="0" t="n">
        <f aca="false">R216/SUM($O216:$R216)*100</f>
        <v>7.24714102125492</v>
      </c>
      <c r="W216" s="0" t="n">
        <f aca="false">S216*(2*15.9994+28.09)</f>
        <v>3208.39418978768</v>
      </c>
      <c r="X216" s="0" t="n">
        <f aca="false">T216*(26.98*2+3*15.9994)</f>
        <v>2375.92107293531</v>
      </c>
      <c r="Y216" s="0" t="n">
        <f aca="false">U216*(22.99*2+15.9994)</f>
        <v>995.125903286709</v>
      </c>
      <c r="Z216" s="0" t="n">
        <f aca="false">V216*(39.01*2+15.9994)</f>
        <v>681.371850533775</v>
      </c>
      <c r="AA216" s="0" t="n">
        <f aca="false">W216/SUM($W216:$Z216)*100</f>
        <v>44.1878090301662</v>
      </c>
      <c r="AB216" s="0" t="n">
        <f aca="false">X216/SUM($W216:$Z216)*100</f>
        <v>32.7225211215585</v>
      </c>
      <c r="AC216" s="0" t="n">
        <f aca="false">Y216/SUM($W216:$Z216)*100</f>
        <v>13.7054335515782</v>
      </c>
      <c r="AD216" s="0" t="n">
        <f aca="false">Z216/SUM($W216:$Z216)*100</f>
        <v>9.38423629669703</v>
      </c>
    </row>
    <row r="217" customFormat="false" ht="15" hidden="false" customHeight="false" outlineLevel="0" collapsed="false">
      <c r="A217" s="0" t="n">
        <v>3.75467972883243</v>
      </c>
      <c r="B217" s="0" t="n">
        <v>28.0374413118916</v>
      </c>
      <c r="C217" s="0" t="n">
        <f aca="false">100-B217-A217</f>
        <v>68.207878959276</v>
      </c>
      <c r="D217" s="0" t="n">
        <v>1400</v>
      </c>
      <c r="E217" s="0" t="n">
        <f aca="false">A217/(2*15.9994+28.09)</f>
        <v>0.0624855169155055</v>
      </c>
      <c r="F217" s="0" t="n">
        <f aca="false">B217/(39.1+26.98+28.09+4*15.9994)</f>
        <v>0.177264125597731</v>
      </c>
      <c r="G217" s="0" t="n">
        <f aca="false">C217/(22.99+26.98+28.09+4*15.9994)</f>
        <v>0.480142413776355</v>
      </c>
      <c r="H217" s="0" t="n">
        <f aca="false">E217/SUM($E217:$G217)</f>
        <v>0.0867984531424937</v>
      </c>
      <c r="I217" s="0" t="n">
        <f aca="false">F217/SUM($E217:$G217)</f>
        <v>0.246237090754093</v>
      </c>
      <c r="J217" s="0" t="n">
        <f aca="false">G217/SUM($E217:$G217)</f>
        <v>0.666964456103414</v>
      </c>
      <c r="K217" s="0" t="n">
        <f aca="false">H217+I217+J217</f>
        <v>1</v>
      </c>
      <c r="L217" s="0" t="n">
        <f aca="false">I217+J217</f>
        <v>0.913201546857506</v>
      </c>
      <c r="M217" s="0" t="n">
        <f aca="false">J217</f>
        <v>0.666964456103414</v>
      </c>
      <c r="N217" s="0" t="n">
        <f aca="false">I217</f>
        <v>0.246237090754093</v>
      </c>
      <c r="O217" s="0" t="n">
        <f aca="false">K217</f>
        <v>1</v>
      </c>
      <c r="P217" s="0" t="n">
        <f aca="false">L217/2</f>
        <v>0.456600773428753</v>
      </c>
      <c r="Q217" s="0" t="n">
        <f aca="false">M217/2</f>
        <v>0.333482228051707</v>
      </c>
      <c r="R217" s="0" t="n">
        <f aca="false">N217/2</f>
        <v>0.123118545377046</v>
      </c>
      <c r="S217" s="0" t="n">
        <f aca="false">O217/SUM($O217:$R217)*100</f>
        <v>52.2684085031465</v>
      </c>
      <c r="T217" s="0" t="n">
        <f aca="false">P217/SUM($O217:$R217)*100</f>
        <v>23.8657957484267</v>
      </c>
      <c r="U217" s="0" t="n">
        <f aca="false">Q217/SUM($O217:$R217)*100</f>
        <v>17.4305853243461</v>
      </c>
      <c r="V217" s="0" t="n">
        <f aca="false">R217/SUM($O217:$R217)*100</f>
        <v>6.43521042408064</v>
      </c>
      <c r="W217" s="0" t="n">
        <f aca="false">S217*(2*15.9994+28.09)</f>
        <v>3140.74594486387</v>
      </c>
      <c r="X217" s="0" t="n">
        <f aca="false">T217*(26.98*2+3*15.9994)</f>
        <v>2433.31357607724</v>
      </c>
      <c r="Y217" s="0" t="n">
        <f aca="false">U217*(22.99*2+15.9994)</f>
        <v>1080.33722005178</v>
      </c>
      <c r="Z217" s="0" t="n">
        <f aca="false">V217*(39.01*2+15.9994)</f>
        <v>605.034622945807</v>
      </c>
      <c r="AA217" s="0" t="n">
        <f aca="false">W217/SUM($W217:$Z217)*100</f>
        <v>43.2643520877621</v>
      </c>
      <c r="AB217" s="0" t="n">
        <f aca="false">X217/SUM($W217:$Z217)*100</f>
        <v>33.5193413104606</v>
      </c>
      <c r="AC217" s="0" t="n">
        <f aca="false">Y217/SUM($W217:$Z217)*100</f>
        <v>14.881843575495</v>
      </c>
      <c r="AD217" s="0" t="n">
        <f aca="false">Z217/SUM($W217:$Z217)*100</f>
        <v>8.33446302628225</v>
      </c>
    </row>
    <row r="218" customFormat="false" ht="15" hidden="false" customHeight="false" outlineLevel="0" collapsed="false">
      <c r="A218" s="0" t="n">
        <v>2.20280079670498</v>
      </c>
      <c r="B218" s="0" t="n">
        <v>25.3728263361756</v>
      </c>
      <c r="C218" s="0" t="n">
        <f aca="false">100-B218-A218</f>
        <v>72.4243728671194</v>
      </c>
      <c r="D218" s="0" t="n">
        <v>1400</v>
      </c>
      <c r="E218" s="0" t="n">
        <f aca="false">A218/(2*15.9994+28.09)</f>
        <v>0.0366590911568375</v>
      </c>
      <c r="F218" s="0" t="n">
        <f aca="false">B218/(39.1+26.98+28.09+4*15.9994)</f>
        <v>0.16041734423596</v>
      </c>
      <c r="G218" s="0" t="n">
        <f aca="false">C218/(22.99+26.98+28.09+4*15.9994)</f>
        <v>0.509823992993824</v>
      </c>
      <c r="H218" s="0" t="n">
        <f aca="false">E218/SUM($E218:$G218)</f>
        <v>0.0518589177269359</v>
      </c>
      <c r="I218" s="0" t="n">
        <f aca="false">F218/SUM($E218:$G218)</f>
        <v>0.226930608320729</v>
      </c>
      <c r="J218" s="0" t="n">
        <f aca="false">G218/SUM($E218:$G218)</f>
        <v>0.721210473952335</v>
      </c>
      <c r="K218" s="0" t="n">
        <f aca="false">H218+I218+J218</f>
        <v>1</v>
      </c>
      <c r="L218" s="0" t="n">
        <f aca="false">I218+J218</f>
        <v>0.948141082273064</v>
      </c>
      <c r="M218" s="0" t="n">
        <f aca="false">J218</f>
        <v>0.721210473952335</v>
      </c>
      <c r="N218" s="0" t="n">
        <f aca="false">I218</f>
        <v>0.226930608320729</v>
      </c>
      <c r="O218" s="0" t="n">
        <f aca="false">K218</f>
        <v>1</v>
      </c>
      <c r="P218" s="0" t="n">
        <f aca="false">L218/2</f>
        <v>0.474070541136532</v>
      </c>
      <c r="Q218" s="0" t="n">
        <f aca="false">M218/2</f>
        <v>0.360605236976168</v>
      </c>
      <c r="R218" s="0" t="n">
        <f aca="false">N218/2</f>
        <v>0.113465304160364</v>
      </c>
      <c r="S218" s="0" t="n">
        <f aca="false">O218/SUM($O218:$R218)*100</f>
        <v>51.330984655034</v>
      </c>
      <c r="T218" s="0" t="n">
        <f aca="false">P218/SUM($O218:$R218)*100</f>
        <v>24.334507672483</v>
      </c>
      <c r="U218" s="0" t="n">
        <f aca="false">Q218/SUM($O218:$R218)*100</f>
        <v>18.5102218857486</v>
      </c>
      <c r="V218" s="0" t="n">
        <f aca="false">R218/SUM($O218:$R218)*100</f>
        <v>5.82428578673444</v>
      </c>
      <c r="W218" s="0" t="n">
        <f aca="false">S218*(2*15.9994+28.09)</f>
        <v>3084.41727073941</v>
      </c>
      <c r="X218" s="0" t="n">
        <f aca="false">T218*(26.98*2+3*15.9994)</f>
        <v>2481.10260017256</v>
      </c>
      <c r="Y218" s="0" t="n">
        <f aca="false">U218*(22.99*2+15.9994)</f>
        <v>1147.25244634557</v>
      </c>
      <c r="Z218" s="0" t="n">
        <f aca="false">V218*(39.01*2+15.9994)</f>
        <v>547.5958550973</v>
      </c>
      <c r="AA218" s="0" t="n">
        <f aca="false">W218/SUM($W218:$Z218)*100</f>
        <v>42.4829319604464</v>
      </c>
      <c r="AB218" s="0" t="n">
        <f aca="false">X218/SUM($W218:$Z218)*100</f>
        <v>34.1732339362597</v>
      </c>
      <c r="AC218" s="0" t="n">
        <f aca="false">Y218/SUM($W218:$Z218)*100</f>
        <v>15.8015739575568</v>
      </c>
      <c r="AD218" s="0" t="n">
        <f aca="false">Z218/SUM($W218:$Z218)*100</f>
        <v>7.54226014573711</v>
      </c>
    </row>
    <row r="219" customFormat="false" ht="15" hidden="false" customHeight="false" outlineLevel="0" collapsed="false">
      <c r="A219" s="0" t="n">
        <v>3.56845425697714</v>
      </c>
      <c r="B219" s="0" t="n">
        <v>23.1847570377608</v>
      </c>
      <c r="C219" s="0" t="n">
        <f aca="false">100-B219-A219</f>
        <v>73.2467887052621</v>
      </c>
      <c r="D219" s="0" t="n">
        <v>1400</v>
      </c>
      <c r="E219" s="0" t="n">
        <f aca="false">A219/(2*15.9994+28.09)</f>
        <v>0.0593863458244655</v>
      </c>
      <c r="F219" s="0" t="n">
        <f aca="false">B219/(39.1+26.98+28.09+4*15.9994)</f>
        <v>0.146583478776695</v>
      </c>
      <c r="G219" s="0" t="n">
        <f aca="false">C219/(22.99+26.98+28.09+4*15.9994)</f>
        <v>0.515613305484973</v>
      </c>
      <c r="H219" s="0" t="n">
        <f aca="false">E219/SUM($E219:$G219)</f>
        <v>0.0823000751380879</v>
      </c>
      <c r="I219" s="0" t="n">
        <f aca="false">F219/SUM($E219:$G219)</f>
        <v>0.203141499107938</v>
      </c>
      <c r="J219" s="0" t="n">
        <f aca="false">G219/SUM($E219:$G219)</f>
        <v>0.714558425753974</v>
      </c>
      <c r="K219" s="0" t="n">
        <f aca="false">H219+I219+J219</f>
        <v>1</v>
      </c>
      <c r="L219" s="0" t="n">
        <f aca="false">I219+J219</f>
        <v>0.917699924861912</v>
      </c>
      <c r="M219" s="0" t="n">
        <f aca="false">J219</f>
        <v>0.714558425753974</v>
      </c>
      <c r="N219" s="0" t="n">
        <f aca="false">I219</f>
        <v>0.203141499107938</v>
      </c>
      <c r="O219" s="0" t="n">
        <f aca="false">K219</f>
        <v>1</v>
      </c>
      <c r="P219" s="0" t="n">
        <f aca="false">L219/2</f>
        <v>0.458849962430956</v>
      </c>
      <c r="Q219" s="0" t="n">
        <f aca="false">M219/2</f>
        <v>0.357279212876987</v>
      </c>
      <c r="R219" s="0" t="n">
        <f aca="false">N219/2</f>
        <v>0.101570749553969</v>
      </c>
      <c r="S219" s="0" t="n">
        <f aca="false">O219/SUM($O219:$R219)*100</f>
        <v>52.145801698981</v>
      </c>
      <c r="T219" s="0" t="n">
        <f aca="false">P219/SUM($O219:$R219)*100</f>
        <v>23.9270991505095</v>
      </c>
      <c r="U219" s="0" t="n">
        <f aca="false">Q219/SUM($O219:$R219)*100</f>
        <v>18.6306109858514</v>
      </c>
      <c r="V219" s="0" t="n">
        <f aca="false">R219/SUM($O219:$R219)*100</f>
        <v>5.29648816465812</v>
      </c>
      <c r="W219" s="0" t="n">
        <f aca="false">S219*(2*15.9994+28.09)</f>
        <v>3133.37864912973</v>
      </c>
      <c r="X219" s="0" t="n">
        <f aca="false">T219*(26.98*2+3*15.9994)</f>
        <v>2439.56396060748</v>
      </c>
      <c r="Y219" s="0" t="n">
        <f aca="false">U219*(22.99*2+15.9994)</f>
        <v>1154.71409053648</v>
      </c>
      <c r="Z219" s="0" t="n">
        <f aca="false">V219*(39.01*2+15.9994)</f>
        <v>497.972639348258</v>
      </c>
      <c r="AA219" s="0" t="n">
        <f aca="false">W219/SUM($W219:$Z219)*100</f>
        <v>43.3647852920957</v>
      </c>
      <c r="AB219" s="0" t="n">
        <f aca="false">X219/SUM($W219:$Z219)*100</f>
        <v>33.7626502266046</v>
      </c>
      <c r="AC219" s="0" t="n">
        <f aca="false">Y219/SUM($W219:$Z219)*100</f>
        <v>15.9808099234287</v>
      </c>
      <c r="AD219" s="0" t="n">
        <f aca="false">Z219/SUM($W219:$Z219)*100</f>
        <v>6.89175455787097</v>
      </c>
    </row>
    <row r="220" customFormat="false" ht="15" hidden="false" customHeight="false" outlineLevel="0" collapsed="false">
      <c r="A220" s="0" t="n">
        <v>5.74108476195557</v>
      </c>
      <c r="B220" s="0" t="n">
        <v>19.7868192697008</v>
      </c>
      <c r="C220" s="0" t="n">
        <f aca="false">100-B220-A220</f>
        <v>74.4720959683436</v>
      </c>
      <c r="D220" s="0" t="n">
        <v>1400</v>
      </c>
      <c r="E220" s="0" t="n">
        <f aca="false">A220/(2*15.9994+28.09)</f>
        <v>0.0955433418866007</v>
      </c>
      <c r="F220" s="0" t="n">
        <f aca="false">B220/(39.1+26.98+28.09+4*15.9994)</f>
        <v>0.125100331987719</v>
      </c>
      <c r="G220" s="0" t="n">
        <f aca="false">C220/(22.99+26.98+28.09+4*15.9994)</f>
        <v>0.524238731108675</v>
      </c>
      <c r="H220" s="0" t="n">
        <f aca="false">E220/SUM($E220:$G220)</f>
        <v>0.128266342777666</v>
      </c>
      <c r="I220" s="0" t="n">
        <f aca="false">F220/SUM($E220:$G220)</f>
        <v>0.167946418321662</v>
      </c>
      <c r="J220" s="0" t="n">
        <f aca="false">G220/SUM($E220:$G220)</f>
        <v>0.703787238900673</v>
      </c>
      <c r="K220" s="0" t="n">
        <f aca="false">H220+I220+J220</f>
        <v>1</v>
      </c>
      <c r="L220" s="0" t="n">
        <f aca="false">I220+J220</f>
        <v>0.871733657222335</v>
      </c>
      <c r="M220" s="0" t="n">
        <f aca="false">J220</f>
        <v>0.703787238900673</v>
      </c>
      <c r="N220" s="0" t="n">
        <f aca="false">I220</f>
        <v>0.167946418321662</v>
      </c>
      <c r="O220" s="0" t="n">
        <f aca="false">K220</f>
        <v>1</v>
      </c>
      <c r="P220" s="0" t="n">
        <f aca="false">L220/2</f>
        <v>0.435866828611167</v>
      </c>
      <c r="Q220" s="0" t="n">
        <f aca="false">M220/2</f>
        <v>0.351893619450336</v>
      </c>
      <c r="R220" s="0" t="n">
        <f aca="false">N220/2</f>
        <v>0.0839732091608308</v>
      </c>
      <c r="S220" s="0" t="n">
        <f aca="false">O220/SUM($O220:$R220)*100</f>
        <v>53.4264047740642</v>
      </c>
      <c r="T220" s="0" t="n">
        <f aca="false">P220/SUM($O220:$R220)*100</f>
        <v>23.2867976129679</v>
      </c>
      <c r="U220" s="0" t="n">
        <f aca="false">Q220/SUM($O220:$R220)*100</f>
        <v>18.8004109501642</v>
      </c>
      <c r="V220" s="0" t="n">
        <f aca="false">R220/SUM($O220:$R220)*100</f>
        <v>4.4863866628037</v>
      </c>
      <c r="W220" s="0" t="n">
        <f aca="false">S220*(2*15.9994+28.09)</f>
        <v>3210.32855118779</v>
      </c>
      <c r="X220" s="0" t="n">
        <f aca="false">T220*(26.98*2+3*15.9994)</f>
        <v>2374.2799683825</v>
      </c>
      <c r="Y220" s="0" t="n">
        <f aca="false">U220*(22.99*2+15.9994)</f>
        <v>1165.23819044461</v>
      </c>
      <c r="Z220" s="0" t="n">
        <f aca="false">V220*(39.01*2+15.9994)</f>
        <v>421.807382204806</v>
      </c>
      <c r="AA220" s="0" t="n">
        <f aca="false">W220/SUM($W220:$Z220)*100</f>
        <v>44.7641298632985</v>
      </c>
      <c r="AB220" s="0" t="n">
        <f aca="false">X220/SUM($W220:$Z220)*100</f>
        <v>33.1064484964254</v>
      </c>
      <c r="AC220" s="0" t="n">
        <f aca="false">Y220/SUM($W220:$Z220)*100</f>
        <v>16.2478303535127</v>
      </c>
      <c r="AD220" s="0" t="n">
        <f aca="false">Z220/SUM($W220:$Z220)*100</f>
        <v>5.88159128676342</v>
      </c>
    </row>
    <row r="221" customFormat="false" ht="15" hidden="false" customHeight="false" outlineLevel="0" collapsed="false">
      <c r="A221" s="0" t="n">
        <v>8.0999407387893</v>
      </c>
      <c r="B221" s="0" t="n">
        <v>15.3281128289625</v>
      </c>
      <c r="C221" s="0" t="n">
        <f aca="false">100-B221-A221</f>
        <v>76.5719464322482</v>
      </c>
      <c r="D221" s="0" t="n">
        <v>1400</v>
      </c>
      <c r="E221" s="0" t="n">
        <f aca="false">A221/(2*15.9994+28.09)</f>
        <v>0.134799509039776</v>
      </c>
      <c r="F221" s="0" t="n">
        <f aca="false">B221/(39.1+26.98+28.09+4*15.9994)</f>
        <v>0.0969105735243027</v>
      </c>
      <c r="G221" s="0" t="n">
        <f aca="false">C221/(22.99+26.98+28.09+4*15.9994)</f>
        <v>0.539020414481507</v>
      </c>
      <c r="H221" s="0" t="n">
        <f aca="false">E221/SUM($E221:$G221)</f>
        <v>0.174898371812843</v>
      </c>
      <c r="I221" s="0" t="n">
        <f aca="false">F221/SUM($E221:$G221)</f>
        <v>0.125738599803416</v>
      </c>
      <c r="J221" s="0" t="n">
        <f aca="false">G221/SUM($E221:$G221)</f>
        <v>0.699363028383741</v>
      </c>
      <c r="K221" s="0" t="n">
        <f aca="false">H221+I221+J221</f>
        <v>1</v>
      </c>
      <c r="L221" s="0" t="n">
        <f aca="false">I221+J221</f>
        <v>0.825101628187157</v>
      </c>
      <c r="M221" s="0" t="n">
        <f aca="false">J221</f>
        <v>0.699363028383741</v>
      </c>
      <c r="N221" s="0" t="n">
        <f aca="false">I221</f>
        <v>0.125738599803416</v>
      </c>
      <c r="O221" s="0" t="n">
        <f aca="false">K221</f>
        <v>1</v>
      </c>
      <c r="P221" s="0" t="n">
        <f aca="false">L221/2</f>
        <v>0.412550814093579</v>
      </c>
      <c r="Q221" s="0" t="n">
        <f aca="false">M221/2</f>
        <v>0.349681514191871</v>
      </c>
      <c r="R221" s="0" t="n">
        <f aca="false">N221/2</f>
        <v>0.0628692999017079</v>
      </c>
      <c r="S221" s="0" t="n">
        <f aca="false">O221/SUM($O221:$R221)*100</f>
        <v>54.7914693930378</v>
      </c>
      <c r="T221" s="0" t="n">
        <f aca="false">P221/SUM($O221:$R221)*100</f>
        <v>22.6042653034811</v>
      </c>
      <c r="U221" s="0" t="n">
        <f aca="false">Q221/SUM($O221:$R221)*100</f>
        <v>19.159563982155</v>
      </c>
      <c r="V221" s="0" t="n">
        <f aca="false">R221/SUM($O221:$R221)*100</f>
        <v>3.44470132132614</v>
      </c>
      <c r="W221" s="0" t="n">
        <f aca="false">S221*(2*15.9994+28.09)</f>
        <v>3292.35364606437</v>
      </c>
      <c r="X221" s="0" t="n">
        <f aca="false">T221*(26.98*2+3*15.9994)</f>
        <v>2304.69020266539</v>
      </c>
      <c r="Y221" s="0" t="n">
        <f aca="false">U221*(22.99*2+15.9994)</f>
        <v>1187.49827987558</v>
      </c>
      <c r="Z221" s="0" t="n">
        <f aca="false">V221*(39.01*2+15.9994)</f>
        <v>323.868751410291</v>
      </c>
      <c r="AA221" s="0" t="n">
        <f aca="false">W221/SUM($W221:$Z221)*100</f>
        <v>46.3163103770548</v>
      </c>
      <c r="AB221" s="0" t="n">
        <f aca="false">X221/SUM($W221:$Z221)*100</f>
        <v>32.422017263306</v>
      </c>
      <c r="AC221" s="0" t="n">
        <f aca="false">Y221/SUM($W221:$Z221)*100</f>
        <v>16.7055379875983</v>
      </c>
      <c r="AD221" s="0" t="n">
        <f aca="false">Z221/SUM($W221:$Z221)*100</f>
        <v>4.55613437204096</v>
      </c>
    </row>
    <row r="222" customFormat="false" ht="15" hidden="false" customHeight="false" outlineLevel="0" collapsed="false">
      <c r="A222" s="0" t="n">
        <v>10.2725712437677</v>
      </c>
      <c r="B222" s="0" t="n">
        <v>10.7474844715407</v>
      </c>
      <c r="C222" s="0" t="n">
        <f aca="false">100-B222-A222</f>
        <v>78.9799442846916</v>
      </c>
      <c r="D222" s="0" t="n">
        <v>1400</v>
      </c>
      <c r="E222" s="0" t="n">
        <f aca="false">A222/(2*15.9994+28.09)</f>
        <v>0.170956505101911</v>
      </c>
      <c r="F222" s="0" t="n">
        <f aca="false">B222/(39.1+26.98+28.09+4*15.9994)</f>
        <v>0.0679499750362318</v>
      </c>
      <c r="G222" s="0" t="n">
        <f aca="false">C222/(22.99+26.98+28.09+4*15.9994)</f>
        <v>0.555971269996759</v>
      </c>
      <c r="H222" s="0" t="n">
        <f aca="false">E222/SUM($E222:$G222)</f>
        <v>0.215072701522841</v>
      </c>
      <c r="I222" s="0" t="n">
        <f aca="false">F222/SUM($E222:$G222)</f>
        <v>0.0854848120037324</v>
      </c>
      <c r="J222" s="0" t="n">
        <f aca="false">G222/SUM($E222:$G222)</f>
        <v>0.699442486473427</v>
      </c>
      <c r="K222" s="0" t="n">
        <f aca="false">H222+I222+J222</f>
        <v>1</v>
      </c>
      <c r="L222" s="0" t="n">
        <f aca="false">I222+J222</f>
        <v>0.784927298477159</v>
      </c>
      <c r="M222" s="0" t="n">
        <f aca="false">J222</f>
        <v>0.699442486473427</v>
      </c>
      <c r="N222" s="0" t="n">
        <f aca="false">I222</f>
        <v>0.0854848120037324</v>
      </c>
      <c r="O222" s="0" t="n">
        <f aca="false">K222</f>
        <v>1</v>
      </c>
      <c r="P222" s="0" t="n">
        <f aca="false">L222/2</f>
        <v>0.39246364923858</v>
      </c>
      <c r="Q222" s="0" t="n">
        <f aca="false">M222/2</f>
        <v>0.349721243236713</v>
      </c>
      <c r="R222" s="0" t="n">
        <f aca="false">N222/2</f>
        <v>0.0427424060018662</v>
      </c>
      <c r="S222" s="0" t="n">
        <f aca="false">O222/SUM($O222:$R222)*100</f>
        <v>56.0246908013098</v>
      </c>
      <c r="T222" s="0" t="n">
        <f aca="false">P222/SUM($O222:$R222)*100</f>
        <v>21.9876545993451</v>
      </c>
      <c r="U222" s="0" t="n">
        <f aca="false">Q222/SUM($O222:$R222)*100</f>
        <v>19.5930245189865</v>
      </c>
      <c r="V222" s="0" t="n">
        <f aca="false">R222/SUM($O222:$R222)*100</f>
        <v>2.3946300803586</v>
      </c>
      <c r="W222" s="0" t="n">
        <f aca="false">S222*(2*15.9994+28.09)</f>
        <v>3366.45644062174</v>
      </c>
      <c r="X222" s="0" t="n">
        <f aca="false">T222*(26.98*2+3*15.9994)</f>
        <v>2241.82168517095</v>
      </c>
      <c r="Y222" s="0" t="n">
        <f aca="false">U222*(22.99*2+15.9994)</f>
        <v>1214.36390387207</v>
      </c>
      <c r="Z222" s="0" t="n">
        <f aca="false">V222*(39.01*2+15.9994)</f>
        <v>225.141683377267</v>
      </c>
      <c r="AA222" s="0" t="n">
        <f aca="false">W222/SUM($W222:$Z222)*100</f>
        <v>47.7661712914383</v>
      </c>
      <c r="AB222" s="0" t="n">
        <f aca="false">X222/SUM($W222:$Z222)*100</f>
        <v>31.8088888145421</v>
      </c>
      <c r="AC222" s="0" t="n">
        <f aca="false">Y222/SUM($W222:$Z222)*100</f>
        <v>17.2304365927813</v>
      </c>
      <c r="AD222" s="0" t="n">
        <f aca="false">Z222/SUM($W222:$Z222)*100</f>
        <v>3.19450330123836</v>
      </c>
    </row>
    <row r="223" customFormat="false" ht="15" hidden="false" customHeight="false" outlineLevel="0" collapsed="false">
      <c r="A223" s="0" t="n">
        <v>11.7623750186101</v>
      </c>
      <c r="B223" s="0" t="n">
        <v>7.04585611071501</v>
      </c>
      <c r="C223" s="0" t="n">
        <f aca="false">100-B223-A223</f>
        <v>81.1917688706749</v>
      </c>
      <c r="D223" s="0" t="n">
        <v>1400</v>
      </c>
      <c r="E223" s="0" t="n">
        <f aca="false">A223/(2*15.9994+28.09)</f>
        <v>0.195749873830233</v>
      </c>
      <c r="F223" s="0" t="n">
        <f aca="false">B223/(39.1+26.98+28.09+4*15.9994)</f>
        <v>0.0445467726052302</v>
      </c>
      <c r="G223" s="0" t="n">
        <f aca="false">C223/(22.99+26.98+28.09+4*15.9994)</f>
        <v>0.571541183792172</v>
      </c>
      <c r="H223" s="0" t="n">
        <f aca="false">E223/SUM($E223:$G223)</f>
        <v>0.241119428710714</v>
      </c>
      <c r="I223" s="0" t="n">
        <f aca="false">F223/SUM($E223:$G223)</f>
        <v>0.0548715161410248</v>
      </c>
      <c r="J223" s="0" t="n">
        <f aca="false">G223/SUM($E223:$G223)</f>
        <v>0.704009055148261</v>
      </c>
      <c r="K223" s="0" t="n">
        <f aca="false">H223+I223+J223</f>
        <v>1</v>
      </c>
      <c r="L223" s="0" t="n">
        <f aca="false">I223+J223</f>
        <v>0.758880571289286</v>
      </c>
      <c r="M223" s="0" t="n">
        <f aca="false">J223</f>
        <v>0.704009055148261</v>
      </c>
      <c r="N223" s="0" t="n">
        <f aca="false">I223</f>
        <v>0.0548715161410248</v>
      </c>
      <c r="O223" s="0" t="n">
        <f aca="false">K223</f>
        <v>1</v>
      </c>
      <c r="P223" s="0" t="n">
        <f aca="false">L223/2</f>
        <v>0.379440285644643</v>
      </c>
      <c r="Q223" s="0" t="n">
        <f aca="false">M223/2</f>
        <v>0.352004527574131</v>
      </c>
      <c r="R223" s="0" t="n">
        <f aca="false">N223/2</f>
        <v>0.0274357580705124</v>
      </c>
      <c r="S223" s="0" t="n">
        <f aca="false">O223/SUM($O223:$R223)*100</f>
        <v>56.854343400188</v>
      </c>
      <c r="T223" s="0" t="n">
        <f aca="false">P223/SUM($O223:$R223)*100</f>
        <v>21.572828299906</v>
      </c>
      <c r="U223" s="0" t="n">
        <f aca="false">Q223/SUM($O223:$R223)*100</f>
        <v>20.0129862891206</v>
      </c>
      <c r="V223" s="0" t="n">
        <f aca="false">R223/SUM($O223:$R223)*100</f>
        <v>1.55984201078539</v>
      </c>
      <c r="W223" s="0" t="n">
        <f aca="false">S223*(2*15.9994+28.09)</f>
        <v>3416.30926970522</v>
      </c>
      <c r="X223" s="0" t="n">
        <f aca="false">T223*(26.98*2+3*15.9994)</f>
        <v>2199.52674236748</v>
      </c>
      <c r="Y223" s="0" t="n">
        <f aca="false">U223*(22.99*2+15.9994)</f>
        <v>1240.39288240792</v>
      </c>
      <c r="Z223" s="0" t="n">
        <f aca="false">V223*(39.01*2+15.9994)</f>
        <v>146.655409948836</v>
      </c>
      <c r="AA223" s="0" t="n">
        <f aca="false">W223/SUM($W223:$Z223)*100</f>
        <v>48.7843168784659</v>
      </c>
      <c r="AB223" s="0" t="n">
        <f aca="false">X223/SUM($W223:$Z223)*100</f>
        <v>31.4088687853409</v>
      </c>
      <c r="AC223" s="0" t="n">
        <f aca="false">Y223/SUM($W223:$Z223)*100</f>
        <v>17.7125999586106</v>
      </c>
      <c r="AD223" s="0" t="n">
        <f aca="false">Z223/SUM($W223:$Z223)*100</f>
        <v>2.09421437758259</v>
      </c>
    </row>
    <row r="224" customFormat="false" ht="15" hidden="false" customHeight="false" outlineLevel="0" collapsed="false">
      <c r="A224" s="0" t="n">
        <v>13.2521787934524</v>
      </c>
      <c r="B224" s="0" t="n">
        <v>2.64536512890279</v>
      </c>
      <c r="C224" s="0" t="n">
        <f aca="false">100-B224-A224</f>
        <v>84.1024560776448</v>
      </c>
      <c r="D224" s="0" t="n">
        <v>1400</v>
      </c>
      <c r="E224" s="0" t="n">
        <f aca="false">A224/(2*15.9994+28.09)</f>
        <v>0.220543242558553</v>
      </c>
      <c r="F224" s="0" t="n">
        <f aca="false">B224/(39.1+26.98+28.09+4*15.9994)</f>
        <v>0.0167250759883996</v>
      </c>
      <c r="G224" s="0" t="n">
        <f aca="false">C224/(22.99+26.98+28.09+4*15.9994)</f>
        <v>0.592030669796229</v>
      </c>
      <c r="H224" s="0" t="n">
        <f aca="false">E224/SUM($E224:$G224)</f>
        <v>0.265939360421947</v>
      </c>
      <c r="I224" s="0" t="n">
        <f aca="false">F224/SUM($E224:$G224)</f>
        <v>0.0201677274704191</v>
      </c>
      <c r="J224" s="0" t="n">
        <f aca="false">G224/SUM($E224:$G224)</f>
        <v>0.713892912107634</v>
      </c>
      <c r="K224" s="0" t="n">
        <f aca="false">H224+I224+J224</f>
        <v>1</v>
      </c>
      <c r="L224" s="0" t="n">
        <f aca="false">I224+J224</f>
        <v>0.734060639578053</v>
      </c>
      <c r="M224" s="0" t="n">
        <f aca="false">J224</f>
        <v>0.713892912107634</v>
      </c>
      <c r="N224" s="0" t="n">
        <f aca="false">I224</f>
        <v>0.0201677274704191</v>
      </c>
      <c r="O224" s="0" t="n">
        <f aca="false">K224</f>
        <v>1</v>
      </c>
      <c r="P224" s="0" t="n">
        <f aca="false">L224/2</f>
        <v>0.367030319789027</v>
      </c>
      <c r="Q224" s="0" t="n">
        <f aca="false">M224/2</f>
        <v>0.356946456053817</v>
      </c>
      <c r="R224" s="0" t="n">
        <f aca="false">N224/2</f>
        <v>0.0100838637352096</v>
      </c>
      <c r="S224" s="0" t="n">
        <f aca="false">O224/SUM($O224:$R224)*100</f>
        <v>57.6681101673197</v>
      </c>
      <c r="T224" s="0" t="n">
        <f aca="false">P224/SUM($O224:$R224)*100</f>
        <v>21.1659449163402</v>
      </c>
      <c r="U224" s="0" t="n">
        <f aca="false">Q224/SUM($O224:$R224)*100</f>
        <v>20.5844275515459</v>
      </c>
      <c r="V224" s="0" t="n">
        <f aca="false">R224/SUM($O224:$R224)*100</f>
        <v>0.581517364794305</v>
      </c>
      <c r="W224" s="0" t="n">
        <f aca="false">S224*(2*15.9994+28.09)</f>
        <v>3465.20753822204</v>
      </c>
      <c r="X224" s="0" t="n">
        <f aca="false">T224*(26.98*2+3*15.9994)</f>
        <v>2158.0416449692</v>
      </c>
      <c r="Y224" s="0" t="n">
        <f aca="false">U224*(22.99*2+15.9994)</f>
        <v>1275.81046898828</v>
      </c>
      <c r="Z224" s="0" t="n">
        <f aca="false">V224*(39.01*2+15.9994)</f>
        <v>54.6739137275417</v>
      </c>
      <c r="AA224" s="0" t="n">
        <f aca="false">W224/SUM($W224:$Z224)*100</f>
        <v>49.8323311553285</v>
      </c>
      <c r="AB224" s="0" t="n">
        <f aca="false">X224/SUM($W224:$Z224)*100</f>
        <v>31.0342871856595</v>
      </c>
      <c r="AC224" s="0" t="n">
        <f aca="false">Y224/SUM($W224:$Z224)*100</f>
        <v>18.3471290191985</v>
      </c>
      <c r="AD224" s="0" t="n">
        <f aca="false">Z224/SUM($W224:$Z224)*100</f>
        <v>0.7862526398135</v>
      </c>
    </row>
    <row r="225" customFormat="false" ht="15" hidden="false" customHeight="false" outlineLevel="0" collapsed="false">
      <c r="A225" s="0" t="n">
        <v>13.9350055235885</v>
      </c>
      <c r="B225" s="0" t="n">
        <v>0.0998465745695621</v>
      </c>
      <c r="C225" s="0" t="n">
        <f aca="false">100-B225-A225</f>
        <v>85.9651479018419</v>
      </c>
      <c r="D225" s="0" t="n">
        <v>1400</v>
      </c>
      <c r="E225" s="0" t="n">
        <f aca="false">A225/(2*15.9994+28.09)</f>
        <v>0.231906869892368</v>
      </c>
      <c r="F225" s="0" t="n">
        <f aca="false">B225/(39.1+26.98+28.09+4*15.9994)</f>
        <v>0.000631270718968753</v>
      </c>
      <c r="G225" s="0" t="n">
        <f aca="false">C225/(22.99+26.98+28.09+4*15.9994)</f>
        <v>0.605142899090523</v>
      </c>
      <c r="H225" s="0" t="n">
        <f aca="false">E225/SUM($E225:$G225)</f>
        <v>0.276843880786541</v>
      </c>
      <c r="I225" s="0" t="n">
        <f aca="false">F225/SUM($E225:$G225)</f>
        <v>0.000753593180518243</v>
      </c>
      <c r="J225" s="0" t="n">
        <f aca="false">G225/SUM($E225:$G225)</f>
        <v>0.72240252603294</v>
      </c>
      <c r="K225" s="0" t="n">
        <f aca="false">H225+I225+J225</f>
        <v>1</v>
      </c>
      <c r="L225" s="0" t="n">
        <f aca="false">I225+J225</f>
        <v>0.723156119213459</v>
      </c>
      <c r="M225" s="0" t="n">
        <f aca="false">J225</f>
        <v>0.72240252603294</v>
      </c>
      <c r="N225" s="0" t="n">
        <f aca="false">I225</f>
        <v>0.000753593180518243</v>
      </c>
      <c r="O225" s="0" t="n">
        <f aca="false">K225</f>
        <v>1</v>
      </c>
      <c r="P225" s="0" t="n">
        <f aca="false">L225/2</f>
        <v>0.361578059606729</v>
      </c>
      <c r="Q225" s="0" t="n">
        <f aca="false">M225/2</f>
        <v>0.36120126301647</v>
      </c>
      <c r="R225" s="0" t="n">
        <f aca="false">N225/2</f>
        <v>0.000376796590259121</v>
      </c>
      <c r="S225" s="0" t="n">
        <f aca="false">O225/SUM($O225:$R225)*100</f>
        <v>58.0330469682836</v>
      </c>
      <c r="T225" s="0" t="n">
        <f aca="false">P225/SUM($O225:$R225)*100</f>
        <v>20.9834765158582</v>
      </c>
      <c r="U225" s="0" t="n">
        <f aca="false">Q225/SUM($O225:$R225)*100</f>
        <v>20.9616098616382</v>
      </c>
      <c r="V225" s="0" t="n">
        <f aca="false">R225/SUM($O225:$R225)*100</f>
        <v>0.0218666542199967</v>
      </c>
      <c r="W225" s="0" t="n">
        <f aca="false">S225*(2*15.9994+28.09)</f>
        <v>3487.1361526678</v>
      </c>
      <c r="X225" s="0" t="n">
        <f aca="false">T225*(26.98*2+3*15.9994)</f>
        <v>2139.43749529917</v>
      </c>
      <c r="Y225" s="0" t="n">
        <f aca="false">U225*(22.99*2+15.9994)</f>
        <v>1299.18800225842</v>
      </c>
      <c r="Z225" s="0" t="n">
        <f aca="false">V225*(39.01*2+15.9994)</f>
        <v>2.05588970977156</v>
      </c>
      <c r="AA225" s="0" t="n">
        <f aca="false">W225/SUM($W225:$Z225)*100</f>
        <v>50.335277056105</v>
      </c>
      <c r="AB225" s="0" t="n">
        <f aca="false">X225/SUM($W225:$Z225)*100</f>
        <v>30.881839525456</v>
      </c>
      <c r="AC225" s="0" t="n">
        <f aca="false">Y225/SUM($W225:$Z225)*100</f>
        <v>18.7532075544613</v>
      </c>
      <c r="AD225" s="0" t="n">
        <f aca="false">Z225/SUM($W225:$Z225)*100</f>
        <v>0.029675863977659</v>
      </c>
    </row>
    <row r="226" customFormat="false" ht="15" hidden="false" customHeight="false" outlineLevel="0" collapsed="false">
      <c r="A226" s="0" t="n">
        <v>4.00298035797282</v>
      </c>
      <c r="B226" s="0" t="n">
        <v>0.281338136777354</v>
      </c>
      <c r="C226" s="0" t="n">
        <f aca="false">100-B226-A226</f>
        <v>95.7156815052498</v>
      </c>
      <c r="D226" s="0" t="n">
        <v>1500</v>
      </c>
      <c r="E226" s="0" t="n">
        <f aca="false">A226/(2*15.9994+28.09)</f>
        <v>0.0666177450368924</v>
      </c>
      <c r="F226" s="0" t="n">
        <f aca="false">B226/(39.1+26.98+28.09+4*15.9994)</f>
        <v>0.00177873430953845</v>
      </c>
      <c r="G226" s="0" t="n">
        <f aca="false">C226/(22.99+26.98+28.09+4*15.9994)</f>
        <v>0.67378078684456</v>
      </c>
      <c r="H226" s="0" t="n">
        <f aca="false">E226/SUM($E226:$G226)</f>
        <v>0.0897598836175468</v>
      </c>
      <c r="I226" s="0" t="n">
        <f aca="false">F226/SUM($E226:$G226)</f>
        <v>0.00239664348473955</v>
      </c>
      <c r="J226" s="0" t="n">
        <f aca="false">G226/SUM($E226:$G226)</f>
        <v>0.907843472897714</v>
      </c>
      <c r="K226" s="0" t="n">
        <f aca="false">H226+I226+J226</f>
        <v>1</v>
      </c>
      <c r="L226" s="0" t="n">
        <f aca="false">I226+J226</f>
        <v>0.910240116382453</v>
      </c>
      <c r="M226" s="0" t="n">
        <f aca="false">J226</f>
        <v>0.907843472897714</v>
      </c>
      <c r="N226" s="0" t="n">
        <f aca="false">I226</f>
        <v>0.00239664348473955</v>
      </c>
      <c r="O226" s="0" t="n">
        <f aca="false">K226</f>
        <v>1</v>
      </c>
      <c r="P226" s="0" t="n">
        <f aca="false">L226/2</f>
        <v>0.455120058191227</v>
      </c>
      <c r="Q226" s="0" t="n">
        <f aca="false">M226/2</f>
        <v>0.453921736448857</v>
      </c>
      <c r="R226" s="0" t="n">
        <f aca="false">N226/2</f>
        <v>0.00119832174236978</v>
      </c>
      <c r="S226" s="0" t="n">
        <f aca="false">O226/SUM($O226:$R226)*100</f>
        <v>52.3494398125072</v>
      </c>
      <c r="T226" s="0" t="n">
        <f aca="false">P226/SUM($O226:$R226)*100</f>
        <v>23.8252800937464</v>
      </c>
      <c r="U226" s="0" t="n">
        <f aca="false">Q226/SUM($O226:$R226)*100</f>
        <v>23.7625486218182</v>
      </c>
      <c r="V226" s="0" t="n">
        <f aca="false">R226/SUM($O226:$R226)*100</f>
        <v>0.0627314719282054</v>
      </c>
      <c r="W226" s="0" t="n">
        <f aca="false">S226*(2*15.9994+28.09)</f>
        <v>3145.61501900578</v>
      </c>
      <c r="X226" s="0" t="n">
        <f aca="false">T226*(26.98*2+3*15.9994)</f>
        <v>2429.18267285421</v>
      </c>
      <c r="Y226" s="0" t="n">
        <f aca="false">U226*(22.99*2+15.9994)</f>
        <v>1472.78850605112</v>
      </c>
      <c r="Z226" s="0" t="n">
        <f aca="false">V226*(39.01*2+15.9994)</f>
        <v>5.89797535180671</v>
      </c>
      <c r="AA226" s="0" t="n">
        <f aca="false">W226/SUM($W226:$Z226)*100</f>
        <v>44.5966127056698</v>
      </c>
      <c r="AB226" s="0" t="n">
        <f aca="false">X226/SUM($W226:$Z226)*100</f>
        <v>34.4394715176696</v>
      </c>
      <c r="AC226" s="0" t="n">
        <f aca="false">Y226/SUM($W226:$Z226)*100</f>
        <v>20.8802978765289</v>
      </c>
      <c r="AD226" s="0" t="n">
        <f aca="false">Z226/SUM($W226:$Z226)*100</f>
        <v>0.0836179001317349</v>
      </c>
    </row>
    <row r="227" customFormat="false" ht="15" hidden="false" customHeight="false" outlineLevel="0" collapsed="false">
      <c r="A227" s="0" t="n">
        <v>2.76147721227087</v>
      </c>
      <c r="B227" s="0" t="n">
        <v>2.29981495160138</v>
      </c>
      <c r="C227" s="0" t="n">
        <f aca="false">100-B227-A227</f>
        <v>94.9387078361277</v>
      </c>
      <c r="D227" s="0" t="n">
        <v>1500</v>
      </c>
      <c r="E227" s="0" t="n">
        <f aca="false">A227/(2*15.9994+28.09)</f>
        <v>0.0459566044299582</v>
      </c>
      <c r="F227" s="0" t="n">
        <f aca="false">B227/(39.1+26.98+28.09+4*15.9994)</f>
        <v>0.0145403670005828</v>
      </c>
      <c r="G227" s="0" t="n">
        <f aca="false">C227/(22.99+26.98+28.09+4*15.9994)</f>
        <v>0.668311359871825</v>
      </c>
      <c r="H227" s="0" t="n">
        <f aca="false">E227/SUM($E227:$G227)</f>
        <v>0.0630571886408524</v>
      </c>
      <c r="I227" s="0" t="n">
        <f aca="false">F227/SUM($E227:$G227)</f>
        <v>0.0199508792313055</v>
      </c>
      <c r="J227" s="0" t="n">
        <f aca="false">G227/SUM($E227:$G227)</f>
        <v>0.916991932127842</v>
      </c>
      <c r="K227" s="0" t="n">
        <f aca="false">H227+I227+J227</f>
        <v>1</v>
      </c>
      <c r="L227" s="0" t="n">
        <f aca="false">I227+J227</f>
        <v>0.936942811359148</v>
      </c>
      <c r="M227" s="0" t="n">
        <f aca="false">J227</f>
        <v>0.916991932127842</v>
      </c>
      <c r="N227" s="0" t="n">
        <f aca="false">I227</f>
        <v>0.0199508792313055</v>
      </c>
      <c r="O227" s="0" t="n">
        <f aca="false">K227</f>
        <v>1</v>
      </c>
      <c r="P227" s="0" t="n">
        <f aca="false">L227/2</f>
        <v>0.468471405679574</v>
      </c>
      <c r="Q227" s="0" t="n">
        <f aca="false">M227/2</f>
        <v>0.458495966063921</v>
      </c>
      <c r="R227" s="0" t="n">
        <f aca="false">N227/2</f>
        <v>0.00997543961565276</v>
      </c>
      <c r="S227" s="0" t="n">
        <f aca="false">O227/SUM($O227:$R227)*100</f>
        <v>51.6277503979739</v>
      </c>
      <c r="T227" s="0" t="n">
        <f aca="false">P227/SUM($O227:$R227)*100</f>
        <v>24.186124801013</v>
      </c>
      <c r="U227" s="0" t="n">
        <f aca="false">Q227/SUM($O227:$R227)*100</f>
        <v>23.671115294426</v>
      </c>
      <c r="V227" s="0" t="n">
        <f aca="false">R227/SUM($O227:$R227)*100</f>
        <v>0.515009506586982</v>
      </c>
      <c r="W227" s="0" t="n">
        <f aca="false">S227*(2*15.9994+28.09)</f>
        <v>3102.24956811377</v>
      </c>
      <c r="X227" s="0" t="n">
        <f aca="false">T227*(26.98*2+3*15.9994)</f>
        <v>2465.97374968664</v>
      </c>
      <c r="Y227" s="0" t="n">
        <f aca="false">U227*(22.99*2+15.9994)</f>
        <v>1467.12152327935</v>
      </c>
      <c r="Z227" s="0" t="n">
        <f aca="false">V227*(39.01*2+15.9994)</f>
        <v>48.4208848036041</v>
      </c>
      <c r="AA227" s="0" t="n">
        <f aca="false">W227/SUM($W227:$Z227)*100</f>
        <v>43.7937911579778</v>
      </c>
      <c r="AB227" s="0" t="n">
        <f aca="false">X227/SUM($W227:$Z227)*100</f>
        <v>34.8116220257853</v>
      </c>
      <c r="AC227" s="0" t="n">
        <f aca="false">Y227/SUM($W227:$Z227)*100</f>
        <v>20.7110395805247</v>
      </c>
      <c r="AD227" s="0" t="n">
        <f aca="false">Z227/SUM($W227:$Z227)*100</f>
        <v>0.683547235712201</v>
      </c>
    </row>
    <row r="228" customFormat="false" ht="15" hidden="false" customHeight="false" outlineLevel="0" collapsed="false">
      <c r="A228" s="0" t="n">
        <v>1.39582375199873</v>
      </c>
      <c r="B228" s="0" t="n">
        <v>4.38036692371049</v>
      </c>
      <c r="C228" s="0" t="n">
        <f aca="false">100-B228-A228</f>
        <v>94.2238093242908</v>
      </c>
      <c r="D228" s="0" t="n">
        <v>1500</v>
      </c>
      <c r="E228" s="0" t="n">
        <f aca="false">A228/(2*15.9994+28.09)</f>
        <v>0.0232293497623306</v>
      </c>
      <c r="F228" s="0" t="n">
        <f aca="false">B228/(39.1+26.98+28.09+4*15.9994)</f>
        <v>0.0276944641235657</v>
      </c>
      <c r="G228" s="0" t="n">
        <f aca="false">C228/(22.99+26.98+28.09+4*15.9994)</f>
        <v>0.663278904643544</v>
      </c>
      <c r="H228" s="0" t="n">
        <f aca="false">E228/SUM($E228:$G228)</f>
        <v>0.0325248688637875</v>
      </c>
      <c r="I228" s="0" t="n">
        <f aca="false">F228/SUM($E228:$G228)</f>
        <v>0.0387767554015885</v>
      </c>
      <c r="J228" s="0" t="n">
        <f aca="false">G228/SUM($E228:$G228)</f>
        <v>0.928698375734624</v>
      </c>
      <c r="K228" s="0" t="n">
        <f aca="false">H228+I228+J228</f>
        <v>1</v>
      </c>
      <c r="L228" s="0" t="n">
        <f aca="false">I228+J228</f>
        <v>0.967475131136212</v>
      </c>
      <c r="M228" s="0" t="n">
        <f aca="false">J228</f>
        <v>0.928698375734624</v>
      </c>
      <c r="N228" s="0" t="n">
        <f aca="false">I228</f>
        <v>0.0387767554015885</v>
      </c>
      <c r="O228" s="0" t="n">
        <f aca="false">K228</f>
        <v>1</v>
      </c>
      <c r="P228" s="0" t="n">
        <f aca="false">L228/2</f>
        <v>0.483737565568106</v>
      </c>
      <c r="Q228" s="0" t="n">
        <f aca="false">M228/2</f>
        <v>0.464349187867312</v>
      </c>
      <c r="R228" s="0" t="n">
        <f aca="false">N228/2</f>
        <v>0.0193883777007943</v>
      </c>
      <c r="S228" s="0" t="n">
        <f aca="false">O228/SUM($O228:$R228)*100</f>
        <v>50.8265636589014</v>
      </c>
      <c r="T228" s="0" t="n">
        <f aca="false">P228/SUM($O228:$R228)*100</f>
        <v>24.5867181705493</v>
      </c>
      <c r="U228" s="0" t="n">
        <f aca="false">Q228/SUM($O228:$R228)*100</f>
        <v>23.6012735570971</v>
      </c>
      <c r="V228" s="0" t="n">
        <f aca="false">R228/SUM($O228:$R228)*100</f>
        <v>0.985444613452243</v>
      </c>
      <c r="W228" s="0" t="n">
        <f aca="false">S228*(2*15.9994+28.09)</f>
        <v>3054.10721838699</v>
      </c>
      <c r="X228" s="0" t="n">
        <f aca="false">T228*(26.98*2+3*15.9994)</f>
        <v>2506.8175285765</v>
      </c>
      <c r="Y228" s="0" t="n">
        <f aca="false">U228*(22.99*2+15.9994)</f>
        <v>1462.79277430474</v>
      </c>
      <c r="Z228" s="0" t="n">
        <f aca="false">V228*(39.01*2+15.9994)</f>
        <v>92.6509112900118</v>
      </c>
      <c r="AA228" s="0" t="n">
        <f aca="false">W228/SUM($W228:$Z228)*100</f>
        <v>42.9166540115332</v>
      </c>
      <c r="AB228" s="0" t="n">
        <f aca="false">X228/SUM($W228:$Z228)*100</f>
        <v>35.2260784743452</v>
      </c>
      <c r="AC228" s="0" t="n">
        <f aca="false">Y228/SUM($W228:$Z228)*100</f>
        <v>20.555326613112</v>
      </c>
      <c r="AD228" s="0" t="n">
        <f aca="false">Z228/SUM($W228:$Z228)*100</f>
        <v>1.3019409010096</v>
      </c>
    </row>
    <row r="229" customFormat="false" ht="15" hidden="false" customHeight="false" outlineLevel="0" collapsed="false">
      <c r="A229" s="0" t="n">
        <v>0.0301702917265501</v>
      </c>
      <c r="B229" s="0" t="n">
        <v>6.40716023266682</v>
      </c>
      <c r="C229" s="0" t="n">
        <f aca="false">100-B229-A229</f>
        <v>93.5626694756066</v>
      </c>
      <c r="D229" s="0" t="n">
        <v>1500</v>
      </c>
      <c r="E229" s="0" t="n">
        <f aca="false">A229/(2*15.9994+28.09)</f>
        <v>0.000502095094702342</v>
      </c>
      <c r="F229" s="0" t="n">
        <f aca="false">B229/(39.1+26.98+28.09+4*15.9994)</f>
        <v>0.0405086770784081</v>
      </c>
      <c r="G229" s="0" t="n">
        <f aca="false">C229/(22.99+26.98+28.09+4*15.9994)</f>
        <v>0.658624878046698</v>
      </c>
      <c r="H229" s="0" t="n">
        <f aca="false">E229/SUM($E229:$G229)</f>
        <v>0.000717652244485535</v>
      </c>
      <c r="I229" s="0" t="n">
        <f aca="false">F229/SUM($E229:$G229)</f>
        <v>0.0578996754463287</v>
      </c>
      <c r="J229" s="0" t="n">
        <f aca="false">G229/SUM($E229:$G229)</f>
        <v>0.941382672309186</v>
      </c>
      <c r="K229" s="0" t="n">
        <f aca="false">H229+I229+J229</f>
        <v>1</v>
      </c>
      <c r="L229" s="0" t="n">
        <f aca="false">I229+J229</f>
        <v>0.999282347755515</v>
      </c>
      <c r="M229" s="0" t="n">
        <f aca="false">J229</f>
        <v>0.941382672309186</v>
      </c>
      <c r="N229" s="0" t="n">
        <f aca="false">I229</f>
        <v>0.0578996754463287</v>
      </c>
      <c r="O229" s="0" t="n">
        <f aca="false">K229</f>
        <v>1</v>
      </c>
      <c r="P229" s="0" t="n">
        <f aca="false">L229/2</f>
        <v>0.499641173877757</v>
      </c>
      <c r="Q229" s="0" t="n">
        <f aca="false">M229/2</f>
        <v>0.470691336154593</v>
      </c>
      <c r="R229" s="0" t="n">
        <f aca="false">N229/2</f>
        <v>0.0289498377231644</v>
      </c>
      <c r="S229" s="0" t="n">
        <f aca="false">O229/SUM($O229:$R229)*100</f>
        <v>50.0179477462323</v>
      </c>
      <c r="T229" s="0" t="n">
        <f aca="false">P229/SUM($O229:$R229)*100</f>
        <v>24.9910261268838</v>
      </c>
      <c r="U229" s="0" t="n">
        <f aca="false">Q229/SUM($O229:$R229)*100</f>
        <v>23.5430146563847</v>
      </c>
      <c r="V229" s="0" t="n">
        <f aca="false">R229/SUM($O229:$R229)*100</f>
        <v>1.44801147049914</v>
      </c>
      <c r="W229" s="0" t="n">
        <f aca="false">S229*(2*15.9994+28.09)</f>
        <v>3005.5184585338</v>
      </c>
      <c r="X229" s="0" t="n">
        <f aca="false">T229*(26.98*2+3*15.9994)</f>
        <v>2548.04004005004</v>
      </c>
      <c r="Y229" s="0" t="n">
        <f aca="false">U229*(22.99*2+15.9994)</f>
        <v>1459.18192259393</v>
      </c>
      <c r="Z229" s="0" t="n">
        <f aca="false">V229*(39.01*2+15.9994)</f>
        <v>136.141169649447</v>
      </c>
      <c r="AA229" s="0" t="n">
        <f aca="false">W229/SUM($W229:$Z229)*100</f>
        <v>42.0417994108366</v>
      </c>
      <c r="AB229" s="0" t="n">
        <f aca="false">X229/SUM($W229:$Z229)*100</f>
        <v>35.6424988675075</v>
      </c>
      <c r="AC229" s="0" t="n">
        <f aca="false">Y229/SUM($W229:$Z229)*100</f>
        <v>20.4113315356379</v>
      </c>
      <c r="AD229" s="0" t="n">
        <f aca="false">Z229/SUM($W229:$Z229)*100</f>
        <v>1.90437018601805</v>
      </c>
    </row>
    <row r="230" customFormat="false" ht="15" hidden="false" customHeight="false" outlineLevel="0" collapsed="false">
      <c r="A230" s="0" t="n">
        <v>0.278470920866936</v>
      </c>
      <c r="B230" s="0" t="n">
        <v>46.4407312932453</v>
      </c>
      <c r="C230" s="0" t="n">
        <f aca="false">100-B230-A230</f>
        <v>53.2807977858878</v>
      </c>
      <c r="D230" s="0" t="n">
        <v>1500</v>
      </c>
      <c r="E230" s="0" t="n">
        <f aca="false">A230/(2*15.9994+28.09)</f>
        <v>0.00463432321608912</v>
      </c>
      <c r="F230" s="0" t="n">
        <f aca="false">B230/(39.1+26.98+28.09+4*15.9994)</f>
        <v>0.293617221815627</v>
      </c>
      <c r="G230" s="0" t="n">
        <f aca="false">C230/(22.99+26.98+28.09+4*15.9994)</f>
        <v>0.375064746876533</v>
      </c>
      <c r="H230" s="0" t="n">
        <f aca="false">E230/SUM($E230:$G230)</f>
        <v>0.0068828324396473</v>
      </c>
      <c r="I230" s="0" t="n">
        <f aca="false">F230/SUM($E230:$G230)</f>
        <v>0.436076217587851</v>
      </c>
      <c r="J230" s="0" t="n">
        <f aca="false">G230/SUM($E230:$G230)</f>
        <v>0.557040949972501</v>
      </c>
      <c r="K230" s="0" t="n">
        <f aca="false">H230+I230+J230</f>
        <v>1</v>
      </c>
      <c r="L230" s="0" t="n">
        <f aca="false">I230+J230</f>
        <v>0.993117167560353</v>
      </c>
      <c r="M230" s="0" t="n">
        <f aca="false">J230</f>
        <v>0.557040949972501</v>
      </c>
      <c r="N230" s="0" t="n">
        <f aca="false">I230</f>
        <v>0.436076217587851</v>
      </c>
      <c r="O230" s="0" t="n">
        <f aca="false">K230</f>
        <v>1</v>
      </c>
      <c r="P230" s="0" t="n">
        <f aca="false">L230/2</f>
        <v>0.496558583780176</v>
      </c>
      <c r="Q230" s="0" t="n">
        <f aca="false">M230/2</f>
        <v>0.278520474986251</v>
      </c>
      <c r="R230" s="0" t="n">
        <f aca="false">N230/2</f>
        <v>0.218038108793926</v>
      </c>
      <c r="S230" s="0" t="n">
        <f aca="false">O230/SUM($O230:$R230)*100</f>
        <v>50.1726650232026</v>
      </c>
      <c r="T230" s="0" t="n">
        <f aca="false">P230/SUM($O230:$R230)*100</f>
        <v>24.9136674883987</v>
      </c>
      <c r="U230" s="0" t="n">
        <f aca="false">Q230/SUM($O230:$R230)*100</f>
        <v>13.9741144935884</v>
      </c>
      <c r="V230" s="0" t="n">
        <f aca="false">R230/SUM($O230:$R230)*100</f>
        <v>10.9395529948102</v>
      </c>
      <c r="W230" s="0" t="n">
        <f aca="false">S230*(2*15.9994+28.09)</f>
        <v>3014.81523404622</v>
      </c>
      <c r="X230" s="0" t="n">
        <f aca="false">T230*(26.98*2+3*15.9994)</f>
        <v>2540.15269251565</v>
      </c>
      <c r="Y230" s="0" t="n">
        <f aca="false">U230*(22.99*2+15.9994)</f>
        <v>866.107231843913</v>
      </c>
      <c r="Z230" s="0" t="n">
        <f aca="false">V230*(39.01*2+15.9994)</f>
        <v>1028.53020884026</v>
      </c>
      <c r="AA230" s="0" t="n">
        <f aca="false">W230/SUM($W230:$Z230)*100</f>
        <v>40.4694622791909</v>
      </c>
      <c r="AB230" s="0" t="n">
        <f aca="false">X230/SUM($W230:$Z230)*100</f>
        <v>34.0978154854221</v>
      </c>
      <c r="AC230" s="0" t="n">
        <f aca="false">Y230/SUM($W230:$Z230)*100</f>
        <v>11.626216277871</v>
      </c>
      <c r="AD230" s="0" t="n">
        <f aca="false">Z230/SUM($W230:$Z230)*100</f>
        <v>13.806505957516</v>
      </c>
    </row>
    <row r="231" customFormat="false" ht="15" hidden="false" customHeight="false" outlineLevel="0" collapsed="false">
      <c r="A231" s="0" t="n">
        <v>1.45789890928381</v>
      </c>
      <c r="B231" s="0" t="n">
        <v>48.7002264461358</v>
      </c>
      <c r="C231" s="0" t="n">
        <f aca="false">100-B231-A231</f>
        <v>49.8418746445804</v>
      </c>
      <c r="D231" s="0" t="n">
        <v>1500</v>
      </c>
      <c r="E231" s="0" t="n">
        <f aca="false">A231/(2*15.9994+28.09)</f>
        <v>0.024262406792677</v>
      </c>
      <c r="F231" s="0" t="n">
        <f aca="false">B231/(39.1+26.98+28.09+4*15.9994)</f>
        <v>0.307902670623666</v>
      </c>
      <c r="G231" s="0" t="n">
        <f aca="false">C231/(22.99+26.98+28.09+4*15.9994)</f>
        <v>0.350856797838204</v>
      </c>
      <c r="H231" s="0" t="n">
        <f aca="false">E231/SUM($E231:$G231)</f>
        <v>0.0355221518836933</v>
      </c>
      <c r="I231" s="0" t="n">
        <f aca="false">F231/SUM($E231:$G231)</f>
        <v>0.450794742860788</v>
      </c>
      <c r="J231" s="0" t="n">
        <f aca="false">G231/SUM($E231:$G231)</f>
        <v>0.513683105255519</v>
      </c>
      <c r="K231" s="0" t="n">
        <f aca="false">H231+I231+J231</f>
        <v>1</v>
      </c>
      <c r="L231" s="0" t="n">
        <f aca="false">I231+J231</f>
        <v>0.964477848116307</v>
      </c>
      <c r="M231" s="0" t="n">
        <f aca="false">J231</f>
        <v>0.513683105255519</v>
      </c>
      <c r="N231" s="0" t="n">
        <f aca="false">I231</f>
        <v>0.450794742860788</v>
      </c>
      <c r="O231" s="0" t="n">
        <f aca="false">K231</f>
        <v>1</v>
      </c>
      <c r="P231" s="0" t="n">
        <f aca="false">L231/2</f>
        <v>0.482238924058153</v>
      </c>
      <c r="Q231" s="0" t="n">
        <f aca="false">M231/2</f>
        <v>0.25684155262776</v>
      </c>
      <c r="R231" s="0" t="n">
        <f aca="false">N231/2</f>
        <v>0.225397371430394</v>
      </c>
      <c r="S231" s="0" t="n">
        <f aca="false">O231/SUM($O231:$R231)*100</f>
        <v>50.9041117953495</v>
      </c>
      <c r="T231" s="0" t="n">
        <f aca="false">P231/SUM($O231:$R231)*100</f>
        <v>24.5479441023253</v>
      </c>
      <c r="U231" s="0" t="n">
        <f aca="false">Q231/SUM($O231:$R231)*100</f>
        <v>13.0742911086546</v>
      </c>
      <c r="V231" s="0" t="n">
        <f aca="false">R231/SUM($O231:$R231)*100</f>
        <v>11.4736529936707</v>
      </c>
      <c r="W231" s="0" t="n">
        <f aca="false">S231*(2*15.9994+28.09)</f>
        <v>3058.7669928484</v>
      </c>
      <c r="X231" s="0" t="n">
        <f aca="false">T231*(26.98*2+3*15.9994)</f>
        <v>2502.8641943737</v>
      </c>
      <c r="Y231" s="0" t="n">
        <f aca="false">U231*(22.99*2+15.9994)</f>
        <v>810.336718339747</v>
      </c>
      <c r="Z231" s="0" t="n">
        <f aca="false">V231*(39.01*2+15.9994)</f>
        <v>1078.74597027312</v>
      </c>
      <c r="AA231" s="0" t="n">
        <f aca="false">W231/SUM($W231:$Z231)*100</f>
        <v>41.0533412478628</v>
      </c>
      <c r="AB231" s="0" t="n">
        <f aca="false">X231/SUM($W231:$Z231)*100</f>
        <v>33.592273654358</v>
      </c>
      <c r="AC231" s="0" t="n">
        <f aca="false">Y231/SUM($W231:$Z231)*100</f>
        <v>10.875960771597</v>
      </c>
      <c r="AD231" s="0" t="n">
        <f aca="false">Z231/SUM($W231:$Z231)*100</f>
        <v>14.4784243261822</v>
      </c>
    </row>
    <row r="232" customFormat="false" ht="15" hidden="false" customHeight="false" outlineLevel="0" collapsed="false">
      <c r="A232" s="0" t="n">
        <v>2.88562752684106</v>
      </c>
      <c r="B232" s="0" t="n">
        <v>51.1581232633729</v>
      </c>
      <c r="C232" s="0" t="n">
        <f aca="false">100-B232-A232</f>
        <v>45.956249209786</v>
      </c>
      <c r="D232" s="0" t="n">
        <v>1500</v>
      </c>
      <c r="E232" s="0" t="n">
        <f aca="false">A232/(2*15.9994+28.09)</f>
        <v>0.0480227184906515</v>
      </c>
      <c r="F232" s="0" t="n">
        <f aca="false">B232/(39.1+26.98+28.09+4*15.9994)</f>
        <v>0.323442495576672</v>
      </c>
      <c r="G232" s="0" t="n">
        <f aca="false">C232/(22.99+26.98+28.09+4*15.9994)</f>
        <v>0.32350433352236</v>
      </c>
      <c r="H232" s="0" t="n">
        <f aca="false">E232/SUM($E232:$G232)</f>
        <v>0.0691004644120098</v>
      </c>
      <c r="I232" s="0" t="n">
        <f aca="false">F232/SUM($E232:$G232)</f>
        <v>0.465405278113906</v>
      </c>
      <c r="J232" s="0" t="n">
        <f aca="false">G232/SUM($E232:$G232)</f>
        <v>0.465494257474084</v>
      </c>
      <c r="K232" s="0" t="n">
        <f aca="false">H232+I232+J232</f>
        <v>1</v>
      </c>
      <c r="L232" s="0" t="n">
        <f aca="false">I232+J232</f>
        <v>0.93089953558799</v>
      </c>
      <c r="M232" s="0" t="n">
        <f aca="false">J232</f>
        <v>0.465494257474084</v>
      </c>
      <c r="N232" s="0" t="n">
        <f aca="false">I232</f>
        <v>0.465405278113906</v>
      </c>
      <c r="O232" s="0" t="n">
        <f aca="false">K232</f>
        <v>1</v>
      </c>
      <c r="P232" s="0" t="n">
        <f aca="false">L232/2</f>
        <v>0.465449767793995</v>
      </c>
      <c r="Q232" s="0" t="n">
        <f aca="false">M232/2</f>
        <v>0.232747128737042</v>
      </c>
      <c r="R232" s="0" t="n">
        <f aca="false">N232/2</f>
        <v>0.232702639056953</v>
      </c>
      <c r="S232" s="0" t="n">
        <f aca="false">O232/SUM($O232:$R232)*100</f>
        <v>51.7893334981555</v>
      </c>
      <c r="T232" s="0" t="n">
        <f aca="false">P232/SUM($O232:$R232)*100</f>
        <v>24.1053332509222</v>
      </c>
      <c r="U232" s="0" t="n">
        <f aca="false">Q232/SUM($O232:$R232)*100</f>
        <v>12.0538186709008</v>
      </c>
      <c r="V232" s="0" t="n">
        <f aca="false">R232/SUM($O232:$R232)*100</f>
        <v>12.0515145800214</v>
      </c>
      <c r="W232" s="0" t="n">
        <f aca="false">S232*(2*15.9994+28.09)</f>
        <v>3111.95890270397</v>
      </c>
      <c r="X232" s="0" t="n">
        <f aca="false">T232*(26.98*2+3*15.9994)</f>
        <v>2457.73638866418</v>
      </c>
      <c r="Y232" s="0" t="n">
        <f aca="false">U232*(22.99*2+15.9994)</f>
        <v>747.088448931229</v>
      </c>
      <c r="Z232" s="0" t="n">
        <f aca="false">V232*(39.01*2+15.9994)</f>
        <v>1133.07616990486</v>
      </c>
      <c r="AA232" s="0" t="n">
        <f aca="false">W232/SUM($W232:$Z232)*100</f>
        <v>41.7720459205072</v>
      </c>
      <c r="AB232" s="0" t="n">
        <f aca="false">X232/SUM($W232:$Z232)*100</f>
        <v>32.9903705343205</v>
      </c>
      <c r="AC232" s="0" t="n">
        <f aca="false">Y232/SUM($W232:$Z232)*100</f>
        <v>10.0282214422304</v>
      </c>
      <c r="AD232" s="0" t="n">
        <f aca="false">Z232/SUM($W232:$Z232)*100</f>
        <v>15.2093621029419</v>
      </c>
    </row>
    <row r="233" customFormat="false" ht="15" hidden="false" customHeight="false" outlineLevel="0" collapsed="false">
      <c r="A233" s="0" t="n">
        <v>4.56165677353871</v>
      </c>
      <c r="B233" s="0" t="n">
        <v>53.7069044186511</v>
      </c>
      <c r="C233" s="0" t="n">
        <f aca="false">100-B233-A233</f>
        <v>41.7314388078102</v>
      </c>
      <c r="D233" s="0" t="n">
        <v>1500</v>
      </c>
      <c r="E233" s="0" t="n">
        <f aca="false">A233/(2*15.9994+28.09)</f>
        <v>0.075915258310013</v>
      </c>
      <c r="F233" s="0" t="n">
        <f aca="false">B233/(39.1+26.98+28.09+4*15.9994)</f>
        <v>0.339556928338364</v>
      </c>
      <c r="G233" s="0" t="n">
        <f aca="false">C233/(22.99+26.98+28.09+4*15.9994)</f>
        <v>0.29376421119187</v>
      </c>
      <c r="H233" s="0" t="n">
        <f aca="false">E233/SUM($E233:$G233)</f>
        <v>0.107038017988344</v>
      </c>
      <c r="I233" s="0" t="n">
        <f aca="false">F233/SUM($E233:$G233)</f>
        <v>0.478764103721096</v>
      </c>
      <c r="J233" s="0" t="n">
        <f aca="false">G233/SUM($E233:$G233)</f>
        <v>0.41419787829056</v>
      </c>
      <c r="K233" s="0" t="n">
        <f aca="false">H233+I233+J233</f>
        <v>1</v>
      </c>
      <c r="L233" s="0" t="n">
        <f aca="false">I233+J233</f>
        <v>0.892961982011656</v>
      </c>
      <c r="M233" s="0" t="n">
        <f aca="false">J233</f>
        <v>0.41419787829056</v>
      </c>
      <c r="N233" s="0" t="n">
        <f aca="false">I233</f>
        <v>0.478764103721096</v>
      </c>
      <c r="O233" s="0" t="n">
        <f aca="false">K233</f>
        <v>1</v>
      </c>
      <c r="P233" s="0" t="n">
        <f aca="false">L233/2</f>
        <v>0.446480991005828</v>
      </c>
      <c r="Q233" s="0" t="n">
        <f aca="false">M233/2</f>
        <v>0.20709893914528</v>
      </c>
      <c r="R233" s="0" t="n">
        <f aca="false">N233/2</f>
        <v>0.239382051860548</v>
      </c>
      <c r="S233" s="0" t="n">
        <f aca="false">O233/SUM($O233:$R233)*100</f>
        <v>52.8272627502692</v>
      </c>
      <c r="T233" s="0" t="n">
        <f aca="false">P233/SUM($O233:$R233)*100</f>
        <v>23.5863686248654</v>
      </c>
      <c r="U233" s="0" t="n">
        <f aca="false">Q233/SUM($O233:$R233)*100</f>
        <v>10.9404700735297</v>
      </c>
      <c r="V233" s="0" t="n">
        <f aca="false">R233/SUM($O233:$R233)*100</f>
        <v>12.6458985513357</v>
      </c>
      <c r="W233" s="0" t="n">
        <f aca="false">S233*(2*15.9994+28.09)</f>
        <v>3174.32682594838</v>
      </c>
      <c r="X233" s="0" t="n">
        <f aca="false">T233*(26.98*2+3*15.9994)</f>
        <v>2404.82368952775</v>
      </c>
      <c r="Y233" s="0" t="n">
        <f aca="false">U233*(22.99*2+15.9994)</f>
        <v>678.083770875327</v>
      </c>
      <c r="Z233" s="0" t="n">
        <f aca="false">V233*(39.01*2+15.9994)</f>
        <v>1188.95979425745</v>
      </c>
      <c r="AA233" s="0" t="n">
        <f aca="false">W233/SUM($W233:$Z233)*100</f>
        <v>42.6301919018581</v>
      </c>
      <c r="AB233" s="0" t="n">
        <f aca="false">X233/SUM($W233:$Z233)*100</f>
        <v>32.296011405213</v>
      </c>
      <c r="AC233" s="0" t="n">
        <f aca="false">Y233/SUM($W233:$Z233)*100</f>
        <v>9.10644771724614</v>
      </c>
      <c r="AD233" s="0" t="n">
        <f aca="false">Z233/SUM($W233:$Z233)*100</f>
        <v>15.9673489756827</v>
      </c>
    </row>
    <row r="234" customFormat="false" ht="15" hidden="false" customHeight="false" outlineLevel="0" collapsed="false">
      <c r="A234" s="0" t="n">
        <v>7.60333948050851</v>
      </c>
      <c r="B234" s="0" t="n">
        <v>57.9919986856696</v>
      </c>
      <c r="C234" s="0" t="n">
        <f aca="false">100-B234-A234</f>
        <v>34.4046618338219</v>
      </c>
      <c r="D234" s="0" t="n">
        <v>1500</v>
      </c>
      <c r="E234" s="0" t="n">
        <f aca="false">A234/(2*15.9994+28.09)</f>
        <v>0.126535052797002</v>
      </c>
      <c r="F234" s="0" t="n">
        <f aca="false">B234/(39.1+26.98+28.09+4*15.9994)</f>
        <v>0.366649039915062</v>
      </c>
      <c r="G234" s="0" t="n">
        <f aca="false">C234/(22.99+26.98+28.09+4*15.9994)</f>
        <v>0.242188111257841</v>
      </c>
      <c r="H234" s="0" t="n">
        <f aca="false">E234/SUM($E234:$G234)</f>
        <v>0.172069398481345</v>
      </c>
      <c r="I234" s="0" t="n">
        <f aca="false">F234/SUM($E234:$G234)</f>
        <v>0.498589745350325</v>
      </c>
      <c r="J234" s="0" t="n">
        <f aca="false">G234/SUM($E234:$G234)</f>
        <v>0.329340856168331</v>
      </c>
      <c r="K234" s="0" t="n">
        <f aca="false">H234+I234+J234</f>
        <v>1</v>
      </c>
      <c r="L234" s="0" t="n">
        <f aca="false">I234+J234</f>
        <v>0.827930601518655</v>
      </c>
      <c r="M234" s="0" t="n">
        <f aca="false">J234</f>
        <v>0.329340856168331</v>
      </c>
      <c r="N234" s="0" t="n">
        <f aca="false">I234</f>
        <v>0.498589745350325</v>
      </c>
      <c r="O234" s="0" t="n">
        <f aca="false">K234</f>
        <v>1</v>
      </c>
      <c r="P234" s="0" t="n">
        <f aca="false">L234/2</f>
        <v>0.413965300759328</v>
      </c>
      <c r="Q234" s="0" t="n">
        <f aca="false">M234/2</f>
        <v>0.164670428084165</v>
      </c>
      <c r="R234" s="0" t="n">
        <f aca="false">N234/2</f>
        <v>0.249294872675162</v>
      </c>
      <c r="S234" s="0" t="n">
        <f aca="false">O234/SUM($O234:$R234)*100</f>
        <v>54.7066720787537</v>
      </c>
      <c r="T234" s="0" t="n">
        <f aca="false">P234/SUM($O234:$R234)*100</f>
        <v>22.6466639606232</v>
      </c>
      <c r="U234" s="0" t="n">
        <f aca="false">Q234/SUM($O234:$R234)*100</f>
        <v>9.00857111026842</v>
      </c>
      <c r="V234" s="0" t="n">
        <f aca="false">R234/SUM($O234:$R234)*100</f>
        <v>13.6380928503548</v>
      </c>
      <c r="W234" s="0" t="n">
        <f aca="false">S234*(2*15.9994+28.09)</f>
        <v>3287.25827720582</v>
      </c>
      <c r="X234" s="0" t="n">
        <f aca="false">T234*(26.98*2+3*15.9994)</f>
        <v>2309.01309343001</v>
      </c>
      <c r="Y234" s="0" t="n">
        <f aca="false">U234*(22.99*2+15.9994)</f>
        <v>558.345832271771</v>
      </c>
      <c r="Z234" s="0" t="n">
        <f aca="false">V234*(39.01*2+15.9994)</f>
        <v>1282.24530693465</v>
      </c>
      <c r="AA234" s="0" t="n">
        <f aca="false">W234/SUM($W234:$Z234)*100</f>
        <v>44.2022193210554</v>
      </c>
      <c r="AB234" s="0" t="n">
        <f aca="false">X234/SUM($W234:$Z234)*100</f>
        <v>31.0482154318998</v>
      </c>
      <c r="AC234" s="0" t="n">
        <f aca="false">Y234/SUM($W234:$Z234)*100</f>
        <v>7.50781437108502</v>
      </c>
      <c r="AD234" s="0" t="n">
        <f aca="false">Z234/SUM($W234:$Z234)*100</f>
        <v>17.2417508759598</v>
      </c>
    </row>
    <row r="235" customFormat="false" ht="15" hidden="false" customHeight="false" outlineLevel="0" collapsed="false">
      <c r="A235" s="0" t="n">
        <v>10.5208718729081</v>
      </c>
      <c r="B235" s="0" t="n">
        <v>61.2639948469171</v>
      </c>
      <c r="C235" s="0" t="n">
        <f aca="false">100-B235-A235</f>
        <v>28.2151332801748</v>
      </c>
      <c r="D235" s="0" t="n">
        <v>1500</v>
      </c>
      <c r="E235" s="0" t="n">
        <f aca="false">A235/(2*15.9994+28.09)</f>
        <v>0.175088733223298</v>
      </c>
      <c r="F235" s="0" t="n">
        <f aca="false">B235/(39.1+26.98+28.09+4*15.9994)</f>
        <v>0.387335932560885</v>
      </c>
      <c r="G235" s="0" t="n">
        <f aca="false">C235/(22.99+26.98+28.09+4*15.9994)</f>
        <v>0.198617555696948</v>
      </c>
      <c r="H235" s="0" t="n">
        <f aca="false">E235/SUM($E235:$G235)</f>
        <v>0.230064414668797</v>
      </c>
      <c r="I235" s="0" t="n">
        <f aca="false">F235/SUM($E235:$G235)</f>
        <v>0.508954590991097</v>
      </c>
      <c r="J235" s="0" t="n">
        <f aca="false">G235/SUM($E235:$G235)</f>
        <v>0.260980994340105</v>
      </c>
      <c r="K235" s="0" t="n">
        <f aca="false">H235+I235+J235</f>
        <v>1</v>
      </c>
      <c r="L235" s="0" t="n">
        <f aca="false">I235+J235</f>
        <v>0.769935585331203</v>
      </c>
      <c r="M235" s="0" t="n">
        <f aca="false">J235</f>
        <v>0.260980994340105</v>
      </c>
      <c r="N235" s="0" t="n">
        <f aca="false">I235</f>
        <v>0.508954590991097</v>
      </c>
      <c r="O235" s="0" t="n">
        <f aca="false">K235</f>
        <v>1</v>
      </c>
      <c r="P235" s="0" t="n">
        <f aca="false">L235/2</f>
        <v>0.384967792665601</v>
      </c>
      <c r="Q235" s="0" t="n">
        <f aca="false">M235/2</f>
        <v>0.130490497170053</v>
      </c>
      <c r="R235" s="0" t="n">
        <f aca="false">N235/2</f>
        <v>0.254477295495549</v>
      </c>
      <c r="S235" s="0" t="n">
        <f aca="false">O235/SUM($O235:$R235)*100</f>
        <v>56.4992312877236</v>
      </c>
      <c r="T235" s="0" t="n">
        <f aca="false">P235/SUM($O235:$R235)*100</f>
        <v>21.7503843561382</v>
      </c>
      <c r="U235" s="0" t="n">
        <f aca="false">Q235/SUM($O235:$R235)*100</f>
        <v>7.37261278046084</v>
      </c>
      <c r="V235" s="0" t="n">
        <f aca="false">R235/SUM($O235:$R235)*100</f>
        <v>14.3777715756774</v>
      </c>
      <c r="W235" s="0" t="n">
        <f aca="false">S235*(2*15.9994+28.09)</f>
        <v>3394.97100900177</v>
      </c>
      <c r="X235" s="0" t="n">
        <f aca="false">T235*(26.98*2+3*15.9994)</f>
        <v>2217.63003826001</v>
      </c>
      <c r="Y235" s="0" t="n">
        <f aca="false">U235*(22.99*2+15.9994)</f>
        <v>456.950116565295</v>
      </c>
      <c r="Z235" s="0" t="n">
        <f aca="false">V235*(39.01*2+15.9994)</f>
        <v>1351.78945688224</v>
      </c>
      <c r="AA235" s="0" t="n">
        <f aca="false">W235/SUM($W235:$Z235)*100</f>
        <v>45.7460610220217</v>
      </c>
      <c r="AB235" s="0" t="n">
        <f aca="false">X235/SUM($W235:$Z235)*100</f>
        <v>29.8817983380482</v>
      </c>
      <c r="AC235" s="0" t="n">
        <f aca="false">Y235/SUM($W235:$Z235)*100</f>
        <v>6.15724489575605</v>
      </c>
      <c r="AD235" s="0" t="n">
        <f aca="false">Z235/SUM($W235:$Z235)*100</f>
        <v>18.2148957441741</v>
      </c>
    </row>
    <row r="236" customFormat="false" ht="15" hidden="false" customHeight="false" outlineLevel="0" collapsed="false">
      <c r="A236" s="0" t="n">
        <v>12.6314272206014</v>
      </c>
      <c r="B236" s="0" t="n">
        <v>63.1654436464749</v>
      </c>
      <c r="C236" s="0" t="n">
        <f aca="false">100-B236-A236</f>
        <v>24.2031291329237</v>
      </c>
      <c r="D236" s="0" t="n">
        <v>1500</v>
      </c>
      <c r="E236" s="0" t="n">
        <f aca="false">A236/(2*15.9994+28.09)</f>
        <v>0.210212672255086</v>
      </c>
      <c r="F236" s="0" t="n">
        <f aca="false">B236/(39.1+26.98+28.09+4*15.9994)</f>
        <v>0.399357666465666</v>
      </c>
      <c r="G236" s="0" t="n">
        <f aca="false">C236/(22.99+26.98+28.09+4*15.9994)</f>
        <v>0.170375461312339</v>
      </c>
      <c r="H236" s="0" t="n">
        <f aca="false">E236/SUM($E236:$G236)</f>
        <v>0.269522154290935</v>
      </c>
      <c r="I236" s="0" t="n">
        <f aca="false">F236/SUM($E236:$G236)</f>
        <v>0.512032587967936</v>
      </c>
      <c r="J236" s="0" t="n">
        <f aca="false">G236/SUM($E236:$G236)</f>
        <v>0.218445257741128</v>
      </c>
      <c r="K236" s="0" t="n">
        <f aca="false">H236+I236+J236</f>
        <v>1</v>
      </c>
      <c r="L236" s="0" t="n">
        <f aca="false">I236+J236</f>
        <v>0.730477845709064</v>
      </c>
      <c r="M236" s="0" t="n">
        <f aca="false">J236</f>
        <v>0.218445257741128</v>
      </c>
      <c r="N236" s="0" t="n">
        <f aca="false">I236</f>
        <v>0.512032587967936</v>
      </c>
      <c r="O236" s="0" t="n">
        <f aca="false">K236</f>
        <v>1</v>
      </c>
      <c r="P236" s="0" t="n">
        <f aca="false">L236/2</f>
        <v>0.365238922854532</v>
      </c>
      <c r="Q236" s="0" t="n">
        <f aca="false">M236/2</f>
        <v>0.109222628870564</v>
      </c>
      <c r="R236" s="0" t="n">
        <f aca="false">N236/2</f>
        <v>0.256016293983968</v>
      </c>
      <c r="S236" s="0" t="n">
        <f aca="false">O236/SUM($O236:$R236)*100</f>
        <v>57.7875066404129</v>
      </c>
      <c r="T236" s="0" t="n">
        <f aca="false">P236/SUM($O236:$R236)*100</f>
        <v>21.1062466797935</v>
      </c>
      <c r="U236" s="0" t="n">
        <f aca="false">Q236/SUM($O236:$R236)*100</f>
        <v>6.31170339114107</v>
      </c>
      <c r="V236" s="0" t="n">
        <f aca="false">R236/SUM($O236:$R236)*100</f>
        <v>14.7945432886525</v>
      </c>
      <c r="W236" s="0" t="n">
        <f aca="false">S236*(2*15.9994+28.09)</f>
        <v>3472.38192901444</v>
      </c>
      <c r="X236" s="0" t="n">
        <f aca="false">T236*(26.98*2+3*15.9994)</f>
        <v>2151.95492022772</v>
      </c>
      <c r="Y236" s="0" t="n">
        <f aca="false">U236*(22.99*2+15.9994)</f>
        <v>391.195589160889</v>
      </c>
      <c r="Z236" s="0" t="n">
        <f aca="false">V236*(39.01*2+15.9994)</f>
        <v>1390.97408327313</v>
      </c>
      <c r="AA236" s="0" t="n">
        <f aca="false">W236/SUM($W236:$Z236)*100</f>
        <v>46.8828579148891</v>
      </c>
      <c r="AB236" s="0" t="n">
        <f aca="false">X236/SUM($W236:$Z236)*100</f>
        <v>29.0549250706756</v>
      </c>
      <c r="AC236" s="0" t="n">
        <f aca="false">Y236/SUM($W236:$Z236)*100</f>
        <v>5.28178282184725</v>
      </c>
      <c r="AD236" s="0" t="n">
        <f aca="false">Z236/SUM($W236:$Z236)*100</f>
        <v>18.780434192588</v>
      </c>
    </row>
    <row r="237" customFormat="false" ht="15" hidden="false" customHeight="false" outlineLevel="0" collapsed="false">
      <c r="A237" s="0" t="n">
        <v>14.9282080401501</v>
      </c>
      <c r="B237" s="0" t="n">
        <v>64.5974690680355</v>
      </c>
      <c r="C237" s="0" t="n">
        <f aca="false">100-B237-A237</f>
        <v>20.4743228918144</v>
      </c>
      <c r="D237" s="0" t="n">
        <v>1500</v>
      </c>
      <c r="E237" s="0" t="n">
        <f aca="false">A237/(2*15.9994+28.09)</f>
        <v>0.248435782377916</v>
      </c>
      <c r="F237" s="0" t="n">
        <f aca="false">B237/(39.1+26.98+28.09+4*15.9994)</f>
        <v>0.408411514545555</v>
      </c>
      <c r="G237" s="0" t="n">
        <f aca="false">C237/(22.99+26.98+28.09+4*15.9994)</f>
        <v>0.144126909731084</v>
      </c>
      <c r="H237" s="0" t="n">
        <f aca="false">E237/SUM($E237:$G237)</f>
        <v>0.310167019504364</v>
      </c>
      <c r="I237" s="0" t="n">
        <f aca="false">F237/SUM($E237:$G237)</f>
        <v>0.50989346617212</v>
      </c>
      <c r="J237" s="0" t="n">
        <f aca="false">G237/SUM($E237:$G237)</f>
        <v>0.179939514323516</v>
      </c>
      <c r="K237" s="0" t="n">
        <f aca="false">H237+I237+J237</f>
        <v>1</v>
      </c>
      <c r="L237" s="0" t="n">
        <f aca="false">I237+J237</f>
        <v>0.689832980495636</v>
      </c>
      <c r="M237" s="0" t="n">
        <f aca="false">J237</f>
        <v>0.179939514323516</v>
      </c>
      <c r="N237" s="0" t="n">
        <f aca="false">I237</f>
        <v>0.50989346617212</v>
      </c>
      <c r="O237" s="0" t="n">
        <f aca="false">K237</f>
        <v>1</v>
      </c>
      <c r="P237" s="0" t="n">
        <f aca="false">L237/2</f>
        <v>0.344916490247818</v>
      </c>
      <c r="Q237" s="0" t="n">
        <f aca="false">M237/2</f>
        <v>0.0899697571617578</v>
      </c>
      <c r="R237" s="0" t="n">
        <f aca="false">N237/2</f>
        <v>0.25494673308606</v>
      </c>
      <c r="S237" s="0" t="n">
        <f aca="false">O237/SUM($O237:$R237)*100</f>
        <v>59.1774460282279</v>
      </c>
      <c r="T237" s="0" t="n">
        <f aca="false">P237/SUM($O237:$R237)*100</f>
        <v>20.411276985886</v>
      </c>
      <c r="U237" s="0" t="n">
        <f aca="false">Q237/SUM($O237:$R237)*100</f>
        <v>5.3241804486127</v>
      </c>
      <c r="V237" s="0" t="n">
        <f aca="false">R237/SUM($O237:$R237)*100</f>
        <v>15.0870965372734</v>
      </c>
      <c r="W237" s="0" t="n">
        <f aca="false">S237*(2*15.9994+28.09)</f>
        <v>3555.90171890098</v>
      </c>
      <c r="X237" s="0" t="n">
        <f aca="false">T237*(26.98*2+3*15.9994)</f>
        <v>2081.09706118236</v>
      </c>
      <c r="Y237" s="0" t="n">
        <f aca="false">U237*(22.99*2+15.9994)</f>
        <v>329.989509696746</v>
      </c>
      <c r="Z237" s="0" t="n">
        <f aca="false">V237*(39.01*2+15.9994)</f>
        <v>1418.47976417652</v>
      </c>
      <c r="AA237" s="0" t="n">
        <f aca="false">W237/SUM($W237:$Z237)*100</f>
        <v>48.1472764207</v>
      </c>
      <c r="AB237" s="0" t="n">
        <f aca="false">X237/SUM($W237:$Z237)*100</f>
        <v>28.1782690816387</v>
      </c>
      <c r="AC237" s="0" t="n">
        <f aca="false">Y237/SUM($W237:$Z237)*100</f>
        <v>4.46809203270416</v>
      </c>
      <c r="AD237" s="0" t="n">
        <f aca="false">Z237/SUM($W237:$Z237)*100</f>
        <v>19.2063624649571</v>
      </c>
    </row>
    <row r="238" customFormat="false" ht="15" hidden="false" customHeight="false" outlineLevel="0" collapsed="false">
      <c r="A238" s="0" t="n">
        <v>16.2317863431371</v>
      </c>
      <c r="B238" s="0" t="n">
        <v>65.2896464953622</v>
      </c>
      <c r="C238" s="0" t="n">
        <f aca="false">100-B238-A238</f>
        <v>18.4785671615007</v>
      </c>
      <c r="D238" s="0" t="n">
        <v>1500</v>
      </c>
      <c r="E238" s="0" t="n">
        <f aca="false">A238/(2*15.9994+28.09)</f>
        <v>0.270129980015196</v>
      </c>
      <c r="F238" s="0" t="n">
        <f aca="false">B238/(39.1+26.98+28.09+4*15.9994)</f>
        <v>0.412787742213716</v>
      </c>
      <c r="G238" s="0" t="n">
        <f aca="false">C238/(22.99+26.98+28.09+4*15.9994)</f>
        <v>0.130077990628454</v>
      </c>
      <c r="H238" s="0" t="n">
        <f aca="false">E238/SUM($E238:$G238)</f>
        <v>0.33226495016289</v>
      </c>
      <c r="I238" s="0" t="n">
        <f aca="false">F238/SUM($E238:$G238)</f>
        <v>0.507736677679304</v>
      </c>
      <c r="J238" s="0" t="n">
        <f aca="false">G238/SUM($E238:$G238)</f>
        <v>0.159998372157807</v>
      </c>
      <c r="K238" s="0" t="n">
        <f aca="false">H238+I238+J238</f>
        <v>1</v>
      </c>
      <c r="L238" s="0" t="n">
        <f aca="false">I238+J238</f>
        <v>0.66773504983711</v>
      </c>
      <c r="M238" s="0" t="n">
        <f aca="false">J238</f>
        <v>0.159998372157807</v>
      </c>
      <c r="N238" s="0" t="n">
        <f aca="false">I238</f>
        <v>0.507736677679304</v>
      </c>
      <c r="O238" s="0" t="n">
        <f aca="false">K238</f>
        <v>1</v>
      </c>
      <c r="P238" s="0" t="n">
        <f aca="false">L238/2</f>
        <v>0.333867524918555</v>
      </c>
      <c r="Q238" s="0" t="n">
        <f aca="false">M238/2</f>
        <v>0.0799991860789033</v>
      </c>
      <c r="R238" s="0" t="n">
        <f aca="false">N238/2</f>
        <v>0.253868338839652</v>
      </c>
      <c r="S238" s="0" t="n">
        <f aca="false">O238/SUM($O238:$R238)*100</f>
        <v>59.9615628452296</v>
      </c>
      <c r="T238" s="0" t="n">
        <f aca="false">P238/SUM($O238:$R238)*100</f>
        <v>20.0192185773852</v>
      </c>
      <c r="U238" s="0" t="n">
        <f aca="false">Q238/SUM($O238:$R238)*100</f>
        <v>4.79687622363738</v>
      </c>
      <c r="V238" s="0" t="n">
        <f aca="false">R238/SUM($O238:$R238)*100</f>
        <v>15.2223423537478</v>
      </c>
      <c r="W238" s="0" t="n">
        <f aca="false">S238*(2*15.9994+28.09)</f>
        <v>3603.01835749443</v>
      </c>
      <c r="X238" s="0" t="n">
        <f aca="false">T238*(26.98*2+3*15.9994)</f>
        <v>2041.12349155676</v>
      </c>
      <c r="Y238" s="0" t="n">
        <f aca="false">U238*(22.99*2+15.9994)</f>
        <v>297.307510215311</v>
      </c>
      <c r="Z238" s="0" t="n">
        <f aca="false">V238*(39.01*2+15.9994)</f>
        <v>1431.19549469396</v>
      </c>
      <c r="AA238" s="0" t="n">
        <f aca="false">W238/SUM($W238:$Z238)*100</f>
        <v>48.8700924683623</v>
      </c>
      <c r="AB238" s="0" t="n">
        <f aca="false">X238/SUM($W238:$Z238)*100</f>
        <v>27.6850917409958</v>
      </c>
      <c r="AC238" s="0" t="n">
        <f aca="false">Y238/SUM($W238:$Z238)*100</f>
        <v>4.0325760443432</v>
      </c>
      <c r="AD238" s="0" t="n">
        <f aca="false">Z238/SUM($W238:$Z238)*100</f>
        <v>19.4122397462987</v>
      </c>
    </row>
    <row r="239" customFormat="false" ht="15" hidden="false" customHeight="false" outlineLevel="0" collapsed="false">
      <c r="A239" s="0" t="n">
        <v>17.4732894888391</v>
      </c>
      <c r="B239" s="0" t="n">
        <v>62.7873417121629</v>
      </c>
      <c r="C239" s="0" t="n">
        <f aca="false">100-B239-A239</f>
        <v>19.739368798998</v>
      </c>
      <c r="D239" s="0" t="n">
        <v>1500</v>
      </c>
      <c r="E239" s="0" t="n">
        <f aca="false">A239/(2*15.9994+28.09)</f>
        <v>0.290791120622131</v>
      </c>
      <c r="F239" s="0" t="n">
        <f aca="false">B239/(39.1+26.98+28.09+4*15.9994)</f>
        <v>0.396967152009406</v>
      </c>
      <c r="G239" s="0" t="n">
        <f aca="false">C239/(22.99+26.98+28.09+4*15.9994)</f>
        <v>0.138953275284096</v>
      </c>
      <c r="H239" s="0" t="n">
        <f aca="false">E239/SUM($E239:$G239)</f>
        <v>0.351744355519522</v>
      </c>
      <c r="I239" s="0" t="n">
        <f aca="false">F239/SUM($E239:$G239)</f>
        <v>0.480176130368892</v>
      </c>
      <c r="J239" s="0" t="n">
        <f aca="false">G239/SUM($E239:$G239)</f>
        <v>0.168079514111585</v>
      </c>
      <c r="K239" s="0" t="n">
        <f aca="false">H239+I239+J239</f>
        <v>1</v>
      </c>
      <c r="L239" s="0" t="n">
        <f aca="false">I239+J239</f>
        <v>0.648255644480478</v>
      </c>
      <c r="M239" s="0" t="n">
        <f aca="false">J239</f>
        <v>0.168079514111585</v>
      </c>
      <c r="N239" s="0" t="n">
        <f aca="false">I239</f>
        <v>0.480176130368892</v>
      </c>
      <c r="O239" s="0" t="n">
        <f aca="false">K239</f>
        <v>1</v>
      </c>
      <c r="P239" s="0" t="n">
        <f aca="false">L239/2</f>
        <v>0.324127822240239</v>
      </c>
      <c r="Q239" s="0" t="n">
        <f aca="false">M239/2</f>
        <v>0.0840397570557926</v>
      </c>
      <c r="R239" s="0" t="n">
        <f aca="false">N239/2</f>
        <v>0.240088065184446</v>
      </c>
      <c r="S239" s="0" t="n">
        <f aca="false">O239/SUM($O239:$R239)*100</f>
        <v>60.6702002416133</v>
      </c>
      <c r="T239" s="0" t="n">
        <f aca="false">P239/SUM($O239:$R239)*100</f>
        <v>19.6648998791933</v>
      </c>
      <c r="U239" s="0" t="n">
        <f aca="false">Q239/SUM($O239:$R239)*100</f>
        <v>5.09870888883147</v>
      </c>
      <c r="V239" s="0" t="n">
        <f aca="false">R239/SUM($O239:$R239)*100</f>
        <v>14.5661909903619</v>
      </c>
      <c r="W239" s="0" t="n">
        <f aca="false">S239*(2*15.9994+28.09)</f>
        <v>3645.59952827825</v>
      </c>
      <c r="X239" s="0" t="n">
        <f aca="false">T239*(26.98*2+3*15.9994)</f>
        <v>2004.99779486277</v>
      </c>
      <c r="Y239" s="0" t="n">
        <f aca="false">U239*(22.99*2+15.9994)</f>
        <v>316.014917704441</v>
      </c>
      <c r="Z239" s="0" t="n">
        <f aca="false">V239*(39.01*2+15.9994)</f>
        <v>1369.50453719923</v>
      </c>
      <c r="AA239" s="0" t="n">
        <f aca="false">W239/SUM($W239:$Z239)*100</f>
        <v>49.693859007107</v>
      </c>
      <c r="AB239" s="0" t="n">
        <f aca="false">X239/SUM($W239:$Z239)*100</f>
        <v>27.3305054366537</v>
      </c>
      <c r="AC239" s="0" t="n">
        <f aca="false">Y239/SUM($W239:$Z239)*100</f>
        <v>4.30765931439643</v>
      </c>
      <c r="AD239" s="0" t="n">
        <f aca="false">Z239/SUM($W239:$Z239)*100</f>
        <v>18.6679762418429</v>
      </c>
    </row>
    <row r="240" customFormat="false" ht="15" hidden="false" customHeight="false" outlineLevel="0" collapsed="false">
      <c r="A240" s="0" t="n">
        <v>19.2113938928218</v>
      </c>
      <c r="B240" s="0" t="n">
        <v>59.5529083314479</v>
      </c>
      <c r="C240" s="0" t="n">
        <f aca="false">100-B240-A240</f>
        <v>21.2356977757303</v>
      </c>
      <c r="D240" s="0" t="n">
        <v>1500</v>
      </c>
      <c r="E240" s="0" t="n">
        <f aca="false">A240/(2*15.9994+28.09)</f>
        <v>0.319716717471838</v>
      </c>
      <c r="F240" s="0" t="n">
        <f aca="false">B240/(39.1+26.98+28.09+4*15.9994)</f>
        <v>0.376517746564074</v>
      </c>
      <c r="G240" s="0" t="n">
        <f aca="false">C240/(22.99+26.98+28.09+4*15.9994)</f>
        <v>0.149486530644825</v>
      </c>
      <c r="H240" s="0" t="n">
        <f aca="false">E240/SUM($E240:$G240)</f>
        <v>0.378040416972896</v>
      </c>
      <c r="I240" s="0" t="n">
        <f aca="false">F240/SUM($E240:$G240)</f>
        <v>0.445203263170984</v>
      </c>
      <c r="J240" s="0" t="n">
        <f aca="false">G240/SUM($E240:$G240)</f>
        <v>0.176756319856121</v>
      </c>
      <c r="K240" s="0" t="n">
        <f aca="false">H240+I240+J240</f>
        <v>1</v>
      </c>
      <c r="L240" s="0" t="n">
        <f aca="false">I240+J240</f>
        <v>0.621959583027104</v>
      </c>
      <c r="M240" s="0" t="n">
        <f aca="false">J240</f>
        <v>0.176756319856121</v>
      </c>
      <c r="N240" s="0" t="n">
        <f aca="false">I240</f>
        <v>0.445203263170984</v>
      </c>
      <c r="O240" s="0" t="n">
        <f aca="false">K240</f>
        <v>1</v>
      </c>
      <c r="P240" s="0" t="n">
        <f aca="false">L240/2</f>
        <v>0.310979791513552</v>
      </c>
      <c r="Q240" s="0" t="n">
        <f aca="false">M240/2</f>
        <v>0.0883781599280603</v>
      </c>
      <c r="R240" s="0" t="n">
        <f aca="false">N240/2</f>
        <v>0.222601631585492</v>
      </c>
      <c r="S240" s="0" t="n">
        <f aca="false">O240/SUM($O240:$R240)*100</f>
        <v>61.6538174233463</v>
      </c>
      <c r="T240" s="0" t="n">
        <f aca="false">P240/SUM($O240:$R240)*100</f>
        <v>19.1730912883268</v>
      </c>
      <c r="U240" s="0" t="n">
        <f aca="false">Q240/SUM($O240:$R240)*100</f>
        <v>5.44885093641593</v>
      </c>
      <c r="V240" s="0" t="n">
        <f aca="false">R240/SUM($O240:$R240)*100</f>
        <v>13.7242403519109</v>
      </c>
      <c r="W240" s="0" t="n">
        <f aca="false">S240*(2*15.9994+28.09)</f>
        <v>3704.70390438797</v>
      </c>
      <c r="X240" s="0" t="n">
        <f aca="false">T240*(26.98*2+3*15.9994)</f>
        <v>1954.85387619348</v>
      </c>
      <c r="Y240" s="0" t="n">
        <f aca="false">U240*(22.99*2+15.9994)</f>
        <v>337.716511728497</v>
      </c>
      <c r="Z240" s="0" t="n">
        <f aca="false">V240*(39.01*2+15.9994)</f>
        <v>1290.34484334245</v>
      </c>
      <c r="AA240" s="0" t="n">
        <f aca="false">W240/SUM($W240:$Z240)*100</f>
        <v>50.835586155482</v>
      </c>
      <c r="AB240" s="0" t="n">
        <f aca="false">X240/SUM($W240:$Z240)*100</f>
        <v>26.8243144956625</v>
      </c>
      <c r="AC240" s="0" t="n">
        <f aca="false">Y240/SUM($W240:$Z240)*100</f>
        <v>4.63411308195738</v>
      </c>
      <c r="AD240" s="0" t="n">
        <f aca="false">Z240/SUM($W240:$Z240)*100</f>
        <v>17.7059862668981</v>
      </c>
    </row>
    <row r="241" customFormat="false" ht="15" hidden="false" customHeight="false" outlineLevel="0" collapsed="false">
      <c r="A241" s="0" t="n">
        <v>21.197798925945</v>
      </c>
      <c r="B241" s="0" t="n">
        <v>56.5706352782324</v>
      </c>
      <c r="C241" s="0" t="n">
        <f aca="false">100-B241-A241</f>
        <v>22.2315657958226</v>
      </c>
      <c r="D241" s="0" t="n">
        <v>1500</v>
      </c>
      <c r="E241" s="0" t="n">
        <f aca="false">A241/(2*15.9994+28.09)</f>
        <v>0.352774542442934</v>
      </c>
      <c r="F241" s="0" t="n">
        <f aca="false">B241/(39.1+26.98+28.09+4*15.9994)</f>
        <v>0.357662601431851</v>
      </c>
      <c r="G241" s="0" t="n">
        <f aca="false">C241/(22.99+26.98+28.09+4*15.9994)</f>
        <v>0.156496842096604</v>
      </c>
      <c r="H241" s="0" t="n">
        <f aca="false">E241/SUM($E241:$G241)</f>
        <v>0.406922035762221</v>
      </c>
      <c r="I241" s="0" t="n">
        <f aca="false">F241/SUM($E241:$G241)</f>
        <v>0.41256036471</v>
      </c>
      <c r="J241" s="0" t="n">
        <f aca="false">G241/SUM($E241:$G241)</f>
        <v>0.180517599527779</v>
      </c>
      <c r="K241" s="0" t="n">
        <f aca="false">H241+I241+J241</f>
        <v>1</v>
      </c>
      <c r="L241" s="0" t="n">
        <f aca="false">I241+J241</f>
        <v>0.593077964237779</v>
      </c>
      <c r="M241" s="0" t="n">
        <f aca="false">J241</f>
        <v>0.180517599527779</v>
      </c>
      <c r="N241" s="0" t="n">
        <f aca="false">I241</f>
        <v>0.41256036471</v>
      </c>
      <c r="O241" s="0" t="n">
        <f aca="false">K241</f>
        <v>1</v>
      </c>
      <c r="P241" s="0" t="n">
        <f aca="false">L241/2</f>
        <v>0.29653898211889</v>
      </c>
      <c r="Q241" s="0" t="n">
        <f aca="false">M241/2</f>
        <v>0.0902587997638895</v>
      </c>
      <c r="R241" s="0" t="n">
        <f aca="false">N241/2</f>
        <v>0.206280182355</v>
      </c>
      <c r="S241" s="0" t="n">
        <f aca="false">O241/SUM($O241:$R241)*100</f>
        <v>62.7715668943082</v>
      </c>
      <c r="T241" s="0" t="n">
        <f aca="false">P241/SUM($O241:$R241)*100</f>
        <v>18.6142165528459</v>
      </c>
      <c r="U241" s="0" t="n">
        <f aca="false">Q241/SUM($O241:$R241)*100</f>
        <v>5.66568628717895</v>
      </c>
      <c r="V241" s="0" t="n">
        <f aca="false">R241/SUM($O241:$R241)*100</f>
        <v>12.948530265667</v>
      </c>
      <c r="W241" s="0" t="n">
        <f aca="false">S241*(2*15.9994+28.09)</f>
        <v>3771.86812879871</v>
      </c>
      <c r="X241" s="0" t="n">
        <f aca="false">T241*(26.98*2+3*15.9994)</f>
        <v>1897.87201413837</v>
      </c>
      <c r="Y241" s="0" t="n">
        <f aca="false">U241*(22.99*2+15.9994)</f>
        <v>351.155836667579</v>
      </c>
      <c r="Z241" s="0" t="n">
        <f aca="false">V241*(39.01*2+15.9994)</f>
        <v>1217.41304645985</v>
      </c>
      <c r="AA241" s="0" t="n">
        <f aca="false">W241/SUM($W241:$Z241)*100</f>
        <v>52.1097968491887</v>
      </c>
      <c r="AB241" s="0" t="n">
        <f aca="false">X241/SUM($W241:$Z241)*100</f>
        <v>26.2198257535607</v>
      </c>
      <c r="AC241" s="0" t="n">
        <f aca="false">Y241/SUM($W241:$Z241)*100</f>
        <v>4.85135181992228</v>
      </c>
      <c r="AD241" s="0" t="n">
        <f aca="false">Z241/SUM($W241:$Z241)*100</f>
        <v>16.8190255773283</v>
      </c>
    </row>
    <row r="242" customFormat="false" ht="15" hidden="false" customHeight="false" outlineLevel="0" collapsed="false">
      <c r="A242" s="0" t="n">
        <v>23.6808052173489</v>
      </c>
      <c r="B242" s="0" t="n">
        <v>52.909992290654</v>
      </c>
      <c r="C242" s="0" t="n">
        <f aca="false">100-B242-A242</f>
        <v>23.4092024919971</v>
      </c>
      <c r="D242" s="0" t="n">
        <v>1500</v>
      </c>
      <c r="E242" s="0" t="n">
        <f aca="false">A242/(2*15.9994+28.09)</f>
        <v>0.394096823656803</v>
      </c>
      <c r="F242" s="0" t="n">
        <f aca="false">B242/(39.1+26.98+28.09+4*15.9994)</f>
        <v>0.334518525226747</v>
      </c>
      <c r="G242" s="0" t="n">
        <f aca="false">C242/(22.99+26.98+28.09+4*15.9994)</f>
        <v>0.164786695622037</v>
      </c>
      <c r="H242" s="0" t="n">
        <f aca="false">E242/SUM($E242:$G242)</f>
        <v>0.441119231907397</v>
      </c>
      <c r="I242" s="0" t="n">
        <f aca="false">F242/SUM($E242:$G242)</f>
        <v>0.374432236062176</v>
      </c>
      <c r="J242" s="0" t="n">
        <f aca="false">G242/SUM($E242:$G242)</f>
        <v>0.184448532030426</v>
      </c>
      <c r="K242" s="0" t="n">
        <f aca="false">H242+I242+J242</f>
        <v>1</v>
      </c>
      <c r="L242" s="0" t="n">
        <f aca="false">I242+J242</f>
        <v>0.558880768092603</v>
      </c>
      <c r="M242" s="0" t="n">
        <f aca="false">J242</f>
        <v>0.184448532030426</v>
      </c>
      <c r="N242" s="0" t="n">
        <f aca="false">I242</f>
        <v>0.374432236062176</v>
      </c>
      <c r="O242" s="0" t="n">
        <f aca="false">K242</f>
        <v>1</v>
      </c>
      <c r="P242" s="0" t="n">
        <f aca="false">L242/2</f>
        <v>0.279440384046301</v>
      </c>
      <c r="Q242" s="0" t="n">
        <f aca="false">M242/2</f>
        <v>0.0922242660152132</v>
      </c>
      <c r="R242" s="0" t="n">
        <f aca="false">N242/2</f>
        <v>0.187216118031088</v>
      </c>
      <c r="S242" s="0" t="n">
        <f aca="false">O242/SUM($O242:$R242)*100</f>
        <v>64.1485879143643</v>
      </c>
      <c r="T242" s="0" t="n">
        <f aca="false">P242/SUM($O242:$R242)*100</f>
        <v>17.9257060428179</v>
      </c>
      <c r="U242" s="0" t="n">
        <f aca="false">Q242/SUM($O242:$R242)*100</f>
        <v>5.91605643631462</v>
      </c>
      <c r="V242" s="0" t="n">
        <f aca="false">R242/SUM($O242:$R242)*100</f>
        <v>12.0096496065033</v>
      </c>
      <c r="W242" s="0" t="n">
        <f aca="false">S242*(2*15.9994+28.09)</f>
        <v>3854.61166946865</v>
      </c>
      <c r="X242" s="0" t="n">
        <f aca="false">T242*(26.98*2+3*15.9994)</f>
        <v>1827.67272185484</v>
      </c>
      <c r="Y242" s="0" t="n">
        <f aca="false">U242*(22.99*2+15.9994)</f>
        <v>366.673628288918</v>
      </c>
      <c r="Z242" s="0" t="n">
        <f aca="false">V242*(39.01*2+15.9994)</f>
        <v>1129.14005021368</v>
      </c>
      <c r="AA242" s="0" t="n">
        <f aca="false">W242/SUM($W242:$Z242)*100</f>
        <v>53.699623938992</v>
      </c>
      <c r="AB242" s="0" t="n">
        <f aca="false">X242/SUM($W242:$Z242)*100</f>
        <v>25.4617964825203</v>
      </c>
      <c r="AC242" s="0" t="n">
        <f aca="false">Y242/SUM($W242:$Z242)*100</f>
        <v>5.10822817857938</v>
      </c>
      <c r="AD242" s="0" t="n">
        <f aca="false">Z242/SUM($W242:$Z242)*100</f>
        <v>15.7303513999083</v>
      </c>
    </row>
    <row r="243" customFormat="false" ht="15" hidden="false" customHeight="false" outlineLevel="0" collapsed="false">
      <c r="A243" s="0" t="n">
        <v>25.3568344640465</v>
      </c>
      <c r="B243" s="0" t="n">
        <v>51.3193563831658</v>
      </c>
      <c r="C243" s="0" t="n">
        <f aca="false">100-B243-A243</f>
        <v>23.3238091527877</v>
      </c>
      <c r="D243" s="0" t="n">
        <v>1500</v>
      </c>
      <c r="E243" s="0" t="n">
        <f aca="false">A243/(2*15.9994+28.09)</f>
        <v>0.421989363476164</v>
      </c>
      <c r="F243" s="0" t="n">
        <f aca="false">B243/(39.1+26.98+28.09+4*15.9994)</f>
        <v>0.324461877041605</v>
      </c>
      <c r="G243" s="0" t="n">
        <f aca="false">C243/(22.99+26.98+28.09+4*15.9994)</f>
        <v>0.164185577911972</v>
      </c>
      <c r="H243" s="0" t="n">
        <f aca="false">E243/SUM($E243:$G243)</f>
        <v>0.463400287508496</v>
      </c>
      <c r="I243" s="0" t="n">
        <f aca="false">F243/SUM($E243:$G243)</f>
        <v>0.356302172803744</v>
      </c>
      <c r="J243" s="0" t="n">
        <f aca="false">G243/SUM($E243:$G243)</f>
        <v>0.18029753968776</v>
      </c>
      <c r="K243" s="0" t="n">
        <f aca="false">H243+I243+J243</f>
        <v>1</v>
      </c>
      <c r="L243" s="0" t="n">
        <f aca="false">I243+J243</f>
        <v>0.536599712491504</v>
      </c>
      <c r="M243" s="0" t="n">
        <f aca="false">J243</f>
        <v>0.18029753968776</v>
      </c>
      <c r="N243" s="0" t="n">
        <f aca="false">I243</f>
        <v>0.356302172803744</v>
      </c>
      <c r="O243" s="0" t="n">
        <f aca="false">K243</f>
        <v>1</v>
      </c>
      <c r="P243" s="0" t="n">
        <f aca="false">L243/2</f>
        <v>0.268299856245752</v>
      </c>
      <c r="Q243" s="0" t="n">
        <f aca="false">M243/2</f>
        <v>0.09014876984388</v>
      </c>
      <c r="R243" s="0" t="n">
        <f aca="false">N243/2</f>
        <v>0.178151086401872</v>
      </c>
      <c r="S243" s="0" t="n">
        <f aca="false">O243/SUM($O243:$R243)*100</f>
        <v>65.0787574584769</v>
      </c>
      <c r="T243" s="0" t="n">
        <f aca="false">P243/SUM($O243:$R243)*100</f>
        <v>17.4606212707615</v>
      </c>
      <c r="U243" s="0" t="n">
        <f aca="false">Q243/SUM($O243:$R243)*100</f>
        <v>5.86676992784993</v>
      </c>
      <c r="V243" s="0" t="n">
        <f aca="false">R243/SUM($O243:$R243)*100</f>
        <v>11.5938513429116</v>
      </c>
      <c r="W243" s="0" t="n">
        <f aca="false">S243*(2*15.9994+28.09)</f>
        <v>3910.50444117093</v>
      </c>
      <c r="X243" s="0" t="n">
        <f aca="false">T243*(26.98*2+3*15.9994)</f>
        <v>1780.25351564856</v>
      </c>
      <c r="Y243" s="0" t="n">
        <f aca="false">U243*(22.99*2+15.9994)</f>
        <v>363.618880066182</v>
      </c>
      <c r="Z243" s="0" t="n">
        <f aca="false">V243*(39.01*2+15.9994)</f>
        <v>1090.04694694974</v>
      </c>
      <c r="AA243" s="0" t="n">
        <f aca="false">W243/SUM($W243:$Z243)*100</f>
        <v>54.7350571507058</v>
      </c>
      <c r="AB243" s="0" t="n">
        <f aca="false">X243/SUM($W243:$Z243)*100</f>
        <v>24.9180839422832</v>
      </c>
      <c r="AC243" s="0" t="n">
        <f aca="false">Y243/SUM($W243:$Z243)*100</f>
        <v>5.08954803169553</v>
      </c>
      <c r="AD243" s="0" t="n">
        <f aca="false">Z243/SUM($W243:$Z243)*100</f>
        <v>15.2573108753154</v>
      </c>
    </row>
    <row r="244" customFormat="false" ht="15" hidden="false" customHeight="false" outlineLevel="0" collapsed="false">
      <c r="A244" s="0" t="n">
        <v>27.529464969025</v>
      </c>
      <c r="B244" s="0" t="n">
        <v>49.3191438570788</v>
      </c>
      <c r="C244" s="0" t="n">
        <f aca="false">100-B244-A244</f>
        <v>23.1513911738962</v>
      </c>
      <c r="D244" s="0" t="n">
        <v>1500</v>
      </c>
      <c r="E244" s="0" t="n">
        <f aca="false">A244/(2*15.9994+28.09)</f>
        <v>0.4581463595383</v>
      </c>
      <c r="F244" s="0" t="n">
        <f aca="false">B244/(39.1+26.98+28.09+4*15.9994)</f>
        <v>0.311815718624287</v>
      </c>
      <c r="G244" s="0" t="n">
        <f aca="false">C244/(22.99+26.98+28.09+4*15.9994)</f>
        <v>0.162971859118387</v>
      </c>
      <c r="H244" s="0" t="n">
        <f aca="false">E244/SUM($E244:$G244)</f>
        <v>0.491081245123918</v>
      </c>
      <c r="I244" s="0" t="n">
        <f aca="false">F244/SUM($E244:$G244)</f>
        <v>0.334231295661803</v>
      </c>
      <c r="J244" s="0" t="n">
        <f aca="false">G244/SUM($E244:$G244)</f>
        <v>0.174687459214279</v>
      </c>
      <c r="K244" s="0" t="n">
        <f aca="false">H244+I244+J244</f>
        <v>1</v>
      </c>
      <c r="L244" s="0" t="n">
        <f aca="false">I244+J244</f>
        <v>0.508918754876082</v>
      </c>
      <c r="M244" s="0" t="n">
        <f aca="false">J244</f>
        <v>0.174687459214279</v>
      </c>
      <c r="N244" s="0" t="n">
        <f aca="false">I244</f>
        <v>0.334231295661803</v>
      </c>
      <c r="O244" s="0" t="n">
        <f aca="false">K244</f>
        <v>1</v>
      </c>
      <c r="P244" s="0" t="n">
        <f aca="false">L244/2</f>
        <v>0.254459377438041</v>
      </c>
      <c r="Q244" s="0" t="n">
        <f aca="false">M244/2</f>
        <v>0.0873437296071396</v>
      </c>
      <c r="R244" s="0" t="n">
        <f aca="false">N244/2</f>
        <v>0.167115647830901</v>
      </c>
      <c r="S244" s="0" t="n">
        <f aca="false">O244/SUM($O244:$R244)*100</f>
        <v>66.2726204952051</v>
      </c>
      <c r="T244" s="0" t="n">
        <f aca="false">P244/SUM($O244:$R244)*100</f>
        <v>16.8636897523974</v>
      </c>
      <c r="U244" s="0" t="n">
        <f aca="false">Q244/SUM($O244:$R244)*100</f>
        <v>5.78849784488977</v>
      </c>
      <c r="V244" s="0" t="n">
        <f aca="false">R244/SUM($O244:$R244)*100</f>
        <v>11.0751919075077</v>
      </c>
      <c r="W244" s="0" t="n">
        <f aca="false">S244*(2*15.9994+28.09)</f>
        <v>3982.24223841228</v>
      </c>
      <c r="X244" s="0" t="n">
        <f aca="false">T244*(26.98*2+3*15.9994)</f>
        <v>1719.39145251288</v>
      </c>
      <c r="Y244" s="0" t="n">
        <f aca="false">U244*(22.99*2+15.9994)</f>
        <v>358.767623327561</v>
      </c>
      <c r="Z244" s="0" t="n">
        <f aca="false">V244*(39.01*2+15.9994)</f>
        <v>1041.28289802873</v>
      </c>
      <c r="AA244" s="0" t="n">
        <f aca="false">W244/SUM($W244:$Z244)*100</f>
        <v>56.0746172228484</v>
      </c>
      <c r="AB244" s="0" t="n">
        <f aca="false">X244/SUM($W244:$Z244)*100</f>
        <v>24.2110378484503</v>
      </c>
      <c r="AC244" s="0" t="n">
        <f aca="false">Y244/SUM($W244:$Z244)*100</f>
        <v>5.0518667488357</v>
      </c>
      <c r="AD244" s="0" t="n">
        <f aca="false">Z244/SUM($W244:$Z244)*100</f>
        <v>14.6624781798656</v>
      </c>
    </row>
    <row r="245" customFormat="false" ht="15" hidden="false" customHeight="false" outlineLevel="0" collapsed="false">
      <c r="A245" s="0" t="n">
        <v>30.3849222041395</v>
      </c>
      <c r="B245" s="0" t="n">
        <v>48.1064498921328</v>
      </c>
      <c r="C245" s="0" t="n">
        <f aca="false">100-B245-A245</f>
        <v>21.5086279037277</v>
      </c>
      <c r="D245" s="0" t="n">
        <v>1500</v>
      </c>
      <c r="E245" s="0" t="n">
        <f aca="false">A245/(2*15.9994+28.09)</f>
        <v>0.505666982934249</v>
      </c>
      <c r="F245" s="0" t="n">
        <f aca="false">B245/(39.1+26.98+28.09+4*15.9994)</f>
        <v>0.304148573362261</v>
      </c>
      <c r="G245" s="0" t="n">
        <f aca="false">C245/(22.99+26.98+28.09+4*15.9994)</f>
        <v>0.151407794470185</v>
      </c>
      <c r="H245" s="0" t="n">
        <f aca="false">E245/SUM($E245:$G245)</f>
        <v>0.52606606209776</v>
      </c>
      <c r="I245" s="0" t="n">
        <f aca="false">F245/SUM($E245:$G245)</f>
        <v>0.316418211355004</v>
      </c>
      <c r="J245" s="0" t="n">
        <f aca="false">G245/SUM($E245:$G245)</f>
        <v>0.157515726547236</v>
      </c>
      <c r="K245" s="0" t="n">
        <f aca="false">H245+I245+J245</f>
        <v>1</v>
      </c>
      <c r="L245" s="0" t="n">
        <f aca="false">I245+J245</f>
        <v>0.47393393790224</v>
      </c>
      <c r="M245" s="0" t="n">
        <f aca="false">J245</f>
        <v>0.157515726547236</v>
      </c>
      <c r="N245" s="0" t="n">
        <f aca="false">I245</f>
        <v>0.316418211355004</v>
      </c>
      <c r="O245" s="0" t="n">
        <f aca="false">K245</f>
        <v>1</v>
      </c>
      <c r="P245" s="0" t="n">
        <f aca="false">L245/2</f>
        <v>0.23696696895112</v>
      </c>
      <c r="Q245" s="0" t="n">
        <f aca="false">M245/2</f>
        <v>0.078757863273618</v>
      </c>
      <c r="R245" s="0" t="n">
        <f aca="false">N245/2</f>
        <v>0.158209105677502</v>
      </c>
      <c r="S245" s="0" t="n">
        <f aca="false">O245/SUM($O245:$R245)*100</f>
        <v>67.8456458790303</v>
      </c>
      <c r="T245" s="0" t="n">
        <f aca="false">P245/SUM($O245:$R245)*100</f>
        <v>16.0771770604849</v>
      </c>
      <c r="U245" s="0" t="n">
        <f aca="false">Q245/SUM($O245:$R245)*100</f>
        <v>5.34337810185097</v>
      </c>
      <c r="V245" s="0" t="n">
        <f aca="false">R245/SUM($O245:$R245)*100</f>
        <v>10.7337989586339</v>
      </c>
      <c r="W245" s="0" t="n">
        <f aca="false">S245*(2*15.9994+28.09)</f>
        <v>4076.76344609588</v>
      </c>
      <c r="X245" s="0" t="n">
        <f aca="false">T245*(26.98*2+3*15.9994)</f>
        <v>1639.20003416833</v>
      </c>
      <c r="Y245" s="0" t="n">
        <f aca="false">U245*(22.99*2+15.9994)</f>
        <v>331.179368725862</v>
      </c>
      <c r="Z245" s="0" t="n">
        <f aca="false">V245*(39.01*2+15.9994)</f>
        <v>1009.18533781138</v>
      </c>
      <c r="AA245" s="0" t="n">
        <f aca="false">W245/SUM($W245:$Z245)*100</f>
        <v>57.7745725279796</v>
      </c>
      <c r="AB245" s="0" t="n">
        <f aca="false">X245/SUM($W245:$Z245)*100</f>
        <v>23.2302125237653</v>
      </c>
      <c r="AC245" s="0" t="n">
        <f aca="false">Y245/SUM($W245:$Z245)*100</f>
        <v>4.69336686104422</v>
      </c>
      <c r="AD245" s="0" t="n">
        <f aca="false">Z245/SUM($W245:$Z245)*100</f>
        <v>14.3018480872109</v>
      </c>
    </row>
    <row r="246" customFormat="false" ht="15" hidden="false" customHeight="false" outlineLevel="0" collapsed="false">
      <c r="A246" s="0" t="n">
        <v>33.240379439254</v>
      </c>
      <c r="B246" s="0" t="n">
        <v>47.9151705270902</v>
      </c>
      <c r="C246" s="0" t="n">
        <f aca="false">100-B246-A246</f>
        <v>18.8444500336558</v>
      </c>
      <c r="D246" s="0" t="n">
        <v>1500</v>
      </c>
      <c r="E246" s="0" t="n">
        <f aca="false">A246/(2*15.9994+28.09)</f>
        <v>0.553187606330198</v>
      </c>
      <c r="F246" s="0" t="n">
        <f aca="false">B246/(39.1+26.98+28.09+4*15.9994)</f>
        <v>0.302939227294909</v>
      </c>
      <c r="G246" s="0" t="n">
        <f aca="false">C246/(22.99+26.98+28.09+4*15.9994)</f>
        <v>0.132653585824734</v>
      </c>
      <c r="H246" s="0" t="n">
        <f aca="false">E246/SUM($E246:$G246)</f>
        <v>0.559464564071761</v>
      </c>
      <c r="I246" s="0" t="n">
        <f aca="false">F246/SUM($E246:$G246)</f>
        <v>0.306376644739248</v>
      </c>
      <c r="J246" s="0" t="n">
        <f aca="false">G246/SUM($E246:$G246)</f>
        <v>0.134158791188991</v>
      </c>
      <c r="K246" s="0" t="n">
        <f aca="false">H246+I246+J246</f>
        <v>1</v>
      </c>
      <c r="L246" s="0" t="n">
        <f aca="false">I246+J246</f>
        <v>0.440535435928239</v>
      </c>
      <c r="M246" s="0" t="n">
        <f aca="false">J246</f>
        <v>0.134158791188991</v>
      </c>
      <c r="N246" s="0" t="n">
        <f aca="false">I246</f>
        <v>0.306376644739248</v>
      </c>
      <c r="O246" s="0" t="n">
        <f aca="false">K246</f>
        <v>1</v>
      </c>
      <c r="P246" s="0" t="n">
        <f aca="false">L246/2</f>
        <v>0.22026771796412</v>
      </c>
      <c r="Q246" s="0" t="n">
        <f aca="false">M246/2</f>
        <v>0.0670793955944957</v>
      </c>
      <c r="R246" s="0" t="n">
        <f aca="false">N246/2</f>
        <v>0.153188322369624</v>
      </c>
      <c r="S246" s="0" t="n">
        <f aca="false">O246/SUM($O246:$R246)*100</f>
        <v>69.4186324792232</v>
      </c>
      <c r="T246" s="0" t="n">
        <f aca="false">P246/SUM($O246:$R246)*100</f>
        <v>15.2906837603884</v>
      </c>
      <c r="U246" s="0" t="n">
        <f aca="false">Q246/SUM($O246:$R246)*100</f>
        <v>4.65655990970272</v>
      </c>
      <c r="V246" s="0" t="n">
        <f aca="false">R246/SUM($O246:$R246)*100</f>
        <v>10.6341238506857</v>
      </c>
      <c r="W246" s="0" t="n">
        <f aca="false">S246*(2*15.9994+28.09)</f>
        <v>4171.28232331755</v>
      </c>
      <c r="X246" s="0" t="n">
        <f aca="false">T246*(26.98*2+3*15.9994)</f>
        <v>1559.01059297843</v>
      </c>
      <c r="Y246" s="0" t="n">
        <f aca="false">U246*(22.99*2+15.9994)</f>
        <v>288.610789267429</v>
      </c>
      <c r="Z246" s="0" t="n">
        <f aca="false">V246*(39.01*2+15.9994)</f>
        <v>999.813943967159</v>
      </c>
      <c r="AA246" s="0" t="n">
        <f aca="false">W246/SUM($W246:$Z246)*100</f>
        <v>59.4308324056394</v>
      </c>
      <c r="AB246" s="0" t="n">
        <f aca="false">X246/SUM($W246:$Z246)*100</f>
        <v>22.212185627423</v>
      </c>
      <c r="AC246" s="0" t="n">
        <f aca="false">Y246/SUM($W246:$Z246)*100</f>
        <v>4.11201595047397</v>
      </c>
      <c r="AD246" s="0" t="n">
        <f aca="false">Z246/SUM($W246:$Z246)*100</f>
        <v>14.2449660164636</v>
      </c>
    </row>
    <row r="247" customFormat="false" ht="15" hidden="false" customHeight="false" outlineLevel="0" collapsed="false">
      <c r="A247" s="0" t="n">
        <v>35.5992354160877</v>
      </c>
      <c r="B247" s="0" t="n">
        <v>48.3485024332576</v>
      </c>
      <c r="C247" s="0" t="n">
        <f aca="false">100-B247-A247</f>
        <v>16.0522621506547</v>
      </c>
      <c r="D247" s="0" t="n">
        <v>1500</v>
      </c>
      <c r="E247" s="0" t="n">
        <f aca="false">A247/(2*15.9994+28.09)</f>
        <v>0.592443773483373</v>
      </c>
      <c r="F247" s="0" t="n">
        <f aca="false">B247/(39.1+26.98+28.09+4*15.9994)</f>
        <v>0.305678928132295</v>
      </c>
      <c r="G247" s="0" t="n">
        <f aca="false">C247/(22.99+26.98+28.09+4*15.9994)</f>
        <v>0.112998263737067</v>
      </c>
      <c r="H247" s="0" t="n">
        <f aca="false">E247/SUM($E247:$G247)</f>
        <v>0.585927691922297</v>
      </c>
      <c r="I247" s="0" t="n">
        <f aca="false">F247/SUM($E247:$G247)</f>
        <v>0.302316872665831</v>
      </c>
      <c r="J247" s="0" t="n">
        <f aca="false">G247/SUM($E247:$G247)</f>
        <v>0.111755435411871</v>
      </c>
      <c r="K247" s="0" t="n">
        <f aca="false">H247+I247+J247</f>
        <v>1</v>
      </c>
      <c r="L247" s="0" t="n">
        <f aca="false">I247+J247</f>
        <v>0.414072308077703</v>
      </c>
      <c r="M247" s="0" t="n">
        <f aca="false">J247</f>
        <v>0.111755435411871</v>
      </c>
      <c r="N247" s="0" t="n">
        <f aca="false">I247</f>
        <v>0.302316872665831</v>
      </c>
      <c r="O247" s="0" t="n">
        <f aca="false">K247</f>
        <v>1</v>
      </c>
      <c r="P247" s="0" t="n">
        <f aca="false">L247/2</f>
        <v>0.207036154038851</v>
      </c>
      <c r="Q247" s="0" t="n">
        <f aca="false">M247/2</f>
        <v>0.0558777177059357</v>
      </c>
      <c r="R247" s="0" t="n">
        <f aca="false">N247/2</f>
        <v>0.151158436332916</v>
      </c>
      <c r="S247" s="0" t="n">
        <f aca="false">O247/SUM($O247:$R247)*100</f>
        <v>70.717741538932</v>
      </c>
      <c r="T247" s="0" t="n">
        <f aca="false">P247/SUM($O247:$R247)*100</f>
        <v>14.641129230534</v>
      </c>
      <c r="U247" s="0" t="n">
        <f aca="false">Q247/SUM($O247:$R247)*100</f>
        <v>3.95154599851376</v>
      </c>
      <c r="V247" s="0" t="n">
        <f aca="false">R247/SUM($O247:$R247)*100</f>
        <v>10.6895832320202</v>
      </c>
      <c r="W247" s="0" t="n">
        <f aca="false">S247*(2*15.9994+28.09)</f>
        <v>4249.34422778458</v>
      </c>
      <c r="X247" s="0" t="n">
        <f aca="false">T247*(26.98*2+3*15.9994)</f>
        <v>1492.78318231263</v>
      </c>
      <c r="Y247" s="0" t="n">
        <f aca="false">U247*(22.99*2+15.9994)</f>
        <v>244.914450060284</v>
      </c>
      <c r="Z247" s="0" t="n">
        <f aca="false">V247*(39.01*2+15.9994)</f>
        <v>1005.0282017246</v>
      </c>
      <c r="AA247" s="0" t="n">
        <f aca="false">W247/SUM($W247:$Z247)*100</f>
        <v>60.7737649962958</v>
      </c>
      <c r="AB247" s="0" t="n">
        <f aca="false">X247/SUM($W247:$Z247)*100</f>
        <v>21.3496599590824</v>
      </c>
      <c r="AC247" s="0" t="n">
        <f aca="false">Y247/SUM($W247:$Z247)*100</f>
        <v>3.50274593779398</v>
      </c>
      <c r="AD247" s="0" t="n">
        <f aca="false">Z247/SUM($W247:$Z247)*100</f>
        <v>14.3738291068278</v>
      </c>
    </row>
    <row r="248" customFormat="false" ht="15" hidden="false" customHeight="false" outlineLevel="0" collapsed="false">
      <c r="A248" s="0" t="n">
        <v>37.2752646627853</v>
      </c>
      <c r="B248" s="0" t="n">
        <v>49.3920410202571</v>
      </c>
      <c r="C248" s="0" t="n">
        <f aca="false">100-B248-A248</f>
        <v>13.3326943169576</v>
      </c>
      <c r="D248" s="0" t="n">
        <v>1500</v>
      </c>
      <c r="E248" s="0" t="n">
        <f aca="false">A248/(2*15.9994+28.09)</f>
        <v>0.620336313302734</v>
      </c>
      <c r="F248" s="0" t="n">
        <f aca="false">B248/(39.1+26.98+28.09+4*15.9994)</f>
        <v>0.312276604186048</v>
      </c>
      <c r="G248" s="0" t="n">
        <f aca="false">C248/(22.99+26.98+28.09+4*15.9994)</f>
        <v>0.093854143086731</v>
      </c>
      <c r="H248" s="0" t="n">
        <f aca="false">E248/SUM($E248:$G248)</f>
        <v>0.604341178717345</v>
      </c>
      <c r="I248" s="0" t="n">
        <f aca="false">F248/SUM($E248:$G248)</f>
        <v>0.304224671380066</v>
      </c>
      <c r="J248" s="0" t="n">
        <f aca="false">G248/SUM($E248:$G248)</f>
        <v>0.0914341499025887</v>
      </c>
      <c r="K248" s="0" t="n">
        <f aca="false">H248+I248+J248</f>
        <v>1</v>
      </c>
      <c r="L248" s="0" t="n">
        <f aca="false">I248+J248</f>
        <v>0.395658821282655</v>
      </c>
      <c r="M248" s="0" t="n">
        <f aca="false">J248</f>
        <v>0.0914341499025887</v>
      </c>
      <c r="N248" s="0" t="n">
        <f aca="false">I248</f>
        <v>0.304224671380066</v>
      </c>
      <c r="O248" s="0" t="n">
        <f aca="false">K248</f>
        <v>1</v>
      </c>
      <c r="P248" s="0" t="n">
        <f aca="false">L248/2</f>
        <v>0.197829410641327</v>
      </c>
      <c r="Q248" s="0" t="n">
        <f aca="false">M248/2</f>
        <v>0.0457170749512944</v>
      </c>
      <c r="R248" s="0" t="n">
        <f aca="false">N248/2</f>
        <v>0.152112335690033</v>
      </c>
      <c r="S248" s="0" t="n">
        <f aca="false">O248/SUM($O248:$R248)*100</f>
        <v>71.6507490764088</v>
      </c>
      <c r="T248" s="0" t="n">
        <f aca="false">P248/SUM($O248:$R248)*100</f>
        <v>14.1746254617956</v>
      </c>
      <c r="U248" s="0" t="n">
        <f aca="false">Q248/SUM($O248:$R248)*100</f>
        <v>3.27566266584257</v>
      </c>
      <c r="V248" s="0" t="n">
        <f aca="false">R248/SUM($O248:$R248)*100</f>
        <v>10.898962795953</v>
      </c>
      <c r="W248" s="0" t="n">
        <f aca="false">S248*(2*15.9994+28.09)</f>
        <v>4305.40753110251</v>
      </c>
      <c r="X248" s="0" t="n">
        <f aca="false">T248*(26.98*2+3*15.9994)</f>
        <v>1445.21929775885</v>
      </c>
      <c r="Y248" s="0" t="n">
        <f aca="false">U248*(22.99*2+15.9994)</f>
        <v>203.023606631323</v>
      </c>
      <c r="Z248" s="0" t="n">
        <f aca="false">V248*(39.01*2+15.9994)</f>
        <v>1024.71394269782</v>
      </c>
      <c r="AA248" s="0" t="n">
        <f aca="false">W248/SUM($W248:$Z248)*100</f>
        <v>61.6965136495052</v>
      </c>
      <c r="AB248" s="0" t="n">
        <f aca="false">X248/SUM($W248:$Z248)*100</f>
        <v>20.7100005020603</v>
      </c>
      <c r="AC248" s="0" t="n">
        <f aca="false">Y248/SUM($W248:$Z248)*100</f>
        <v>2.90932940197037</v>
      </c>
      <c r="AD248" s="0" t="n">
        <f aca="false">Z248/SUM($W248:$Z248)*100</f>
        <v>14.6841564464642</v>
      </c>
    </row>
    <row r="249" customFormat="false" ht="15" hidden="false" customHeight="false" outlineLevel="0" collapsed="false">
      <c r="A249" s="0" t="n">
        <v>41.1859995717465</v>
      </c>
      <c r="B249" s="0" t="n">
        <v>52.1136772600709</v>
      </c>
      <c r="C249" s="0" t="n">
        <f aca="false">100-B249-A249</f>
        <v>6.7003231681826</v>
      </c>
      <c r="D249" s="0" t="n">
        <v>1500</v>
      </c>
      <c r="E249" s="0" t="n">
        <f aca="false">A249/(2*15.9994+28.09)</f>
        <v>0.685418906214577</v>
      </c>
      <c r="F249" s="0" t="n">
        <f aca="false">B249/(39.1+26.98+28.09+4*15.9994)</f>
        <v>0.32948389720822</v>
      </c>
      <c r="G249" s="0" t="n">
        <f aca="false">C249/(22.99+26.98+28.09+4*15.9994)</f>
        <v>0.0471662422016323</v>
      </c>
      <c r="H249" s="0" t="n">
        <f aca="false">E249/SUM($E249:$G249)</f>
        <v>0.64536190847328</v>
      </c>
      <c r="I249" s="0" t="n">
        <f aca="false">F249/SUM($E249:$G249)</f>
        <v>0.310228321374816</v>
      </c>
      <c r="J249" s="0" t="n">
        <f aca="false">G249/SUM($E249:$G249)</f>
        <v>0.0444097701519033</v>
      </c>
      <c r="K249" s="0" t="n">
        <f aca="false">H249+I249+J249</f>
        <v>1</v>
      </c>
      <c r="L249" s="0" t="n">
        <f aca="false">I249+J249</f>
        <v>0.35463809152672</v>
      </c>
      <c r="M249" s="0" t="n">
        <f aca="false">J249</f>
        <v>0.0444097701519033</v>
      </c>
      <c r="N249" s="0" t="n">
        <f aca="false">I249</f>
        <v>0.310228321374816</v>
      </c>
      <c r="O249" s="0" t="n">
        <f aca="false">K249</f>
        <v>1</v>
      </c>
      <c r="P249" s="0" t="n">
        <f aca="false">L249/2</f>
        <v>0.17731904576336</v>
      </c>
      <c r="Q249" s="0" t="n">
        <f aca="false">M249/2</f>
        <v>0.0222048850759517</v>
      </c>
      <c r="R249" s="0" t="n">
        <f aca="false">N249/2</f>
        <v>0.155114160687408</v>
      </c>
      <c r="S249" s="0" t="n">
        <f aca="false">O249/SUM($O249:$R249)*100</f>
        <v>73.8204547956398</v>
      </c>
      <c r="T249" s="0" t="n">
        <f aca="false">P249/SUM($O249:$R249)*100</f>
        <v>13.0897726021801</v>
      </c>
      <c r="U249" s="0" t="n">
        <f aca="false">Q249/SUM($O249:$R249)*100</f>
        <v>1.63917471499167</v>
      </c>
      <c r="V249" s="0" t="n">
        <f aca="false">R249/SUM($O249:$R249)*100</f>
        <v>11.4505978871884</v>
      </c>
      <c r="W249" s="0" t="n">
        <f aca="false">S249*(2*15.9994+28.09)</f>
        <v>4435.78254412424</v>
      </c>
      <c r="X249" s="0" t="n">
        <f aca="false">T249*(26.98*2+3*15.9994)</f>
        <v>1334.6096529276</v>
      </c>
      <c r="Y249" s="0" t="n">
        <f aca="false">U249*(22.99*2+15.9994)</f>
        <v>101.595065330355</v>
      </c>
      <c r="Z249" s="0" t="n">
        <f aca="false">V249*(39.01*2+15.9994)</f>
        <v>1076.57834299472</v>
      </c>
      <c r="AA249" s="0" t="n">
        <f aca="false">W249/SUM($W249:$Z249)*100</f>
        <v>63.8373845199325</v>
      </c>
      <c r="AB249" s="0" t="n">
        <f aca="false">X249/SUM($W249:$Z249)*100</f>
        <v>19.2069806737502</v>
      </c>
      <c r="AC249" s="0" t="n">
        <f aca="false">Y249/SUM($W249:$Z249)*100</f>
        <v>1.46210126089532</v>
      </c>
      <c r="AD249" s="0" t="n">
        <f aca="false">Z249/SUM($W249:$Z249)*100</f>
        <v>15.4935335454219</v>
      </c>
    </row>
    <row r="250" customFormat="false" ht="15" hidden="false" customHeight="false" outlineLevel="0" collapsed="false">
      <c r="A250" s="0" t="n">
        <v>43.4827803912951</v>
      </c>
      <c r="B250" s="0" t="n">
        <v>54.0832893131596</v>
      </c>
      <c r="C250" s="0" t="n">
        <f aca="false">100-B250-A250</f>
        <v>2.4339302955453</v>
      </c>
      <c r="D250" s="0" t="n">
        <v>1500</v>
      </c>
      <c r="E250" s="0" t="n">
        <f aca="false">A250/(2*15.9994+28.09)</f>
        <v>0.723642016337406</v>
      </c>
      <c r="F250" s="0" t="n">
        <f aca="false">B250/(39.1+26.98+28.09+4*15.9994)</f>
        <v>0.341936586969516</v>
      </c>
      <c r="G250" s="0" t="n">
        <f aca="false">C250/(22.99+26.98+28.09+4*15.9994)</f>
        <v>0.0171334043060371</v>
      </c>
      <c r="H250" s="0" t="n">
        <f aca="false">E250/SUM($E250:$G250)</f>
        <v>0.668360571647127</v>
      </c>
      <c r="I250" s="0" t="n">
        <f aca="false">F250/SUM($E250:$G250)</f>
        <v>0.315814902361136</v>
      </c>
      <c r="J250" s="0" t="n">
        <f aca="false">G250/SUM($E250:$G250)</f>
        <v>0.0158245259917371</v>
      </c>
      <c r="K250" s="0" t="n">
        <f aca="false">H250+I250+J250</f>
        <v>1</v>
      </c>
      <c r="L250" s="0" t="n">
        <f aca="false">I250+J250</f>
        <v>0.331639428352873</v>
      </c>
      <c r="M250" s="0" t="n">
        <f aca="false">J250</f>
        <v>0.0158245259917371</v>
      </c>
      <c r="N250" s="0" t="n">
        <f aca="false">I250</f>
        <v>0.315814902361136</v>
      </c>
      <c r="O250" s="0" t="n">
        <f aca="false">K250</f>
        <v>1</v>
      </c>
      <c r="P250" s="0" t="n">
        <f aca="false">L250/2</f>
        <v>0.165819714176436</v>
      </c>
      <c r="Q250" s="0" t="n">
        <f aca="false">M250/2</f>
        <v>0.00791226299586856</v>
      </c>
      <c r="R250" s="0" t="n">
        <f aca="false">N250/2</f>
        <v>0.157907451180568</v>
      </c>
      <c r="S250" s="0" t="n">
        <f aca="false">O250/SUM($O250:$R250)*100</f>
        <v>75.0954033583188</v>
      </c>
      <c r="T250" s="0" t="n">
        <f aca="false">P250/SUM($O250:$R250)*100</f>
        <v>12.4522983208406</v>
      </c>
      <c r="U250" s="0" t="n">
        <f aca="false">Q250/SUM($O250:$R250)*100</f>
        <v>0.594174581151849</v>
      </c>
      <c r="V250" s="0" t="n">
        <f aca="false">R250/SUM($O250:$R250)*100</f>
        <v>11.8581237396888</v>
      </c>
      <c r="W250" s="0" t="n">
        <f aca="false">S250*(2*15.9994+28.09)</f>
        <v>4512.39267331735</v>
      </c>
      <c r="X250" s="0" t="n">
        <f aca="false">T250*(26.98*2+3*15.9994)</f>
        <v>1269.61392265593</v>
      </c>
      <c r="Y250" s="0" t="n">
        <f aca="false">U250*(22.99*2+15.9994)</f>
        <v>36.8265840350429</v>
      </c>
      <c r="Z250" s="0" t="n">
        <f aca="false">V250*(39.01*2+15.9994)</f>
        <v>1114.8936791313</v>
      </c>
      <c r="AA250" s="0" t="n">
        <f aca="false">W250/SUM($W250:$Z250)*100</f>
        <v>65.0788928521086</v>
      </c>
      <c r="AB250" s="0" t="n">
        <f aca="false">X250/SUM($W250:$Z250)*100</f>
        <v>18.3106999806663</v>
      </c>
      <c r="AC250" s="0" t="n">
        <f aca="false">Y250/SUM($W250:$Z250)*100</f>
        <v>0.531122508618873</v>
      </c>
      <c r="AD250" s="0" t="n">
        <f aca="false">Z250/SUM($W250:$Z250)*100</f>
        <v>16.0792846586062</v>
      </c>
    </row>
    <row r="251" customFormat="false" ht="15" hidden="false" customHeight="false" outlineLevel="0" collapsed="false">
      <c r="A251" s="0" t="n">
        <v>44.7242835369971</v>
      </c>
      <c r="B251" s="0" t="n">
        <v>55.5053669401154</v>
      </c>
      <c r="C251" s="0" t="n">
        <v>0</v>
      </c>
      <c r="D251" s="0" t="n">
        <v>1500</v>
      </c>
      <c r="E251" s="0" t="n">
        <f aca="false">A251/(2*15.9994+28.09)</f>
        <v>0.744303156944341</v>
      </c>
      <c r="F251" s="0" t="n">
        <f aca="false">B251/(39.1+26.98+28.09+4*15.9994)</f>
        <v>0.350927541039476</v>
      </c>
      <c r="G251" s="0" t="n">
        <f aca="false">C251/(22.99+26.98+28.09+4*15.9994)</f>
        <v>0</v>
      </c>
      <c r="H251" s="0" t="n">
        <f aca="false">E251/SUM($E251:$G251)</f>
        <v>0.679585733229091</v>
      </c>
      <c r="I251" s="0" t="n">
        <f aca="false">F251/SUM($E251:$G251)</f>
        <v>0.320414266770909</v>
      </c>
      <c r="J251" s="0" t="n">
        <f aca="false">G251/SUM($E251:$G251)</f>
        <v>0</v>
      </c>
      <c r="K251" s="0" t="n">
        <f aca="false">H251+I251+J251</f>
        <v>1</v>
      </c>
      <c r="L251" s="0" t="n">
        <f aca="false">I251+J251</f>
        <v>0.320414266770909</v>
      </c>
      <c r="M251" s="0" t="n">
        <f aca="false">J251</f>
        <v>0</v>
      </c>
      <c r="N251" s="0" t="n">
        <f aca="false">I251</f>
        <v>0.320414266770909</v>
      </c>
      <c r="O251" s="0" t="n">
        <f aca="false">K251</f>
        <v>1</v>
      </c>
      <c r="P251" s="0" t="n">
        <f aca="false">L251/2</f>
        <v>0.160207133385455</v>
      </c>
      <c r="Q251" s="0" t="n">
        <f aca="false">M251/2</f>
        <v>0</v>
      </c>
      <c r="R251" s="0" t="n">
        <f aca="false">N251/2</f>
        <v>0.160207133385455</v>
      </c>
      <c r="S251" s="0" t="n">
        <f aca="false">O251/SUM($O251:$R251)*100</f>
        <v>75.7338075758234</v>
      </c>
      <c r="T251" s="0" t="n">
        <f aca="false">P251/SUM($O251:$R251)*100</f>
        <v>12.1330962120883</v>
      </c>
      <c r="U251" s="0" t="n">
        <f aca="false">Q251/SUM($O251:$R251)*100</f>
        <v>0</v>
      </c>
      <c r="V251" s="0" t="n">
        <f aca="false">R251/SUM($O251:$R251)*100</f>
        <v>12.1330962120883</v>
      </c>
      <c r="W251" s="0" t="n">
        <f aca="false">S251*(2*15.9994+28.09)</f>
        <v>4550.75361666214</v>
      </c>
      <c r="X251" s="0" t="n">
        <f aca="false">T251*(26.98*2+3*15.9994)</f>
        <v>1237.06865021134</v>
      </c>
      <c r="Y251" s="0" t="n">
        <f aca="false">U251*(22.99*2+15.9994)</f>
        <v>0</v>
      </c>
      <c r="Z251" s="0" t="n">
        <f aca="false">V251*(39.01*2+15.9994)</f>
        <v>1140.74642600281</v>
      </c>
      <c r="AA251" s="0" t="n">
        <f aca="false">W251/SUM($W251:$Z251)*100</f>
        <v>65.6810059679578</v>
      </c>
      <c r="AB251" s="0" t="n">
        <f aca="false">X251/SUM($W251:$Z251)*100</f>
        <v>17.8546061249743</v>
      </c>
      <c r="AC251" s="0" t="n">
        <f aca="false">Y251/SUM($W251:$Z251)*100</f>
        <v>0</v>
      </c>
      <c r="AD251" s="0" t="n">
        <f aca="false">Z251/SUM($W251:$Z251)*100</f>
        <v>16.4643879070679</v>
      </c>
    </row>
    <row r="252" customFormat="false" ht="15" hidden="false" customHeight="false" outlineLevel="0" collapsed="false">
      <c r="A252" s="0" t="n">
        <v>37.5235652919257</v>
      </c>
      <c r="B252" s="0" t="n">
        <v>62.6000391675837</v>
      </c>
      <c r="C252" s="0" t="n">
        <v>0</v>
      </c>
      <c r="D252" s="0" t="n">
        <v>1600</v>
      </c>
      <c r="E252" s="0" t="n">
        <f aca="false">A252/(2*15.9994+28.09)</f>
        <v>0.624468541424121</v>
      </c>
      <c r="F252" s="0" t="n">
        <f aca="false">B252/(39.1+26.98+28.09+4*15.9994)</f>
        <v>0.395782949021062</v>
      </c>
      <c r="G252" s="0" t="n">
        <f aca="false">C252/(22.99+26.98+28.09+4*15.9994)</f>
        <v>0</v>
      </c>
      <c r="H252" s="0" t="n">
        <f aca="false">E252/SUM($E252:$G252)</f>
        <v>0.61207314791732</v>
      </c>
      <c r="I252" s="0" t="n">
        <f aca="false">F252/SUM($E252:$G252)</f>
        <v>0.38792685208268</v>
      </c>
      <c r="J252" s="0" t="n">
        <f aca="false">G252/SUM($E252:$G252)</f>
        <v>0</v>
      </c>
      <c r="K252" s="0" t="n">
        <f aca="false">H252+I252+J252</f>
        <v>1</v>
      </c>
      <c r="L252" s="0" t="n">
        <f aca="false">I252+J252</f>
        <v>0.38792685208268</v>
      </c>
      <c r="M252" s="0" t="n">
        <f aca="false">J252</f>
        <v>0</v>
      </c>
      <c r="N252" s="0" t="n">
        <f aca="false">I252</f>
        <v>0.38792685208268</v>
      </c>
      <c r="O252" s="0" t="n">
        <f aca="false">K252</f>
        <v>1</v>
      </c>
      <c r="P252" s="0" t="n">
        <f aca="false">L252/2</f>
        <v>0.19396342604134</v>
      </c>
      <c r="Q252" s="0" t="n">
        <f aca="false">M252/2</f>
        <v>0</v>
      </c>
      <c r="R252" s="0" t="n">
        <f aca="false">N252/2</f>
        <v>0.19396342604134</v>
      </c>
      <c r="S252" s="0" t="n">
        <f aca="false">O252/SUM($O252:$R252)*100</f>
        <v>72.0499065566338</v>
      </c>
      <c r="T252" s="0" t="n">
        <f aca="false">P252/SUM($O252:$R252)*100</f>
        <v>13.9750467216831</v>
      </c>
      <c r="U252" s="0" t="n">
        <f aca="false">Q252/SUM($O252:$R252)*100</f>
        <v>0</v>
      </c>
      <c r="V252" s="0" t="n">
        <f aca="false">R252/SUM($O252:$R252)*100</f>
        <v>13.9750467216831</v>
      </c>
      <c r="W252" s="0" t="n">
        <f aca="false">S252*(2*15.9994+28.09)</f>
        <v>4329.39242510026</v>
      </c>
      <c r="X252" s="0" t="n">
        <f aca="false">T252*(26.98*2+3*15.9994)</f>
        <v>1424.87060865871</v>
      </c>
      <c r="Y252" s="0" t="n">
        <f aca="false">U252*(22.99*2+15.9994)</f>
        <v>0</v>
      </c>
      <c r="Z252" s="0" t="n">
        <f aca="false">V252*(39.01*2+15.9994)</f>
        <v>1313.92550774461</v>
      </c>
      <c r="AA252" s="0" t="n">
        <f aca="false">W252/SUM($W252:$Z252)*100</f>
        <v>61.2517959825006</v>
      </c>
      <c r="AB252" s="0" t="n">
        <f aca="false">X252/SUM($W252:$Z252)*100</f>
        <v>20.1589219117746</v>
      </c>
      <c r="AC252" s="0" t="n">
        <f aca="false">Y252/SUM($W252:$Z252)*100</f>
        <v>0</v>
      </c>
      <c r="AD252" s="0" t="n">
        <f aca="false">Z252/SUM($W252:$Z252)*100</f>
        <v>18.5892821057248</v>
      </c>
    </row>
    <row r="253" customFormat="false" ht="15" hidden="false" customHeight="false" outlineLevel="0" collapsed="false">
      <c r="A253" s="0" t="n">
        <v>37.2131895055003</v>
      </c>
      <c r="B253" s="0" t="n">
        <v>60.9811911767537</v>
      </c>
      <c r="C253" s="0" t="n">
        <f aca="false">100-B253-A253</f>
        <v>1.805619317746</v>
      </c>
      <c r="D253" s="0" t="n">
        <v>1600</v>
      </c>
      <c r="E253" s="0" t="n">
        <f aca="false">A253/(2*15.9994+28.09)</f>
        <v>0.619303256272389</v>
      </c>
      <c r="F253" s="0" t="n">
        <f aca="false">B253/(39.1+26.98+28.09+4*15.9994)</f>
        <v>0.385547932552265</v>
      </c>
      <c r="G253" s="0" t="n">
        <f aca="false">C253/(22.99+26.98+28.09+4*15.9994)</f>
        <v>0.0127104732006313</v>
      </c>
      <c r="H253" s="0" t="n">
        <f aca="false">E253/SUM($E253:$G253)</f>
        <v>0.608614965937071</v>
      </c>
      <c r="I253" s="0" t="n">
        <f aca="false">F253/SUM($E253:$G253)</f>
        <v>0.378893925489387</v>
      </c>
      <c r="J253" s="0" t="n">
        <f aca="false">G253/SUM($E253:$G253)</f>
        <v>0.0124911085735416</v>
      </c>
      <c r="K253" s="0" t="n">
        <f aca="false">H253+I253+J253</f>
        <v>1</v>
      </c>
      <c r="L253" s="0" t="n">
        <f aca="false">I253+J253</f>
        <v>0.391385034062929</v>
      </c>
      <c r="M253" s="0" t="n">
        <f aca="false">J253</f>
        <v>0.0124911085735416</v>
      </c>
      <c r="N253" s="0" t="n">
        <f aca="false">I253</f>
        <v>0.378893925489387</v>
      </c>
      <c r="O253" s="0" t="n">
        <f aca="false">K253</f>
        <v>1</v>
      </c>
      <c r="P253" s="0" t="n">
        <f aca="false">L253/2</f>
        <v>0.195692517031464</v>
      </c>
      <c r="Q253" s="0" t="n">
        <f aca="false">M253/2</f>
        <v>0.00624555428677081</v>
      </c>
      <c r="R253" s="0" t="n">
        <f aca="false">N253/2</f>
        <v>0.189446962744694</v>
      </c>
      <c r="S253" s="0" t="n">
        <f aca="false">O253/SUM($O253:$R253)*100</f>
        <v>71.8708319781146</v>
      </c>
      <c r="T253" s="0" t="n">
        <f aca="false">P253/SUM($O253:$R253)*100</f>
        <v>14.0645840109427</v>
      </c>
      <c r="U253" s="0" t="n">
        <f aca="false">Q253/SUM($O253:$R253)*100</f>
        <v>0.448873182754698</v>
      </c>
      <c r="V253" s="0" t="n">
        <f aca="false">R253/SUM($O253:$R253)*100</f>
        <v>13.615710828188</v>
      </c>
      <c r="W253" s="0" t="n">
        <f aca="false">S253*(2*15.9994+28.09)</f>
        <v>4318.63204856653</v>
      </c>
      <c r="X253" s="0" t="n">
        <f aca="false">T253*(26.98*2+3*15.9994)</f>
        <v>1433.9996695045</v>
      </c>
      <c r="Y253" s="0" t="n">
        <f aca="false">U253*(22.99*2+15.9994)</f>
        <v>27.8208905432265</v>
      </c>
      <c r="Z253" s="0" t="n">
        <f aca="false">V253*(39.01*2+15.9994)</f>
        <v>1280.14096263974</v>
      </c>
      <c r="AA253" s="0" t="n">
        <f aca="false">W253/SUM($W253:$Z253)*100</f>
        <v>61.1652831307145</v>
      </c>
      <c r="AB253" s="0" t="n">
        <f aca="false">X253/SUM($W253:$Z253)*100</f>
        <v>20.3099024895412</v>
      </c>
      <c r="AC253" s="0" t="n">
        <f aca="false">Y253/SUM($W253:$Z253)*100</f>
        <v>0.394030477217872</v>
      </c>
      <c r="AD253" s="0" t="n">
        <f aca="false">Z253/SUM($W253:$Z253)*100</f>
        <v>18.1307839025265</v>
      </c>
    </row>
    <row r="254" customFormat="false" ht="15" hidden="false" customHeight="false" outlineLevel="0" collapsed="false">
      <c r="A254" s="0" t="n">
        <v>36.3441373035089</v>
      </c>
      <c r="B254" s="0" t="n">
        <v>60.1792680252348</v>
      </c>
      <c r="C254" s="0" t="n">
        <f aca="false">100-B254-A254</f>
        <v>3.4765946712563</v>
      </c>
      <c r="D254" s="0" t="n">
        <v>1600</v>
      </c>
      <c r="E254" s="0" t="n">
        <f aca="false">A254/(2*15.9994+28.09)</f>
        <v>0.604840457847534</v>
      </c>
      <c r="F254" s="0" t="n">
        <f aca="false">B254/(39.1+26.98+28.09+4*15.9994)</f>
        <v>0.3804778477086</v>
      </c>
      <c r="G254" s="0" t="n">
        <f aca="false">C254/(22.99+26.98+28.09+4*15.9994)</f>
        <v>0.0244731339348004</v>
      </c>
      <c r="H254" s="0" t="n">
        <f aca="false">E254/SUM($E254:$G254)</f>
        <v>0.598975624265989</v>
      </c>
      <c r="I254" s="0" t="n">
        <f aca="false">F254/SUM($E254:$G254)</f>
        <v>0.376788545464804</v>
      </c>
      <c r="J254" s="0" t="n">
        <f aca="false">G254/SUM($E254:$G254)</f>
        <v>0.0242358302692069</v>
      </c>
      <c r="K254" s="0" t="n">
        <f aca="false">H254+I254+J254</f>
        <v>1</v>
      </c>
      <c r="L254" s="0" t="n">
        <f aca="false">I254+J254</f>
        <v>0.401024375734011</v>
      </c>
      <c r="M254" s="0" t="n">
        <f aca="false">J254</f>
        <v>0.0242358302692069</v>
      </c>
      <c r="N254" s="0" t="n">
        <f aca="false">I254</f>
        <v>0.376788545464804</v>
      </c>
      <c r="O254" s="0" t="n">
        <f aca="false">K254</f>
        <v>1</v>
      </c>
      <c r="P254" s="0" t="n">
        <f aca="false">L254/2</f>
        <v>0.200512187867006</v>
      </c>
      <c r="Q254" s="0" t="n">
        <f aca="false">M254/2</f>
        <v>0.0121179151346034</v>
      </c>
      <c r="R254" s="0" t="n">
        <f aca="false">N254/2</f>
        <v>0.188394272732402</v>
      </c>
      <c r="S254" s="0" t="n">
        <f aca="false">O254/SUM($O254:$R254)*100</f>
        <v>71.3763455740083</v>
      </c>
      <c r="T254" s="0" t="n">
        <f aca="false">P254/SUM($O254:$R254)*100</f>
        <v>14.3118272129959</v>
      </c>
      <c r="U254" s="0" t="n">
        <f aca="false">Q254/SUM($O254:$R254)*100</f>
        <v>0.864932498283961</v>
      </c>
      <c r="V254" s="0" t="n">
        <f aca="false">R254/SUM($O254:$R254)*100</f>
        <v>13.4468947147119</v>
      </c>
      <c r="W254" s="0" t="n">
        <f aca="false">S254*(2*15.9994+28.09)</f>
        <v>4288.91895392747</v>
      </c>
      <c r="X254" s="0" t="n">
        <f aca="false">T254*(26.98*2+3*15.9994)</f>
        <v>1459.20814134808</v>
      </c>
      <c r="Y254" s="0" t="n">
        <f aca="false">U254*(22.99*2+15.9994)</f>
        <v>53.6079972841409</v>
      </c>
      <c r="Z254" s="0" t="n">
        <f aca="false">V254*(39.01*2+15.9994)</f>
        <v>1264.26897294038</v>
      </c>
      <c r="AA254" s="0" t="n">
        <f aca="false">W254/SUM($W254:$Z254)*100</f>
        <v>60.6979406489195</v>
      </c>
      <c r="AB254" s="0" t="n">
        <f aca="false">X254/SUM($W254:$Z254)*100</f>
        <v>20.6511081485602</v>
      </c>
      <c r="AC254" s="0" t="n">
        <f aca="false">Y254/SUM($W254:$Z254)*100</f>
        <v>0.758674871783378</v>
      </c>
      <c r="AD254" s="0" t="n">
        <f aca="false">Z254/SUM($W254:$Z254)*100</f>
        <v>17.892276330737</v>
      </c>
    </row>
    <row r="255" customFormat="false" ht="15" hidden="false" customHeight="false" outlineLevel="0" collapsed="false">
      <c r="A255" s="0" t="n">
        <v>34.1715067985305</v>
      </c>
      <c r="B255" s="0" t="n">
        <v>59.3840300673757</v>
      </c>
      <c r="C255" s="0" t="n">
        <f aca="false">100-B255-A255</f>
        <v>6.4444631340938</v>
      </c>
      <c r="D255" s="0" t="n">
        <v>1600</v>
      </c>
      <c r="E255" s="0" t="n">
        <f aca="false">A255/(2*15.9994+28.09)</f>
        <v>0.568683461785399</v>
      </c>
      <c r="F255" s="0" t="n">
        <f aca="false">B255/(39.1+26.98+28.09+4*15.9994)</f>
        <v>0.375450029382602</v>
      </c>
      <c r="G255" s="0" t="n">
        <f aca="false">C255/(22.99+26.98+28.09+4*15.9994)</f>
        <v>0.0453651415629562</v>
      </c>
      <c r="H255" s="0" t="n">
        <f aca="false">E255/SUM($E255:$G255)</f>
        <v>0.574718794927353</v>
      </c>
      <c r="I255" s="0" t="n">
        <f aca="false">F255/SUM($E255:$G255)</f>
        <v>0.379434611593532</v>
      </c>
      <c r="J255" s="0" t="n">
        <f aca="false">G255/SUM($E255:$G255)</f>
        <v>0.0458465934791148</v>
      </c>
      <c r="K255" s="0" t="n">
        <f aca="false">H255+I255+J255</f>
        <v>1</v>
      </c>
      <c r="L255" s="0" t="n">
        <f aca="false">I255+J255</f>
        <v>0.425281205072647</v>
      </c>
      <c r="M255" s="0" t="n">
        <f aca="false">J255</f>
        <v>0.0458465934791148</v>
      </c>
      <c r="N255" s="0" t="n">
        <f aca="false">I255</f>
        <v>0.379434611593532</v>
      </c>
      <c r="O255" s="0" t="n">
        <f aca="false">K255</f>
        <v>1</v>
      </c>
      <c r="P255" s="0" t="n">
        <f aca="false">L255/2</f>
        <v>0.212640602536324</v>
      </c>
      <c r="Q255" s="0" t="n">
        <f aca="false">M255/2</f>
        <v>0.0229232967395574</v>
      </c>
      <c r="R255" s="0" t="n">
        <f aca="false">N255/2</f>
        <v>0.189717305796766</v>
      </c>
      <c r="S255" s="0" t="n">
        <f aca="false">O255/SUM($O255:$R255)*100</f>
        <v>70.1615931256899</v>
      </c>
      <c r="T255" s="0" t="n">
        <f aca="false">P255/SUM($O255:$R255)*100</f>
        <v>14.9192034371551</v>
      </c>
      <c r="U255" s="0" t="n">
        <f aca="false">Q255/SUM($O255:$R255)*100</f>
        <v>1.60833501894028</v>
      </c>
      <c r="V255" s="0" t="n">
        <f aca="false">R255/SUM($O255:$R255)*100</f>
        <v>13.3108684182148</v>
      </c>
      <c r="W255" s="0" t="n">
        <f aca="false">S255*(2*15.9994+28.09)</f>
        <v>4215.92593701096</v>
      </c>
      <c r="X255" s="0" t="n">
        <f aca="false">T255*(26.98*2+3*15.9994)</f>
        <v>1521.13512788615</v>
      </c>
      <c r="Y255" s="0" t="n">
        <f aca="false">U255*(22.99*2+15.9994)</f>
        <v>99.6836394729072</v>
      </c>
      <c r="Z255" s="0" t="n">
        <f aca="false">V255*(39.01*2+15.9994)</f>
        <v>1251.4798621595</v>
      </c>
      <c r="AA255" s="0" t="n">
        <f aca="false">W255/SUM($W255:$Z255)*100</f>
        <v>59.4778833181795</v>
      </c>
      <c r="AB255" s="0" t="n">
        <f aca="false">X255/SUM($W255:$Z255)*100</f>
        <v>21.4600301332004</v>
      </c>
      <c r="AC255" s="0" t="n">
        <f aca="false">Y255/SUM($W255:$Z255)*100</f>
        <v>1.40632733256804</v>
      </c>
      <c r="AD255" s="0" t="n">
        <f aca="false">Z255/SUM($W255:$Z255)*100</f>
        <v>17.6557592160521</v>
      </c>
    </row>
    <row r="256" customFormat="false" ht="15" hidden="false" customHeight="false" outlineLevel="0" collapsed="false">
      <c r="A256" s="0" t="n">
        <v>31.2539744061308</v>
      </c>
      <c r="B256" s="0" t="n">
        <v>59.3375536952968</v>
      </c>
      <c r="C256" s="0" t="n">
        <f aca="false">100-B256-A256</f>
        <v>9.4084718985724</v>
      </c>
      <c r="D256" s="0" t="n">
        <v>1600</v>
      </c>
      <c r="E256" s="0" t="n">
        <f aca="false">A256/(2*15.9994+28.09)</f>
        <v>0.520129781359102</v>
      </c>
      <c r="F256" s="0" t="n">
        <f aca="false">B256/(39.1+26.98+28.09+4*15.9994)</f>
        <v>0.375156186825221</v>
      </c>
      <c r="G256" s="0" t="n">
        <f aca="false">C256/(22.99+26.98+28.09+4*15.9994)</f>
        <v>0.0662299792378049</v>
      </c>
      <c r="H256" s="0" t="n">
        <f aca="false">E256/SUM($E256:$G256)</f>
        <v>0.540947638729858</v>
      </c>
      <c r="I256" s="0" t="n">
        <f aca="false">F256/SUM($E256:$G256)</f>
        <v>0.390171570041072</v>
      </c>
      <c r="J256" s="0" t="n">
        <f aca="false">G256/SUM($E256:$G256)</f>
        <v>0.0688807912290699</v>
      </c>
      <c r="K256" s="0" t="n">
        <f aca="false">H256+I256+J256</f>
        <v>1</v>
      </c>
      <c r="L256" s="0" t="n">
        <f aca="false">I256+J256</f>
        <v>0.459052361270142</v>
      </c>
      <c r="M256" s="0" t="n">
        <f aca="false">J256</f>
        <v>0.0688807912290699</v>
      </c>
      <c r="N256" s="0" t="n">
        <f aca="false">I256</f>
        <v>0.390171570041072</v>
      </c>
      <c r="O256" s="0" t="n">
        <f aca="false">K256</f>
        <v>1</v>
      </c>
      <c r="P256" s="0" t="n">
        <f aca="false">L256/2</f>
        <v>0.229526180635071</v>
      </c>
      <c r="Q256" s="0" t="n">
        <f aca="false">M256/2</f>
        <v>0.034440395614535</v>
      </c>
      <c r="R256" s="0" t="n">
        <f aca="false">N256/2</f>
        <v>0.195085785020536</v>
      </c>
      <c r="S256" s="0" t="n">
        <f aca="false">O256/SUM($O256:$R256)*100</f>
        <v>68.5376362455885</v>
      </c>
      <c r="T256" s="0" t="n">
        <f aca="false">P256/SUM($O256:$R256)*100</f>
        <v>15.7311818772057</v>
      </c>
      <c r="U256" s="0" t="n">
        <f aca="false">Q256/SUM($O256:$R256)*100</f>
        <v>2.36046330678316</v>
      </c>
      <c r="V256" s="0" t="n">
        <f aca="false">R256/SUM($O256:$R256)*100</f>
        <v>13.3707185704226</v>
      </c>
      <c r="W256" s="0" t="n">
        <f aca="false">S256*(2*15.9994+28.09)</f>
        <v>4118.34431683392</v>
      </c>
      <c r="X256" s="0" t="n">
        <f aca="false">T256*(26.98*2+3*15.9994)</f>
        <v>1603.92298807251</v>
      </c>
      <c r="Y256" s="0" t="n">
        <f aca="false">U256*(22.99*2+15.9994)</f>
        <v>146.300099476436</v>
      </c>
      <c r="Z256" s="0" t="n">
        <f aca="false">V256*(39.01*2+15.9994)</f>
        <v>1257.10693755999</v>
      </c>
      <c r="AA256" s="0" t="n">
        <f aca="false">W256/SUM($W256:$Z256)*100</f>
        <v>57.7958536863337</v>
      </c>
      <c r="AB256" s="0" t="n">
        <f aca="false">X256/SUM($W256:$Z256)*100</f>
        <v>22.5090694733489</v>
      </c>
      <c r="AC256" s="0" t="n">
        <f aca="false">Y256/SUM($W256:$Z256)*100</f>
        <v>2.05314041108068</v>
      </c>
      <c r="AD256" s="0" t="n">
        <f aca="false">Z256/SUM($W256:$Z256)*100</f>
        <v>17.6419364292367</v>
      </c>
    </row>
    <row r="257" customFormat="false" ht="15" hidden="false" customHeight="false" outlineLevel="0" collapsed="false">
      <c r="A257" s="0" t="n">
        <v>28.3985171710163</v>
      </c>
      <c r="B257" s="0" t="n">
        <v>60.6577649865484</v>
      </c>
      <c r="C257" s="0" t="n">
        <f aca="false">100-B257-A257</f>
        <v>10.9437178424353</v>
      </c>
      <c r="D257" s="0" t="n">
        <v>1600</v>
      </c>
      <c r="E257" s="0" t="n">
        <f aca="false">A257/(2*15.9994+28.09)</f>
        <v>0.472609157963153</v>
      </c>
      <c r="F257" s="0" t="n">
        <f aca="false">B257/(39.1+26.98+28.09+4*15.9994)</f>
        <v>0.383503100423528</v>
      </c>
      <c r="G257" s="0" t="n">
        <f aca="false">C257/(22.99+26.98+28.09+4*15.9994)</f>
        <v>0.0770371866231395</v>
      </c>
      <c r="H257" s="0" t="n">
        <f aca="false">E257/SUM($E257:$G257)</f>
        <v>0.506466740660366</v>
      </c>
      <c r="I257" s="0" t="n">
        <f aca="false">F257/SUM($E257:$G257)</f>
        <v>0.410977151060184</v>
      </c>
      <c r="J257" s="0" t="n">
        <f aca="false">G257/SUM($E257:$G257)</f>
        <v>0.0825561082794501</v>
      </c>
      <c r="K257" s="0" t="n">
        <f aca="false">H257+I257+J257</f>
        <v>1</v>
      </c>
      <c r="L257" s="0" t="n">
        <f aca="false">I257+J257</f>
        <v>0.493533259339634</v>
      </c>
      <c r="M257" s="0" t="n">
        <f aca="false">J257</f>
        <v>0.0825561082794501</v>
      </c>
      <c r="N257" s="0" t="n">
        <f aca="false">I257</f>
        <v>0.410977151060184</v>
      </c>
      <c r="O257" s="0" t="n">
        <f aca="false">K257</f>
        <v>1</v>
      </c>
      <c r="P257" s="0" t="n">
        <f aca="false">L257/2</f>
        <v>0.246766629669817</v>
      </c>
      <c r="Q257" s="0" t="n">
        <f aca="false">M257/2</f>
        <v>0.041278054139725</v>
      </c>
      <c r="R257" s="0" t="n">
        <f aca="false">N257/2</f>
        <v>0.205488575530092</v>
      </c>
      <c r="S257" s="0" t="n">
        <f aca="false">O257/SUM($O257:$R257)*100</f>
        <v>66.9553218012802</v>
      </c>
      <c r="T257" s="0" t="n">
        <f aca="false">P257/SUM($O257:$R257)*100</f>
        <v>16.5223390993599</v>
      </c>
      <c r="U257" s="0" t="n">
        <f aca="false">Q257/SUM($O257:$R257)*100</f>
        <v>2.76378539825595</v>
      </c>
      <c r="V257" s="0" t="n">
        <f aca="false">R257/SUM($O257:$R257)*100</f>
        <v>13.758553701104</v>
      </c>
      <c r="W257" s="0" t="n">
        <f aca="false">S257*(2*15.9994+28.09)</f>
        <v>4023.26494065277</v>
      </c>
      <c r="X257" s="0" t="n">
        <f aca="false">T257*(26.98*2+3*15.9994)</f>
        <v>1684.58795436036</v>
      </c>
      <c r="Y257" s="0" t="n">
        <f aca="false">U257*(22.99*2+15.9994)</f>
        <v>171.297760712665</v>
      </c>
      <c r="Z257" s="0" t="n">
        <f aca="false">V257*(39.01*2+15.9994)</f>
        <v>1293.57096384558</v>
      </c>
      <c r="AA257" s="0" t="n">
        <f aca="false">W257/SUM($W257:$Z257)*100</f>
        <v>56.0911904021893</v>
      </c>
      <c r="AB257" s="0" t="n">
        <f aca="false">X257/SUM($W257:$Z257)*100</f>
        <v>23.4860356181093</v>
      </c>
      <c r="AC257" s="0" t="n">
        <f aca="false">Y257/SUM($W257:$Z257)*100</f>
        <v>2.38818359052531</v>
      </c>
      <c r="AD257" s="0" t="n">
        <f aca="false">Z257/SUM($W257:$Z257)*100</f>
        <v>18.0345903891762</v>
      </c>
    </row>
    <row r="258" customFormat="false" ht="15" hidden="false" customHeight="false" outlineLevel="0" collapsed="false">
      <c r="A258" s="0" t="n">
        <v>25.3568344640465</v>
      </c>
      <c r="B258" s="0" t="n">
        <v>63.0925036136311</v>
      </c>
      <c r="C258" s="0" t="n">
        <f aca="false">100-B258-A258</f>
        <v>11.5506619223224</v>
      </c>
      <c r="D258" s="0" t="n">
        <v>1600</v>
      </c>
      <c r="E258" s="0" t="n">
        <f aca="false">A258/(2*15.9994+28.09)</f>
        <v>0.421989363476164</v>
      </c>
      <c r="F258" s="0" t="n">
        <f aca="false">B258/(39.1+26.98+28.09+4*15.9994)</f>
        <v>0.398896509864417</v>
      </c>
      <c r="G258" s="0" t="n">
        <f aca="false">C258/(22.99+26.98+28.09+4*15.9994)</f>
        <v>0.0813097076279087</v>
      </c>
      <c r="H258" s="0" t="n">
        <f aca="false">E258/SUM($E258:$G258)</f>
        <v>0.467736012432212</v>
      </c>
      <c r="I258" s="0" t="n">
        <f aca="false">F258/SUM($E258:$G258)</f>
        <v>0.44213972921061</v>
      </c>
      <c r="J258" s="0" t="n">
        <f aca="false">G258/SUM($E258:$G258)</f>
        <v>0.0901242583571783</v>
      </c>
      <c r="K258" s="0" t="n">
        <f aca="false">H258+I258+J258</f>
        <v>1</v>
      </c>
      <c r="L258" s="0" t="n">
        <f aca="false">I258+J258</f>
        <v>0.532263987567788</v>
      </c>
      <c r="M258" s="0" t="n">
        <f aca="false">J258</f>
        <v>0.0901242583571783</v>
      </c>
      <c r="N258" s="0" t="n">
        <f aca="false">I258</f>
        <v>0.44213972921061</v>
      </c>
      <c r="O258" s="0" t="n">
        <f aca="false">K258</f>
        <v>1</v>
      </c>
      <c r="P258" s="0" t="n">
        <f aca="false">L258/2</f>
        <v>0.266131993783894</v>
      </c>
      <c r="Q258" s="0" t="n">
        <f aca="false">M258/2</f>
        <v>0.0450621291785891</v>
      </c>
      <c r="R258" s="0" t="n">
        <f aca="false">N258/2</f>
        <v>0.221069864605305</v>
      </c>
      <c r="S258" s="0" t="n">
        <f aca="false">O258/SUM($O258:$R258)*100</f>
        <v>65.2629056163705</v>
      </c>
      <c r="T258" s="0" t="n">
        <f aca="false">P258/SUM($O258:$R258)*100</f>
        <v>17.3685471918148</v>
      </c>
      <c r="U258" s="0" t="n">
        <f aca="false">Q258/SUM($O258:$R258)*100</f>
        <v>2.94088548345496</v>
      </c>
      <c r="V258" s="0" t="n">
        <f aca="false">R258/SUM($O258:$R258)*100</f>
        <v>14.4276617083598</v>
      </c>
      <c r="W258" s="0" t="n">
        <f aca="false">S258*(2*15.9994+28.09)</f>
        <v>3921.56968300096</v>
      </c>
      <c r="X258" s="0" t="n">
        <f aca="false">T258*(26.98*2+3*15.9994)</f>
        <v>1770.86580829249</v>
      </c>
      <c r="Y258" s="0" t="n">
        <f aca="false">U258*(22.99*2+15.9994)</f>
        <v>182.274317733248</v>
      </c>
      <c r="Z258" s="0" t="n">
        <f aca="false">V258*(39.01*2+15.9994)</f>
        <v>1356.48009722296</v>
      </c>
      <c r="AA258" s="0" t="n">
        <f aca="false">W258/SUM($W258:$Z258)*100</f>
        <v>54.231319241273</v>
      </c>
      <c r="AB258" s="0" t="n">
        <f aca="false">X258/SUM($W258:$Z258)*100</f>
        <v>24.489272598995</v>
      </c>
      <c r="AC258" s="0" t="n">
        <f aca="false">Y258/SUM($W258:$Z258)*100</f>
        <v>2.52066838371531</v>
      </c>
      <c r="AD258" s="0" t="n">
        <f aca="false">Z258/SUM($W258:$Z258)*100</f>
        <v>18.7587397760167</v>
      </c>
    </row>
    <row r="259" customFormat="false" ht="15" hidden="false" customHeight="false" outlineLevel="0" collapsed="false">
      <c r="A259" s="0" t="n">
        <v>22.501377228932</v>
      </c>
      <c r="B259" s="0" t="n">
        <v>66.1329921257726</v>
      </c>
      <c r="C259" s="0" t="n">
        <f aca="false">100-B259-A259</f>
        <v>11.3656306452954</v>
      </c>
      <c r="D259" s="0" t="n">
        <v>1600</v>
      </c>
      <c r="E259" s="0" t="n">
        <f aca="false">A259/(2*15.9994+28.09)</f>
        <v>0.374468740080215</v>
      </c>
      <c r="F259" s="0" t="n">
        <f aca="false">B259/(39.1+26.98+28.09+4*15.9994)</f>
        <v>0.418119716843226</v>
      </c>
      <c r="G259" s="0" t="n">
        <f aca="false">C259/(22.99+26.98+28.09+4*15.9994)</f>
        <v>0.0800071988073528</v>
      </c>
      <c r="H259" s="0" t="n">
        <f aca="false">E259/SUM($E259:$G259)</f>
        <v>0.429143484294108</v>
      </c>
      <c r="I259" s="0" t="n">
        <f aca="false">F259/SUM($E259:$G259)</f>
        <v>0.479167772721781</v>
      </c>
      <c r="J259" s="0" t="n">
        <f aca="false">G259/SUM($E259:$G259)</f>
        <v>0.0916887429841113</v>
      </c>
      <c r="K259" s="0" t="n">
        <f aca="false">H259+I259+J259</f>
        <v>1</v>
      </c>
      <c r="L259" s="0" t="n">
        <f aca="false">I259+J259</f>
        <v>0.570856515705892</v>
      </c>
      <c r="M259" s="0" t="n">
        <f aca="false">J259</f>
        <v>0.0916887429841113</v>
      </c>
      <c r="N259" s="0" t="n">
        <f aca="false">I259</f>
        <v>0.479167772721781</v>
      </c>
      <c r="O259" s="0" t="n">
        <f aca="false">K259</f>
        <v>1</v>
      </c>
      <c r="P259" s="0" t="n">
        <f aca="false">L259/2</f>
        <v>0.285428257852946</v>
      </c>
      <c r="Q259" s="0" t="n">
        <f aca="false">M259/2</f>
        <v>0.0458443714920556</v>
      </c>
      <c r="R259" s="0" t="n">
        <f aca="false">N259/2</f>
        <v>0.23958388636089</v>
      </c>
      <c r="S259" s="0" t="n">
        <f aca="false">O259/SUM($O259:$R259)*100</f>
        <v>63.6595379655431</v>
      </c>
      <c r="T259" s="0" t="n">
        <f aca="false">P259/SUM($O259:$R259)*100</f>
        <v>18.1702310172284</v>
      </c>
      <c r="U259" s="0" t="n">
        <f aca="false">Q259/SUM($O259:$R259)*100</f>
        <v>2.91843150750498</v>
      </c>
      <c r="V259" s="0" t="n">
        <f aca="false">R259/SUM($O259:$R259)*100</f>
        <v>15.2517995097235</v>
      </c>
      <c r="W259" s="0" t="n">
        <f aca="false">S259*(2*15.9994+28.09)</f>
        <v>3825.22524490393</v>
      </c>
      <c r="X259" s="0" t="n">
        <f aca="false">T259*(26.98*2+3*15.9994)</f>
        <v>1852.60404810078</v>
      </c>
      <c r="Y259" s="0" t="n">
        <f aca="false">U259*(22.99*2+15.9994)</f>
        <v>180.882633776254</v>
      </c>
      <c r="Z259" s="0" t="n">
        <f aca="false">V259*(39.01*2+15.9994)</f>
        <v>1433.9650388245</v>
      </c>
      <c r="AA259" s="0" t="n">
        <f aca="false">W259/SUM($W259:$Z259)*100</f>
        <v>52.4529642947972</v>
      </c>
      <c r="AB259" s="0" t="n">
        <f aca="false">X259/SUM($W259:$Z259)*100</f>
        <v>25.4036214251397</v>
      </c>
      <c r="AC259" s="0" t="n">
        <f aca="false">Y259/SUM($W259:$Z259)*100</f>
        <v>2.48033245719443</v>
      </c>
      <c r="AD259" s="0" t="n">
        <f aca="false">Z259/SUM($W259:$Z259)*100</f>
        <v>19.6630818228687</v>
      </c>
    </row>
    <row r="260" customFormat="false" ht="15" hidden="false" customHeight="false" outlineLevel="0" collapsed="false">
      <c r="A260" s="0" t="n">
        <v>20.0804460948132</v>
      </c>
      <c r="B260" s="0" t="n">
        <v>69.2787695663332</v>
      </c>
      <c r="C260" s="0" t="n">
        <f aca="false">100-B260-A260</f>
        <v>10.6407843388536</v>
      </c>
      <c r="D260" s="0" t="n">
        <v>1600</v>
      </c>
      <c r="E260" s="0" t="n">
        <f aca="false">A260/(2*15.9994+28.09)</f>
        <v>0.334179515896693</v>
      </c>
      <c r="F260" s="0" t="n">
        <f aca="false">B260/(39.1+26.98+28.09+4*15.9994)</f>
        <v>0.438008603319094</v>
      </c>
      <c r="G260" s="0" t="n">
        <f aca="false">C260/(22.99+26.98+28.09+4*15.9994)</f>
        <v>0.0749047170925991</v>
      </c>
      <c r="H260" s="0" t="n">
        <f aca="false">E260/SUM($E260:$G260)</f>
        <v>0.394501643235517</v>
      </c>
      <c r="I260" s="0" t="n">
        <f aca="false">F260/SUM($E260:$G260)</f>
        <v>0.517072727504021</v>
      </c>
      <c r="J260" s="0" t="n">
        <f aca="false">G260/SUM($E260:$G260)</f>
        <v>0.0884256292604626</v>
      </c>
      <c r="K260" s="0" t="n">
        <f aca="false">H260+I260+J260</f>
        <v>1</v>
      </c>
      <c r="L260" s="0" t="n">
        <f aca="false">I260+J260</f>
        <v>0.605498356764483</v>
      </c>
      <c r="M260" s="0" t="n">
        <f aca="false">J260</f>
        <v>0.0884256292604626</v>
      </c>
      <c r="N260" s="0" t="n">
        <f aca="false">I260</f>
        <v>0.517072727504021</v>
      </c>
      <c r="O260" s="0" t="n">
        <f aca="false">K260</f>
        <v>1</v>
      </c>
      <c r="P260" s="0" t="n">
        <f aca="false">L260/2</f>
        <v>0.302749178382242</v>
      </c>
      <c r="Q260" s="0" t="n">
        <f aca="false">M260/2</f>
        <v>0.0442128146302313</v>
      </c>
      <c r="R260" s="0" t="n">
        <f aca="false">N260/2</f>
        <v>0.25853636375201</v>
      </c>
      <c r="S260" s="0" t="n">
        <f aca="false">O260/SUM($O260:$R260)*100</f>
        <v>62.2859559953255</v>
      </c>
      <c r="T260" s="0" t="n">
        <f aca="false">P260/SUM($O260:$R260)*100</f>
        <v>18.8570220023373</v>
      </c>
      <c r="U260" s="0" t="n">
        <f aca="false">Q260/SUM($O260:$R260)*100</f>
        <v>2.75383742648807</v>
      </c>
      <c r="V260" s="0" t="n">
        <f aca="false">R260/SUM($O260:$R260)*100</f>
        <v>16.1031845758492</v>
      </c>
      <c r="W260" s="0" t="n">
        <f aca="false">S260*(2*15.9994+28.09)</f>
        <v>3742.68835261191</v>
      </c>
      <c r="X260" s="0" t="n">
        <f aca="false">T260*(26.98*2+3*15.9994)</f>
        <v>1922.62802071871</v>
      </c>
      <c r="Y260" s="0" t="n">
        <f aca="false">U260*(22.99*2+15.9994)</f>
        <v>170.681191391275</v>
      </c>
      <c r="Z260" s="0" t="n">
        <f aca="false">V260*(39.01*2+15.9994)</f>
        <v>1514.0117519106</v>
      </c>
      <c r="AA260" s="0" t="n">
        <f aca="false">W260/SUM($W260:$Z260)*100</f>
        <v>50.9208654217962</v>
      </c>
      <c r="AB260" s="0" t="n">
        <f aca="false">X260/SUM($W260:$Z260)*100</f>
        <v>26.1581712062317</v>
      </c>
      <c r="AC260" s="0" t="n">
        <f aca="false">Y260/SUM($W260:$Z260)*100</f>
        <v>2.32219013661706</v>
      </c>
      <c r="AD260" s="0" t="n">
        <f aca="false">Z260/SUM($W260:$Z260)*100</f>
        <v>20.598773235355</v>
      </c>
    </row>
    <row r="261" customFormat="false" ht="15" hidden="false" customHeight="false" outlineLevel="0" collapsed="false">
      <c r="A261" s="0" t="n">
        <v>17.7215901179795</v>
      </c>
      <c r="B261" s="0" t="n">
        <v>73.0386133860849</v>
      </c>
      <c r="C261" s="0" t="n">
        <f aca="false">100-B261-A261</f>
        <v>9.2397964959356</v>
      </c>
      <c r="D261" s="0" t="n">
        <v>1600</v>
      </c>
      <c r="E261" s="0" t="n">
        <f aca="false">A261/(2*15.9994+28.09)</f>
        <v>0.294923348743518</v>
      </c>
      <c r="F261" s="0" t="n">
        <f aca="false">B261/(39.1+26.98+28.09+4*15.9994)</f>
        <v>0.461779867596682</v>
      </c>
      <c r="G261" s="0" t="n">
        <f aca="false">C261/(22.99+26.98+28.09+4*15.9994)</f>
        <v>0.0650426059284093</v>
      </c>
      <c r="H261" s="0" t="n">
        <f aca="false">E261/SUM($E261:$G261)</f>
        <v>0.358898506997355</v>
      </c>
      <c r="I261" s="0" t="n">
        <f aca="false">F261/SUM($E261:$G261)</f>
        <v>0.561949759990063</v>
      </c>
      <c r="J261" s="0" t="n">
        <f aca="false">G261/SUM($E261:$G261)</f>
        <v>0.0791517330125816</v>
      </c>
      <c r="K261" s="0" t="n">
        <f aca="false">H261+I261+J261</f>
        <v>1</v>
      </c>
      <c r="L261" s="0" t="n">
        <f aca="false">I261+J261</f>
        <v>0.641101493002645</v>
      </c>
      <c r="M261" s="0" t="n">
        <f aca="false">J261</f>
        <v>0.0791517330125816</v>
      </c>
      <c r="N261" s="0" t="n">
        <f aca="false">I261</f>
        <v>0.561949759990063</v>
      </c>
      <c r="O261" s="0" t="n">
        <f aca="false">K261</f>
        <v>1</v>
      </c>
      <c r="P261" s="0" t="n">
        <f aca="false">L261/2</f>
        <v>0.320550746501322</v>
      </c>
      <c r="Q261" s="0" t="n">
        <f aca="false">M261/2</f>
        <v>0.0395758665062908</v>
      </c>
      <c r="R261" s="0" t="n">
        <f aca="false">N261/2</f>
        <v>0.280974879995031</v>
      </c>
      <c r="S261" s="0" t="n">
        <f aca="false">O261/SUM($O261:$R261)*100</f>
        <v>60.934683458873</v>
      </c>
      <c r="T261" s="0" t="n">
        <f aca="false">P261/SUM($O261:$R261)*100</f>
        <v>19.5326582705635</v>
      </c>
      <c r="U261" s="0" t="n">
        <f aca="false">Q261/SUM($O261:$R261)*100</f>
        <v>2.41154289817144</v>
      </c>
      <c r="V261" s="0" t="n">
        <f aca="false">R261/SUM($O261:$R261)*100</f>
        <v>17.1211153723921</v>
      </c>
      <c r="W261" s="0" t="n">
        <f aca="false">S261*(2*15.9994+28.09)</f>
        <v>3661.49200742353</v>
      </c>
      <c r="X261" s="0" t="n">
        <f aca="false">T261*(26.98*2+3*15.9994)</f>
        <v>1991.51467848177</v>
      </c>
      <c r="Y261" s="0" t="n">
        <f aca="false">U261*(22.99*2+15.9994)</f>
        <v>149.465981902927</v>
      </c>
      <c r="Z261" s="0" t="n">
        <f aca="false">V261*(39.01*2+15.9994)</f>
        <v>1609.71699464308</v>
      </c>
      <c r="AA261" s="0" t="n">
        <f aca="false">W261/SUM($W261:$Z261)*100</f>
        <v>49.3982503708982</v>
      </c>
      <c r="AB261" s="0" t="n">
        <f aca="false">X261/SUM($W261:$Z261)*100</f>
        <v>26.8681019938061</v>
      </c>
      <c r="AC261" s="0" t="n">
        <f aca="false">Y261/SUM($W261:$Z261)*100</f>
        <v>2.01648890151978</v>
      </c>
      <c r="AD261" s="0" t="n">
        <f aca="false">Z261/SUM($W261:$Z261)*100</f>
        <v>21.717158733776</v>
      </c>
    </row>
    <row r="262" customFormat="false" ht="15" hidden="false" customHeight="false" outlineLevel="0" collapsed="false">
      <c r="A262" s="0" t="n">
        <v>16.2938615004222</v>
      </c>
      <c r="B262" s="0" t="n">
        <v>75.5265135789062</v>
      </c>
      <c r="C262" s="0" t="n">
        <f aca="false">100-B262-A262</f>
        <v>8.1796249206716</v>
      </c>
      <c r="D262" s="0" t="n">
        <v>1600</v>
      </c>
      <c r="E262" s="0" t="n">
        <f aca="false">A262/(2*15.9994+28.09)</f>
        <v>0.271163037045543</v>
      </c>
      <c r="F262" s="0" t="n">
        <f aca="false">B262/(39.1+26.98+28.09+4*15.9994)</f>
        <v>0.477509386112619</v>
      </c>
      <c r="G262" s="0" t="n">
        <f aca="false">C262/(22.99+26.98+28.09+4*15.9994)</f>
        <v>0.0575796361523185</v>
      </c>
      <c r="H262" s="0" t="n">
        <f aca="false">E262/SUM($E262:$G262)</f>
        <v>0.336325388461576</v>
      </c>
      <c r="I262" s="0" t="n">
        <f aca="false">F262/SUM($E262:$G262)</f>
        <v>0.59225819096945</v>
      </c>
      <c r="J262" s="0" t="n">
        <f aca="false">G262/SUM($E262:$G262)</f>
        <v>0.0714164205689739</v>
      </c>
      <c r="K262" s="0" t="n">
        <f aca="false">H262+I262+J262</f>
        <v>1</v>
      </c>
      <c r="L262" s="0" t="n">
        <f aca="false">I262+J262</f>
        <v>0.663674611538424</v>
      </c>
      <c r="M262" s="0" t="n">
        <f aca="false">J262</f>
        <v>0.0714164205689739</v>
      </c>
      <c r="N262" s="0" t="n">
        <f aca="false">I262</f>
        <v>0.59225819096945</v>
      </c>
      <c r="O262" s="0" t="n">
        <f aca="false">K262</f>
        <v>1</v>
      </c>
      <c r="P262" s="0" t="n">
        <f aca="false">L262/2</f>
        <v>0.331837305769212</v>
      </c>
      <c r="Q262" s="0" t="n">
        <f aca="false">M262/2</f>
        <v>0.0357082102844869</v>
      </c>
      <c r="R262" s="0" t="n">
        <f aca="false">N262/2</f>
        <v>0.296129095484725</v>
      </c>
      <c r="S262" s="0" t="n">
        <f aca="false">O262/SUM($O262:$R262)*100</f>
        <v>60.1079077040964</v>
      </c>
      <c r="T262" s="0" t="n">
        <f aca="false">P262/SUM($O262:$R262)*100</f>
        <v>19.9460461479518</v>
      </c>
      <c r="U262" s="0" t="n">
        <f aca="false">Q262/SUM($O262:$R262)*100</f>
        <v>2.14634580805841</v>
      </c>
      <c r="V262" s="0" t="n">
        <f aca="false">R262/SUM($O262:$R262)*100</f>
        <v>17.7997003398934</v>
      </c>
      <c r="W262" s="0" t="n">
        <f aca="false">S262*(2*15.9994+28.09)</f>
        <v>3611.81204444991</v>
      </c>
      <c r="X262" s="0" t="n">
        <f aca="false">T262*(26.98*2+3*15.9994)</f>
        <v>2033.6629623621</v>
      </c>
      <c r="Y262" s="0" t="n">
        <f aca="false">U262*(22.99*2+15.9994)</f>
        <v>133.029225375975</v>
      </c>
      <c r="Z262" s="0" t="n">
        <f aca="false">V262*(39.01*2+15.9994)</f>
        <v>1673.51714613657</v>
      </c>
      <c r="AA262" s="0" t="n">
        <f aca="false">W262/SUM($W262:$Z262)*100</f>
        <v>48.4675480797125</v>
      </c>
      <c r="AB262" s="0" t="n">
        <f aca="false">X262/SUM($W262:$Z262)*100</f>
        <v>27.2900849194736</v>
      </c>
      <c r="AC262" s="0" t="n">
        <f aca="false">Y262/SUM($W262:$Z262)*100</f>
        <v>1.78514283068099</v>
      </c>
      <c r="AD262" s="0" t="n">
        <f aca="false">Z262/SUM($W262:$Z262)*100</f>
        <v>22.4572241701329</v>
      </c>
    </row>
    <row r="263" customFormat="false" ht="15" hidden="false" customHeight="false" outlineLevel="0" collapsed="false">
      <c r="A263" s="0" t="n">
        <v>14.245381310014</v>
      </c>
      <c r="B263" s="0" t="n">
        <v>74.6154418006092</v>
      </c>
      <c r="C263" s="0" t="n">
        <f aca="false">100-B263-A263</f>
        <v>11.1391768893768</v>
      </c>
      <c r="D263" s="0" t="n">
        <v>1600</v>
      </c>
      <c r="E263" s="0" t="n">
        <f aca="false">A263/(2*15.9994+28.09)</f>
        <v>0.237072155044101</v>
      </c>
      <c r="F263" s="0" t="n">
        <f aca="false">B263/(39.1+26.98+28.09+4*15.9994)</f>
        <v>0.471749219186541</v>
      </c>
      <c r="G263" s="0" t="n">
        <f aca="false">C263/(22.99+26.98+28.09+4*15.9994)</f>
        <v>0.0784131006674532</v>
      </c>
      <c r="H263" s="0" t="n">
        <f aca="false">E263/SUM($E263:$G263)</f>
        <v>0.301145545073835</v>
      </c>
      <c r="I263" s="0" t="n">
        <f aca="false">F263/SUM($E263:$G263)</f>
        <v>0.599248679051571</v>
      </c>
      <c r="J263" s="0" t="n">
        <f aca="false">G263/SUM($E263:$G263)</f>
        <v>0.0996057758745936</v>
      </c>
      <c r="K263" s="0" t="n">
        <f aca="false">H263+I263+J263</f>
        <v>1</v>
      </c>
      <c r="L263" s="0" t="n">
        <f aca="false">I263+J263</f>
        <v>0.698854454926165</v>
      </c>
      <c r="M263" s="0" t="n">
        <f aca="false">J263</f>
        <v>0.0996057758745936</v>
      </c>
      <c r="N263" s="0" t="n">
        <f aca="false">I263</f>
        <v>0.599248679051571</v>
      </c>
      <c r="O263" s="0" t="n">
        <f aca="false">K263</f>
        <v>1</v>
      </c>
      <c r="P263" s="0" t="n">
        <f aca="false">L263/2</f>
        <v>0.349427227463082</v>
      </c>
      <c r="Q263" s="0" t="n">
        <f aca="false">M263/2</f>
        <v>0.0498028879372968</v>
      </c>
      <c r="R263" s="0" t="n">
        <f aca="false">N263/2</f>
        <v>0.299624339525786</v>
      </c>
      <c r="S263" s="0" t="n">
        <f aca="false">O263/SUM($O263:$R263)*100</f>
        <v>58.8631943778528</v>
      </c>
      <c r="T263" s="0" t="n">
        <f aca="false">P263/SUM($O263:$R263)*100</f>
        <v>20.5684028110736</v>
      </c>
      <c r="U263" s="0" t="n">
        <f aca="false">Q263/SUM($O263:$R263)*100</f>
        <v>2.93155707323152</v>
      </c>
      <c r="V263" s="0" t="n">
        <f aca="false">R263/SUM($O263:$R263)*100</f>
        <v>17.6368457378421</v>
      </c>
      <c r="W263" s="0" t="n">
        <f aca="false">S263*(2*15.9994+28.09)</f>
        <v>3537.01871433192</v>
      </c>
      <c r="X263" s="0" t="n">
        <f aca="false">T263*(26.98*2+3*15.9994)</f>
        <v>2097.117327492</v>
      </c>
      <c r="Y263" s="0" t="n">
        <f aca="false">U263*(22.99*2+15.9994)</f>
        <v>181.696148464646</v>
      </c>
      <c r="Z263" s="0" t="n">
        <f aca="false">V263*(39.01*2+15.9994)</f>
        <v>1658.20565416447</v>
      </c>
      <c r="AA263" s="0" t="n">
        <f aca="false">W263/SUM($W263:$Z263)*100</f>
        <v>47.3240674979585</v>
      </c>
      <c r="AB263" s="0" t="n">
        <f aca="false">X263/SUM($W263:$Z263)*100</f>
        <v>28.0586929198975</v>
      </c>
      <c r="AC263" s="0" t="n">
        <f aca="false">Y263/SUM($W263:$Z263)*100</f>
        <v>2.43103061887081</v>
      </c>
      <c r="AD263" s="0" t="n">
        <f aca="false">Z263/SUM($W263:$Z263)*100</f>
        <v>22.1862089632732</v>
      </c>
    </row>
    <row r="264" customFormat="false" ht="15" hidden="false" customHeight="false" outlineLevel="0" collapsed="false">
      <c r="A264" s="0" t="n">
        <v>11.5140743894697</v>
      </c>
      <c r="B264" s="0" t="n">
        <v>73.2931621032409</v>
      </c>
      <c r="C264" s="0" t="n">
        <f aca="false">100-B264-A264</f>
        <v>15.1927635072894</v>
      </c>
      <c r="D264" s="0" t="n">
        <v>1600</v>
      </c>
      <c r="E264" s="0" t="n">
        <f aca="false">A264/(2*15.9994+28.09)</f>
        <v>0.191617645708846</v>
      </c>
      <c r="F264" s="0" t="n">
        <f aca="false">B264/(39.1+26.98+28.09+4*15.9994)</f>
        <v>0.463389228282157</v>
      </c>
      <c r="G264" s="0" t="n">
        <f aca="false">C264/(22.99+26.98+28.09+4*15.9994)</f>
        <v>0.106947910617168</v>
      </c>
      <c r="H264" s="0" t="n">
        <f aca="false">E264/SUM($E264:$G264)</f>
        <v>0.251481649015937</v>
      </c>
      <c r="I264" s="0" t="n">
        <f aca="false">F264/SUM($E264:$G264)</f>
        <v>0.608158433601085</v>
      </c>
      <c r="J264" s="0" t="n">
        <f aca="false">G264/SUM($E264:$G264)</f>
        <v>0.140359917382978</v>
      </c>
      <c r="K264" s="0" t="n">
        <f aca="false">H264+I264+J264</f>
        <v>1</v>
      </c>
      <c r="L264" s="0" t="n">
        <f aca="false">I264+J264</f>
        <v>0.748518350984063</v>
      </c>
      <c r="M264" s="0" t="n">
        <f aca="false">J264</f>
        <v>0.140359917382978</v>
      </c>
      <c r="N264" s="0" t="n">
        <f aca="false">I264</f>
        <v>0.608158433601085</v>
      </c>
      <c r="O264" s="0" t="n">
        <f aca="false">K264</f>
        <v>1</v>
      </c>
      <c r="P264" s="0" t="n">
        <f aca="false">L264/2</f>
        <v>0.374259175492032</v>
      </c>
      <c r="Q264" s="0" t="n">
        <f aca="false">M264/2</f>
        <v>0.0701799586914892</v>
      </c>
      <c r="R264" s="0" t="n">
        <f aca="false">N264/2</f>
        <v>0.304079216800542</v>
      </c>
      <c r="S264" s="0" t="n">
        <f aca="false">O264/SUM($O264:$R264)*100</f>
        <v>57.1912785151612</v>
      </c>
      <c r="T264" s="0" t="n">
        <f aca="false">P264/SUM($O264:$R264)*100</f>
        <v>21.4043607424194</v>
      </c>
      <c r="U264" s="0" t="n">
        <f aca="false">Q264/SUM($O264:$R264)*100</f>
        <v>4.01368156370747</v>
      </c>
      <c r="V264" s="0" t="n">
        <f aca="false">R264/SUM($O264:$R264)*100</f>
        <v>17.3906791787119</v>
      </c>
      <c r="W264" s="0" t="n">
        <f aca="false">S264*(2*15.9994+28.09)</f>
        <v>3436.55529644182</v>
      </c>
      <c r="X264" s="0" t="n">
        <f aca="false">T264*(26.98*2+3*15.9994)</f>
        <v>2182.35009344775</v>
      </c>
      <c r="Y264" s="0" t="n">
        <f aca="false">U264*(22.99*2+15.9994)</f>
        <v>248.765575109651</v>
      </c>
      <c r="Z264" s="0" t="n">
        <f aca="false">V264*(39.01*2+15.9994)</f>
        <v>1635.06122197499</v>
      </c>
      <c r="AA264" s="0" t="n">
        <f aca="false">W264/SUM($W264:$Z264)*100</f>
        <v>45.8040512549303</v>
      </c>
      <c r="AB264" s="0" t="n">
        <f aca="false">X264/SUM($W264:$Z264)*100</f>
        <v>29.0874049487814</v>
      </c>
      <c r="AC264" s="0" t="n">
        <f aca="false">Y264/SUM($W264:$Z264)*100</f>
        <v>3.31566646536502</v>
      </c>
      <c r="AD264" s="0" t="n">
        <f aca="false">Z264/SUM($W264:$Z264)*100</f>
        <v>21.7928773309233</v>
      </c>
    </row>
    <row r="265" customFormat="false" ht="15" hidden="false" customHeight="false" outlineLevel="0" collapsed="false">
      <c r="A265" s="0" t="n">
        <v>7.7895649523638</v>
      </c>
      <c r="B265" s="0" t="n">
        <v>71.2847930747916</v>
      </c>
      <c r="C265" s="0" t="n">
        <f aca="false">100-B265-A265</f>
        <v>20.9256419728446</v>
      </c>
      <c r="D265" s="0" t="n">
        <v>1600</v>
      </c>
      <c r="E265" s="0" t="n">
        <f aca="false">A265/(2*15.9994+28.09)</f>
        <v>0.129634223888042</v>
      </c>
      <c r="F265" s="0" t="n">
        <f aca="false">B265/(39.1+26.98+28.09+4*15.9994)</f>
        <v>0.450691501134187</v>
      </c>
      <c r="G265" s="0" t="n">
        <f aca="false">C265/(22.99+26.98+28.09+4*15.9994)</f>
        <v>0.147303924414073</v>
      </c>
      <c r="H265" s="0" t="n">
        <f aca="false">E265/SUM($E265:$G265)</f>
        <v>0.178159622808761</v>
      </c>
      <c r="I265" s="0" t="n">
        <f aca="false">F265/SUM($E265:$G265)</f>
        <v>0.61939683392965</v>
      </c>
      <c r="J265" s="0" t="n">
        <f aca="false">G265/SUM($E265:$G265)</f>
        <v>0.202443543261589</v>
      </c>
      <c r="K265" s="0" t="n">
        <f aca="false">H265+I265+J265</f>
        <v>1</v>
      </c>
      <c r="L265" s="0" t="n">
        <f aca="false">I265+J265</f>
        <v>0.821840377191239</v>
      </c>
      <c r="M265" s="0" t="n">
        <f aca="false">J265</f>
        <v>0.202443543261589</v>
      </c>
      <c r="N265" s="0" t="n">
        <f aca="false">I265</f>
        <v>0.61939683392965</v>
      </c>
      <c r="O265" s="0" t="n">
        <f aca="false">K265</f>
        <v>1</v>
      </c>
      <c r="P265" s="0" t="n">
        <f aca="false">L265/2</f>
        <v>0.41092018859562</v>
      </c>
      <c r="Q265" s="0" t="n">
        <f aca="false">M265/2</f>
        <v>0.101221771630795</v>
      </c>
      <c r="R265" s="0" t="n">
        <f aca="false">N265/2</f>
        <v>0.309698416964825</v>
      </c>
      <c r="S265" s="0" t="n">
        <f aca="false">O265/SUM($O265:$R265)*100</f>
        <v>54.889550836595</v>
      </c>
      <c r="T265" s="0" t="n">
        <f aca="false">P265/SUM($O265:$R265)*100</f>
        <v>22.5552245817025</v>
      </c>
      <c r="U265" s="0" t="n">
        <f aca="false">Q265/SUM($O265:$R265)*100</f>
        <v>5.55601757969871</v>
      </c>
      <c r="V265" s="0" t="n">
        <f aca="false">R265/SUM($O265:$R265)*100</f>
        <v>16.9992070020038</v>
      </c>
      <c r="W265" s="0" t="n">
        <f aca="false">S265*(2*15.9994+28.09)</f>
        <v>3298.24724230999</v>
      </c>
      <c r="X265" s="0" t="n">
        <f aca="false">T265*(26.98*2+3*15.9994)</f>
        <v>2299.69009894614</v>
      </c>
      <c r="Y265" s="0" t="n">
        <f aca="false">U265*(22.99*2+15.9994)</f>
        <v>344.358635979178</v>
      </c>
      <c r="Z265" s="0" t="n">
        <f aca="false">V265*(39.01*2+15.9994)</f>
        <v>1598.2552428042</v>
      </c>
      <c r="AA265" s="0" t="n">
        <f aca="false">W265/SUM($W265:$Z265)*100</f>
        <v>43.7401344552197</v>
      </c>
      <c r="AB265" s="0" t="n">
        <f aca="false">X265/SUM($W265:$Z265)*100</f>
        <v>30.4976391226488</v>
      </c>
      <c r="AC265" s="0" t="n">
        <f aca="false">Y265/SUM($W265:$Z265)*100</f>
        <v>4.5667568050466</v>
      </c>
      <c r="AD265" s="0" t="n">
        <f aca="false">Z265/SUM($W265:$Z265)*100</f>
        <v>21.1954696170849</v>
      </c>
    </row>
    <row r="266" customFormat="false" ht="15" hidden="false" customHeight="false" outlineLevel="0" collapsed="false">
      <c r="A266" s="0" t="n">
        <v>3.32015362783674</v>
      </c>
      <c r="B266" s="0" t="n">
        <v>68.6812190533022</v>
      </c>
      <c r="C266" s="0" t="n">
        <f aca="false">100-B266-A266</f>
        <v>27.9986273188611</v>
      </c>
      <c r="D266" s="0" t="n">
        <v>1600</v>
      </c>
      <c r="E266" s="0" t="n">
        <f aca="false">A266/(2*15.9994+28.09)</f>
        <v>0.0552541177030784</v>
      </c>
      <c r="F266" s="0" t="n">
        <f aca="false">B266/(39.1+26.98+28.09+4*15.9994)</f>
        <v>0.434230645551315</v>
      </c>
      <c r="G266" s="0" t="n">
        <f aca="false">C266/(22.99+26.98+28.09+4*15.9994)</f>
        <v>0.197093484043522</v>
      </c>
      <c r="H266" s="0" t="n">
        <f aca="false">E266/SUM($E266:$G266)</f>
        <v>0.0804775244781428</v>
      </c>
      <c r="I266" s="0" t="n">
        <f aca="false">F266/SUM($E266:$G266)</f>
        <v>0.632456165426541</v>
      </c>
      <c r="J266" s="0" t="n">
        <f aca="false">G266/SUM($E266:$G266)</f>
        <v>0.287066310095316</v>
      </c>
      <c r="K266" s="0" t="n">
        <f aca="false">H266+I266+J266</f>
        <v>1</v>
      </c>
      <c r="L266" s="0" t="n">
        <f aca="false">I266+J266</f>
        <v>0.919522475521857</v>
      </c>
      <c r="M266" s="0" t="n">
        <f aca="false">J266</f>
        <v>0.287066310095316</v>
      </c>
      <c r="N266" s="0" t="n">
        <f aca="false">I266</f>
        <v>0.632456165426541</v>
      </c>
      <c r="O266" s="0" t="n">
        <f aca="false">K266</f>
        <v>1</v>
      </c>
      <c r="P266" s="0" t="n">
        <f aca="false">L266/2</f>
        <v>0.459761237760929</v>
      </c>
      <c r="Q266" s="0" t="n">
        <f aca="false">M266/2</f>
        <v>0.143533155047658</v>
      </c>
      <c r="R266" s="0" t="n">
        <f aca="false">N266/2</f>
        <v>0.31622808271327</v>
      </c>
      <c r="S266" s="0" t="n">
        <f aca="false">O266/SUM($O266:$R266)*100</f>
        <v>52.0962902363585</v>
      </c>
      <c r="T266" s="0" t="n">
        <f aca="false">P266/SUM($O266:$R266)*100</f>
        <v>23.9518548818208</v>
      </c>
      <c r="U266" s="0" t="n">
        <f aca="false">Q266/SUM($O266:$R266)*100</f>
        <v>7.47754490390304</v>
      </c>
      <c r="V266" s="0" t="n">
        <f aca="false">R266/SUM($O266:$R266)*100</f>
        <v>16.4743099779177</v>
      </c>
      <c r="W266" s="0" t="n">
        <f aca="false">S266*(2*15.9994+28.09)</f>
        <v>3130.4035647545</v>
      </c>
      <c r="X266" s="0" t="n">
        <f aca="false">T266*(26.98*2+3*15.9994)</f>
        <v>2442.08801041166</v>
      </c>
      <c r="Y266" s="0" t="n">
        <f aca="false">U266*(22.99*2+15.9994)</f>
        <v>463.453746616968</v>
      </c>
      <c r="Z266" s="0" t="n">
        <f aca="false">V266*(39.01*2+15.9994)</f>
        <v>1548.90473953784</v>
      </c>
      <c r="AA266" s="0" t="n">
        <f aca="false">W266/SUM($W266:$Z266)*100</f>
        <v>41.2717923155532</v>
      </c>
      <c r="AB266" s="0" t="n">
        <f aca="false">X266/SUM($W266:$Z266)*100</f>
        <v>32.1969187349546</v>
      </c>
      <c r="AC266" s="0" t="n">
        <f aca="false">Y266/SUM($W266:$Z266)*100</f>
        <v>6.11025587678201</v>
      </c>
      <c r="AD266" s="0" t="n">
        <f aca="false">Z266/SUM($W266:$Z266)*100</f>
        <v>20.4210330727102</v>
      </c>
    </row>
    <row r="267" customFormat="false" ht="15" hidden="false" customHeight="false" outlineLevel="0" collapsed="false">
      <c r="A267" s="0" t="n">
        <v>0</v>
      </c>
      <c r="B267" s="0" t="n">
        <v>66.379107226692</v>
      </c>
      <c r="C267" s="0" t="n">
        <f aca="false">100-B267-A267</f>
        <v>33.620892773308</v>
      </c>
      <c r="D267" s="0" t="n">
        <v>1600</v>
      </c>
      <c r="E267" s="0" t="n">
        <f aca="false">A267/(2*15.9994+28.09)</f>
        <v>0</v>
      </c>
      <c r="F267" s="0" t="n">
        <f aca="false">B267/(39.1+26.98+28.09+4*15.9994)</f>
        <v>0.419675756771248</v>
      </c>
      <c r="G267" s="0" t="n">
        <f aca="false">C267/(22.99+26.98+28.09+4*15.9994)</f>
        <v>0.236670848819831</v>
      </c>
      <c r="H267" s="0" t="n">
        <f aca="false">E267/SUM($E267:$G267)</f>
        <v>0</v>
      </c>
      <c r="I267" s="0" t="n">
        <f aca="false">F267/SUM($E267:$G267)</f>
        <v>0.63941178821715</v>
      </c>
      <c r="J267" s="0" t="n">
        <f aca="false">G267/SUM($E267:$G267)</f>
        <v>0.36058821178285</v>
      </c>
      <c r="K267" s="0" t="n">
        <f aca="false">H267+I267+J267</f>
        <v>1</v>
      </c>
      <c r="L267" s="0" t="n">
        <f aca="false">I267+J267</f>
        <v>1</v>
      </c>
      <c r="M267" s="0" t="n">
        <f aca="false">J267</f>
        <v>0.36058821178285</v>
      </c>
      <c r="N267" s="0" t="n">
        <f aca="false">I267</f>
        <v>0.63941178821715</v>
      </c>
      <c r="O267" s="0" t="n">
        <f aca="false">K267</f>
        <v>1</v>
      </c>
      <c r="P267" s="0" t="n">
        <f aca="false">L267/2</f>
        <v>0.5</v>
      </c>
      <c r="Q267" s="0" t="n">
        <f aca="false">M267/2</f>
        <v>0.180294105891425</v>
      </c>
      <c r="R267" s="0" t="n">
        <f aca="false">N267/2</f>
        <v>0.319705894108575</v>
      </c>
      <c r="S267" s="0" t="n">
        <f aca="false">O267/SUM($O267:$R267)*100</f>
        <v>50</v>
      </c>
      <c r="T267" s="0" t="n">
        <f aca="false">P267/SUM($O267:$R267)*100</f>
        <v>25</v>
      </c>
      <c r="U267" s="0" t="n">
        <f aca="false">Q267/SUM($O267:$R267)*100</f>
        <v>9.01470529457126</v>
      </c>
      <c r="V267" s="0" t="n">
        <f aca="false">R267/SUM($O267:$R267)*100</f>
        <v>15.9852947054287</v>
      </c>
      <c r="W267" s="0" t="n">
        <f aca="false">S267*(2*15.9994+28.09)</f>
        <v>3004.44</v>
      </c>
      <c r="X267" s="0" t="n">
        <f aca="false">T267*(26.98*2+3*15.9994)</f>
        <v>2548.955</v>
      </c>
      <c r="Y267" s="0" t="n">
        <f aca="false">U267*(22.99*2+15.9994)</f>
        <v>558.72602533435</v>
      </c>
      <c r="Z267" s="0" t="n">
        <f aca="false">V267*(39.01*2+15.9994)</f>
        <v>1502.92781702758</v>
      </c>
      <c r="AA267" s="0" t="n">
        <f aca="false">W267/SUM($W267:$Z267)*100</f>
        <v>39.4539820058216</v>
      </c>
      <c r="AB267" s="0" t="n">
        <f aca="false">X267/SUM($W267:$Z267)*100</f>
        <v>33.4726021167502</v>
      </c>
      <c r="AC267" s="0" t="n">
        <f aca="false">Y267/SUM($W267:$Z267)*100</f>
        <v>7.33712989766001</v>
      </c>
      <c r="AD267" s="0" t="n">
        <f aca="false">Z267/SUM($W267:$Z267)*100</f>
        <v>19.7362859797683</v>
      </c>
    </row>
    <row r="268" customFormat="false" ht="15" hidden="false" customHeight="false" outlineLevel="0" collapsed="false">
      <c r="A268" s="0" t="n">
        <v>35.41</v>
      </c>
      <c r="B268" s="0" t="n">
        <v>0</v>
      </c>
      <c r="C268" s="0" t="n">
        <v>64.59</v>
      </c>
      <c r="D268" s="0" t="n">
        <v>1068</v>
      </c>
      <c r="E268" s="0" t="n">
        <f aca="false">A268/(2*15.9994+28.09)</f>
        <v>0.589294510790696</v>
      </c>
      <c r="F268" s="0" t="n">
        <f aca="false">B268/(39.1+26.98+28.09+4*15.9994)</f>
        <v>0</v>
      </c>
      <c r="G268" s="0" t="n">
        <f aca="false">C268/(22.99+26.98+28.09+4*15.9994)</f>
        <v>0.454674723492443</v>
      </c>
      <c r="H268" s="0" t="n">
        <f aca="false">E268/SUM($E268:$G268)</f>
        <v>0.564474978226103</v>
      </c>
      <c r="I268" s="0" t="n">
        <f aca="false">F268/SUM($E268:$G268)</f>
        <v>0</v>
      </c>
      <c r="J268" s="0" t="n">
        <f aca="false">G268/SUM($E268:$G268)</f>
        <v>0.435525021773897</v>
      </c>
      <c r="K268" s="0" t="n">
        <f aca="false">H268+I268+J268</f>
        <v>1</v>
      </c>
      <c r="L268" s="0" t="n">
        <f aca="false">I268+J268</f>
        <v>0.435525021773897</v>
      </c>
      <c r="M268" s="0" t="n">
        <f aca="false">J268</f>
        <v>0.435525021773897</v>
      </c>
      <c r="N268" s="0" t="n">
        <f aca="false">I268</f>
        <v>0</v>
      </c>
      <c r="O268" s="0" t="n">
        <f aca="false">K268</f>
        <v>1</v>
      </c>
      <c r="P268" s="0" t="n">
        <f aca="false">L268/2</f>
        <v>0.217762510886948</v>
      </c>
      <c r="Q268" s="0" t="n">
        <f aca="false">M268/2</f>
        <v>0.217762510886948</v>
      </c>
      <c r="R268" s="0" t="n">
        <f aca="false">N268/2</f>
        <v>0</v>
      </c>
      <c r="S268" s="0" t="n">
        <f aca="false">O268/SUM($O268:$R268)*100</f>
        <v>69.6609243887847</v>
      </c>
      <c r="T268" s="0" t="n">
        <f aca="false">P268/SUM($O268:$R268)*100</f>
        <v>15.1695378056076</v>
      </c>
      <c r="U268" s="0" t="n">
        <f aca="false">Q268/SUM($O268:$R268)*100</f>
        <v>15.1695378056076</v>
      </c>
      <c r="V268" s="0" t="n">
        <f aca="false">R268/SUM($O268:$R268)*100</f>
        <v>0</v>
      </c>
      <c r="W268" s="0" t="n">
        <f aca="false">S268*(2*15.9994+28.09)</f>
        <v>4185.84135341281</v>
      </c>
      <c r="X268" s="0" t="n">
        <f aca="false">T268*(26.98*2+3*15.9994)</f>
        <v>1546.6587694917</v>
      </c>
      <c r="Y268" s="0" t="n">
        <f aca="false">U268*(22.99*2+15.9994)</f>
        <v>940.198851468876</v>
      </c>
      <c r="Z268" s="0" t="n">
        <f aca="false">V268*(39.01*2+15.9994)</f>
        <v>0</v>
      </c>
      <c r="AA268" s="0" t="n">
        <f aca="false">W268/SUM($W268:$Z268)*100</f>
        <v>62.7308585249927</v>
      </c>
      <c r="AB268" s="0" t="n">
        <f aca="false">X268/SUM($W268:$Z268)*100</f>
        <v>23.1789081963936</v>
      </c>
      <c r="AC268" s="0" t="n">
        <f aca="false">Y268/SUM($W268:$Z268)*100</f>
        <v>14.0902332786137</v>
      </c>
      <c r="AD268" s="0" t="n">
        <f aca="false">Z268/SUM($W268:$Z268)*100</f>
        <v>0</v>
      </c>
    </row>
    <row r="269" customFormat="false" ht="15" hidden="false" customHeight="false" outlineLevel="0" collapsed="false">
      <c r="A269" s="0" t="n">
        <v>46.6</v>
      </c>
      <c r="B269" s="0" t="n">
        <v>0</v>
      </c>
      <c r="C269" s="0" t="n">
        <v>53.4</v>
      </c>
      <c r="D269" s="0" t="n">
        <v>1118</v>
      </c>
      <c r="E269" s="0" t="n">
        <f aca="false">A269/(2*15.9994+28.09)</f>
        <v>0.775518898696596</v>
      </c>
      <c r="F269" s="0" t="n">
        <f aca="false">B269/(39.1+26.98+28.09+4*15.9994)</f>
        <v>0</v>
      </c>
      <c r="G269" s="0" t="n">
        <f aca="false">C269/(22.99+26.98+28.09+4*15.9994)</f>
        <v>0.375903858716464</v>
      </c>
      <c r="H269" s="0" t="n">
        <f aca="false">E269/SUM($E269:$G269)</f>
        <v>0.673530980435874</v>
      </c>
      <c r="I269" s="0" t="n">
        <f aca="false">F269/SUM($E269:$G269)</f>
        <v>0</v>
      </c>
      <c r="J269" s="0" t="n">
        <f aca="false">G269/SUM($E269:$G269)</f>
        <v>0.326469019564126</v>
      </c>
      <c r="K269" s="0" t="n">
        <f aca="false">H269+I269+J269</f>
        <v>1</v>
      </c>
      <c r="L269" s="0" t="n">
        <f aca="false">I269+J269</f>
        <v>0.326469019564126</v>
      </c>
      <c r="M269" s="0" t="n">
        <f aca="false">J269</f>
        <v>0.326469019564126</v>
      </c>
      <c r="N269" s="0" t="n">
        <f aca="false">I269</f>
        <v>0</v>
      </c>
      <c r="O269" s="0" t="n">
        <f aca="false">K269</f>
        <v>1</v>
      </c>
      <c r="P269" s="0" t="n">
        <f aca="false">L269/2</f>
        <v>0.163234509782063</v>
      </c>
      <c r="Q269" s="0" t="n">
        <f aca="false">M269/2</f>
        <v>0.163234509782063</v>
      </c>
      <c r="R269" s="0" t="n">
        <f aca="false">N269/2</f>
        <v>0</v>
      </c>
      <c r="S269" s="0" t="n">
        <f aca="false">O269/SUM($O269:$R269)*100</f>
        <v>75.3881157607885</v>
      </c>
      <c r="T269" s="0" t="n">
        <f aca="false">P269/SUM($O269:$R269)*100</f>
        <v>12.3059421196057</v>
      </c>
      <c r="U269" s="0" t="n">
        <f aca="false">Q269/SUM($O269:$R269)*100</f>
        <v>12.3059421196057</v>
      </c>
      <c r="V269" s="0" t="n">
        <f aca="false">R269/SUM($O269:$R269)*100</f>
        <v>0</v>
      </c>
      <c r="W269" s="0" t="n">
        <f aca="false">S269*(2*15.9994+28.09)</f>
        <v>4529.98141032687</v>
      </c>
      <c r="X269" s="0" t="n">
        <f aca="false">T269*(26.98*2+3*15.9994)</f>
        <v>1254.69170781919</v>
      </c>
      <c r="Y269" s="0" t="n">
        <f aca="false">U269*(22.99*2+15.9994)</f>
        <v>762.714909007892</v>
      </c>
      <c r="Z269" s="0" t="n">
        <f aca="false">V269*(39.01*2+15.9994)</f>
        <v>0</v>
      </c>
      <c r="AA269" s="0" t="n">
        <f aca="false">W269/SUM($W269:$Z269)*100</f>
        <v>69.1876117856419</v>
      </c>
      <c r="AB269" s="0" t="n">
        <f aca="false">X269/SUM($W269:$Z269)*100</f>
        <v>19.1632404038925</v>
      </c>
      <c r="AC269" s="0" t="n">
        <f aca="false">Y269/SUM($W269:$Z269)*100</f>
        <v>11.6491478104656</v>
      </c>
      <c r="AD269" s="0" t="n">
        <f aca="false">Z269/SUM($W269:$Z269)*100</f>
        <v>0</v>
      </c>
    </row>
    <row r="270" customFormat="false" ht="15" hidden="false" customHeight="false" outlineLevel="0" collapsed="false">
      <c r="A270" s="0" t="n">
        <v>27.3</v>
      </c>
      <c r="B270" s="0" t="n">
        <v>72.7</v>
      </c>
      <c r="C270" s="0" t="n">
        <v>0</v>
      </c>
      <c r="D270" s="0" t="n">
        <v>1686</v>
      </c>
      <c r="E270" s="0" t="n">
        <f aca="false">A270/(2*15.9994+28.09)</f>
        <v>0.454327595159164</v>
      </c>
      <c r="F270" s="0" t="n">
        <f aca="false">B270/(39.1+26.98+28.09+4*15.9994)</f>
        <v>0.459639015828779</v>
      </c>
      <c r="G270" s="0" t="n">
        <f aca="false">C270/(22.99+26.98+28.09+4*15.9994)</f>
        <v>0</v>
      </c>
      <c r="H270" s="0" t="n">
        <f aca="false">E270/SUM($E270:$G270)</f>
        <v>0.497094302677056</v>
      </c>
      <c r="I270" s="0" t="n">
        <f aca="false">F270/SUM($E270:$G270)</f>
        <v>0.502905697322943</v>
      </c>
      <c r="J270" s="0" t="n">
        <f aca="false">G270/SUM($E270:$G270)</f>
        <v>0</v>
      </c>
      <c r="K270" s="0" t="n">
        <f aca="false">H270+I270+J270</f>
        <v>1</v>
      </c>
      <c r="L270" s="0" t="n">
        <f aca="false">I270+J270</f>
        <v>0.502905697322943</v>
      </c>
      <c r="M270" s="0" t="n">
        <f aca="false">J270</f>
        <v>0</v>
      </c>
      <c r="N270" s="0" t="n">
        <f aca="false">I270</f>
        <v>0.502905697322943</v>
      </c>
      <c r="O270" s="0" t="n">
        <f aca="false">K270</f>
        <v>1</v>
      </c>
      <c r="P270" s="0" t="n">
        <f aca="false">L270/2</f>
        <v>0.251452848661472</v>
      </c>
      <c r="Q270" s="0" t="n">
        <f aca="false">M270/2</f>
        <v>0</v>
      </c>
      <c r="R270" s="0" t="n">
        <f aca="false">N270/2</f>
        <v>0.251452848661472</v>
      </c>
      <c r="S270" s="0" t="n">
        <f aca="false">O270/SUM($O270:$R270)*100</f>
        <v>66.5377742450011</v>
      </c>
      <c r="T270" s="0" t="n">
        <f aca="false">P270/SUM($O270:$R270)*100</f>
        <v>16.7311128774994</v>
      </c>
      <c r="U270" s="0" t="n">
        <f aca="false">Q270/SUM($O270:$R270)*100</f>
        <v>0</v>
      </c>
      <c r="V270" s="0" t="n">
        <f aca="false">R270/SUM($O270:$R270)*100</f>
        <v>16.7311128774994</v>
      </c>
      <c r="W270" s="0" t="n">
        <f aca="false">S270*(2*15.9994+28.09)</f>
        <v>3998.17500905302</v>
      </c>
      <c r="X270" s="0" t="n">
        <f aca="false">T270*(26.98*2+3*15.9994)</f>
        <v>1705.87415298666</v>
      </c>
      <c r="Y270" s="0" t="n">
        <f aca="false">U270*(22.99*2+15.9994)</f>
        <v>0</v>
      </c>
      <c r="Z270" s="0" t="n">
        <f aca="false">V270*(39.01*2+15.9994)</f>
        <v>1573.04919407477</v>
      </c>
      <c r="AA270" s="0" t="n">
        <f aca="false">W270/SUM($W270:$Z270)*100</f>
        <v>54.9418849848803</v>
      </c>
      <c r="AB270" s="0" t="n">
        <f aca="false">X270/SUM($W270:$Z270)*100</f>
        <v>23.4416805917338</v>
      </c>
      <c r="AC270" s="0" t="n">
        <f aca="false">Y270/SUM($W270:$Z270)*100</f>
        <v>0</v>
      </c>
      <c r="AD270" s="0" t="n">
        <f aca="false">Z270/SUM($W270:$Z270)*100</f>
        <v>21.6164344233858</v>
      </c>
    </row>
    <row r="271" customFormat="false" ht="15" hidden="false" customHeight="false" outlineLevel="0" collapsed="false">
      <c r="A271" s="0" t="n">
        <v>16.3</v>
      </c>
      <c r="B271" s="0" t="n">
        <v>83.7</v>
      </c>
      <c r="C271" s="0" t="n">
        <v>0</v>
      </c>
      <c r="D271" s="0" t="n">
        <v>1615</v>
      </c>
      <c r="E271" s="0" t="n">
        <f aca="false">A271/(2*15.9994+28.09)</f>
        <v>0.271265194179281</v>
      </c>
      <c r="F271" s="0" t="n">
        <f aca="false">B271/(39.1+26.98+28.09+4*15.9994)</f>
        <v>0.529185496903285</v>
      </c>
      <c r="G271" s="0" t="n">
        <f aca="false">C271/(22.99+26.98+28.09+4*15.9994)</f>
        <v>0</v>
      </c>
      <c r="H271" s="0" t="n">
        <f aca="false">E271/SUM($E271:$G271)</f>
        <v>0.338890574024503</v>
      </c>
      <c r="I271" s="0" t="n">
        <f aca="false">F271/SUM($E271:$G271)</f>
        <v>0.661109425975497</v>
      </c>
      <c r="J271" s="0" t="n">
        <f aca="false">G271/SUM($E271:$G271)</f>
        <v>0</v>
      </c>
      <c r="K271" s="0" t="n">
        <f aca="false">H271+I271+J271</f>
        <v>1</v>
      </c>
      <c r="L271" s="0" t="n">
        <f aca="false">I271+J271</f>
        <v>0.661109425975497</v>
      </c>
      <c r="M271" s="0" t="n">
        <f aca="false">J271</f>
        <v>0</v>
      </c>
      <c r="N271" s="0" t="n">
        <f aca="false">I271</f>
        <v>0.661109425975497</v>
      </c>
      <c r="O271" s="0" t="n">
        <f aca="false">K271</f>
        <v>1</v>
      </c>
      <c r="P271" s="0" t="n">
        <f aca="false">L271/2</f>
        <v>0.330554712987748</v>
      </c>
      <c r="Q271" s="0" t="n">
        <f aca="false">M271/2</f>
        <v>0</v>
      </c>
      <c r="R271" s="0" t="n">
        <f aca="false">N271/2</f>
        <v>0.330554712987748</v>
      </c>
      <c r="S271" s="0" t="n">
        <f aca="false">O271/SUM($O271:$R271)*100</f>
        <v>60.2007299677289</v>
      </c>
      <c r="T271" s="0" t="n">
        <f aca="false">P271/SUM($O271:$R271)*100</f>
        <v>19.8996350161356</v>
      </c>
      <c r="U271" s="0" t="n">
        <f aca="false">Q271/SUM($O271:$R271)*100</f>
        <v>0</v>
      </c>
      <c r="V271" s="0" t="n">
        <f aca="false">R271/SUM($O271:$R271)*100</f>
        <v>19.8996350161356</v>
      </c>
      <c r="W271" s="0" t="n">
        <f aca="false">S271*(2*15.9994+28.09)</f>
        <v>3617.38962288487</v>
      </c>
      <c r="X271" s="0" t="n">
        <f aca="false">T271*(26.98*2+3*15.9994)</f>
        <v>2028.93096690215</v>
      </c>
      <c r="Y271" s="0" t="n">
        <f aca="false">U271*(22.99*2+15.9994)</f>
        <v>0</v>
      </c>
      <c r="Z271" s="0" t="n">
        <f aca="false">V271*(39.01*2+15.9994)</f>
        <v>1870.95174443606</v>
      </c>
      <c r="AA271" s="0" t="n">
        <f aca="false">W271/SUM($W271:$Z271)*100</f>
        <v>48.1210399471144</v>
      </c>
      <c r="AB271" s="0" t="n">
        <f aca="false">X271/SUM($W271:$Z271)*100</f>
        <v>26.990254931503</v>
      </c>
      <c r="AC271" s="0" t="n">
        <f aca="false">Y271/SUM($W271:$Z271)*100</f>
        <v>0</v>
      </c>
      <c r="AD271" s="0" t="n">
        <f aca="false">Z271/SUM($W271:$Z271)*100</f>
        <v>24.8887051213826</v>
      </c>
    </row>
    <row r="272" customFormat="false" ht="15" hidden="false" customHeight="false" outlineLevel="0" collapsed="false">
      <c r="A272" s="0" t="n">
        <v>58.4</v>
      </c>
      <c r="B272" s="0" t="n">
        <v>41.6</v>
      </c>
      <c r="C272" s="0" t="n">
        <v>0</v>
      </c>
      <c r="D272" s="0" t="n">
        <v>1150</v>
      </c>
      <c r="E272" s="0" t="n">
        <f aca="false">A272/(2*15.9994+28.09)</f>
        <v>0.971894928838652</v>
      </c>
      <c r="F272" s="0" t="n">
        <f aca="false">B272/(39.1+26.98+28.09+4*15.9994)</f>
        <v>0.26301214660904</v>
      </c>
      <c r="G272" s="0" t="n">
        <f aca="false">C272/(22.99+26.98+28.09+4*15.9994)</f>
        <v>0</v>
      </c>
      <c r="H272" s="0" t="n">
        <f aca="false">E272/SUM($E272:$G272)</f>
        <v>0.787018673843382</v>
      </c>
      <c r="I272" s="0" t="n">
        <f aca="false">F272/SUM($E272:$G272)</f>
        <v>0.212981326156618</v>
      </c>
      <c r="J272" s="0" t="n">
        <f aca="false">G272/SUM($E272:$G272)</f>
        <v>0</v>
      </c>
      <c r="K272" s="0" t="n">
        <f aca="false">H272+I272+J272</f>
        <v>1</v>
      </c>
      <c r="L272" s="0" t="n">
        <f aca="false">I272+J272</f>
        <v>0.212981326156618</v>
      </c>
      <c r="M272" s="0" t="n">
        <f aca="false">J272</f>
        <v>0</v>
      </c>
      <c r="N272" s="0" t="n">
        <f aca="false">I272</f>
        <v>0.212981326156618</v>
      </c>
      <c r="O272" s="0" t="n">
        <f aca="false">K272</f>
        <v>1</v>
      </c>
      <c r="P272" s="0" t="n">
        <f aca="false">L272/2</f>
        <v>0.106490663078309</v>
      </c>
      <c r="Q272" s="0" t="n">
        <f aca="false">M272/2</f>
        <v>0</v>
      </c>
      <c r="R272" s="0" t="n">
        <f aca="false">N272/2</f>
        <v>0.106490663078309</v>
      </c>
      <c r="S272" s="0" t="n">
        <f aca="false">O272/SUM($O272:$R272)*100</f>
        <v>82.441499999719</v>
      </c>
      <c r="T272" s="0" t="n">
        <f aca="false">P272/SUM($O272:$R272)*100</f>
        <v>8.77925000014049</v>
      </c>
      <c r="U272" s="0" t="n">
        <f aca="false">Q272/SUM($O272:$R272)*100</f>
        <v>0</v>
      </c>
      <c r="V272" s="0" t="n">
        <f aca="false">R272/SUM($O272:$R272)*100</f>
        <v>8.77925000014049</v>
      </c>
      <c r="W272" s="0" t="n">
        <f aca="false">S272*(2*15.9994+28.09)</f>
        <v>4953.81080518312</v>
      </c>
      <c r="X272" s="0" t="n">
        <f aca="false">T272*(26.98*2+3*15.9994)</f>
        <v>895.116527364324</v>
      </c>
      <c r="Y272" s="0" t="n">
        <f aca="false">U272*(22.99*2+15.9994)</f>
        <v>0</v>
      </c>
      <c r="Z272" s="0" t="n">
        <f aca="false">V272*(39.01*2+15.9994)</f>
        <v>825.419817463208</v>
      </c>
      <c r="AA272" s="0" t="n">
        <f aca="false">W272/SUM($W272:$Z272)*100</f>
        <v>74.2216533518969</v>
      </c>
      <c r="AB272" s="0" t="n">
        <f aca="false">X272/SUM($W272:$Z272)*100</f>
        <v>13.4112971238377</v>
      </c>
      <c r="AC272" s="0" t="n">
        <f aca="false">Y272/SUM($W272:$Z272)*100</f>
        <v>0</v>
      </c>
      <c r="AD272" s="0" t="n">
        <f aca="false">Z272/SUM($W272:$Z272)*100</f>
        <v>12.3670495242653</v>
      </c>
    </row>
    <row r="273" customFormat="false" ht="15" hidden="false" customHeight="false" outlineLevel="0" collapsed="false">
      <c r="A273" s="0" t="n">
        <v>67.1</v>
      </c>
      <c r="B273" s="0" t="n">
        <v>32.9</v>
      </c>
      <c r="C273" s="0" t="n">
        <v>0</v>
      </c>
      <c r="D273" s="0" t="n">
        <v>990</v>
      </c>
      <c r="E273" s="0" t="n">
        <f aca="false">A273/(2*15.9994+28.09)</f>
        <v>1.11668064597729</v>
      </c>
      <c r="F273" s="0" t="n">
        <f aca="false">B273/(39.1+26.98+28.09+4*15.9994)</f>
        <v>0.208007202486476</v>
      </c>
      <c r="G273" s="0" t="n">
        <f aca="false">C273/(22.99+26.98+28.09+4*15.9994)</f>
        <v>0</v>
      </c>
      <c r="H273" s="0" t="n">
        <f aca="false">E273/SUM($E273:$G273)</f>
        <v>0.84297643952294</v>
      </c>
      <c r="I273" s="0" t="n">
        <f aca="false">F273/SUM($E273:$G273)</f>
        <v>0.15702356047706</v>
      </c>
      <c r="J273" s="0" t="n">
        <f aca="false">G273/SUM($E273:$G273)</f>
        <v>0</v>
      </c>
      <c r="K273" s="0" t="n">
        <f aca="false">H273+I273+J273</f>
        <v>1</v>
      </c>
      <c r="L273" s="0" t="n">
        <f aca="false">I273+J273</f>
        <v>0.15702356047706</v>
      </c>
      <c r="M273" s="0" t="n">
        <f aca="false">J273</f>
        <v>0</v>
      </c>
      <c r="N273" s="0" t="n">
        <f aca="false">I273</f>
        <v>0.15702356047706</v>
      </c>
      <c r="O273" s="0" t="n">
        <f aca="false">K273</f>
        <v>1</v>
      </c>
      <c r="P273" s="0" t="n">
        <f aca="false">L273/2</f>
        <v>0.0785117802385301</v>
      </c>
      <c r="Q273" s="0" t="n">
        <f aca="false">M273/2</f>
        <v>0</v>
      </c>
      <c r="R273" s="0" t="n">
        <f aca="false">N273/2</f>
        <v>0.0785117802385301</v>
      </c>
      <c r="S273" s="0" t="n">
        <f aca="false">O273/SUM($O273:$R273)*100</f>
        <v>86.4286635258908</v>
      </c>
      <c r="T273" s="0" t="n">
        <f aca="false">P273/SUM($O273:$R273)*100</f>
        <v>6.7856682370546</v>
      </c>
      <c r="U273" s="0" t="n">
        <f aca="false">Q273/SUM($O273:$R273)*100</f>
        <v>0</v>
      </c>
      <c r="V273" s="0" t="n">
        <f aca="false">R273/SUM($O273:$R273)*100</f>
        <v>6.7856682370546</v>
      </c>
      <c r="W273" s="0" t="n">
        <f aca="false">S273*(2*15.9994+28.09)</f>
        <v>5193.39467687455</v>
      </c>
      <c r="X273" s="0" t="n">
        <f aca="false">T273*(26.98*2+3*15.9994)</f>
        <v>691.85451924726</v>
      </c>
      <c r="Y273" s="0" t="n">
        <f aca="false">U273*(22.99*2+15.9994)</f>
        <v>0</v>
      </c>
      <c r="Z273" s="0" t="n">
        <f aca="false">V273*(39.01*2+15.9994)</f>
        <v>637.984456246931</v>
      </c>
      <c r="AA273" s="0" t="n">
        <f aca="false">W273/SUM($W273:$Z273)*100</f>
        <v>79.6138074095921</v>
      </c>
      <c r="AB273" s="0" t="n">
        <f aca="false">X273/SUM($W273:$Z273)*100</f>
        <v>10.6060054892566</v>
      </c>
      <c r="AC273" s="0" t="n">
        <f aca="false">Y273/SUM($W273:$Z273)*100</f>
        <v>0</v>
      </c>
      <c r="AD273" s="0" t="n">
        <f aca="false">Z273/SUM($W273:$Z273)*100</f>
        <v>9.78018710115134</v>
      </c>
    </row>
    <row r="274" customFormat="false" ht="15" hidden="false" customHeight="false" outlineLevel="0" collapsed="false">
      <c r="A274" s="0" t="n">
        <v>63.4</v>
      </c>
      <c r="B274" s="0" t="n">
        <v>0</v>
      </c>
      <c r="C274" s="0" t="n">
        <v>36.6</v>
      </c>
      <c r="D274" s="0" t="n">
        <v>1062</v>
      </c>
      <c r="E274" s="0" t="n">
        <f aca="false">A274/(2*15.9994+28.09)</f>
        <v>1.05510511110224</v>
      </c>
      <c r="F274" s="0" t="n">
        <f aca="false">B274/(39.1+26.98+28.09+4*15.9994)</f>
        <v>0</v>
      </c>
      <c r="G274" s="0" t="n">
        <f aca="false">C274/(22.99+26.98+28.09+4*15.9994)</f>
        <v>0.257641970580947</v>
      </c>
      <c r="H274" s="0" t="n">
        <f aca="false">E274/SUM($E274:$G274)</f>
        <v>0.80373830254446</v>
      </c>
      <c r="I274" s="0" t="n">
        <f aca="false">F274/SUM($E274:$G274)</f>
        <v>0</v>
      </c>
      <c r="J274" s="0" t="n">
        <f aca="false">G274/SUM($E274:$G274)</f>
        <v>0.19626169745554</v>
      </c>
      <c r="K274" s="0" t="n">
        <f aca="false">H274+I274+J274</f>
        <v>1</v>
      </c>
      <c r="L274" s="0" t="n">
        <f aca="false">I274+J274</f>
        <v>0.19626169745554</v>
      </c>
      <c r="M274" s="0" t="n">
        <f aca="false">J274</f>
        <v>0.19626169745554</v>
      </c>
      <c r="N274" s="0" t="n">
        <f aca="false">I274</f>
        <v>0</v>
      </c>
      <c r="O274" s="0" t="n">
        <f aca="false">K274</f>
        <v>1</v>
      </c>
      <c r="P274" s="0" t="n">
        <f aca="false">L274/2</f>
        <v>0.0981308487277698</v>
      </c>
      <c r="Q274" s="0" t="n">
        <f aca="false">M274/2</f>
        <v>0.0981308487277698</v>
      </c>
      <c r="R274" s="0" t="n">
        <f aca="false">N274/2</f>
        <v>0</v>
      </c>
      <c r="S274" s="0" t="n">
        <f aca="false">O274/SUM($O274:$R274)*100</f>
        <v>83.59374893696</v>
      </c>
      <c r="T274" s="0" t="n">
        <f aca="false">P274/SUM($O274:$R274)*100</f>
        <v>8.20312553151999</v>
      </c>
      <c r="U274" s="0" t="n">
        <f aca="false">Q274/SUM($O274:$R274)*100</f>
        <v>8.20312553151999</v>
      </c>
      <c r="V274" s="0" t="n">
        <f aca="false">R274/SUM($O274:$R274)*100</f>
        <v>0</v>
      </c>
      <c r="W274" s="0" t="n">
        <f aca="false">S274*(2*15.9994+28.09)</f>
        <v>5023.0480611232</v>
      </c>
      <c r="X274" s="0" t="n">
        <f aca="false">T274*(26.98*2+3*15.9994)</f>
        <v>836.375913567822</v>
      </c>
      <c r="Y274" s="0" t="n">
        <f aca="false">U274*(22.99*2+15.9994)</f>
        <v>508.42479856829</v>
      </c>
      <c r="Z274" s="0" t="n">
        <f aca="false">V274*(39.01*2+15.9994)</f>
        <v>0</v>
      </c>
      <c r="AA274" s="0" t="n">
        <f aca="false">W274/SUM($W274:$Z274)*100</f>
        <v>78.8813968418445</v>
      </c>
      <c r="AB274" s="0" t="n">
        <f aca="false">X274/SUM($W274:$Z274)*100</f>
        <v>13.1343557824432</v>
      </c>
      <c r="AC274" s="0" t="n">
        <f aca="false">Y274/SUM($W274:$Z274)*100</f>
        <v>7.98424737571239</v>
      </c>
      <c r="AD274" s="0" t="n">
        <f aca="false">Z274/SUM($W274:$Z274)*100</f>
        <v>0</v>
      </c>
    </row>
    <row r="275" customFormat="false" ht="15" hidden="false" customHeight="false" outlineLevel="0" collapsed="false">
      <c r="A275" s="0" t="n">
        <v>19.9</v>
      </c>
      <c r="B275" s="0" t="n">
        <v>0</v>
      </c>
      <c r="C275" s="0" t="n">
        <v>80.1</v>
      </c>
      <c r="D275" s="0" t="n">
        <v>1280</v>
      </c>
      <c r="E275" s="0" t="n">
        <f aca="false">A275/(2*15.9994+28.09)</f>
        <v>0.331176525409061</v>
      </c>
      <c r="F275" s="0" t="n">
        <f aca="false">B275/(39.1+26.98+28.09+4*15.9994)</f>
        <v>0</v>
      </c>
      <c r="G275" s="0" t="n">
        <f aca="false">C275/(22.99+26.98+28.09+4*15.9994)</f>
        <v>0.563855788074696</v>
      </c>
      <c r="H275" s="0" t="n">
        <f aca="false">E275/SUM($E275:$G275)</f>
        <v>0.370016278093932</v>
      </c>
      <c r="I275" s="0" t="n">
        <f aca="false">F275/SUM($E275:$G275)</f>
        <v>0</v>
      </c>
      <c r="J275" s="0" t="n">
        <f aca="false">G275/SUM($E275:$G275)</f>
        <v>0.629983721906068</v>
      </c>
      <c r="K275" s="0" t="n">
        <f aca="false">H275+I275+J275</f>
        <v>1</v>
      </c>
      <c r="L275" s="0" t="n">
        <f aca="false">I275+J275</f>
        <v>0.629983721906068</v>
      </c>
      <c r="M275" s="0" t="n">
        <f aca="false">J275</f>
        <v>0.629983721906068</v>
      </c>
      <c r="N275" s="0" t="n">
        <f aca="false">I275</f>
        <v>0</v>
      </c>
      <c r="O275" s="0" t="n">
        <f aca="false">K275</f>
        <v>1</v>
      </c>
      <c r="P275" s="0" t="n">
        <f aca="false">L275/2</f>
        <v>0.314991860953034</v>
      </c>
      <c r="Q275" s="0" t="n">
        <f aca="false">M275/2</f>
        <v>0.314991860953034</v>
      </c>
      <c r="R275" s="0" t="n">
        <f aca="false">N275/2</f>
        <v>0</v>
      </c>
      <c r="S275" s="0" t="n">
        <f aca="false">O275/SUM($O275:$R275)*100</f>
        <v>61.3503059300875</v>
      </c>
      <c r="T275" s="0" t="n">
        <f aca="false">P275/SUM($O275:$R275)*100</f>
        <v>19.3248470349562</v>
      </c>
      <c r="U275" s="0" t="n">
        <f aca="false">Q275/SUM($O275:$R275)*100</f>
        <v>19.3248470349562</v>
      </c>
      <c r="V275" s="0" t="n">
        <f aca="false">R275/SUM($O275:$R275)*100</f>
        <v>0</v>
      </c>
      <c r="W275" s="0" t="n">
        <f aca="false">S275*(2*15.9994+28.09)</f>
        <v>3686.46626297184</v>
      </c>
      <c r="X275" s="0" t="n">
        <f aca="false">T275*(26.98*2+3*15.9994)</f>
        <v>1970.32661895947</v>
      </c>
      <c r="Y275" s="0" t="n">
        <f aca="false">U275*(22.99*2+15.9994)</f>
        <v>1197.74242431837</v>
      </c>
      <c r="Z275" s="0" t="n">
        <f aca="false">V275*(39.01*2+15.9994)</f>
        <v>0</v>
      </c>
      <c r="AA275" s="0" t="n">
        <f aca="false">W275/SUM($W275:$Z275)*100</f>
        <v>53.7814176784628</v>
      </c>
      <c r="AB275" s="0" t="n">
        <f aca="false">X275/SUM($W275:$Z275)*100</f>
        <v>28.7448606058388</v>
      </c>
      <c r="AC275" s="0" t="n">
        <f aca="false">Y275/SUM($W275:$Z275)*100</f>
        <v>17.4737217156984</v>
      </c>
      <c r="AD275" s="0" t="n">
        <f aca="false">Z275/SUM($W275:$Z275)*100</f>
        <v>0</v>
      </c>
    </row>
    <row r="276" customFormat="false" ht="15" hidden="false" customHeight="false" outlineLevel="0" collapsed="false">
      <c r="A276" s="0" t="n">
        <v>0</v>
      </c>
      <c r="B276" s="0" t="n">
        <v>27.4</v>
      </c>
      <c r="C276" s="0" t="n">
        <v>72.6</v>
      </c>
      <c r="D276" s="0" t="n">
        <v>1404</v>
      </c>
      <c r="E276" s="0" t="n">
        <f aca="false">A276/(2*15.9994+28.09)</f>
        <v>0</v>
      </c>
      <c r="F276" s="0" t="n">
        <f aca="false">B276/(39.1+26.98+28.09+4*15.9994)</f>
        <v>0.173233961949223</v>
      </c>
      <c r="G276" s="0" t="n">
        <f aca="false">C276/(22.99+26.98+28.09+4*15.9994)</f>
        <v>0.511060302299912</v>
      </c>
      <c r="H276" s="0" t="n">
        <f aca="false">E276/SUM($E276:$G276)</f>
        <v>0</v>
      </c>
      <c r="I276" s="0" t="n">
        <f aca="false">F276/SUM($E276:$G276)</f>
        <v>0.253157115293535</v>
      </c>
      <c r="J276" s="0" t="n">
        <f aca="false">G276/SUM($E276:$G276)</f>
        <v>0.746842884706464</v>
      </c>
      <c r="K276" s="0" t="n">
        <f aca="false">H276+I276+J276</f>
        <v>1</v>
      </c>
      <c r="L276" s="0" t="n">
        <f aca="false">I276+J276</f>
        <v>1</v>
      </c>
      <c r="M276" s="0" t="n">
        <f aca="false">J276</f>
        <v>0.746842884706464</v>
      </c>
      <c r="N276" s="0" t="n">
        <f aca="false">I276</f>
        <v>0.253157115293535</v>
      </c>
      <c r="O276" s="0" t="n">
        <f aca="false">K276</f>
        <v>1</v>
      </c>
      <c r="P276" s="0" t="n">
        <f aca="false">L276/2</f>
        <v>0.5</v>
      </c>
      <c r="Q276" s="0" t="n">
        <f aca="false">M276/2</f>
        <v>0.373421442353232</v>
      </c>
      <c r="R276" s="0" t="n">
        <f aca="false">N276/2</f>
        <v>0.126578557646768</v>
      </c>
      <c r="S276" s="0" t="n">
        <f aca="false">O276/SUM($O276:$R276)*100</f>
        <v>50</v>
      </c>
      <c r="T276" s="0" t="n">
        <f aca="false">P276/SUM($O276:$R276)*100</f>
        <v>25</v>
      </c>
      <c r="U276" s="0" t="n">
        <f aca="false">Q276/SUM($O276:$R276)*100</f>
        <v>18.6710721176616</v>
      </c>
      <c r="V276" s="0" t="n">
        <f aca="false">R276/SUM($O276:$R276)*100</f>
        <v>6.32892788233839</v>
      </c>
      <c r="W276" s="0" t="n">
        <f aca="false">S276*(2*15.9994+28.09)</f>
        <v>3004.44</v>
      </c>
      <c r="X276" s="0" t="n">
        <f aca="false">T276*(26.98*2+3*15.9994)</f>
        <v>2548.955</v>
      </c>
      <c r="Y276" s="0" t="n">
        <f aca="false">U276*(22.99*2+15.9994)</f>
        <v>1157.2218472094</v>
      </c>
      <c r="Z276" s="0" t="n">
        <f aca="false">V276*(39.01*2+15.9994)</f>
        <v>595.042002140726</v>
      </c>
      <c r="AA276" s="0" t="n">
        <f aca="false">W276/SUM($W276:$Z276)*100</f>
        <v>41.1248329815902</v>
      </c>
      <c r="AB276" s="0" t="n">
        <f aca="false">X276/SUM($W276:$Z276)*100</f>
        <v>34.8901454689024</v>
      </c>
      <c r="AC276" s="0" t="n">
        <f aca="false">Y276/SUM($W276:$Z276)*100</f>
        <v>15.8400750852517</v>
      </c>
      <c r="AD276" s="0" t="n">
        <f aca="false">Z276/SUM($W276:$Z276)*100</f>
        <v>8.14494646425569</v>
      </c>
    </row>
    <row r="277" customFormat="false" ht="15" hidden="false" customHeight="false" outlineLevel="0" collapsed="false">
      <c r="A277" s="0" t="n">
        <v>0</v>
      </c>
      <c r="B277" s="0" t="n">
        <v>65.4</v>
      </c>
      <c r="C277" s="0" t="n">
        <v>34.6</v>
      </c>
      <c r="D277" s="0" t="n">
        <v>1588</v>
      </c>
      <c r="E277" s="0" t="n">
        <f aca="false">A277/(2*15.9994+28.09)</f>
        <v>0</v>
      </c>
      <c r="F277" s="0" t="n">
        <f aca="false">B277/(39.1+26.98+28.09+4*15.9994)</f>
        <v>0.413485442024789</v>
      </c>
      <c r="G277" s="0" t="n">
        <f aca="false">C277/(22.99+26.98+28.09+4*15.9994)</f>
        <v>0.243563174374338</v>
      </c>
      <c r="H277" s="0" t="n">
        <f aca="false">E277/SUM($E277:$G277)</f>
        <v>0</v>
      </c>
      <c r="I277" s="0" t="n">
        <f aca="false">F277/SUM($E277:$G277)</f>
        <v>0.629307225834892</v>
      </c>
      <c r="J277" s="0" t="n">
        <f aca="false">G277/SUM($E277:$G277)</f>
        <v>0.370692774165108</v>
      </c>
      <c r="K277" s="0" t="n">
        <f aca="false">H277+I277+J277</f>
        <v>1</v>
      </c>
      <c r="L277" s="0" t="n">
        <f aca="false">I277+J277</f>
        <v>1</v>
      </c>
      <c r="M277" s="0" t="n">
        <f aca="false">J277</f>
        <v>0.370692774165108</v>
      </c>
      <c r="N277" s="0" t="n">
        <f aca="false">I277</f>
        <v>0.629307225834892</v>
      </c>
      <c r="O277" s="0" t="n">
        <f aca="false">K277</f>
        <v>1</v>
      </c>
      <c r="P277" s="0" t="n">
        <f aca="false">L277/2</f>
        <v>0.5</v>
      </c>
      <c r="Q277" s="0" t="n">
        <f aca="false">M277/2</f>
        <v>0.185346387082554</v>
      </c>
      <c r="R277" s="0" t="n">
        <f aca="false">N277/2</f>
        <v>0.314653612917446</v>
      </c>
      <c r="S277" s="0" t="n">
        <f aca="false">O277/SUM($O277:$R277)*100</f>
        <v>50</v>
      </c>
      <c r="T277" s="0" t="n">
        <f aca="false">P277/SUM($O277:$R277)*100</f>
        <v>25</v>
      </c>
      <c r="U277" s="0" t="n">
        <f aca="false">Q277/SUM($O277:$R277)*100</f>
        <v>9.2673193541277</v>
      </c>
      <c r="V277" s="0" t="n">
        <f aca="false">R277/SUM($O277:$R277)*100</f>
        <v>15.7326806458723</v>
      </c>
      <c r="W277" s="0" t="n">
        <f aca="false">S277*(2*15.9994+28.09)</f>
        <v>3004.44</v>
      </c>
      <c r="X277" s="0" t="n">
        <f aca="false">T277*(26.98*2+3*15.9994)</f>
        <v>2548.955</v>
      </c>
      <c r="Y277" s="0" t="n">
        <f aca="false">U277*(22.99*2+15.9994)</f>
        <v>574.382893177222</v>
      </c>
      <c r="Z277" s="0" t="n">
        <f aca="false">V277*(39.01*2+15.9994)</f>
        <v>1479.17719471653</v>
      </c>
      <c r="AA277" s="0" t="n">
        <f aca="false">W277/SUM($W277:$Z277)*100</f>
        <v>39.4959608054145</v>
      </c>
      <c r="AB277" s="0" t="n">
        <f aca="false">X277/SUM($W277:$Z277)*100</f>
        <v>33.5082167641109</v>
      </c>
      <c r="AC277" s="0" t="n">
        <f aca="false">Y277/SUM($W277:$Z277)*100</f>
        <v>7.55075962117006</v>
      </c>
      <c r="AD277" s="0" t="n">
        <f aca="false">Z277/SUM($W277:$Z277)*100</f>
        <v>19.4450628093045</v>
      </c>
    </row>
    <row r="278" customFormat="false" ht="15" hidden="false" customHeight="false" outlineLevel="0" collapsed="false">
      <c r="A278" s="0" t="n">
        <v>16.1</v>
      </c>
      <c r="B278" s="0" t="n">
        <v>63.2</v>
      </c>
      <c r="C278" s="0" t="n">
        <f aca="false">100-B278-A278</f>
        <v>20.7</v>
      </c>
      <c r="D278" s="0" t="n">
        <v>1460</v>
      </c>
      <c r="E278" s="0" t="n">
        <f aca="false">A278/(2*15.9994+28.09)</f>
        <v>0.267936786888738</v>
      </c>
      <c r="F278" s="0" t="n">
        <f aca="false">B278/(39.1+26.98+28.09+4*15.9994)</f>
        <v>0.399576145809888</v>
      </c>
      <c r="G278" s="0" t="n">
        <f aca="false">C278/(22.99+26.98+28.09+4*15.9994)</f>
        <v>0.145715540738405</v>
      </c>
      <c r="H278" s="0" t="n">
        <f aca="false">E278/SUM($E278:$G278)</f>
        <v>0.329472953346468</v>
      </c>
      <c r="I278" s="0" t="n">
        <f aca="false">F278/SUM($E278:$G278)</f>
        <v>0.491345493746817</v>
      </c>
      <c r="J278" s="0" t="n">
        <f aca="false">G278/SUM($E278:$G278)</f>
        <v>0.179181552906715</v>
      </c>
      <c r="K278" s="0" t="n">
        <f aca="false">H278+I278+J278</f>
        <v>1</v>
      </c>
      <c r="L278" s="0" t="n">
        <f aca="false">I278+J278</f>
        <v>0.670527046653532</v>
      </c>
      <c r="M278" s="0" t="n">
        <f aca="false">J278</f>
        <v>0.179181552906715</v>
      </c>
      <c r="N278" s="0" t="n">
        <f aca="false">I278</f>
        <v>0.491345493746817</v>
      </c>
      <c r="O278" s="0" t="n">
        <f aca="false">K278</f>
        <v>1</v>
      </c>
      <c r="P278" s="0" t="n">
        <f aca="false">L278/2</f>
        <v>0.335263523326766</v>
      </c>
      <c r="Q278" s="0" t="n">
        <f aca="false">M278/2</f>
        <v>0.0895907764533577</v>
      </c>
      <c r="R278" s="0" t="n">
        <f aca="false">N278/2</f>
        <v>0.245672746873408</v>
      </c>
      <c r="S278" s="0" t="n">
        <f aca="false">O278/SUM($O278:$R278)*100</f>
        <v>59.8613474713409</v>
      </c>
      <c r="T278" s="0" t="n">
        <f aca="false">P278/SUM($O278:$R278)*100</f>
        <v>20.0693262643296</v>
      </c>
      <c r="U278" s="0" t="n">
        <f aca="false">Q278/SUM($O278:$R278)*100</f>
        <v>5.36302459950167</v>
      </c>
      <c r="V278" s="0" t="n">
        <f aca="false">R278/SUM($O278:$R278)*100</f>
        <v>14.7063016648279</v>
      </c>
      <c r="W278" s="0" t="n">
        <f aca="false">S278*(2*15.9994+28.09)</f>
        <v>3596.99653593591</v>
      </c>
      <c r="X278" s="0" t="n">
        <f aca="false">T278*(26.98*2+3*15.9994)</f>
        <v>2046.23238112377</v>
      </c>
      <c r="Y278" s="0" t="n">
        <f aca="false">U278*(22.99*2+15.9994)</f>
        <v>332.397046862354</v>
      </c>
      <c r="Z278" s="0" t="n">
        <f aca="false">V278*(39.01*2+15.9994)</f>
        <v>1382.67765874612</v>
      </c>
      <c r="AA278" s="0" t="n">
        <f aca="false">W278/SUM($W278:$Z278)*100</f>
        <v>48.8835025080363</v>
      </c>
      <c r="AB278" s="0" t="n">
        <f aca="false">X278/SUM($W278:$Z278)*100</f>
        <v>27.8084798623979</v>
      </c>
      <c r="AC278" s="0" t="n">
        <f aca="false">Y278/SUM($W278:$Z278)*100</f>
        <v>4.51730539955384</v>
      </c>
      <c r="AD278" s="0" t="n">
        <f aca="false">Z278/SUM($W278:$Z278)*100</f>
        <v>18.790712230012</v>
      </c>
    </row>
    <row r="279" customFormat="false" ht="15" hidden="false" customHeight="false" outlineLevel="0" collapsed="false">
      <c r="A279" s="0" t="n">
        <v>33.3</v>
      </c>
      <c r="B279" s="0" t="n">
        <v>20.6</v>
      </c>
      <c r="C279" s="0" t="n">
        <f aca="false">100-B279-A279</f>
        <v>46.1</v>
      </c>
      <c r="D279" s="0" t="n">
        <v>1020</v>
      </c>
      <c r="E279" s="0" t="n">
        <f aca="false">A279/(2*15.9994+28.09)</f>
        <v>0.554179813875464</v>
      </c>
      <c r="F279" s="0" t="n">
        <f aca="false">B279/(39.1+26.98+28.09+4*15.9994)</f>
        <v>0.130241591830438</v>
      </c>
      <c r="G279" s="0" t="n">
        <f aca="false">C279/(22.99+26.98+28.09+4*15.9994)</f>
        <v>0.324516252562341</v>
      </c>
      <c r="H279" s="0" t="n">
        <f aca="false">E279/SUM($E279:$G279)</f>
        <v>0.549270620770234</v>
      </c>
      <c r="I279" s="0" t="n">
        <f aca="false">F279/SUM($E279:$G279)</f>
        <v>0.129087848751713</v>
      </c>
      <c r="J279" s="0" t="n">
        <f aca="false">G279/SUM($E279:$G279)</f>
        <v>0.321641530478053</v>
      </c>
      <c r="K279" s="0" t="n">
        <f aca="false">H279+I279+J279</f>
        <v>1</v>
      </c>
      <c r="L279" s="0" t="n">
        <f aca="false">I279+J279</f>
        <v>0.450729379229766</v>
      </c>
      <c r="M279" s="0" t="n">
        <f aca="false">J279</f>
        <v>0.321641530478053</v>
      </c>
      <c r="N279" s="0" t="n">
        <f aca="false">I279</f>
        <v>0.129087848751713</v>
      </c>
      <c r="O279" s="0" t="n">
        <f aca="false">K279</f>
        <v>1</v>
      </c>
      <c r="P279" s="0" t="n">
        <f aca="false">L279/2</f>
        <v>0.225364689614883</v>
      </c>
      <c r="Q279" s="0" t="n">
        <f aca="false">M279/2</f>
        <v>0.160820765239027</v>
      </c>
      <c r="R279" s="0" t="n">
        <f aca="false">N279/2</f>
        <v>0.0645439243758563</v>
      </c>
      <c r="S279" s="0" t="n">
        <f aca="false">O279/SUM($O279:$R279)*100</f>
        <v>68.93084363749</v>
      </c>
      <c r="T279" s="0" t="n">
        <f aca="false">P279/SUM($O279:$R279)*100</f>
        <v>15.534578181255</v>
      </c>
      <c r="U279" s="0" t="n">
        <f aca="false">Q279/SUM($O279:$R279)*100</f>
        <v>11.0855110223528</v>
      </c>
      <c r="V279" s="0" t="n">
        <f aca="false">R279/SUM($O279:$R279)*100</f>
        <v>4.44906715890213</v>
      </c>
      <c r="W279" s="0" t="n">
        <f aca="false">S279*(2*15.9994+28.09)</f>
        <v>4141.97167716441</v>
      </c>
      <c r="X279" s="0" t="n">
        <f aca="false">T279*(26.98*2+3*15.9994)</f>
        <v>1583.87762912003</v>
      </c>
      <c r="Y279" s="0" t="n">
        <f aca="false">U279*(22.99*2+15.9994)</f>
        <v>687.073321858816</v>
      </c>
      <c r="Z279" s="0" t="n">
        <f aca="false">V279*(39.01*2+15.9994)</f>
        <v>418.298624839683</v>
      </c>
      <c r="AA279" s="0" t="n">
        <f aca="false">W279/SUM($W279:$Z279)*100</f>
        <v>60.6329604001007</v>
      </c>
      <c r="AB279" s="0" t="n">
        <f aca="false">X279/SUM($W279:$Z279)*100</f>
        <v>23.1858634124668</v>
      </c>
      <c r="AC279" s="0" t="n">
        <f aca="false">Y279/SUM($W279:$Z279)*100</f>
        <v>10.0578402662452</v>
      </c>
      <c r="AD279" s="0" t="n">
        <f aca="false">Z279/SUM($W279:$Z279)*100</f>
        <v>6.12333592118726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5238</TotalTime>
  <Application>LibreOffice/6.4.3.2$MacOSX_X86_64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/>
  <dcterms:modified xsi:type="dcterms:W3CDTF">2020-06-30T08:48:47Z</dcterms:modified>
  <cp:revision>485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