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Bhuti/Documents/Shiny-Workshop/"/>
    </mc:Choice>
  </mc:AlternateContent>
  <bookViews>
    <workbookView xWindow="640" yWindow="1180" windowWidth="24960" windowHeight="14740" tabRatio="500"/>
  </bookViews>
  <sheets>
    <sheet name="tab1" sheetId="2" r:id="rId1"/>
    <sheet name="tab2" sheetId="3" r:id="rId2"/>
    <sheet name="tab3" sheetId="4" r:id="rId3"/>
    <sheet name="Sheet1" sheetId="1" r:id="rId4"/>
  </sheets>
  <externalReferences>
    <externalReference r:id="rId5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" i="4" l="1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U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T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V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U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T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P38" i="2"/>
  <c r="O38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M38" i="2"/>
  <c r="L38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J38" i="2"/>
  <c r="I38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G38" i="2"/>
  <c r="F38" i="2"/>
  <c r="E38" i="2"/>
  <c r="D38" i="2"/>
  <c r="C38" i="2"/>
  <c r="B38" i="2"/>
</calcChain>
</file>

<file path=xl/sharedStrings.xml><?xml version="1.0" encoding="utf-8"?>
<sst xmlns="http://schemas.openxmlformats.org/spreadsheetml/2006/main" count="118" uniqueCount="58">
  <si>
    <t>organisationunitname</t>
  </si>
  <si>
    <t>lab_acc (n, dsd)</t>
  </si>
  <si>
    <t>lab_acc (n, ta)</t>
  </si>
  <si>
    <t>lab_acc (n, dsd) target</t>
  </si>
  <si>
    <t>lab_acc (n, ta) target</t>
  </si>
  <si>
    <t>lab_cap (n, dsd)</t>
  </si>
  <si>
    <t>lab_cap (n, dsd, testingsitetype)</t>
  </si>
  <si>
    <t>Max_cap_dsd</t>
  </si>
  <si>
    <t>lab_cap (n, ta)</t>
  </si>
  <si>
    <t>lab_cap (n, ta, testingsitetype)</t>
  </si>
  <si>
    <t>max_cap_ta</t>
  </si>
  <si>
    <t>lab_cap (n, dsd) target</t>
  </si>
  <si>
    <t>lab_cap (n, dsd, testingsitetype) target</t>
  </si>
  <si>
    <t>max_cap_dsd_target</t>
  </si>
  <si>
    <t>lab_cap (n, ta) target</t>
  </si>
  <si>
    <t>lab_cap (n, ta, testingsitetype) target</t>
  </si>
  <si>
    <t>max_cap_ta_target</t>
  </si>
  <si>
    <t>Angola</t>
  </si>
  <si>
    <t>Asia Regional Program</t>
  </si>
  <si>
    <t>Botswana</t>
  </si>
  <si>
    <t>Burma</t>
  </si>
  <si>
    <t>Burundi</t>
  </si>
  <si>
    <t>Cambodia</t>
  </si>
  <si>
    <t>Cameroon</t>
  </si>
  <si>
    <t>Caribbean Region</t>
  </si>
  <si>
    <t>Central America Region</t>
  </si>
  <si>
    <t>Central Asia Region</t>
  </si>
  <si>
    <t>Cote d'Ivoire</t>
  </si>
  <si>
    <t>Democratic Republic of the Congo</t>
  </si>
  <si>
    <t>Dominican Republic</t>
  </si>
  <si>
    <t>Ethiopia</t>
  </si>
  <si>
    <t>Ghana</t>
  </si>
  <si>
    <t>Guyana</t>
  </si>
  <si>
    <t>Haiti</t>
  </si>
  <si>
    <t>India</t>
  </si>
  <si>
    <t>Indonesia</t>
  </si>
  <si>
    <t>Kenya</t>
  </si>
  <si>
    <t>Lesotho</t>
  </si>
  <si>
    <t>Malawi</t>
  </si>
  <si>
    <t>Mozambique</t>
  </si>
  <si>
    <t>Namibia</t>
  </si>
  <si>
    <t>Nigeria</t>
  </si>
  <si>
    <t>Papua New Guinea</t>
  </si>
  <si>
    <t>Rwanda</t>
  </si>
  <si>
    <t>South Africa</t>
  </si>
  <si>
    <t>South Sudan</t>
  </si>
  <si>
    <t>Swaziland</t>
  </si>
  <si>
    <t>Tanzania</t>
  </si>
  <si>
    <t>Uganda</t>
  </si>
  <si>
    <t>Ukraine</t>
  </si>
  <si>
    <t>Vietnam</t>
  </si>
  <si>
    <t>Zambia</t>
  </si>
  <si>
    <t>Zimbabwe</t>
  </si>
  <si>
    <t>All OUs</t>
  </si>
  <si>
    <t>* All OUs were calculated as the sum of each column</t>
  </si>
  <si>
    <t>* Orange columns were calculated as the maximum of the previous two columns</t>
  </si>
  <si>
    <t>end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</si>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</sst>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1" applyFont="1"/>
    <xf numFmtId="0" fontId="2" fillId="2" borderId="0" xfId="1" applyFont="1" applyFill="1"/>
    <xf numFmtId="0" fontId="1" fillId="0" borderId="0" xfId="1" applyAlignment="1">
      <alignment wrapText="1"/>
    </xf>
    <xf numFmtId="0" fontId="1" fillId="3" borderId="0" xfId="1" applyFill="1" applyAlignment="1">
      <alignment wrapText="1"/>
    </xf>
    <xf numFmtId="0" fontId="1" fillId="4" borderId="0" xfId="1" applyFill="1" applyAlignment="1">
      <alignment wrapText="1"/>
    </xf>
    <xf numFmtId="0" fontId="1" fillId="0" borderId="0" xfId="1"/>
    <xf numFmtId="0" fontId="3" fillId="0" borderId="0" xfId="1" applyFont="1"/>
    <xf numFmtId="0" fontId="2" fillId="0" borderId="0" xfId="1" applyFont="1" applyFill="1"/>
    <xf numFmtId="0" fontId="1" fillId="0" borderId="0" xfId="1" applyFill="1"/>
    <xf numFmtId="0" fontId="2" fillId="2" borderId="0" xfId="1" applyFont="1" applyFill="1" applyAlignment="1"/>
    <xf numFmtId="0" fontId="1" fillId="2" borderId="0" xfId="1" applyFill="1"/>
    <xf numFmtId="0" fontId="4" fillId="2" borderId="0" xfId="1" applyFont="1" applyFill="1"/>
  </cellXfs>
  <cellStyles count="2">
    <cellStyle name="Normal" xfId="0" builtinId="0"/>
    <cellStyle name="Normal 2" xfId="1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huti/Desktop/ICF_Reading_material/LAB%20POART%20documents/Laboratory%20POART%2010-24-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LAB_CAP_ACC_PT"/>
      <sheetName val="SIMS"/>
      <sheetName val="SID &amp; EA"/>
      <sheetName val="Table 1 Reference"/>
      <sheetName val="Table 1 raw"/>
      <sheetName val="Table 2 Reference"/>
      <sheetName val="Table 2 raw"/>
      <sheetName val="Table 3 Reference"/>
      <sheetName val="Table 3 raw"/>
      <sheetName val="SIMS Table 6 Visits"/>
      <sheetName val="SIMS Table 6 scores"/>
      <sheetName val="SIMS Table 7 Visits"/>
      <sheetName val="SIMS Table 7 Scores"/>
      <sheetName val="SIMS Table 8 Visits"/>
      <sheetName val="SIMS Table 8 Scores"/>
      <sheetName val="SIMS Table 9 Visits"/>
      <sheetName val="SIMS Table 9 Scores"/>
      <sheetName val="SIMS Table 10 Visits"/>
      <sheetName val="SIMS Table 10 Scores"/>
      <sheetName val="SID raw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D8" t="str">
            <v>cd4_perform_result</v>
          </cell>
          <cell r="G8" t="str">
            <v>cd4_participate_result</v>
          </cell>
          <cell r="J8" t="str">
            <v>cd4_pass_result</v>
          </cell>
          <cell r="N8" t="str">
            <v>eid_perform_result</v>
          </cell>
          <cell r="Q8" t="str">
            <v>eid_participate_result</v>
          </cell>
          <cell r="T8" t="str">
            <v>eid_pass_result</v>
          </cell>
          <cell r="X8" t="str">
            <v>vl_perform_result</v>
          </cell>
          <cell r="AA8" t="str">
            <v>vl_participate_result</v>
          </cell>
          <cell r="AD8" t="str">
            <v>vl_pass_result</v>
          </cell>
          <cell r="AH8" t="str">
            <v>hiv_perform_result</v>
          </cell>
          <cell r="AK8" t="str">
            <v>hiv_participate_result</v>
          </cell>
          <cell r="AN8" t="str">
            <v>hiv_pass_result</v>
          </cell>
          <cell r="AR8" t="str">
            <v>tbafb_perform_result</v>
          </cell>
          <cell r="AU8" t="str">
            <v>tbafb_participate_result</v>
          </cell>
          <cell r="AX8" t="str">
            <v>tbafb_pass_result</v>
          </cell>
          <cell r="BB8" t="str">
            <v>tbculture_perform_result</v>
          </cell>
          <cell r="BE8" t="str">
            <v>tbculture_participate_result</v>
          </cell>
          <cell r="BH8" t="str">
            <v>tbculture_pass_result</v>
          </cell>
          <cell r="BL8" t="str">
            <v>tbxpert_perform_result</v>
          </cell>
          <cell r="BO8" t="str">
            <v>tbxpert_participate_result</v>
          </cell>
          <cell r="BR8" t="str">
            <v>tbxpert_pass_result</v>
          </cell>
        </row>
        <row r="9">
          <cell r="D9">
            <v>9</v>
          </cell>
          <cell r="G9">
            <v>0</v>
          </cell>
          <cell r="J9">
            <v>0</v>
          </cell>
          <cell r="N9">
            <v>1</v>
          </cell>
          <cell r="Q9">
            <v>1</v>
          </cell>
          <cell r="T9">
            <v>1</v>
          </cell>
          <cell r="X9">
            <v>1</v>
          </cell>
          <cell r="AA9">
            <v>1</v>
          </cell>
          <cell r="AD9">
            <v>1</v>
          </cell>
          <cell r="AH9">
            <v>40</v>
          </cell>
          <cell r="AK9">
            <v>40</v>
          </cell>
          <cell r="AN9">
            <v>40</v>
          </cell>
          <cell r="AR9">
            <v>2</v>
          </cell>
          <cell r="AU9">
            <v>0</v>
          </cell>
          <cell r="AX9">
            <v>0</v>
          </cell>
          <cell r="BB9">
            <v>2</v>
          </cell>
          <cell r="BE9">
            <v>0</v>
          </cell>
          <cell r="BH9">
            <v>0</v>
          </cell>
          <cell r="BL9">
            <v>0</v>
          </cell>
          <cell r="BO9">
            <v>0</v>
          </cell>
          <cell r="BR9">
            <v>0</v>
          </cell>
        </row>
        <row r="10">
          <cell r="D10">
            <v>14</v>
          </cell>
          <cell r="G10">
            <v>14</v>
          </cell>
          <cell r="J10">
            <v>12</v>
          </cell>
          <cell r="N10">
            <v>0</v>
          </cell>
          <cell r="Q10">
            <v>0</v>
          </cell>
          <cell r="T10">
            <v>0</v>
          </cell>
          <cell r="X10">
            <v>0</v>
          </cell>
          <cell r="AA10">
            <v>0</v>
          </cell>
          <cell r="AD10">
            <v>0</v>
          </cell>
          <cell r="AH10">
            <v>86</v>
          </cell>
          <cell r="AK10">
            <v>86</v>
          </cell>
          <cell r="AN10">
            <v>86</v>
          </cell>
          <cell r="AR10">
            <v>0</v>
          </cell>
          <cell r="AU10">
            <v>0</v>
          </cell>
          <cell r="AX10">
            <v>0</v>
          </cell>
          <cell r="BB10">
            <v>0</v>
          </cell>
          <cell r="BE10">
            <v>0</v>
          </cell>
          <cell r="BH10">
            <v>0</v>
          </cell>
          <cell r="BL10">
            <v>0</v>
          </cell>
          <cell r="BO10">
            <v>0</v>
          </cell>
          <cell r="BR10">
            <v>0</v>
          </cell>
        </row>
        <row r="11">
          <cell r="D11">
            <v>15</v>
          </cell>
          <cell r="G11">
            <v>14</v>
          </cell>
          <cell r="J11">
            <v>8</v>
          </cell>
          <cell r="N11">
            <v>3</v>
          </cell>
          <cell r="Q11">
            <v>2</v>
          </cell>
          <cell r="T11">
            <v>2</v>
          </cell>
          <cell r="X11">
            <v>11</v>
          </cell>
          <cell r="AA11">
            <v>5</v>
          </cell>
          <cell r="AD11">
            <v>5</v>
          </cell>
          <cell r="AH11">
            <v>30</v>
          </cell>
          <cell r="AK11">
            <v>29</v>
          </cell>
          <cell r="AN11">
            <v>24</v>
          </cell>
          <cell r="AR11">
            <v>19</v>
          </cell>
          <cell r="AU11">
            <v>7</v>
          </cell>
          <cell r="AX11">
            <v>6</v>
          </cell>
          <cell r="BB11">
            <v>1</v>
          </cell>
          <cell r="BE11">
            <v>1</v>
          </cell>
          <cell r="BH11">
            <v>0</v>
          </cell>
          <cell r="BL11">
            <v>15</v>
          </cell>
          <cell r="BO11">
            <v>13</v>
          </cell>
          <cell r="BR11">
            <v>1</v>
          </cell>
        </row>
        <row r="12">
          <cell r="D12">
            <v>0</v>
          </cell>
          <cell r="G12">
            <v>0</v>
          </cell>
          <cell r="J12">
            <v>0</v>
          </cell>
          <cell r="N12">
            <v>0</v>
          </cell>
          <cell r="Q12">
            <v>0</v>
          </cell>
          <cell r="T12">
            <v>0</v>
          </cell>
          <cell r="X12">
            <v>0</v>
          </cell>
          <cell r="AA12">
            <v>0</v>
          </cell>
          <cell r="AD12">
            <v>0</v>
          </cell>
          <cell r="AH12">
            <v>0</v>
          </cell>
          <cell r="AK12">
            <v>0</v>
          </cell>
          <cell r="AN12">
            <v>0</v>
          </cell>
          <cell r="AR12">
            <v>0</v>
          </cell>
          <cell r="AU12">
            <v>0</v>
          </cell>
          <cell r="AX12">
            <v>0</v>
          </cell>
          <cell r="BB12">
            <v>0</v>
          </cell>
          <cell r="BE12">
            <v>0</v>
          </cell>
          <cell r="BH12">
            <v>0</v>
          </cell>
          <cell r="BL12">
            <v>0</v>
          </cell>
          <cell r="BO12">
            <v>0</v>
          </cell>
          <cell r="BR12">
            <v>0</v>
          </cell>
        </row>
        <row r="13">
          <cell r="D13">
            <v>0</v>
          </cell>
          <cell r="G13">
            <v>0</v>
          </cell>
          <cell r="J13">
            <v>0</v>
          </cell>
          <cell r="N13">
            <v>0</v>
          </cell>
          <cell r="Q13">
            <v>0</v>
          </cell>
          <cell r="T13">
            <v>0</v>
          </cell>
          <cell r="X13">
            <v>0</v>
          </cell>
          <cell r="AA13">
            <v>0</v>
          </cell>
          <cell r="AD13">
            <v>0</v>
          </cell>
          <cell r="AH13">
            <v>0</v>
          </cell>
          <cell r="AK13">
            <v>0</v>
          </cell>
          <cell r="AN13">
            <v>0</v>
          </cell>
          <cell r="AR13">
            <v>0</v>
          </cell>
          <cell r="AU13">
            <v>0</v>
          </cell>
          <cell r="AX13">
            <v>0</v>
          </cell>
          <cell r="BB13">
            <v>0</v>
          </cell>
          <cell r="BE13">
            <v>0</v>
          </cell>
          <cell r="BH13">
            <v>0</v>
          </cell>
          <cell r="BL13">
            <v>0</v>
          </cell>
          <cell r="BO13">
            <v>0</v>
          </cell>
          <cell r="BR13">
            <v>0</v>
          </cell>
        </row>
        <row r="14">
          <cell r="D14">
            <v>0</v>
          </cell>
          <cell r="G14">
            <v>0</v>
          </cell>
          <cell r="J14">
            <v>0</v>
          </cell>
          <cell r="N14">
            <v>0</v>
          </cell>
          <cell r="Q14">
            <v>0</v>
          </cell>
          <cell r="T14">
            <v>0</v>
          </cell>
          <cell r="X14">
            <v>0</v>
          </cell>
          <cell r="AA14">
            <v>0</v>
          </cell>
          <cell r="AD14">
            <v>0</v>
          </cell>
          <cell r="AH14">
            <v>0</v>
          </cell>
          <cell r="AK14">
            <v>0</v>
          </cell>
          <cell r="AN14">
            <v>0</v>
          </cell>
          <cell r="AR14">
            <v>0</v>
          </cell>
          <cell r="AU14">
            <v>0</v>
          </cell>
          <cell r="AX14">
            <v>0</v>
          </cell>
          <cell r="BB14">
            <v>0</v>
          </cell>
          <cell r="BE14">
            <v>0</v>
          </cell>
          <cell r="BH14">
            <v>0</v>
          </cell>
          <cell r="BL14">
            <v>0</v>
          </cell>
          <cell r="BO14">
            <v>0</v>
          </cell>
          <cell r="BR14">
            <v>0</v>
          </cell>
        </row>
        <row r="15">
          <cell r="D15">
            <v>130</v>
          </cell>
          <cell r="G15">
            <v>124</v>
          </cell>
          <cell r="J15">
            <v>121</v>
          </cell>
          <cell r="N15">
            <v>0</v>
          </cell>
          <cell r="Q15">
            <v>0</v>
          </cell>
          <cell r="T15">
            <v>0</v>
          </cell>
          <cell r="X15">
            <v>0</v>
          </cell>
          <cell r="AA15">
            <v>0</v>
          </cell>
          <cell r="AD15">
            <v>0</v>
          </cell>
          <cell r="AH15">
            <v>665</v>
          </cell>
          <cell r="AK15">
            <v>446</v>
          </cell>
          <cell r="AN15">
            <v>318</v>
          </cell>
          <cell r="AR15">
            <v>0</v>
          </cell>
          <cell r="AU15">
            <v>0</v>
          </cell>
          <cell r="AX15">
            <v>0</v>
          </cell>
          <cell r="BB15">
            <v>0</v>
          </cell>
          <cell r="BE15">
            <v>0</v>
          </cell>
          <cell r="BH15">
            <v>0</v>
          </cell>
          <cell r="BL15">
            <v>0</v>
          </cell>
          <cell r="BO15">
            <v>0</v>
          </cell>
          <cell r="BR15">
            <v>0</v>
          </cell>
        </row>
        <row r="16">
          <cell r="D16">
            <v>11</v>
          </cell>
          <cell r="G16">
            <v>11</v>
          </cell>
          <cell r="J16">
            <v>11</v>
          </cell>
          <cell r="N16">
            <v>5</v>
          </cell>
          <cell r="Q16">
            <v>5</v>
          </cell>
          <cell r="T16">
            <v>5</v>
          </cell>
          <cell r="X16">
            <v>5</v>
          </cell>
          <cell r="AA16">
            <v>5</v>
          </cell>
          <cell r="AD16">
            <v>5</v>
          </cell>
          <cell r="AH16">
            <v>44</v>
          </cell>
          <cell r="AK16">
            <v>44</v>
          </cell>
          <cell r="AN16">
            <v>44</v>
          </cell>
          <cell r="AR16">
            <v>17</v>
          </cell>
          <cell r="AU16">
            <v>17</v>
          </cell>
          <cell r="AX16">
            <v>17</v>
          </cell>
          <cell r="BB16">
            <v>0</v>
          </cell>
          <cell r="BE16">
            <v>0</v>
          </cell>
          <cell r="BH16">
            <v>0</v>
          </cell>
          <cell r="BL16">
            <v>0</v>
          </cell>
          <cell r="BO16">
            <v>0</v>
          </cell>
          <cell r="BR16">
            <v>0</v>
          </cell>
        </row>
        <row r="17">
          <cell r="D17">
            <v>1</v>
          </cell>
          <cell r="G17">
            <v>1</v>
          </cell>
          <cell r="J17">
            <v>1</v>
          </cell>
          <cell r="N17">
            <v>0</v>
          </cell>
          <cell r="Q17">
            <v>0</v>
          </cell>
          <cell r="T17">
            <v>0</v>
          </cell>
          <cell r="X17">
            <v>0</v>
          </cell>
          <cell r="AA17">
            <v>0</v>
          </cell>
          <cell r="AD17">
            <v>0</v>
          </cell>
          <cell r="AH17">
            <v>20</v>
          </cell>
          <cell r="AK17">
            <v>12</v>
          </cell>
          <cell r="AN17">
            <v>12</v>
          </cell>
          <cell r="AR17">
            <v>0</v>
          </cell>
          <cell r="AU17">
            <v>0</v>
          </cell>
          <cell r="AX17">
            <v>0</v>
          </cell>
          <cell r="BB17">
            <v>0</v>
          </cell>
          <cell r="BE17">
            <v>0</v>
          </cell>
          <cell r="BH17">
            <v>0</v>
          </cell>
          <cell r="BL17">
            <v>0</v>
          </cell>
          <cell r="BO17">
            <v>0</v>
          </cell>
          <cell r="BR17">
            <v>0</v>
          </cell>
        </row>
        <row r="18">
          <cell r="D18">
            <v>0</v>
          </cell>
          <cell r="G18">
            <v>0</v>
          </cell>
          <cell r="J18">
            <v>0</v>
          </cell>
          <cell r="N18">
            <v>0</v>
          </cell>
          <cell r="Q18">
            <v>0</v>
          </cell>
          <cell r="T18">
            <v>0</v>
          </cell>
          <cell r="X18">
            <v>0</v>
          </cell>
          <cell r="AA18">
            <v>0</v>
          </cell>
          <cell r="AD18">
            <v>0</v>
          </cell>
          <cell r="AH18">
            <v>0</v>
          </cell>
          <cell r="AK18">
            <v>0</v>
          </cell>
          <cell r="AN18">
            <v>0</v>
          </cell>
          <cell r="AR18">
            <v>0</v>
          </cell>
          <cell r="AU18">
            <v>0</v>
          </cell>
          <cell r="AX18">
            <v>0</v>
          </cell>
          <cell r="BB18">
            <v>0</v>
          </cell>
          <cell r="BE18">
            <v>0</v>
          </cell>
          <cell r="BH18">
            <v>0</v>
          </cell>
          <cell r="BL18">
            <v>0</v>
          </cell>
          <cell r="BO18">
            <v>0</v>
          </cell>
          <cell r="BR18">
            <v>0</v>
          </cell>
        </row>
        <row r="19">
          <cell r="D19">
            <v>261</v>
          </cell>
          <cell r="G19">
            <v>133</v>
          </cell>
          <cell r="J19">
            <v>95</v>
          </cell>
          <cell r="N19">
            <v>4</v>
          </cell>
          <cell r="Q19">
            <v>4</v>
          </cell>
          <cell r="T19">
            <v>4</v>
          </cell>
          <cell r="X19">
            <v>7</v>
          </cell>
          <cell r="AA19">
            <v>7</v>
          </cell>
          <cell r="AD19">
            <v>7</v>
          </cell>
          <cell r="AH19">
            <v>1689</v>
          </cell>
          <cell r="AK19">
            <v>3</v>
          </cell>
          <cell r="AN19">
            <v>3</v>
          </cell>
          <cell r="AR19">
            <v>160</v>
          </cell>
          <cell r="AU19">
            <v>34</v>
          </cell>
          <cell r="AX19">
            <v>29</v>
          </cell>
          <cell r="BB19">
            <v>4</v>
          </cell>
          <cell r="BE19">
            <v>4</v>
          </cell>
          <cell r="BH19">
            <v>2</v>
          </cell>
          <cell r="BL19">
            <v>11</v>
          </cell>
          <cell r="BO19">
            <v>4</v>
          </cell>
          <cell r="BR19">
            <v>4</v>
          </cell>
        </row>
        <row r="20">
          <cell r="D20">
            <v>0</v>
          </cell>
          <cell r="G20">
            <v>0</v>
          </cell>
          <cell r="J20">
            <v>0</v>
          </cell>
          <cell r="N20">
            <v>0</v>
          </cell>
          <cell r="Q20">
            <v>0</v>
          </cell>
          <cell r="T20">
            <v>0</v>
          </cell>
          <cell r="X20">
            <v>0</v>
          </cell>
          <cell r="AA20">
            <v>0</v>
          </cell>
          <cell r="AD20">
            <v>0</v>
          </cell>
          <cell r="AH20">
            <v>242</v>
          </cell>
          <cell r="AK20">
            <v>150</v>
          </cell>
          <cell r="AN20">
            <v>84</v>
          </cell>
          <cell r="AR20">
            <v>0</v>
          </cell>
          <cell r="AU20">
            <v>0</v>
          </cell>
          <cell r="AX20">
            <v>0</v>
          </cell>
          <cell r="BB20">
            <v>0</v>
          </cell>
          <cell r="BE20">
            <v>0</v>
          </cell>
          <cell r="BH20">
            <v>0</v>
          </cell>
          <cell r="BL20">
            <v>0</v>
          </cell>
          <cell r="BO20">
            <v>0</v>
          </cell>
          <cell r="BR20">
            <v>0</v>
          </cell>
        </row>
        <row r="21">
          <cell r="D21">
            <v>1</v>
          </cell>
          <cell r="G21">
            <v>1</v>
          </cell>
          <cell r="J21">
            <v>1</v>
          </cell>
          <cell r="N21">
            <v>1</v>
          </cell>
          <cell r="Q21">
            <v>1</v>
          </cell>
          <cell r="T21">
            <v>1</v>
          </cell>
          <cell r="X21">
            <v>1</v>
          </cell>
          <cell r="AA21">
            <v>1</v>
          </cell>
          <cell r="AD21">
            <v>1</v>
          </cell>
          <cell r="AH21">
            <v>19</v>
          </cell>
          <cell r="AK21">
            <v>16</v>
          </cell>
          <cell r="AN21">
            <v>16</v>
          </cell>
          <cell r="AR21">
            <v>9</v>
          </cell>
          <cell r="AU21">
            <v>9</v>
          </cell>
          <cell r="AX21">
            <v>9</v>
          </cell>
          <cell r="BB21">
            <v>2</v>
          </cell>
          <cell r="BE21">
            <v>2</v>
          </cell>
          <cell r="BH21">
            <v>2</v>
          </cell>
          <cell r="BL21">
            <v>0</v>
          </cell>
          <cell r="BO21">
            <v>0</v>
          </cell>
          <cell r="BR21">
            <v>0</v>
          </cell>
        </row>
        <row r="22">
          <cell r="D22">
            <v>194</v>
          </cell>
          <cell r="G22">
            <v>151</v>
          </cell>
          <cell r="J22">
            <v>86</v>
          </cell>
          <cell r="N22">
            <v>10</v>
          </cell>
          <cell r="Q22">
            <v>9</v>
          </cell>
          <cell r="T22">
            <v>9</v>
          </cell>
          <cell r="X22">
            <v>8</v>
          </cell>
          <cell r="AA22">
            <v>7</v>
          </cell>
          <cell r="AD22">
            <v>6</v>
          </cell>
          <cell r="AH22">
            <v>1799</v>
          </cell>
          <cell r="AK22">
            <v>1163</v>
          </cell>
          <cell r="AN22">
            <v>1066</v>
          </cell>
          <cell r="AR22">
            <v>1410</v>
          </cell>
          <cell r="AU22">
            <v>293</v>
          </cell>
          <cell r="AX22">
            <v>235</v>
          </cell>
          <cell r="BB22">
            <v>7</v>
          </cell>
          <cell r="BE22">
            <v>7</v>
          </cell>
          <cell r="BH22">
            <v>5</v>
          </cell>
          <cell r="BL22">
            <v>73</v>
          </cell>
          <cell r="BO22">
            <v>12</v>
          </cell>
          <cell r="BR22">
            <v>11</v>
          </cell>
        </row>
        <row r="23">
          <cell r="D23">
            <v>0</v>
          </cell>
          <cell r="G23">
            <v>0</v>
          </cell>
          <cell r="J23">
            <v>0</v>
          </cell>
          <cell r="N23">
            <v>2</v>
          </cell>
          <cell r="Q23">
            <v>2</v>
          </cell>
          <cell r="T23">
            <v>0</v>
          </cell>
          <cell r="X23">
            <v>2</v>
          </cell>
          <cell r="AA23">
            <v>2</v>
          </cell>
          <cell r="AD23">
            <v>0</v>
          </cell>
          <cell r="AH23">
            <v>400</v>
          </cell>
          <cell r="AK23">
            <v>200</v>
          </cell>
          <cell r="AN23">
            <v>54</v>
          </cell>
          <cell r="AR23">
            <v>0</v>
          </cell>
          <cell r="AU23">
            <v>0</v>
          </cell>
          <cell r="AX23">
            <v>0</v>
          </cell>
          <cell r="BB23">
            <v>0</v>
          </cell>
          <cell r="BE23">
            <v>0</v>
          </cell>
          <cell r="BH23">
            <v>0</v>
          </cell>
          <cell r="BL23">
            <v>0</v>
          </cell>
          <cell r="BO23">
            <v>0</v>
          </cell>
          <cell r="BR23">
            <v>0</v>
          </cell>
        </row>
        <row r="24">
          <cell r="D24">
            <v>1</v>
          </cell>
          <cell r="G24">
            <v>1</v>
          </cell>
          <cell r="J24">
            <v>1</v>
          </cell>
          <cell r="N24">
            <v>1</v>
          </cell>
          <cell r="Q24">
            <v>1</v>
          </cell>
          <cell r="T24">
            <v>1</v>
          </cell>
          <cell r="X24">
            <v>1</v>
          </cell>
          <cell r="AA24">
            <v>1</v>
          </cell>
          <cell r="AD24">
            <v>1</v>
          </cell>
          <cell r="AH24">
            <v>8</v>
          </cell>
          <cell r="AK24">
            <v>8</v>
          </cell>
          <cell r="AN24">
            <v>8</v>
          </cell>
          <cell r="AR24">
            <v>1</v>
          </cell>
          <cell r="AU24">
            <v>1</v>
          </cell>
          <cell r="AX24">
            <v>1</v>
          </cell>
          <cell r="BB24">
            <v>1</v>
          </cell>
          <cell r="BE24">
            <v>1</v>
          </cell>
          <cell r="BH24">
            <v>1</v>
          </cell>
          <cell r="BL24">
            <v>3</v>
          </cell>
          <cell r="BO24">
            <v>3</v>
          </cell>
          <cell r="BR24">
            <v>3</v>
          </cell>
        </row>
        <row r="25">
          <cell r="D25">
            <v>51</v>
          </cell>
          <cell r="G25">
            <v>31</v>
          </cell>
          <cell r="J25">
            <v>29</v>
          </cell>
          <cell r="N25">
            <v>2</v>
          </cell>
          <cell r="Q25">
            <v>2</v>
          </cell>
          <cell r="T25">
            <v>2</v>
          </cell>
          <cell r="X25">
            <v>2</v>
          </cell>
          <cell r="AA25">
            <v>2</v>
          </cell>
          <cell r="AD25">
            <v>2</v>
          </cell>
          <cell r="AH25">
            <v>180</v>
          </cell>
          <cell r="AK25">
            <v>120</v>
          </cell>
          <cell r="AN25">
            <v>145</v>
          </cell>
          <cell r="AR25">
            <v>236</v>
          </cell>
          <cell r="AU25">
            <v>176</v>
          </cell>
          <cell r="AX25">
            <v>158</v>
          </cell>
          <cell r="BB25">
            <v>1</v>
          </cell>
          <cell r="BE25">
            <v>1</v>
          </cell>
          <cell r="BH25">
            <v>1</v>
          </cell>
          <cell r="BL25">
            <v>12</v>
          </cell>
          <cell r="BO25">
            <v>11</v>
          </cell>
          <cell r="BR25">
            <v>10</v>
          </cell>
        </row>
        <row r="26">
          <cell r="D26">
            <v>0</v>
          </cell>
          <cell r="G26">
            <v>0</v>
          </cell>
          <cell r="J26">
            <v>0</v>
          </cell>
          <cell r="N26">
            <v>0</v>
          </cell>
          <cell r="Q26">
            <v>0</v>
          </cell>
          <cell r="T26">
            <v>0</v>
          </cell>
          <cell r="X26">
            <v>0</v>
          </cell>
          <cell r="AA26">
            <v>0</v>
          </cell>
          <cell r="AD26">
            <v>0</v>
          </cell>
          <cell r="AH26">
            <v>31</v>
          </cell>
          <cell r="AK26">
            <v>0</v>
          </cell>
          <cell r="AN26">
            <v>0</v>
          </cell>
          <cell r="AR26">
            <v>0</v>
          </cell>
          <cell r="AU26">
            <v>0</v>
          </cell>
          <cell r="AX26">
            <v>0</v>
          </cell>
          <cell r="BB26">
            <v>0</v>
          </cell>
          <cell r="BE26">
            <v>0</v>
          </cell>
          <cell r="BH26">
            <v>0</v>
          </cell>
          <cell r="BL26">
            <v>0</v>
          </cell>
          <cell r="BO26">
            <v>0</v>
          </cell>
          <cell r="BR26">
            <v>0</v>
          </cell>
        </row>
        <row r="27">
          <cell r="D27">
            <v>0</v>
          </cell>
          <cell r="G27">
            <v>0</v>
          </cell>
          <cell r="J27">
            <v>0</v>
          </cell>
          <cell r="N27">
            <v>0</v>
          </cell>
          <cell r="Q27">
            <v>0</v>
          </cell>
          <cell r="T27">
            <v>0</v>
          </cell>
          <cell r="X27">
            <v>0</v>
          </cell>
          <cell r="AA27">
            <v>0</v>
          </cell>
          <cell r="AD27">
            <v>0</v>
          </cell>
          <cell r="AH27">
            <v>0</v>
          </cell>
          <cell r="AK27">
            <v>0</v>
          </cell>
          <cell r="AN27">
            <v>0</v>
          </cell>
          <cell r="AR27">
            <v>0</v>
          </cell>
          <cell r="AU27">
            <v>0</v>
          </cell>
          <cell r="AX27">
            <v>0</v>
          </cell>
          <cell r="BB27">
            <v>0</v>
          </cell>
          <cell r="BE27">
            <v>0</v>
          </cell>
          <cell r="BH27">
            <v>0</v>
          </cell>
          <cell r="BL27">
            <v>0</v>
          </cell>
          <cell r="BO27">
            <v>0</v>
          </cell>
          <cell r="BR27">
            <v>0</v>
          </cell>
        </row>
        <row r="28">
          <cell r="D28">
            <v>796</v>
          </cell>
          <cell r="G28">
            <v>377</v>
          </cell>
          <cell r="J28">
            <v>301</v>
          </cell>
          <cell r="N28">
            <v>60</v>
          </cell>
          <cell r="Q28">
            <v>19</v>
          </cell>
          <cell r="T28">
            <v>17</v>
          </cell>
          <cell r="X28">
            <v>22</v>
          </cell>
          <cell r="AA28">
            <v>21</v>
          </cell>
          <cell r="AD28">
            <v>17</v>
          </cell>
          <cell r="AH28">
            <v>8013</v>
          </cell>
          <cell r="AK28">
            <v>4421</v>
          </cell>
          <cell r="AN28">
            <v>2583</v>
          </cell>
          <cell r="AR28">
            <v>4221</v>
          </cell>
          <cell r="AU28">
            <v>3504</v>
          </cell>
          <cell r="AX28">
            <v>3029</v>
          </cell>
          <cell r="BB28">
            <v>5</v>
          </cell>
          <cell r="BE28">
            <v>58</v>
          </cell>
          <cell r="BH28">
            <v>56</v>
          </cell>
          <cell r="BL28">
            <v>155</v>
          </cell>
          <cell r="BO28">
            <v>109</v>
          </cell>
          <cell r="BR28">
            <v>98</v>
          </cell>
        </row>
        <row r="29">
          <cell r="D29">
            <v>31</v>
          </cell>
          <cell r="G29">
            <v>19</v>
          </cell>
          <cell r="J29">
            <v>14</v>
          </cell>
          <cell r="N29">
            <v>2</v>
          </cell>
          <cell r="Q29">
            <v>1</v>
          </cell>
          <cell r="T29">
            <v>1</v>
          </cell>
          <cell r="X29">
            <v>2</v>
          </cell>
          <cell r="AA29">
            <v>1</v>
          </cell>
          <cell r="AD29">
            <v>1</v>
          </cell>
          <cell r="AH29">
            <v>276</v>
          </cell>
          <cell r="AK29">
            <v>121</v>
          </cell>
          <cell r="AN29">
            <v>113</v>
          </cell>
          <cell r="AR29">
            <v>30</v>
          </cell>
          <cell r="AU29">
            <v>19</v>
          </cell>
          <cell r="AX29">
            <v>16</v>
          </cell>
          <cell r="BB29">
            <v>2</v>
          </cell>
          <cell r="BE29">
            <v>1</v>
          </cell>
          <cell r="BH29">
            <v>1</v>
          </cell>
          <cell r="BL29">
            <v>30</v>
          </cell>
          <cell r="BO29">
            <v>19</v>
          </cell>
          <cell r="BR29">
            <v>19</v>
          </cell>
        </row>
        <row r="30">
          <cell r="D30">
            <v>0</v>
          </cell>
          <cell r="G30">
            <v>0</v>
          </cell>
          <cell r="J30">
            <v>0</v>
          </cell>
          <cell r="N30">
            <v>0</v>
          </cell>
          <cell r="Q30">
            <v>0</v>
          </cell>
          <cell r="T30">
            <v>0</v>
          </cell>
          <cell r="X30">
            <v>0</v>
          </cell>
          <cell r="AA30">
            <v>0</v>
          </cell>
          <cell r="AD30">
            <v>0</v>
          </cell>
          <cell r="AH30">
            <v>0</v>
          </cell>
          <cell r="AK30">
            <v>0</v>
          </cell>
          <cell r="AN30">
            <v>0</v>
          </cell>
          <cell r="AR30">
            <v>0</v>
          </cell>
          <cell r="AU30">
            <v>0</v>
          </cell>
          <cell r="AX30">
            <v>0</v>
          </cell>
          <cell r="BB30">
            <v>0</v>
          </cell>
          <cell r="BE30">
            <v>0</v>
          </cell>
          <cell r="BH30">
            <v>0</v>
          </cell>
          <cell r="BL30">
            <v>0</v>
          </cell>
          <cell r="BO30">
            <v>0</v>
          </cell>
          <cell r="BR30">
            <v>0</v>
          </cell>
        </row>
        <row r="31">
          <cell r="D31">
            <v>370</v>
          </cell>
          <cell r="G31">
            <v>114</v>
          </cell>
          <cell r="J31">
            <v>233</v>
          </cell>
          <cell r="N31">
            <v>118</v>
          </cell>
          <cell r="Q31">
            <v>9</v>
          </cell>
          <cell r="T31">
            <v>8</v>
          </cell>
          <cell r="X31">
            <v>4</v>
          </cell>
          <cell r="AA31">
            <v>2</v>
          </cell>
          <cell r="AD31">
            <v>1</v>
          </cell>
          <cell r="AH31">
            <v>621</v>
          </cell>
          <cell r="AK31">
            <v>491</v>
          </cell>
          <cell r="AN31">
            <v>410</v>
          </cell>
          <cell r="AR31">
            <v>625</v>
          </cell>
          <cell r="AU31">
            <v>231</v>
          </cell>
          <cell r="AX31">
            <v>187</v>
          </cell>
          <cell r="BB31">
            <v>3</v>
          </cell>
          <cell r="BE31">
            <v>5</v>
          </cell>
          <cell r="BH31">
            <v>4</v>
          </cell>
          <cell r="BL31">
            <v>69</v>
          </cell>
          <cell r="BO31">
            <v>60</v>
          </cell>
          <cell r="BR31">
            <v>50</v>
          </cell>
        </row>
        <row r="32">
          <cell r="D32">
            <v>27</v>
          </cell>
          <cell r="G32">
            <v>27</v>
          </cell>
          <cell r="J32">
            <v>27</v>
          </cell>
          <cell r="N32">
            <v>1</v>
          </cell>
          <cell r="Q32">
            <v>1</v>
          </cell>
          <cell r="T32">
            <v>1</v>
          </cell>
          <cell r="X32">
            <v>3</v>
          </cell>
          <cell r="AA32">
            <v>3</v>
          </cell>
          <cell r="AD32">
            <v>3</v>
          </cell>
          <cell r="AH32">
            <v>382</v>
          </cell>
          <cell r="AK32">
            <v>382</v>
          </cell>
          <cell r="AN32">
            <v>382</v>
          </cell>
          <cell r="AR32">
            <v>22</v>
          </cell>
          <cell r="AU32">
            <v>22</v>
          </cell>
          <cell r="AX32">
            <v>22</v>
          </cell>
          <cell r="BB32">
            <v>22</v>
          </cell>
          <cell r="BE32">
            <v>22</v>
          </cell>
          <cell r="BH32">
            <v>22</v>
          </cell>
          <cell r="BL32">
            <v>22</v>
          </cell>
          <cell r="BO32">
            <v>22</v>
          </cell>
          <cell r="BR32">
            <v>22</v>
          </cell>
        </row>
        <row r="33">
          <cell r="D33">
            <v>567</v>
          </cell>
          <cell r="G33">
            <v>266</v>
          </cell>
          <cell r="J33">
            <v>232</v>
          </cell>
          <cell r="N33">
            <v>61</v>
          </cell>
          <cell r="Q33">
            <v>57</v>
          </cell>
          <cell r="T33">
            <v>53</v>
          </cell>
          <cell r="X33">
            <v>22</v>
          </cell>
          <cell r="AA33">
            <v>17</v>
          </cell>
          <cell r="AD33">
            <v>14</v>
          </cell>
          <cell r="AH33">
            <v>5525</v>
          </cell>
          <cell r="AK33">
            <v>2126</v>
          </cell>
          <cell r="AN33">
            <v>1659</v>
          </cell>
          <cell r="AR33">
            <v>874</v>
          </cell>
          <cell r="AU33">
            <v>369</v>
          </cell>
          <cell r="AX33">
            <v>289</v>
          </cell>
          <cell r="BB33">
            <v>5</v>
          </cell>
          <cell r="BE33">
            <v>5</v>
          </cell>
          <cell r="BH33">
            <v>3</v>
          </cell>
          <cell r="BL33">
            <v>45</v>
          </cell>
          <cell r="BO33">
            <v>26</v>
          </cell>
          <cell r="BR33">
            <v>22</v>
          </cell>
        </row>
        <row r="34">
          <cell r="D34">
            <v>0</v>
          </cell>
          <cell r="G34">
            <v>0</v>
          </cell>
          <cell r="J34">
            <v>0</v>
          </cell>
          <cell r="N34">
            <v>0</v>
          </cell>
          <cell r="Q34">
            <v>0</v>
          </cell>
          <cell r="T34">
            <v>0</v>
          </cell>
          <cell r="X34">
            <v>0</v>
          </cell>
          <cell r="AA34">
            <v>0</v>
          </cell>
          <cell r="AD34">
            <v>0</v>
          </cell>
          <cell r="AH34">
            <v>0</v>
          </cell>
          <cell r="AK34">
            <v>0</v>
          </cell>
          <cell r="AN34">
            <v>0</v>
          </cell>
          <cell r="AR34">
            <v>0</v>
          </cell>
          <cell r="AU34">
            <v>0</v>
          </cell>
          <cell r="AX34">
            <v>0</v>
          </cell>
          <cell r="BB34">
            <v>0</v>
          </cell>
          <cell r="BE34">
            <v>0</v>
          </cell>
          <cell r="BH34">
            <v>0</v>
          </cell>
          <cell r="BL34">
            <v>0</v>
          </cell>
          <cell r="BO34">
            <v>0</v>
          </cell>
          <cell r="BR34">
            <v>0</v>
          </cell>
        </row>
        <row r="35">
          <cell r="D35">
            <v>76</v>
          </cell>
          <cell r="G35">
            <v>76</v>
          </cell>
          <cell r="J35">
            <v>65</v>
          </cell>
          <cell r="N35">
            <v>2</v>
          </cell>
          <cell r="Q35">
            <v>2</v>
          </cell>
          <cell r="T35">
            <v>2</v>
          </cell>
          <cell r="X35">
            <v>9</v>
          </cell>
          <cell r="AA35">
            <v>9</v>
          </cell>
          <cell r="AD35">
            <v>9</v>
          </cell>
          <cell r="AH35">
            <v>540</v>
          </cell>
          <cell r="AK35">
            <v>508</v>
          </cell>
          <cell r="AN35">
            <v>491</v>
          </cell>
          <cell r="AR35">
            <v>204</v>
          </cell>
          <cell r="AU35">
            <v>204</v>
          </cell>
          <cell r="AX35">
            <v>194</v>
          </cell>
          <cell r="BB35">
            <v>3</v>
          </cell>
          <cell r="BE35">
            <v>0</v>
          </cell>
          <cell r="BH35">
            <v>0</v>
          </cell>
          <cell r="BL35">
            <v>15</v>
          </cell>
          <cell r="BO35">
            <v>0</v>
          </cell>
          <cell r="BR35">
            <v>0</v>
          </cell>
        </row>
        <row r="36">
          <cell r="D36">
            <v>5</v>
          </cell>
          <cell r="G36">
            <v>3</v>
          </cell>
          <cell r="J36">
            <v>1</v>
          </cell>
          <cell r="N36">
            <v>0</v>
          </cell>
          <cell r="Q36">
            <v>0</v>
          </cell>
          <cell r="T36">
            <v>0</v>
          </cell>
          <cell r="X36">
            <v>0</v>
          </cell>
          <cell r="AA36">
            <v>0</v>
          </cell>
          <cell r="AD36">
            <v>0</v>
          </cell>
          <cell r="AH36">
            <v>1337</v>
          </cell>
          <cell r="AK36">
            <v>143</v>
          </cell>
          <cell r="AN36">
            <v>121</v>
          </cell>
          <cell r="AR36">
            <v>0</v>
          </cell>
          <cell r="AU36">
            <v>0</v>
          </cell>
          <cell r="AX36">
            <v>0</v>
          </cell>
          <cell r="BB36">
            <v>0</v>
          </cell>
          <cell r="BE36">
            <v>0</v>
          </cell>
          <cell r="BH36">
            <v>0</v>
          </cell>
          <cell r="BL36">
            <v>0</v>
          </cell>
          <cell r="BO36">
            <v>0</v>
          </cell>
          <cell r="BR36">
            <v>0</v>
          </cell>
        </row>
        <row r="37">
          <cell r="D37">
            <v>0</v>
          </cell>
          <cell r="G37">
            <v>0</v>
          </cell>
          <cell r="J37">
            <v>0</v>
          </cell>
          <cell r="N37">
            <v>0</v>
          </cell>
          <cell r="Q37">
            <v>0</v>
          </cell>
          <cell r="T37">
            <v>0</v>
          </cell>
          <cell r="X37">
            <v>0</v>
          </cell>
          <cell r="AA37">
            <v>0</v>
          </cell>
          <cell r="AD37">
            <v>0</v>
          </cell>
          <cell r="AH37">
            <v>0</v>
          </cell>
          <cell r="AK37">
            <v>0</v>
          </cell>
          <cell r="AN37">
            <v>0</v>
          </cell>
          <cell r="AR37">
            <v>0</v>
          </cell>
          <cell r="AU37">
            <v>0</v>
          </cell>
          <cell r="AX37">
            <v>0</v>
          </cell>
          <cell r="BB37">
            <v>0</v>
          </cell>
          <cell r="BE37">
            <v>0</v>
          </cell>
          <cell r="BH37">
            <v>0</v>
          </cell>
          <cell r="BL37">
            <v>0</v>
          </cell>
          <cell r="BO37">
            <v>0</v>
          </cell>
          <cell r="BR37">
            <v>0</v>
          </cell>
        </row>
        <row r="38">
          <cell r="D38">
            <v>79</v>
          </cell>
          <cell r="G38">
            <v>77</v>
          </cell>
          <cell r="J38">
            <v>55</v>
          </cell>
          <cell r="N38">
            <v>2</v>
          </cell>
          <cell r="Q38">
            <v>2</v>
          </cell>
          <cell r="T38">
            <v>2</v>
          </cell>
          <cell r="X38">
            <v>2</v>
          </cell>
          <cell r="AA38">
            <v>2</v>
          </cell>
          <cell r="AD38">
            <v>2</v>
          </cell>
          <cell r="AH38">
            <v>545</v>
          </cell>
          <cell r="AK38">
            <v>453</v>
          </cell>
          <cell r="AN38">
            <v>277</v>
          </cell>
          <cell r="AR38">
            <v>42</v>
          </cell>
          <cell r="AU38">
            <v>40</v>
          </cell>
          <cell r="AX38">
            <v>36</v>
          </cell>
          <cell r="BB38">
            <v>2</v>
          </cell>
          <cell r="BE38">
            <v>2</v>
          </cell>
          <cell r="BH38">
            <v>2</v>
          </cell>
          <cell r="BL38">
            <v>44</v>
          </cell>
          <cell r="BO38">
            <v>38</v>
          </cell>
          <cell r="BR38">
            <v>35</v>
          </cell>
        </row>
        <row r="39">
          <cell r="D39">
            <v>577</v>
          </cell>
          <cell r="G39">
            <v>168</v>
          </cell>
          <cell r="J39">
            <v>146</v>
          </cell>
          <cell r="N39">
            <v>5</v>
          </cell>
          <cell r="Q39">
            <v>4</v>
          </cell>
          <cell r="T39">
            <v>4</v>
          </cell>
          <cell r="X39">
            <v>5</v>
          </cell>
          <cell r="AA39">
            <v>5</v>
          </cell>
          <cell r="AD39">
            <v>5</v>
          </cell>
          <cell r="AH39">
            <v>3550</v>
          </cell>
          <cell r="AK39">
            <v>2967</v>
          </cell>
          <cell r="AN39">
            <v>2157</v>
          </cell>
          <cell r="AR39">
            <v>570</v>
          </cell>
          <cell r="AU39">
            <v>384</v>
          </cell>
          <cell r="AX39">
            <v>211</v>
          </cell>
          <cell r="BB39">
            <v>4</v>
          </cell>
          <cell r="BE39">
            <v>2</v>
          </cell>
          <cell r="BH39">
            <v>2</v>
          </cell>
          <cell r="BL39">
            <v>39</v>
          </cell>
          <cell r="BO39">
            <v>25</v>
          </cell>
          <cell r="BR39">
            <v>19</v>
          </cell>
        </row>
        <row r="40">
          <cell r="D40">
            <v>125</v>
          </cell>
          <cell r="G40">
            <v>125</v>
          </cell>
          <cell r="J40">
            <v>58</v>
          </cell>
          <cell r="N40">
            <v>1</v>
          </cell>
          <cell r="Q40">
            <v>1</v>
          </cell>
          <cell r="T40">
            <v>1</v>
          </cell>
          <cell r="X40">
            <v>1</v>
          </cell>
          <cell r="AA40">
            <v>1</v>
          </cell>
          <cell r="AD40">
            <v>1</v>
          </cell>
          <cell r="AH40">
            <v>3210</v>
          </cell>
          <cell r="AK40">
            <v>3210</v>
          </cell>
          <cell r="AN40">
            <v>1388</v>
          </cell>
          <cell r="AR40">
            <v>14</v>
          </cell>
          <cell r="AU40">
            <v>14</v>
          </cell>
          <cell r="AX40">
            <v>13</v>
          </cell>
          <cell r="BB40">
            <v>4</v>
          </cell>
          <cell r="BE40">
            <v>4</v>
          </cell>
          <cell r="BH40">
            <v>4</v>
          </cell>
          <cell r="BL40">
            <v>0</v>
          </cell>
          <cell r="BO40">
            <v>0</v>
          </cell>
          <cell r="BR40">
            <v>0</v>
          </cell>
        </row>
        <row r="41">
          <cell r="D41">
            <v>0</v>
          </cell>
          <cell r="G41">
            <v>0</v>
          </cell>
          <cell r="J41">
            <v>0</v>
          </cell>
          <cell r="N41">
            <v>0</v>
          </cell>
          <cell r="Q41">
            <v>0</v>
          </cell>
          <cell r="T41">
            <v>0</v>
          </cell>
          <cell r="X41">
            <v>0</v>
          </cell>
          <cell r="AA41">
            <v>0</v>
          </cell>
          <cell r="AD41">
            <v>0</v>
          </cell>
          <cell r="AH41">
            <v>0</v>
          </cell>
          <cell r="AK41">
            <v>0</v>
          </cell>
          <cell r="AN41">
            <v>0</v>
          </cell>
          <cell r="AR41">
            <v>0</v>
          </cell>
          <cell r="AU41">
            <v>0</v>
          </cell>
          <cell r="AX41">
            <v>0</v>
          </cell>
          <cell r="BB41">
            <v>0</v>
          </cell>
          <cell r="BE41">
            <v>0</v>
          </cell>
          <cell r="BH41">
            <v>0</v>
          </cell>
          <cell r="BL41">
            <v>0</v>
          </cell>
          <cell r="BO41">
            <v>0</v>
          </cell>
          <cell r="BR41">
            <v>0</v>
          </cell>
        </row>
        <row r="42">
          <cell r="D42">
            <v>4</v>
          </cell>
          <cell r="G42">
            <v>4</v>
          </cell>
          <cell r="J42">
            <v>4</v>
          </cell>
          <cell r="N42">
            <v>0</v>
          </cell>
          <cell r="Q42">
            <v>0</v>
          </cell>
          <cell r="T42">
            <v>0</v>
          </cell>
          <cell r="X42">
            <v>0</v>
          </cell>
          <cell r="AA42">
            <v>0</v>
          </cell>
          <cell r="AD42">
            <v>0</v>
          </cell>
          <cell r="AH42">
            <v>11</v>
          </cell>
          <cell r="AK42">
            <v>11</v>
          </cell>
          <cell r="AN42">
            <v>11</v>
          </cell>
          <cell r="AR42">
            <v>7</v>
          </cell>
          <cell r="AU42">
            <v>7</v>
          </cell>
          <cell r="AX42">
            <v>3</v>
          </cell>
          <cell r="BB42">
            <v>2</v>
          </cell>
          <cell r="BE42">
            <v>2</v>
          </cell>
          <cell r="BH42">
            <v>2</v>
          </cell>
          <cell r="BL42">
            <v>17</v>
          </cell>
          <cell r="BO42">
            <v>17</v>
          </cell>
          <cell r="BR42">
            <v>17</v>
          </cell>
        </row>
        <row r="43">
          <cell r="D43">
            <v>73</v>
          </cell>
          <cell r="G43">
            <v>23</v>
          </cell>
          <cell r="J43">
            <v>23</v>
          </cell>
          <cell r="N43">
            <v>5</v>
          </cell>
          <cell r="Q43">
            <v>3</v>
          </cell>
          <cell r="T43">
            <v>2</v>
          </cell>
          <cell r="X43">
            <v>4</v>
          </cell>
          <cell r="AA43">
            <v>3</v>
          </cell>
          <cell r="AD43">
            <v>2</v>
          </cell>
          <cell r="AH43">
            <v>124</v>
          </cell>
          <cell r="AK43">
            <v>66</v>
          </cell>
          <cell r="AN43">
            <v>64</v>
          </cell>
          <cell r="AR43">
            <v>109</v>
          </cell>
          <cell r="AU43">
            <v>102</v>
          </cell>
          <cell r="AX43">
            <v>53</v>
          </cell>
          <cell r="BB43">
            <v>2</v>
          </cell>
          <cell r="BE43">
            <v>2</v>
          </cell>
          <cell r="BH43">
            <v>2</v>
          </cell>
          <cell r="BL43">
            <v>5</v>
          </cell>
          <cell r="BO43">
            <v>2</v>
          </cell>
          <cell r="BR43">
            <v>2</v>
          </cell>
        </row>
        <row r="44">
          <cell r="D44">
            <v>24</v>
          </cell>
          <cell r="G44">
            <v>11</v>
          </cell>
          <cell r="J44">
            <v>11</v>
          </cell>
          <cell r="N44">
            <v>2</v>
          </cell>
          <cell r="Q44">
            <v>2</v>
          </cell>
          <cell r="T44">
            <v>2</v>
          </cell>
          <cell r="X44">
            <v>2</v>
          </cell>
          <cell r="AA44">
            <v>0</v>
          </cell>
          <cell r="AD44">
            <v>0</v>
          </cell>
          <cell r="AH44">
            <v>132</v>
          </cell>
          <cell r="AK44">
            <v>126</v>
          </cell>
          <cell r="AN44">
            <v>118</v>
          </cell>
          <cell r="AR44">
            <v>0</v>
          </cell>
          <cell r="AU44">
            <v>0</v>
          </cell>
          <cell r="AX44">
            <v>0</v>
          </cell>
          <cell r="BB44">
            <v>0</v>
          </cell>
          <cell r="BE44">
            <v>0</v>
          </cell>
          <cell r="BH44">
            <v>0</v>
          </cell>
          <cell r="BL44">
            <v>36</v>
          </cell>
          <cell r="BO44">
            <v>34</v>
          </cell>
          <cell r="BR44">
            <v>30</v>
          </cell>
        </row>
        <row r="45">
          <cell r="D45" t="str">
            <v>end</v>
          </cell>
          <cell r="G45" t="str">
            <v>end</v>
          </cell>
          <cell r="J45" t="str">
            <v>end</v>
          </cell>
          <cell r="N45" t="str">
            <v>end</v>
          </cell>
          <cell r="Q45" t="str">
            <v>end</v>
          </cell>
          <cell r="T45" t="str">
            <v>end</v>
          </cell>
          <cell r="X45" t="str">
            <v>end</v>
          </cell>
          <cell r="AA45" t="str">
            <v>end</v>
          </cell>
          <cell r="AD45" t="str">
            <v>end</v>
          </cell>
          <cell r="AH45" t="str">
            <v>end</v>
          </cell>
          <cell r="AK45" t="str">
            <v>end</v>
          </cell>
          <cell r="AN45" t="str">
            <v>end</v>
          </cell>
          <cell r="AR45" t="str">
            <v>end</v>
          </cell>
          <cell r="AU45" t="str">
            <v>end</v>
          </cell>
          <cell r="AX45" t="str">
            <v>end</v>
          </cell>
          <cell r="BB45" t="str">
            <v>end</v>
          </cell>
          <cell r="BE45" t="str">
            <v>end</v>
          </cell>
          <cell r="BH45" t="str">
            <v>end</v>
          </cell>
          <cell r="BL45" t="str">
            <v>end</v>
          </cell>
          <cell r="BO45" t="str">
            <v>end</v>
          </cell>
          <cell r="BR45" t="str">
            <v>end</v>
          </cell>
        </row>
      </sheetData>
      <sheetData sheetId="8"/>
      <sheetData sheetId="9">
        <row r="8">
          <cell r="A8" t="str">
            <v>organisationunitname</v>
          </cell>
          <cell r="D8" t="str">
            <v>cd4_perform_target</v>
          </cell>
          <cell r="G8" t="str">
            <v>cd4_participate_target</v>
          </cell>
          <cell r="J8" t="str">
            <v>cd4_pass_target</v>
          </cell>
          <cell r="N8" t="str">
            <v>eid_perform_target</v>
          </cell>
          <cell r="Q8" t="str">
            <v>eid_participate_target</v>
          </cell>
          <cell r="T8" t="str">
            <v>eid_pass_target</v>
          </cell>
          <cell r="X8" t="str">
            <v>vl_perform_target</v>
          </cell>
          <cell r="AA8" t="str">
            <v>vl_participate_target</v>
          </cell>
          <cell r="AD8" t="str">
            <v>vl_pass_target</v>
          </cell>
          <cell r="AH8" t="str">
            <v>hiv_perform_target</v>
          </cell>
          <cell r="AK8" t="str">
            <v>hiv_participate_target</v>
          </cell>
          <cell r="AN8" t="str">
            <v>hiv_pass_target</v>
          </cell>
          <cell r="AR8" t="str">
            <v>tbafb_perform_target</v>
          </cell>
          <cell r="AU8" t="str">
            <v>tbafb_participate_target</v>
          </cell>
          <cell r="AX8" t="str">
            <v>tbafb_pass_target</v>
          </cell>
          <cell r="BB8" t="str">
            <v>tbculture_perform_target</v>
          </cell>
          <cell r="BE8" t="str">
            <v>tbculture_participate_target</v>
          </cell>
          <cell r="BH8" t="str">
            <v>tbculture_pass_target</v>
          </cell>
          <cell r="BL8" t="str">
            <v>tbxpert_perform_target</v>
          </cell>
          <cell r="BO8" t="str">
            <v>tbxpert_participate_target</v>
          </cell>
          <cell r="BR8" t="str">
            <v>tbxpert_pass_target</v>
          </cell>
        </row>
        <row r="9">
          <cell r="A9" t="str">
            <v>Angola</v>
          </cell>
          <cell r="D9">
            <v>18</v>
          </cell>
          <cell r="G9">
            <v>18</v>
          </cell>
          <cell r="J9">
            <v>10</v>
          </cell>
          <cell r="N9">
            <v>0</v>
          </cell>
          <cell r="Q9">
            <v>0</v>
          </cell>
          <cell r="T9">
            <v>0</v>
          </cell>
          <cell r="X9">
            <v>4</v>
          </cell>
          <cell r="AA9">
            <v>4</v>
          </cell>
          <cell r="AD9">
            <v>2</v>
          </cell>
          <cell r="AH9">
            <v>70</v>
          </cell>
          <cell r="AK9">
            <v>70</v>
          </cell>
          <cell r="AN9">
            <v>60</v>
          </cell>
          <cell r="AR9">
            <v>2</v>
          </cell>
          <cell r="AU9">
            <v>2</v>
          </cell>
          <cell r="AX9">
            <v>2</v>
          </cell>
          <cell r="BB9">
            <v>2</v>
          </cell>
          <cell r="BE9">
            <v>0</v>
          </cell>
          <cell r="BH9">
            <v>0</v>
          </cell>
          <cell r="BL9">
            <v>2</v>
          </cell>
          <cell r="BO9">
            <v>2</v>
          </cell>
          <cell r="BR9">
            <v>2</v>
          </cell>
        </row>
        <row r="10">
          <cell r="A10" t="str">
            <v>Asia Regional Program</v>
          </cell>
          <cell r="D10">
            <v>12</v>
          </cell>
          <cell r="G10">
            <v>12</v>
          </cell>
          <cell r="J10">
            <v>12</v>
          </cell>
          <cell r="N10">
            <v>0</v>
          </cell>
          <cell r="Q10">
            <v>0</v>
          </cell>
          <cell r="T10">
            <v>0</v>
          </cell>
          <cell r="X10">
            <v>0</v>
          </cell>
          <cell r="AA10">
            <v>0</v>
          </cell>
          <cell r="AD10">
            <v>0</v>
          </cell>
          <cell r="AH10">
            <v>11</v>
          </cell>
          <cell r="AK10">
            <v>11</v>
          </cell>
          <cell r="AN10">
            <v>11</v>
          </cell>
          <cell r="AR10">
            <v>0</v>
          </cell>
          <cell r="AU10">
            <v>0</v>
          </cell>
          <cell r="AX10">
            <v>0</v>
          </cell>
          <cell r="BB10">
            <v>0</v>
          </cell>
          <cell r="BE10">
            <v>0</v>
          </cell>
          <cell r="BH10">
            <v>0</v>
          </cell>
          <cell r="BL10">
            <v>0</v>
          </cell>
          <cell r="BO10">
            <v>0</v>
          </cell>
          <cell r="BR10">
            <v>0</v>
          </cell>
        </row>
        <row r="11">
          <cell r="A11" t="str">
            <v>Botswana</v>
          </cell>
          <cell r="D11">
            <v>14</v>
          </cell>
          <cell r="G11">
            <v>14</v>
          </cell>
          <cell r="J11">
            <v>14</v>
          </cell>
          <cell r="N11">
            <v>4</v>
          </cell>
          <cell r="Q11">
            <v>4</v>
          </cell>
          <cell r="T11">
            <v>4</v>
          </cell>
          <cell r="X11">
            <v>11</v>
          </cell>
          <cell r="AA11">
            <v>11</v>
          </cell>
          <cell r="AD11">
            <v>11</v>
          </cell>
          <cell r="AH11">
            <v>19</v>
          </cell>
          <cell r="AK11">
            <v>19</v>
          </cell>
          <cell r="AN11">
            <v>19</v>
          </cell>
          <cell r="AR11">
            <v>20</v>
          </cell>
          <cell r="AU11">
            <v>20</v>
          </cell>
          <cell r="AX11">
            <v>20</v>
          </cell>
          <cell r="BB11">
            <v>1</v>
          </cell>
          <cell r="BE11">
            <v>1</v>
          </cell>
          <cell r="BH11">
            <v>1</v>
          </cell>
          <cell r="BL11">
            <v>16</v>
          </cell>
          <cell r="BO11">
            <v>16</v>
          </cell>
          <cell r="BR11">
            <v>16</v>
          </cell>
        </row>
        <row r="12">
          <cell r="A12" t="str">
            <v>Burma</v>
          </cell>
          <cell r="D12">
            <v>0</v>
          </cell>
          <cell r="G12">
            <v>0</v>
          </cell>
          <cell r="J12">
            <v>0</v>
          </cell>
          <cell r="N12">
            <v>0</v>
          </cell>
          <cell r="Q12">
            <v>0</v>
          </cell>
          <cell r="T12">
            <v>0</v>
          </cell>
          <cell r="X12">
            <v>0</v>
          </cell>
          <cell r="AA12">
            <v>0</v>
          </cell>
          <cell r="AD12">
            <v>0</v>
          </cell>
          <cell r="AH12">
            <v>0</v>
          </cell>
          <cell r="AK12">
            <v>0</v>
          </cell>
          <cell r="AN12">
            <v>0</v>
          </cell>
          <cell r="AR12">
            <v>0</v>
          </cell>
          <cell r="AU12">
            <v>0</v>
          </cell>
          <cell r="AX12">
            <v>0</v>
          </cell>
          <cell r="BB12">
            <v>0</v>
          </cell>
          <cell r="BE12">
            <v>0</v>
          </cell>
          <cell r="BH12">
            <v>0</v>
          </cell>
          <cell r="BL12">
            <v>0</v>
          </cell>
          <cell r="BO12">
            <v>0</v>
          </cell>
          <cell r="BR12">
            <v>0</v>
          </cell>
        </row>
        <row r="13">
          <cell r="A13" t="str">
            <v>Burundi</v>
          </cell>
          <cell r="D13">
            <v>0</v>
          </cell>
          <cell r="G13">
            <v>0</v>
          </cell>
          <cell r="J13">
            <v>0</v>
          </cell>
          <cell r="N13">
            <v>0</v>
          </cell>
          <cell r="Q13">
            <v>0</v>
          </cell>
          <cell r="T13">
            <v>0</v>
          </cell>
          <cell r="X13">
            <v>0</v>
          </cell>
          <cell r="AA13">
            <v>0</v>
          </cell>
          <cell r="AD13">
            <v>0</v>
          </cell>
          <cell r="AH13">
            <v>0</v>
          </cell>
          <cell r="AK13">
            <v>0</v>
          </cell>
          <cell r="AN13">
            <v>0</v>
          </cell>
          <cell r="AR13">
            <v>0</v>
          </cell>
          <cell r="AU13">
            <v>0</v>
          </cell>
          <cell r="AX13">
            <v>0</v>
          </cell>
          <cell r="BB13">
            <v>0</v>
          </cell>
          <cell r="BE13">
            <v>0</v>
          </cell>
          <cell r="BH13">
            <v>0</v>
          </cell>
          <cell r="BL13">
            <v>0</v>
          </cell>
          <cell r="BO13">
            <v>0</v>
          </cell>
          <cell r="BR13">
            <v>0</v>
          </cell>
        </row>
        <row r="14">
          <cell r="A14" t="str">
            <v>Cambodia</v>
          </cell>
          <cell r="D14">
            <v>0</v>
          </cell>
          <cell r="G14">
            <v>0</v>
          </cell>
          <cell r="J14">
            <v>0</v>
          </cell>
          <cell r="N14">
            <v>0</v>
          </cell>
          <cell r="Q14">
            <v>0</v>
          </cell>
          <cell r="T14">
            <v>0</v>
          </cell>
          <cell r="X14">
            <v>0</v>
          </cell>
          <cell r="AA14">
            <v>0</v>
          </cell>
          <cell r="AD14">
            <v>0</v>
          </cell>
          <cell r="AH14">
            <v>0</v>
          </cell>
          <cell r="AK14">
            <v>0</v>
          </cell>
          <cell r="AN14">
            <v>0</v>
          </cell>
          <cell r="AR14">
            <v>0</v>
          </cell>
          <cell r="AU14">
            <v>0</v>
          </cell>
          <cell r="AX14">
            <v>0</v>
          </cell>
          <cell r="BB14">
            <v>0</v>
          </cell>
          <cell r="BE14">
            <v>0</v>
          </cell>
          <cell r="BH14">
            <v>0</v>
          </cell>
          <cell r="BL14">
            <v>0</v>
          </cell>
          <cell r="BO14">
            <v>0</v>
          </cell>
          <cell r="BR14">
            <v>0</v>
          </cell>
        </row>
        <row r="15">
          <cell r="A15" t="str">
            <v>Cameroon</v>
          </cell>
          <cell r="D15">
            <v>170</v>
          </cell>
          <cell r="G15">
            <v>160</v>
          </cell>
          <cell r="J15">
            <v>150</v>
          </cell>
          <cell r="N15">
            <v>3</v>
          </cell>
          <cell r="Q15">
            <v>3</v>
          </cell>
          <cell r="T15">
            <v>3</v>
          </cell>
          <cell r="X15">
            <v>4</v>
          </cell>
          <cell r="AA15">
            <v>4</v>
          </cell>
          <cell r="AD15">
            <v>4</v>
          </cell>
          <cell r="AH15">
            <v>800</v>
          </cell>
          <cell r="AK15">
            <v>500</v>
          </cell>
          <cell r="AN15">
            <v>400</v>
          </cell>
          <cell r="AR15">
            <v>0</v>
          </cell>
          <cell r="AU15">
            <v>0</v>
          </cell>
          <cell r="AX15">
            <v>0</v>
          </cell>
          <cell r="BB15">
            <v>0</v>
          </cell>
          <cell r="BE15">
            <v>0</v>
          </cell>
          <cell r="BH15">
            <v>0</v>
          </cell>
          <cell r="BL15">
            <v>0</v>
          </cell>
          <cell r="BO15">
            <v>0</v>
          </cell>
          <cell r="BR15">
            <v>0</v>
          </cell>
        </row>
        <row r="16">
          <cell r="A16" t="str">
            <v>Caribbean Region</v>
          </cell>
          <cell r="D16">
            <v>11</v>
          </cell>
          <cell r="G16">
            <v>11</v>
          </cell>
          <cell r="J16">
            <v>11</v>
          </cell>
          <cell r="N16">
            <v>5</v>
          </cell>
          <cell r="Q16">
            <v>5</v>
          </cell>
          <cell r="T16">
            <v>5</v>
          </cell>
          <cell r="X16">
            <v>5</v>
          </cell>
          <cell r="AA16">
            <v>5</v>
          </cell>
          <cell r="AD16">
            <v>5</v>
          </cell>
          <cell r="AH16">
            <v>44</v>
          </cell>
          <cell r="AK16">
            <v>44</v>
          </cell>
          <cell r="AN16">
            <v>44</v>
          </cell>
          <cell r="AR16">
            <v>17</v>
          </cell>
          <cell r="AU16">
            <v>17</v>
          </cell>
          <cell r="AX16">
            <v>17</v>
          </cell>
          <cell r="BB16">
            <v>0</v>
          </cell>
          <cell r="BE16">
            <v>0</v>
          </cell>
          <cell r="BH16">
            <v>0</v>
          </cell>
          <cell r="BL16">
            <v>0</v>
          </cell>
          <cell r="BO16">
            <v>0</v>
          </cell>
          <cell r="BR16">
            <v>0</v>
          </cell>
        </row>
        <row r="17">
          <cell r="A17" t="str">
            <v>Central America Region</v>
          </cell>
          <cell r="D17">
            <v>0</v>
          </cell>
          <cell r="G17">
            <v>0</v>
          </cell>
          <cell r="J17">
            <v>0</v>
          </cell>
          <cell r="N17">
            <v>0</v>
          </cell>
          <cell r="Q17">
            <v>0</v>
          </cell>
          <cell r="T17">
            <v>0</v>
          </cell>
          <cell r="X17">
            <v>0</v>
          </cell>
          <cell r="AA17">
            <v>0</v>
          </cell>
          <cell r="AD17">
            <v>0</v>
          </cell>
          <cell r="AH17">
            <v>42</v>
          </cell>
          <cell r="AK17">
            <v>30</v>
          </cell>
          <cell r="AN17">
            <v>30</v>
          </cell>
          <cell r="AR17">
            <v>0</v>
          </cell>
          <cell r="AU17">
            <v>0</v>
          </cell>
          <cell r="AX17">
            <v>0</v>
          </cell>
          <cell r="BB17">
            <v>0</v>
          </cell>
          <cell r="BE17">
            <v>0</v>
          </cell>
          <cell r="BH17">
            <v>0</v>
          </cell>
          <cell r="BL17">
            <v>0</v>
          </cell>
          <cell r="BO17">
            <v>0</v>
          </cell>
          <cell r="BR17">
            <v>0</v>
          </cell>
        </row>
        <row r="18">
          <cell r="A18" t="str">
            <v>Central Asia Region</v>
          </cell>
          <cell r="D18">
            <v>0</v>
          </cell>
          <cell r="G18">
            <v>0</v>
          </cell>
          <cell r="J18">
            <v>0</v>
          </cell>
          <cell r="N18">
            <v>0</v>
          </cell>
          <cell r="Q18">
            <v>0</v>
          </cell>
          <cell r="T18">
            <v>0</v>
          </cell>
          <cell r="X18">
            <v>0</v>
          </cell>
          <cell r="AA18">
            <v>0</v>
          </cell>
          <cell r="AD18">
            <v>0</v>
          </cell>
          <cell r="AH18">
            <v>0</v>
          </cell>
          <cell r="AK18">
            <v>0</v>
          </cell>
          <cell r="AN18">
            <v>0</v>
          </cell>
          <cell r="AR18">
            <v>0</v>
          </cell>
          <cell r="AU18">
            <v>0</v>
          </cell>
          <cell r="AX18">
            <v>0</v>
          </cell>
          <cell r="BB18">
            <v>0</v>
          </cell>
          <cell r="BE18">
            <v>0</v>
          </cell>
          <cell r="BH18">
            <v>0</v>
          </cell>
          <cell r="BL18">
            <v>0</v>
          </cell>
          <cell r="BO18">
            <v>0</v>
          </cell>
          <cell r="BR18">
            <v>0</v>
          </cell>
        </row>
        <row r="19">
          <cell r="A19" t="str">
            <v>Cote d'Ivoire</v>
          </cell>
          <cell r="D19">
            <v>299</v>
          </cell>
          <cell r="G19">
            <v>299</v>
          </cell>
          <cell r="J19">
            <v>242</v>
          </cell>
          <cell r="N19">
            <v>11</v>
          </cell>
          <cell r="Q19">
            <v>0</v>
          </cell>
          <cell r="T19">
            <v>0</v>
          </cell>
          <cell r="X19">
            <v>11</v>
          </cell>
          <cell r="AA19">
            <v>0</v>
          </cell>
          <cell r="AD19">
            <v>0</v>
          </cell>
          <cell r="AH19">
            <v>2186</v>
          </cell>
          <cell r="AK19">
            <v>0</v>
          </cell>
          <cell r="AN19">
            <v>0</v>
          </cell>
          <cell r="AR19">
            <v>142</v>
          </cell>
          <cell r="AU19">
            <v>1</v>
          </cell>
          <cell r="AX19">
            <v>1</v>
          </cell>
          <cell r="BB19">
            <v>143</v>
          </cell>
          <cell r="BE19">
            <v>2</v>
          </cell>
          <cell r="BH19">
            <v>2</v>
          </cell>
          <cell r="BL19">
            <v>142</v>
          </cell>
          <cell r="BO19">
            <v>1</v>
          </cell>
          <cell r="BR19">
            <v>1</v>
          </cell>
        </row>
        <row r="20">
          <cell r="A20" t="str">
            <v>Democratic Republic of the Congo</v>
          </cell>
          <cell r="D20">
            <v>0</v>
          </cell>
          <cell r="G20">
            <v>0</v>
          </cell>
          <cell r="J20">
            <v>0</v>
          </cell>
          <cell r="N20">
            <v>0</v>
          </cell>
          <cell r="Q20">
            <v>0</v>
          </cell>
          <cell r="T20">
            <v>0</v>
          </cell>
          <cell r="X20">
            <v>0</v>
          </cell>
          <cell r="AA20">
            <v>0</v>
          </cell>
          <cell r="AD20">
            <v>0</v>
          </cell>
          <cell r="AH20">
            <v>0</v>
          </cell>
          <cell r="AK20">
            <v>0</v>
          </cell>
          <cell r="AN20">
            <v>0</v>
          </cell>
          <cell r="AR20">
            <v>0</v>
          </cell>
          <cell r="AU20">
            <v>0</v>
          </cell>
          <cell r="AX20">
            <v>0</v>
          </cell>
          <cell r="BB20">
            <v>0</v>
          </cell>
          <cell r="BE20">
            <v>0</v>
          </cell>
          <cell r="BH20">
            <v>0</v>
          </cell>
          <cell r="BL20">
            <v>0</v>
          </cell>
          <cell r="BO20">
            <v>0</v>
          </cell>
          <cell r="BR20">
            <v>0</v>
          </cell>
        </row>
        <row r="21">
          <cell r="A21" t="str">
            <v>Dominican Republic</v>
          </cell>
          <cell r="D21">
            <v>5</v>
          </cell>
          <cell r="G21">
            <v>5</v>
          </cell>
          <cell r="J21">
            <v>4</v>
          </cell>
          <cell r="N21">
            <v>1</v>
          </cell>
          <cell r="Q21">
            <v>1</v>
          </cell>
          <cell r="T21">
            <v>1</v>
          </cell>
          <cell r="X21">
            <v>3</v>
          </cell>
          <cell r="AA21">
            <v>3</v>
          </cell>
          <cell r="AD21">
            <v>3</v>
          </cell>
          <cell r="AH21">
            <v>84</v>
          </cell>
          <cell r="AK21">
            <v>24</v>
          </cell>
          <cell r="AN21">
            <v>18</v>
          </cell>
          <cell r="AR21">
            <v>0</v>
          </cell>
          <cell r="AU21">
            <v>0</v>
          </cell>
          <cell r="AX21">
            <v>0</v>
          </cell>
          <cell r="BB21">
            <v>0</v>
          </cell>
          <cell r="BE21">
            <v>0</v>
          </cell>
          <cell r="BH21">
            <v>0</v>
          </cell>
          <cell r="BL21">
            <v>0</v>
          </cell>
          <cell r="BO21">
            <v>0</v>
          </cell>
          <cell r="BR21">
            <v>0</v>
          </cell>
        </row>
        <row r="22">
          <cell r="A22" t="str">
            <v>Ethiopia</v>
          </cell>
          <cell r="D22">
            <v>471</v>
          </cell>
          <cell r="G22">
            <v>279</v>
          </cell>
          <cell r="J22">
            <v>279</v>
          </cell>
          <cell r="N22">
            <v>23</v>
          </cell>
          <cell r="Q22">
            <v>23</v>
          </cell>
          <cell r="T22">
            <v>23</v>
          </cell>
          <cell r="X22">
            <v>23</v>
          </cell>
          <cell r="AA22">
            <v>23</v>
          </cell>
          <cell r="AD22">
            <v>23</v>
          </cell>
          <cell r="AH22">
            <v>8746</v>
          </cell>
          <cell r="AK22">
            <v>5682</v>
          </cell>
          <cell r="AN22">
            <v>5682</v>
          </cell>
          <cell r="AR22">
            <v>1661</v>
          </cell>
          <cell r="AU22">
            <v>290</v>
          </cell>
          <cell r="AX22">
            <v>290</v>
          </cell>
          <cell r="BB22">
            <v>16</v>
          </cell>
          <cell r="BE22">
            <v>3</v>
          </cell>
          <cell r="BH22">
            <v>3</v>
          </cell>
          <cell r="BL22">
            <v>146</v>
          </cell>
          <cell r="BO22">
            <v>25</v>
          </cell>
          <cell r="BR22">
            <v>25</v>
          </cell>
        </row>
        <row r="23">
          <cell r="A23" t="str">
            <v>Ghana</v>
          </cell>
          <cell r="D23">
            <v>2</v>
          </cell>
          <cell r="G23">
            <v>2</v>
          </cell>
          <cell r="J23">
            <v>2</v>
          </cell>
          <cell r="N23">
            <v>2</v>
          </cell>
          <cell r="Q23">
            <v>2</v>
          </cell>
          <cell r="T23">
            <v>2</v>
          </cell>
          <cell r="X23">
            <v>2</v>
          </cell>
          <cell r="AA23">
            <v>2</v>
          </cell>
          <cell r="AD23">
            <v>2</v>
          </cell>
          <cell r="AH23">
            <v>200</v>
          </cell>
          <cell r="AK23">
            <v>200</v>
          </cell>
          <cell r="AN23">
            <v>120</v>
          </cell>
          <cell r="AR23">
            <v>0</v>
          </cell>
          <cell r="AU23">
            <v>0</v>
          </cell>
          <cell r="AX23">
            <v>0</v>
          </cell>
          <cell r="BB23">
            <v>0</v>
          </cell>
          <cell r="BE23">
            <v>0</v>
          </cell>
          <cell r="BH23">
            <v>0</v>
          </cell>
          <cell r="BL23">
            <v>0</v>
          </cell>
          <cell r="BO23">
            <v>0</v>
          </cell>
          <cell r="BR23">
            <v>0</v>
          </cell>
        </row>
        <row r="24">
          <cell r="A24" t="str">
            <v>Guyana</v>
          </cell>
          <cell r="D24">
            <v>1</v>
          </cell>
          <cell r="G24">
            <v>1</v>
          </cell>
          <cell r="J24">
            <v>1</v>
          </cell>
          <cell r="N24">
            <v>1</v>
          </cell>
          <cell r="Q24">
            <v>1</v>
          </cell>
          <cell r="T24">
            <v>1</v>
          </cell>
          <cell r="X24">
            <v>1</v>
          </cell>
          <cell r="AA24">
            <v>1</v>
          </cell>
          <cell r="AD24">
            <v>1</v>
          </cell>
          <cell r="AH24">
            <v>9</v>
          </cell>
          <cell r="AK24">
            <v>9</v>
          </cell>
          <cell r="AN24">
            <v>9</v>
          </cell>
          <cell r="AR24">
            <v>3</v>
          </cell>
          <cell r="AU24">
            <v>3</v>
          </cell>
          <cell r="AX24">
            <v>3</v>
          </cell>
          <cell r="BB24">
            <v>1</v>
          </cell>
          <cell r="BE24">
            <v>1</v>
          </cell>
          <cell r="BH24">
            <v>1</v>
          </cell>
          <cell r="BL24">
            <v>1</v>
          </cell>
          <cell r="BO24">
            <v>1</v>
          </cell>
          <cell r="BR24">
            <v>1</v>
          </cell>
        </row>
        <row r="25">
          <cell r="A25" t="str">
            <v>Haiti</v>
          </cell>
          <cell r="D25">
            <v>65</v>
          </cell>
          <cell r="G25">
            <v>65</v>
          </cell>
          <cell r="J25">
            <v>65</v>
          </cell>
          <cell r="N25">
            <v>2</v>
          </cell>
          <cell r="Q25">
            <v>2</v>
          </cell>
          <cell r="T25">
            <v>2</v>
          </cell>
          <cell r="X25">
            <v>2</v>
          </cell>
          <cell r="AA25">
            <v>2</v>
          </cell>
          <cell r="AD25">
            <v>2</v>
          </cell>
          <cell r="AH25">
            <v>117</v>
          </cell>
          <cell r="AK25">
            <v>117</v>
          </cell>
          <cell r="AN25">
            <v>111</v>
          </cell>
          <cell r="AR25">
            <v>221</v>
          </cell>
          <cell r="AU25">
            <v>174</v>
          </cell>
          <cell r="AX25">
            <v>158</v>
          </cell>
          <cell r="BB25">
            <v>2</v>
          </cell>
          <cell r="BE25">
            <v>2</v>
          </cell>
          <cell r="BH25">
            <v>0</v>
          </cell>
          <cell r="BL25">
            <v>21</v>
          </cell>
          <cell r="BO25">
            <v>21</v>
          </cell>
          <cell r="BR25">
            <v>21</v>
          </cell>
        </row>
        <row r="26">
          <cell r="A26" t="str">
            <v>India</v>
          </cell>
          <cell r="D26">
            <v>37</v>
          </cell>
          <cell r="G26">
            <v>37</v>
          </cell>
          <cell r="J26">
            <v>37</v>
          </cell>
          <cell r="N26">
            <v>3</v>
          </cell>
          <cell r="Q26">
            <v>3</v>
          </cell>
          <cell r="T26">
            <v>3</v>
          </cell>
          <cell r="X26">
            <v>3</v>
          </cell>
          <cell r="AA26">
            <v>3</v>
          </cell>
          <cell r="AD26">
            <v>3</v>
          </cell>
          <cell r="AH26">
            <v>183</v>
          </cell>
          <cell r="AK26">
            <v>183</v>
          </cell>
          <cell r="AN26">
            <v>183</v>
          </cell>
          <cell r="AR26">
            <v>0</v>
          </cell>
          <cell r="AU26">
            <v>0</v>
          </cell>
          <cell r="AX26">
            <v>0</v>
          </cell>
          <cell r="BB26">
            <v>0</v>
          </cell>
          <cell r="BE26">
            <v>0</v>
          </cell>
          <cell r="BH26">
            <v>0</v>
          </cell>
          <cell r="BL26">
            <v>0</v>
          </cell>
          <cell r="BO26">
            <v>0</v>
          </cell>
          <cell r="BR26">
            <v>0</v>
          </cell>
        </row>
        <row r="27">
          <cell r="A27" t="str">
            <v>Indonesia</v>
          </cell>
          <cell r="D27">
            <v>0</v>
          </cell>
          <cell r="G27">
            <v>0</v>
          </cell>
          <cell r="J27">
            <v>0</v>
          </cell>
          <cell r="N27">
            <v>0</v>
          </cell>
          <cell r="Q27">
            <v>0</v>
          </cell>
          <cell r="T27">
            <v>0</v>
          </cell>
          <cell r="X27">
            <v>0</v>
          </cell>
          <cell r="AA27">
            <v>0</v>
          </cell>
          <cell r="AD27">
            <v>0</v>
          </cell>
          <cell r="AH27">
            <v>0</v>
          </cell>
          <cell r="AK27">
            <v>0</v>
          </cell>
          <cell r="AN27">
            <v>0</v>
          </cell>
          <cell r="AR27">
            <v>0</v>
          </cell>
          <cell r="AU27">
            <v>0</v>
          </cell>
          <cell r="AX27">
            <v>0</v>
          </cell>
          <cell r="BB27">
            <v>0</v>
          </cell>
          <cell r="BE27">
            <v>0</v>
          </cell>
          <cell r="BH27">
            <v>0</v>
          </cell>
          <cell r="BL27">
            <v>0</v>
          </cell>
          <cell r="BO27">
            <v>0</v>
          </cell>
          <cell r="BR27">
            <v>0</v>
          </cell>
        </row>
        <row r="28">
          <cell r="A28" t="str">
            <v>Kenya</v>
          </cell>
          <cell r="D28">
            <v>162</v>
          </cell>
          <cell r="G28">
            <v>161</v>
          </cell>
          <cell r="J28">
            <v>157</v>
          </cell>
          <cell r="N28">
            <v>134</v>
          </cell>
          <cell r="Q28">
            <v>134</v>
          </cell>
          <cell r="T28">
            <v>134</v>
          </cell>
          <cell r="X28">
            <v>58</v>
          </cell>
          <cell r="AA28">
            <v>58</v>
          </cell>
          <cell r="AD28">
            <v>70</v>
          </cell>
          <cell r="AH28">
            <v>740</v>
          </cell>
          <cell r="AK28">
            <v>647</v>
          </cell>
          <cell r="AN28">
            <v>439</v>
          </cell>
          <cell r="AR28">
            <v>229</v>
          </cell>
          <cell r="AU28">
            <v>241</v>
          </cell>
          <cell r="AX28">
            <v>222</v>
          </cell>
          <cell r="BB28">
            <v>51</v>
          </cell>
          <cell r="BE28">
            <v>51</v>
          </cell>
          <cell r="BH28">
            <v>51</v>
          </cell>
          <cell r="BL28">
            <v>66</v>
          </cell>
          <cell r="BO28">
            <v>65</v>
          </cell>
          <cell r="BR28">
            <v>61</v>
          </cell>
        </row>
        <row r="29">
          <cell r="A29" t="str">
            <v>Lesotho</v>
          </cell>
          <cell r="D29">
            <v>1</v>
          </cell>
          <cell r="G29">
            <v>1</v>
          </cell>
          <cell r="J29">
            <v>1</v>
          </cell>
          <cell r="N29">
            <v>1</v>
          </cell>
          <cell r="Q29">
            <v>1</v>
          </cell>
          <cell r="T29">
            <v>1</v>
          </cell>
          <cell r="X29">
            <v>1</v>
          </cell>
          <cell r="AA29">
            <v>1</v>
          </cell>
          <cell r="AD29">
            <v>1</v>
          </cell>
          <cell r="AH29">
            <v>182</v>
          </cell>
          <cell r="AK29">
            <v>180</v>
          </cell>
          <cell r="AN29">
            <v>13</v>
          </cell>
          <cell r="AR29">
            <v>1</v>
          </cell>
          <cell r="AU29">
            <v>1</v>
          </cell>
          <cell r="AX29">
            <v>1</v>
          </cell>
          <cell r="BB29">
            <v>1</v>
          </cell>
          <cell r="BE29">
            <v>1</v>
          </cell>
          <cell r="BH29">
            <v>1</v>
          </cell>
          <cell r="BL29">
            <v>1</v>
          </cell>
          <cell r="BO29">
            <v>1</v>
          </cell>
          <cell r="BR29">
            <v>1</v>
          </cell>
        </row>
        <row r="30">
          <cell r="A30" t="str">
            <v>Malawi</v>
          </cell>
          <cell r="D30">
            <v>0</v>
          </cell>
          <cell r="G30">
            <v>0</v>
          </cell>
          <cell r="J30">
            <v>0</v>
          </cell>
          <cell r="N30">
            <v>0</v>
          </cell>
          <cell r="Q30">
            <v>0</v>
          </cell>
          <cell r="T30">
            <v>0</v>
          </cell>
          <cell r="X30">
            <v>0</v>
          </cell>
          <cell r="AA30">
            <v>0</v>
          </cell>
          <cell r="AD30">
            <v>0</v>
          </cell>
          <cell r="AH30">
            <v>0</v>
          </cell>
          <cell r="AK30">
            <v>0</v>
          </cell>
          <cell r="AN30">
            <v>0</v>
          </cell>
          <cell r="AR30">
            <v>0</v>
          </cell>
          <cell r="AU30">
            <v>0</v>
          </cell>
          <cell r="AX30">
            <v>0</v>
          </cell>
          <cell r="BB30">
            <v>0</v>
          </cell>
          <cell r="BE30">
            <v>0</v>
          </cell>
          <cell r="BH30">
            <v>0</v>
          </cell>
          <cell r="BL30">
            <v>0</v>
          </cell>
          <cell r="BO30">
            <v>0</v>
          </cell>
          <cell r="BR30">
            <v>0</v>
          </cell>
        </row>
        <row r="31">
          <cell r="A31" t="str">
            <v>Mozambique</v>
          </cell>
          <cell r="D31">
            <v>172</v>
          </cell>
          <cell r="G31">
            <v>172</v>
          </cell>
          <cell r="J31">
            <v>172</v>
          </cell>
          <cell r="N31">
            <v>5</v>
          </cell>
          <cell r="Q31">
            <v>5</v>
          </cell>
          <cell r="T31">
            <v>5</v>
          </cell>
          <cell r="X31">
            <v>5</v>
          </cell>
          <cell r="AA31">
            <v>5</v>
          </cell>
          <cell r="AD31">
            <v>5</v>
          </cell>
          <cell r="AH31">
            <v>2726</v>
          </cell>
          <cell r="AK31">
            <v>218</v>
          </cell>
          <cell r="AN31">
            <v>174</v>
          </cell>
          <cell r="AR31">
            <v>63</v>
          </cell>
          <cell r="AU31">
            <v>63</v>
          </cell>
          <cell r="AX31">
            <v>59</v>
          </cell>
          <cell r="BB31">
            <v>3</v>
          </cell>
          <cell r="BE31">
            <v>3</v>
          </cell>
          <cell r="BH31">
            <v>3</v>
          </cell>
          <cell r="BL31">
            <v>26</v>
          </cell>
          <cell r="BO31">
            <v>18</v>
          </cell>
          <cell r="BR31">
            <v>17</v>
          </cell>
        </row>
        <row r="32">
          <cell r="A32" t="str">
            <v>Namibia</v>
          </cell>
          <cell r="D32">
            <v>33</v>
          </cell>
          <cell r="G32">
            <v>33</v>
          </cell>
          <cell r="J32">
            <v>33</v>
          </cell>
          <cell r="N32">
            <v>1</v>
          </cell>
          <cell r="Q32">
            <v>1</v>
          </cell>
          <cell r="T32">
            <v>1</v>
          </cell>
          <cell r="X32">
            <v>2</v>
          </cell>
          <cell r="AA32">
            <v>2</v>
          </cell>
          <cell r="AD32">
            <v>2</v>
          </cell>
          <cell r="AH32">
            <v>40</v>
          </cell>
          <cell r="AK32">
            <v>40</v>
          </cell>
          <cell r="AN32">
            <v>40</v>
          </cell>
          <cell r="AR32">
            <v>33</v>
          </cell>
          <cell r="AU32">
            <v>33</v>
          </cell>
          <cell r="AX32">
            <v>33</v>
          </cell>
          <cell r="BB32">
            <v>1</v>
          </cell>
          <cell r="BE32">
            <v>1</v>
          </cell>
          <cell r="BH32">
            <v>1</v>
          </cell>
          <cell r="BL32">
            <v>22</v>
          </cell>
          <cell r="BO32">
            <v>22</v>
          </cell>
          <cell r="BR32">
            <v>22</v>
          </cell>
        </row>
        <row r="33">
          <cell r="A33" t="str">
            <v>Nigeria</v>
          </cell>
          <cell r="D33">
            <v>940</v>
          </cell>
          <cell r="G33">
            <v>859</v>
          </cell>
          <cell r="J33">
            <v>802</v>
          </cell>
          <cell r="N33">
            <v>37</v>
          </cell>
          <cell r="Q33">
            <v>37</v>
          </cell>
          <cell r="T33">
            <v>37</v>
          </cell>
          <cell r="X33">
            <v>38</v>
          </cell>
          <cell r="AA33">
            <v>38</v>
          </cell>
          <cell r="AD33">
            <v>38</v>
          </cell>
          <cell r="AH33">
            <v>960</v>
          </cell>
          <cell r="AK33">
            <v>862</v>
          </cell>
          <cell r="AN33">
            <v>807</v>
          </cell>
          <cell r="AR33">
            <v>41</v>
          </cell>
          <cell r="AU33">
            <v>41</v>
          </cell>
          <cell r="AX33">
            <v>35</v>
          </cell>
          <cell r="BB33">
            <v>5</v>
          </cell>
          <cell r="BE33">
            <v>5</v>
          </cell>
          <cell r="BH33">
            <v>5</v>
          </cell>
          <cell r="BL33">
            <v>40</v>
          </cell>
          <cell r="BO33">
            <v>40</v>
          </cell>
          <cell r="BR33">
            <v>39</v>
          </cell>
        </row>
        <row r="34">
          <cell r="A34" t="str">
            <v>Papua New Guinea</v>
          </cell>
          <cell r="D34">
            <v>1</v>
          </cell>
          <cell r="G34">
            <v>1</v>
          </cell>
          <cell r="J34">
            <v>1</v>
          </cell>
          <cell r="N34">
            <v>1</v>
          </cell>
          <cell r="Q34">
            <v>1</v>
          </cell>
          <cell r="T34">
            <v>1</v>
          </cell>
          <cell r="X34">
            <v>1</v>
          </cell>
          <cell r="AA34">
            <v>1</v>
          </cell>
          <cell r="AD34">
            <v>1</v>
          </cell>
          <cell r="AH34">
            <v>1</v>
          </cell>
          <cell r="AK34">
            <v>1</v>
          </cell>
          <cell r="AN34">
            <v>1</v>
          </cell>
          <cell r="AR34">
            <v>1</v>
          </cell>
          <cell r="AU34">
            <v>1</v>
          </cell>
          <cell r="AX34">
            <v>1</v>
          </cell>
          <cell r="BB34">
            <v>1</v>
          </cell>
          <cell r="BE34">
            <v>1</v>
          </cell>
          <cell r="BH34">
            <v>1</v>
          </cell>
          <cell r="BL34">
            <v>1</v>
          </cell>
          <cell r="BO34">
            <v>1</v>
          </cell>
          <cell r="BR34">
            <v>1</v>
          </cell>
        </row>
        <row r="35">
          <cell r="A35" t="str">
            <v>Rwanda</v>
          </cell>
          <cell r="D35">
            <v>76</v>
          </cell>
          <cell r="G35">
            <v>76</v>
          </cell>
          <cell r="J35">
            <v>76</v>
          </cell>
          <cell r="N35">
            <v>2</v>
          </cell>
          <cell r="Q35">
            <v>2</v>
          </cell>
          <cell r="T35">
            <v>2</v>
          </cell>
          <cell r="X35">
            <v>9</v>
          </cell>
          <cell r="AA35">
            <v>9</v>
          </cell>
          <cell r="AD35">
            <v>9</v>
          </cell>
          <cell r="AH35">
            <v>525</v>
          </cell>
          <cell r="AK35">
            <v>475</v>
          </cell>
          <cell r="AN35">
            <v>450</v>
          </cell>
          <cell r="AR35">
            <v>201</v>
          </cell>
          <cell r="AU35">
            <v>40</v>
          </cell>
          <cell r="AX35">
            <v>40</v>
          </cell>
          <cell r="BB35">
            <v>1</v>
          </cell>
          <cell r="BE35">
            <v>1</v>
          </cell>
          <cell r="BH35">
            <v>1</v>
          </cell>
          <cell r="BL35">
            <v>16</v>
          </cell>
          <cell r="BO35">
            <v>0</v>
          </cell>
          <cell r="BR35">
            <v>0</v>
          </cell>
        </row>
        <row r="36">
          <cell r="A36" t="str">
            <v>South Africa</v>
          </cell>
          <cell r="D36">
            <v>0</v>
          </cell>
          <cell r="G36">
            <v>0</v>
          </cell>
          <cell r="J36">
            <v>0</v>
          </cell>
          <cell r="N36">
            <v>0</v>
          </cell>
          <cell r="Q36">
            <v>0</v>
          </cell>
          <cell r="T36">
            <v>0</v>
          </cell>
          <cell r="X36">
            <v>0</v>
          </cell>
          <cell r="AA36">
            <v>0</v>
          </cell>
          <cell r="AD36">
            <v>0</v>
          </cell>
          <cell r="AH36">
            <v>1456</v>
          </cell>
          <cell r="AK36">
            <v>0</v>
          </cell>
          <cell r="AN36">
            <v>0</v>
          </cell>
          <cell r="AR36">
            <v>0</v>
          </cell>
          <cell r="AU36">
            <v>0</v>
          </cell>
          <cell r="AX36">
            <v>0</v>
          </cell>
          <cell r="BB36">
            <v>0</v>
          </cell>
          <cell r="BE36">
            <v>0</v>
          </cell>
          <cell r="BH36">
            <v>0</v>
          </cell>
          <cell r="BL36">
            <v>0</v>
          </cell>
          <cell r="BO36">
            <v>0</v>
          </cell>
          <cell r="BR36">
            <v>0</v>
          </cell>
        </row>
        <row r="37">
          <cell r="A37" t="str">
            <v>South Sudan</v>
          </cell>
          <cell r="D37">
            <v>0</v>
          </cell>
          <cell r="G37">
            <v>0</v>
          </cell>
          <cell r="J37">
            <v>0</v>
          </cell>
          <cell r="N37">
            <v>0</v>
          </cell>
          <cell r="Q37">
            <v>0</v>
          </cell>
          <cell r="T37">
            <v>0</v>
          </cell>
          <cell r="X37">
            <v>0</v>
          </cell>
          <cell r="AA37">
            <v>0</v>
          </cell>
          <cell r="AD37">
            <v>0</v>
          </cell>
          <cell r="AH37">
            <v>19</v>
          </cell>
          <cell r="AK37">
            <v>19</v>
          </cell>
          <cell r="AN37">
            <v>15</v>
          </cell>
          <cell r="AR37">
            <v>0</v>
          </cell>
          <cell r="AU37">
            <v>0</v>
          </cell>
          <cell r="AX37">
            <v>0</v>
          </cell>
          <cell r="BB37">
            <v>0</v>
          </cell>
          <cell r="BE37">
            <v>0</v>
          </cell>
          <cell r="BH37">
            <v>0</v>
          </cell>
          <cell r="BL37">
            <v>0</v>
          </cell>
          <cell r="BO37">
            <v>0</v>
          </cell>
          <cell r="BR37">
            <v>0</v>
          </cell>
        </row>
        <row r="38">
          <cell r="A38" t="str">
            <v>Swaziland</v>
          </cell>
          <cell r="D38">
            <v>90</v>
          </cell>
          <cell r="G38">
            <v>90</v>
          </cell>
          <cell r="J38">
            <v>90</v>
          </cell>
          <cell r="N38">
            <v>2</v>
          </cell>
          <cell r="Q38">
            <v>2</v>
          </cell>
          <cell r="T38">
            <v>2</v>
          </cell>
          <cell r="X38">
            <v>2</v>
          </cell>
          <cell r="AA38">
            <v>2</v>
          </cell>
          <cell r="AD38">
            <v>2</v>
          </cell>
          <cell r="AH38">
            <v>482</v>
          </cell>
          <cell r="AK38">
            <v>482</v>
          </cell>
          <cell r="AN38">
            <v>482</v>
          </cell>
          <cell r="AR38">
            <v>40</v>
          </cell>
          <cell r="AU38">
            <v>40</v>
          </cell>
          <cell r="AX38">
            <v>40</v>
          </cell>
          <cell r="BB38">
            <v>2</v>
          </cell>
          <cell r="BE38">
            <v>2</v>
          </cell>
          <cell r="BH38">
            <v>2</v>
          </cell>
          <cell r="BL38">
            <v>40</v>
          </cell>
          <cell r="BO38">
            <v>40</v>
          </cell>
          <cell r="BR38">
            <v>40</v>
          </cell>
        </row>
        <row r="39">
          <cell r="A39" t="str">
            <v>Tanzania</v>
          </cell>
          <cell r="D39">
            <v>441</v>
          </cell>
          <cell r="G39">
            <v>120</v>
          </cell>
          <cell r="J39">
            <v>110</v>
          </cell>
          <cell r="N39">
            <v>118</v>
          </cell>
          <cell r="Q39">
            <v>14</v>
          </cell>
          <cell r="T39">
            <v>7</v>
          </cell>
          <cell r="X39">
            <v>22</v>
          </cell>
          <cell r="AA39">
            <v>6</v>
          </cell>
          <cell r="AD39">
            <v>6</v>
          </cell>
          <cell r="AH39">
            <v>1002</v>
          </cell>
          <cell r="AK39">
            <v>934</v>
          </cell>
          <cell r="AN39">
            <v>617</v>
          </cell>
          <cell r="AR39">
            <v>422</v>
          </cell>
          <cell r="AU39">
            <v>278</v>
          </cell>
          <cell r="AX39">
            <v>232</v>
          </cell>
          <cell r="BB39">
            <v>5</v>
          </cell>
          <cell r="BE39">
            <v>5</v>
          </cell>
          <cell r="BH39">
            <v>4</v>
          </cell>
          <cell r="BL39">
            <v>40</v>
          </cell>
          <cell r="BO39">
            <v>28</v>
          </cell>
          <cell r="BR39">
            <v>25</v>
          </cell>
        </row>
        <row r="40">
          <cell r="A40" t="str">
            <v>Uganda</v>
          </cell>
          <cell r="D40">
            <v>201</v>
          </cell>
          <cell r="G40">
            <v>200</v>
          </cell>
          <cell r="J40">
            <v>160</v>
          </cell>
          <cell r="N40">
            <v>1</v>
          </cell>
          <cell r="Q40">
            <v>1</v>
          </cell>
          <cell r="T40">
            <v>1</v>
          </cell>
          <cell r="X40">
            <v>1</v>
          </cell>
          <cell r="AA40">
            <v>1</v>
          </cell>
          <cell r="AD40">
            <v>1</v>
          </cell>
          <cell r="AH40">
            <v>1342</v>
          </cell>
          <cell r="AK40">
            <v>16000</v>
          </cell>
          <cell r="AN40">
            <v>12800</v>
          </cell>
          <cell r="AR40">
            <v>0</v>
          </cell>
          <cell r="AU40">
            <v>1457</v>
          </cell>
          <cell r="AX40">
            <v>1166</v>
          </cell>
          <cell r="BB40">
            <v>0</v>
          </cell>
          <cell r="BE40">
            <v>0</v>
          </cell>
          <cell r="BH40">
            <v>0</v>
          </cell>
          <cell r="BL40">
            <v>1</v>
          </cell>
          <cell r="BO40">
            <v>1</v>
          </cell>
          <cell r="BR40">
            <v>1</v>
          </cell>
        </row>
        <row r="41">
          <cell r="A41" t="str">
            <v>Ukraine</v>
          </cell>
          <cell r="D41">
            <v>0</v>
          </cell>
          <cell r="G41">
            <v>0</v>
          </cell>
          <cell r="J41">
            <v>0</v>
          </cell>
          <cell r="N41">
            <v>0</v>
          </cell>
          <cell r="Q41">
            <v>0</v>
          </cell>
          <cell r="T41">
            <v>0</v>
          </cell>
          <cell r="X41">
            <v>0</v>
          </cell>
          <cell r="AA41">
            <v>0</v>
          </cell>
          <cell r="AD41">
            <v>0</v>
          </cell>
          <cell r="AH41">
            <v>4</v>
          </cell>
          <cell r="AK41">
            <v>4</v>
          </cell>
          <cell r="AN41">
            <v>4</v>
          </cell>
          <cell r="AR41">
            <v>0</v>
          </cell>
          <cell r="AU41">
            <v>0</v>
          </cell>
          <cell r="AX41">
            <v>0</v>
          </cell>
          <cell r="BB41">
            <v>0</v>
          </cell>
          <cell r="BE41">
            <v>0</v>
          </cell>
          <cell r="BH41">
            <v>0</v>
          </cell>
          <cell r="BL41">
            <v>0</v>
          </cell>
          <cell r="BO41">
            <v>0</v>
          </cell>
          <cell r="BR41">
            <v>0</v>
          </cell>
        </row>
        <row r="42">
          <cell r="A42" t="str">
            <v>Vietnam</v>
          </cell>
          <cell r="D42">
            <v>4</v>
          </cell>
          <cell r="G42">
            <v>4</v>
          </cell>
          <cell r="J42">
            <v>4</v>
          </cell>
          <cell r="N42">
            <v>0</v>
          </cell>
          <cell r="Q42">
            <v>0</v>
          </cell>
          <cell r="T42">
            <v>0</v>
          </cell>
          <cell r="X42">
            <v>0</v>
          </cell>
          <cell r="AA42">
            <v>0</v>
          </cell>
          <cell r="AD42">
            <v>0</v>
          </cell>
          <cell r="AH42">
            <v>10</v>
          </cell>
          <cell r="AK42">
            <v>8</v>
          </cell>
          <cell r="AN42">
            <v>8</v>
          </cell>
          <cell r="AR42">
            <v>0</v>
          </cell>
          <cell r="AU42">
            <v>0</v>
          </cell>
          <cell r="AX42">
            <v>0</v>
          </cell>
          <cell r="BB42">
            <v>0</v>
          </cell>
          <cell r="BE42">
            <v>0</v>
          </cell>
          <cell r="BH42">
            <v>0</v>
          </cell>
          <cell r="BL42">
            <v>0</v>
          </cell>
          <cell r="BO42">
            <v>0</v>
          </cell>
          <cell r="BR42">
            <v>0</v>
          </cell>
        </row>
        <row r="43">
          <cell r="A43" t="str">
            <v>Zambia</v>
          </cell>
          <cell r="D43">
            <v>45</v>
          </cell>
          <cell r="G43">
            <v>27</v>
          </cell>
          <cell r="J43">
            <v>26</v>
          </cell>
          <cell r="N43">
            <v>0</v>
          </cell>
          <cell r="Q43">
            <v>0</v>
          </cell>
          <cell r="T43">
            <v>0</v>
          </cell>
          <cell r="X43">
            <v>0</v>
          </cell>
          <cell r="AA43">
            <v>0</v>
          </cell>
          <cell r="AD43">
            <v>0</v>
          </cell>
          <cell r="AH43">
            <v>75</v>
          </cell>
          <cell r="AK43">
            <v>62</v>
          </cell>
          <cell r="AN43">
            <v>21</v>
          </cell>
          <cell r="AR43">
            <v>41</v>
          </cell>
          <cell r="AU43">
            <v>40</v>
          </cell>
          <cell r="AX43">
            <v>21</v>
          </cell>
          <cell r="BB43">
            <v>1</v>
          </cell>
          <cell r="BE43">
            <v>0</v>
          </cell>
          <cell r="BH43">
            <v>0</v>
          </cell>
          <cell r="BL43">
            <v>21</v>
          </cell>
          <cell r="BO43">
            <v>21</v>
          </cell>
          <cell r="BR43">
            <v>21</v>
          </cell>
        </row>
        <row r="44">
          <cell r="A44" t="str">
            <v>Zimbabwe</v>
          </cell>
          <cell r="D44">
            <v>30</v>
          </cell>
          <cell r="G44">
            <v>30</v>
          </cell>
          <cell r="J44">
            <v>30</v>
          </cell>
          <cell r="N44">
            <v>2</v>
          </cell>
          <cell r="Q44">
            <v>2</v>
          </cell>
          <cell r="T44">
            <v>2</v>
          </cell>
          <cell r="X44">
            <v>2</v>
          </cell>
          <cell r="AA44">
            <v>2</v>
          </cell>
          <cell r="AD44">
            <v>2</v>
          </cell>
          <cell r="AH44">
            <v>439</v>
          </cell>
          <cell r="AK44">
            <v>439</v>
          </cell>
          <cell r="AN44">
            <v>439</v>
          </cell>
          <cell r="AR44">
            <v>0</v>
          </cell>
          <cell r="AU44">
            <v>0</v>
          </cell>
          <cell r="AX44">
            <v>0</v>
          </cell>
          <cell r="BB44">
            <v>0</v>
          </cell>
          <cell r="BE44">
            <v>0</v>
          </cell>
          <cell r="BH44">
            <v>0</v>
          </cell>
          <cell r="BL44">
            <v>0</v>
          </cell>
          <cell r="BO44">
            <v>0</v>
          </cell>
          <cell r="BR44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ables/table1.xml><?xml version="1.0" encoding="utf-8"?>
<table xmlns="http://schemas.openxmlformats.org/spreadsheetml/2006/main" id="1" name="Table2" displayName="Table2" ref="A1:Q38" totalsRowShown="0" headerRowDxfId="4">
  <autoFilter ref="A1:Q38"/>
  <tableColumns count="17">
    <tableColumn id="1" name="organisationunitname"/>
    <tableColumn id="2" name="lab_acc (n, dsd)"/>
    <tableColumn id="3" name="lab_acc (n, ta)"/>
    <tableColumn id="4" name="lab_acc (n, dsd) target"/>
    <tableColumn id="5" name="lab_acc (n, ta) target"/>
    <tableColumn id="6" name="lab_cap (n, dsd)"/>
    <tableColumn id="7" name="lab_cap (n, dsd, testingsitetype)"/>
    <tableColumn id="8" name="Max_cap_dsd" dataDxfId="3">
      <calculatedColumnFormula>MAX(Table2[[#This Row],[lab_cap (n, dsd)]],Table2[[#This Row],[lab_cap (n, dsd, testingsitetype)]])</calculatedColumnFormula>
    </tableColumn>
    <tableColumn id="9" name="lab_cap (n, ta)"/>
    <tableColumn id="10" name="lab_cap (n, ta, testingsitetype)"/>
    <tableColumn id="11" name="max_cap_ta" dataDxfId="2">
      <calculatedColumnFormula>MAX(Table2[[#This Row],[lab_cap (n, ta)]],Table2[[#This Row],[lab_cap (n, ta, testingsitetype)]])</calculatedColumnFormula>
    </tableColumn>
    <tableColumn id="12" name="lab_cap (n, dsd) target"/>
    <tableColumn id="13" name="lab_cap (n, dsd, testingsitetype) target"/>
    <tableColumn id="14" name="max_cap_dsd_target" dataDxfId="1">
      <calculatedColumnFormula>MAX(Table2[[#This Row],[lab_cap (n, dsd) target]],Table2[[#This Row],[lab_cap (n, dsd, testingsitetype) target]])</calculatedColumnFormula>
    </tableColumn>
    <tableColumn id="15" name="lab_cap (n, ta) target"/>
    <tableColumn id="16" name="lab_cap (n, ta, testingsitetype) target"/>
    <tableColumn id="17" name="max_cap_ta_target" dataDxfId="0">
      <calculatedColumnFormula>MAX(Table2[[#This Row],[lab_cap (n, ta) target]],Table2[[#This Row],[lab_cap (n, ta, testingsitetype) target]])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Q42"/>
  <sheetViews>
    <sheetView tabSelected="1" workbookViewId="0">
      <selection sqref="A1:XFD1"/>
    </sheetView>
  </sheetViews>
  <sheetFormatPr baseColWidth="10" defaultColWidth="8.83203125" defaultRowHeight="15" x14ac:dyDescent="0.2"/>
  <cols>
    <col min="1" max="6" width="24.6640625" style="6" customWidth="1"/>
    <col min="7" max="7" width="29.6640625" style="6" customWidth="1"/>
    <col min="8" max="9" width="24.6640625" style="6" customWidth="1"/>
    <col min="10" max="10" width="28.33203125" style="6" customWidth="1"/>
    <col min="11" max="12" width="24.6640625" style="6" customWidth="1"/>
    <col min="13" max="13" width="36.6640625" style="6" customWidth="1"/>
    <col min="14" max="15" width="24.6640625" style="6" customWidth="1"/>
    <col min="16" max="16" width="33.6640625" style="6" customWidth="1"/>
    <col min="17" max="17" width="19.83203125" style="6" customWidth="1"/>
    <col min="18" max="16384" width="8.83203125" style="6"/>
  </cols>
  <sheetData>
    <row r="1" spans="1:17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5" t="s">
        <v>7</v>
      </c>
      <c r="I1" s="3" t="s">
        <v>8</v>
      </c>
      <c r="J1" s="3" t="s">
        <v>9</v>
      </c>
      <c r="K1" s="5" t="s">
        <v>10</v>
      </c>
      <c r="L1" s="3" t="s">
        <v>11</v>
      </c>
      <c r="M1" s="3" t="s">
        <v>12</v>
      </c>
      <c r="N1" s="5" t="s">
        <v>13</v>
      </c>
      <c r="O1" s="3" t="s">
        <v>14</v>
      </c>
      <c r="P1" s="3" t="s">
        <v>15</v>
      </c>
      <c r="Q1" s="5" t="s">
        <v>16</v>
      </c>
    </row>
    <row r="2" spans="1:17" x14ac:dyDescent="0.2">
      <c r="A2" s="6" t="s">
        <v>17</v>
      </c>
      <c r="C2" s="6">
        <v>3</v>
      </c>
      <c r="E2" s="6">
        <v>6</v>
      </c>
      <c r="H2" s="6">
        <f>MAX(Table2[[#This Row],[lab_cap (n, dsd)]],Table2[[#This Row],[lab_cap (n, dsd, testingsitetype)]])</f>
        <v>0</v>
      </c>
      <c r="I2" s="6">
        <v>40</v>
      </c>
      <c r="J2" s="6">
        <v>40</v>
      </c>
      <c r="K2" s="6">
        <f>MAX(Table2[[#This Row],[lab_cap (n, ta)]],Table2[[#This Row],[lab_cap (n, ta, testingsitetype)]])</f>
        <v>40</v>
      </c>
      <c r="N2" s="6">
        <f>MAX(Table2[[#This Row],[lab_cap (n, dsd) target]],Table2[[#This Row],[lab_cap (n, dsd, testingsitetype) target]])</f>
        <v>0</v>
      </c>
      <c r="O2" s="6">
        <v>28</v>
      </c>
      <c r="P2" s="6">
        <v>28</v>
      </c>
      <c r="Q2" s="6">
        <f>MAX(Table2[[#This Row],[lab_cap (n, ta) target]],Table2[[#This Row],[lab_cap (n, ta, testingsitetype) target]])</f>
        <v>28</v>
      </c>
    </row>
    <row r="3" spans="1:17" x14ac:dyDescent="0.2">
      <c r="A3" s="6" t="s">
        <v>18</v>
      </c>
      <c r="C3" s="6">
        <v>64</v>
      </c>
      <c r="E3" s="6">
        <v>20</v>
      </c>
      <c r="F3" s="6">
        <v>5</v>
      </c>
      <c r="G3" s="6">
        <v>5</v>
      </c>
      <c r="H3" s="6">
        <f>MAX(Table2[[#This Row],[lab_cap (n, dsd)]],Table2[[#This Row],[lab_cap (n, dsd, testingsitetype)]])</f>
        <v>5</v>
      </c>
      <c r="I3" s="6">
        <v>81</v>
      </c>
      <c r="J3" s="6">
        <v>81</v>
      </c>
      <c r="K3" s="6">
        <f>MAX(Table2[[#This Row],[lab_cap (n, ta)]],Table2[[#This Row],[lab_cap (n, ta, testingsitetype)]])</f>
        <v>81</v>
      </c>
      <c r="L3" s="6">
        <v>7</v>
      </c>
      <c r="M3" s="6">
        <v>7</v>
      </c>
      <c r="N3" s="6">
        <f>MAX(Table2[[#This Row],[lab_cap (n, dsd) target]],Table2[[#This Row],[lab_cap (n, dsd, testingsitetype) target]])</f>
        <v>7</v>
      </c>
      <c r="O3" s="6">
        <v>75</v>
      </c>
      <c r="P3" s="6">
        <v>75</v>
      </c>
      <c r="Q3" s="6">
        <f>MAX(Table2[[#This Row],[lab_cap (n, ta) target]],Table2[[#This Row],[lab_cap (n, ta, testingsitetype) target]])</f>
        <v>75</v>
      </c>
    </row>
    <row r="4" spans="1:17" x14ac:dyDescent="0.2">
      <c r="A4" s="6" t="s">
        <v>19</v>
      </c>
      <c r="C4" s="6">
        <v>7</v>
      </c>
      <c r="D4" s="6">
        <v>8</v>
      </c>
      <c r="H4" s="6">
        <f>MAX(Table2[[#This Row],[lab_cap (n, dsd)]],Table2[[#This Row],[lab_cap (n, dsd, testingsitetype)]])</f>
        <v>0</v>
      </c>
      <c r="I4" s="6">
        <v>53</v>
      </c>
      <c r="J4" s="6">
        <v>53</v>
      </c>
      <c r="K4" s="6">
        <f>MAX(Table2[[#This Row],[lab_cap (n, ta)]],Table2[[#This Row],[lab_cap (n, ta, testingsitetype)]])</f>
        <v>53</v>
      </c>
      <c r="L4" s="6">
        <v>23</v>
      </c>
      <c r="M4" s="6">
        <v>23</v>
      </c>
      <c r="N4" s="6">
        <f>MAX(Table2[[#This Row],[lab_cap (n, dsd) target]],Table2[[#This Row],[lab_cap (n, dsd, testingsitetype) target]])</f>
        <v>23</v>
      </c>
      <c r="Q4" s="6">
        <f>MAX(Table2[[#This Row],[lab_cap (n, ta) target]],Table2[[#This Row],[lab_cap (n, ta, testingsitetype) target]])</f>
        <v>0</v>
      </c>
    </row>
    <row r="5" spans="1:17" x14ac:dyDescent="0.2">
      <c r="A5" s="6" t="s">
        <v>20</v>
      </c>
      <c r="H5" s="6">
        <f>MAX(Table2[[#This Row],[lab_cap (n, dsd)]],Table2[[#This Row],[lab_cap (n, dsd, testingsitetype)]])</f>
        <v>0</v>
      </c>
      <c r="K5" s="6">
        <f>MAX(Table2[[#This Row],[lab_cap (n, ta)]],Table2[[#This Row],[lab_cap (n, ta, testingsitetype)]])</f>
        <v>0</v>
      </c>
      <c r="N5" s="6">
        <f>MAX(Table2[[#This Row],[lab_cap (n, dsd) target]],Table2[[#This Row],[lab_cap (n, dsd, testingsitetype) target]])</f>
        <v>0</v>
      </c>
      <c r="Q5" s="6">
        <f>MAX(Table2[[#This Row],[lab_cap (n, ta) target]],Table2[[#This Row],[lab_cap (n, ta, testingsitetype) target]])</f>
        <v>0</v>
      </c>
    </row>
    <row r="6" spans="1:17" x14ac:dyDescent="0.2">
      <c r="A6" s="6" t="s">
        <v>21</v>
      </c>
      <c r="D6" s="6">
        <v>2</v>
      </c>
      <c r="E6" s="6">
        <v>9</v>
      </c>
      <c r="H6" s="6">
        <f>MAX(Table2[[#This Row],[lab_cap (n, dsd)]],Table2[[#This Row],[lab_cap (n, dsd, testingsitetype)]])</f>
        <v>0</v>
      </c>
      <c r="K6" s="6">
        <f>MAX(Table2[[#This Row],[lab_cap (n, ta)]],Table2[[#This Row],[lab_cap (n, ta, testingsitetype)]])</f>
        <v>0</v>
      </c>
      <c r="L6" s="6">
        <v>26</v>
      </c>
      <c r="M6" s="6">
        <v>26</v>
      </c>
      <c r="N6" s="6">
        <f>MAX(Table2[[#This Row],[lab_cap (n, dsd) target]],Table2[[#This Row],[lab_cap (n, dsd, testingsitetype) target]])</f>
        <v>26</v>
      </c>
      <c r="Q6" s="6">
        <f>MAX(Table2[[#This Row],[lab_cap (n, ta) target]],Table2[[#This Row],[lab_cap (n, ta, testingsitetype) target]])</f>
        <v>0</v>
      </c>
    </row>
    <row r="7" spans="1:17" x14ac:dyDescent="0.2">
      <c r="A7" s="6" t="s">
        <v>22</v>
      </c>
      <c r="C7" s="6">
        <v>0</v>
      </c>
      <c r="E7" s="6">
        <v>9</v>
      </c>
      <c r="H7" s="6">
        <f>MAX(Table2[[#This Row],[lab_cap (n, dsd)]],Table2[[#This Row],[lab_cap (n, dsd, testingsitetype)]])</f>
        <v>0</v>
      </c>
      <c r="I7" s="6">
        <v>13</v>
      </c>
      <c r="J7" s="6">
        <v>13</v>
      </c>
      <c r="K7" s="6">
        <f>MAX(Table2[[#This Row],[lab_cap (n, ta)]],Table2[[#This Row],[lab_cap (n, ta, testingsitetype)]])</f>
        <v>13</v>
      </c>
      <c r="N7" s="6">
        <f>MAX(Table2[[#This Row],[lab_cap (n, dsd) target]],Table2[[#This Row],[lab_cap (n, dsd, testingsitetype) target]])</f>
        <v>0</v>
      </c>
      <c r="O7" s="6">
        <v>12</v>
      </c>
      <c r="P7" s="6">
        <v>12</v>
      </c>
      <c r="Q7" s="6">
        <f>MAX(Table2[[#This Row],[lab_cap (n, ta) target]],Table2[[#This Row],[lab_cap (n, ta, testingsitetype) target]])</f>
        <v>12</v>
      </c>
    </row>
    <row r="8" spans="1:17" x14ac:dyDescent="0.2">
      <c r="A8" s="6" t="s">
        <v>23</v>
      </c>
      <c r="B8" s="6">
        <v>11</v>
      </c>
      <c r="E8" s="6">
        <v>12</v>
      </c>
      <c r="H8" s="6">
        <f>MAX(Table2[[#This Row],[lab_cap (n, dsd)]],Table2[[#This Row],[lab_cap (n, dsd, testingsitetype)]])</f>
        <v>0</v>
      </c>
      <c r="I8" s="6">
        <v>908</v>
      </c>
      <c r="J8" s="6">
        <v>908</v>
      </c>
      <c r="K8" s="6">
        <f>MAX(Table2[[#This Row],[lab_cap (n, ta)]],Table2[[#This Row],[lab_cap (n, ta, testingsitetype)]])</f>
        <v>908</v>
      </c>
      <c r="N8" s="6">
        <f>MAX(Table2[[#This Row],[lab_cap (n, dsd) target]],Table2[[#This Row],[lab_cap (n, dsd, testingsitetype) target]])</f>
        <v>0</v>
      </c>
      <c r="O8" s="6">
        <v>800</v>
      </c>
      <c r="P8" s="6">
        <v>800</v>
      </c>
      <c r="Q8" s="6">
        <f>MAX(Table2[[#This Row],[lab_cap (n, ta) target]],Table2[[#This Row],[lab_cap (n, ta, testingsitetype) target]])</f>
        <v>800</v>
      </c>
    </row>
    <row r="9" spans="1:17" x14ac:dyDescent="0.2">
      <c r="A9" s="6" t="s">
        <v>24</v>
      </c>
      <c r="C9" s="6">
        <v>5</v>
      </c>
      <c r="D9" s="6">
        <v>11</v>
      </c>
      <c r="H9" s="6">
        <f>MAX(Table2[[#This Row],[lab_cap (n, dsd)]],Table2[[#This Row],[lab_cap (n, dsd, testingsitetype)]])</f>
        <v>0</v>
      </c>
      <c r="I9" s="6">
        <v>9</v>
      </c>
      <c r="J9" s="6">
        <v>9</v>
      </c>
      <c r="K9" s="6">
        <f>MAX(Table2[[#This Row],[lab_cap (n, ta)]],Table2[[#This Row],[lab_cap (n, ta, testingsitetype)]])</f>
        <v>9</v>
      </c>
      <c r="N9" s="6">
        <f>MAX(Table2[[#This Row],[lab_cap (n, dsd) target]],Table2[[#This Row],[lab_cap (n, dsd, testingsitetype) target]])</f>
        <v>0</v>
      </c>
      <c r="O9" s="6">
        <v>11</v>
      </c>
      <c r="P9" s="6">
        <v>11</v>
      </c>
      <c r="Q9" s="6">
        <f>MAX(Table2[[#This Row],[lab_cap (n, ta) target]],Table2[[#This Row],[lab_cap (n, ta, testingsitetype) target]])</f>
        <v>11</v>
      </c>
    </row>
    <row r="10" spans="1:17" x14ac:dyDescent="0.2">
      <c r="A10" s="6" t="s">
        <v>25</v>
      </c>
      <c r="F10" s="6">
        <v>39</v>
      </c>
      <c r="G10" s="6">
        <v>39</v>
      </c>
      <c r="H10" s="6">
        <f>MAX(Table2[[#This Row],[lab_cap (n, dsd)]],Table2[[#This Row],[lab_cap (n, dsd, testingsitetype)]])</f>
        <v>39</v>
      </c>
      <c r="I10" s="6">
        <v>35</v>
      </c>
      <c r="J10" s="6">
        <v>37</v>
      </c>
      <c r="K10" s="6">
        <f>MAX(Table2[[#This Row],[lab_cap (n, ta)]],Table2[[#This Row],[lab_cap (n, ta, testingsitetype)]])</f>
        <v>37</v>
      </c>
      <c r="L10" s="6">
        <v>10</v>
      </c>
      <c r="M10" s="6">
        <v>10</v>
      </c>
      <c r="N10" s="6">
        <f>MAX(Table2[[#This Row],[lab_cap (n, dsd) target]],Table2[[#This Row],[lab_cap (n, dsd, testingsitetype) target]])</f>
        <v>10</v>
      </c>
      <c r="O10" s="6">
        <v>36</v>
      </c>
      <c r="P10" s="6">
        <v>40</v>
      </c>
      <c r="Q10" s="6">
        <f>MAX(Table2[[#This Row],[lab_cap (n, ta) target]],Table2[[#This Row],[lab_cap (n, ta, testingsitetype) target]])</f>
        <v>40</v>
      </c>
    </row>
    <row r="11" spans="1:17" x14ac:dyDescent="0.2">
      <c r="A11" s="6" t="s">
        <v>26</v>
      </c>
      <c r="D11" s="6">
        <v>3</v>
      </c>
      <c r="H11" s="6">
        <f>MAX(Table2[[#This Row],[lab_cap (n, dsd)]],Table2[[#This Row],[lab_cap (n, dsd, testingsitetype)]])</f>
        <v>0</v>
      </c>
      <c r="K11" s="6">
        <f>MAX(Table2[[#This Row],[lab_cap (n, ta)]],Table2[[#This Row],[lab_cap (n, ta, testingsitetype)]])</f>
        <v>0</v>
      </c>
      <c r="N11" s="6">
        <f>MAX(Table2[[#This Row],[lab_cap (n, dsd) target]],Table2[[#This Row],[lab_cap (n, dsd, testingsitetype) target]])</f>
        <v>0</v>
      </c>
      <c r="Q11" s="6">
        <f>MAX(Table2[[#This Row],[lab_cap (n, ta) target]],Table2[[#This Row],[lab_cap (n, ta, testingsitetype) target]])</f>
        <v>0</v>
      </c>
    </row>
    <row r="12" spans="1:17" x14ac:dyDescent="0.2">
      <c r="A12" s="6" t="s">
        <v>27</v>
      </c>
      <c r="B12" s="6">
        <v>5</v>
      </c>
      <c r="D12" s="6">
        <v>4</v>
      </c>
      <c r="F12" s="6">
        <v>275</v>
      </c>
      <c r="G12" s="6">
        <v>275</v>
      </c>
      <c r="H12" s="6">
        <f>MAX(Table2[[#This Row],[lab_cap (n, dsd)]],Table2[[#This Row],[lab_cap (n, dsd, testingsitetype)]])</f>
        <v>275</v>
      </c>
      <c r="I12" s="6">
        <v>2</v>
      </c>
      <c r="J12" s="6">
        <v>2</v>
      </c>
      <c r="K12" s="6">
        <f>MAX(Table2[[#This Row],[lab_cap (n, ta)]],Table2[[#This Row],[lab_cap (n, ta, testingsitetype)]])</f>
        <v>2</v>
      </c>
      <c r="L12" s="6">
        <v>337</v>
      </c>
      <c r="M12" s="6">
        <v>336</v>
      </c>
      <c r="N12" s="6">
        <f>MAX(Table2[[#This Row],[lab_cap (n, dsd) target]],Table2[[#This Row],[lab_cap (n, dsd, testingsitetype) target]])</f>
        <v>337</v>
      </c>
      <c r="Q12" s="6">
        <f>MAX(Table2[[#This Row],[lab_cap (n, ta) target]],Table2[[#This Row],[lab_cap (n, ta, testingsitetype) target]])</f>
        <v>0</v>
      </c>
    </row>
    <row r="13" spans="1:17" x14ac:dyDescent="0.2">
      <c r="A13" s="6" t="s">
        <v>28</v>
      </c>
      <c r="B13" s="6">
        <v>3</v>
      </c>
      <c r="C13" s="6">
        <v>0</v>
      </c>
      <c r="F13" s="6">
        <v>242</v>
      </c>
      <c r="G13" s="6">
        <v>242</v>
      </c>
      <c r="H13" s="6">
        <f>MAX(Table2[[#This Row],[lab_cap (n, dsd)]],Table2[[#This Row],[lab_cap (n, dsd, testingsitetype)]])</f>
        <v>242</v>
      </c>
      <c r="I13" s="6">
        <v>0</v>
      </c>
      <c r="J13" s="6">
        <v>0</v>
      </c>
      <c r="K13" s="6">
        <f>MAX(Table2[[#This Row],[lab_cap (n, ta)]],Table2[[#This Row],[lab_cap (n, ta, testingsitetype)]])</f>
        <v>0</v>
      </c>
      <c r="N13" s="6">
        <f>MAX(Table2[[#This Row],[lab_cap (n, dsd) target]],Table2[[#This Row],[lab_cap (n, dsd, testingsitetype) target]])</f>
        <v>0</v>
      </c>
      <c r="Q13" s="6">
        <f>MAX(Table2[[#This Row],[lab_cap (n, ta) target]],Table2[[#This Row],[lab_cap (n, ta, testingsitetype) target]])</f>
        <v>0</v>
      </c>
    </row>
    <row r="14" spans="1:17" x14ac:dyDescent="0.2">
      <c r="A14" s="6" t="s">
        <v>29</v>
      </c>
      <c r="C14" s="6">
        <v>0</v>
      </c>
      <c r="D14" s="6">
        <v>7</v>
      </c>
      <c r="H14" s="6">
        <f>MAX(Table2[[#This Row],[lab_cap (n, dsd)]],Table2[[#This Row],[lab_cap (n, dsd, testingsitetype)]])</f>
        <v>0</v>
      </c>
      <c r="I14" s="6">
        <v>25</v>
      </c>
      <c r="J14" s="6">
        <v>25</v>
      </c>
      <c r="K14" s="6">
        <f>MAX(Table2[[#This Row],[lab_cap (n, ta)]],Table2[[#This Row],[lab_cap (n, ta, testingsitetype)]])</f>
        <v>25</v>
      </c>
      <c r="N14" s="6">
        <f>MAX(Table2[[#This Row],[lab_cap (n, dsd) target]],Table2[[#This Row],[lab_cap (n, dsd, testingsitetype) target]])</f>
        <v>0</v>
      </c>
      <c r="Q14" s="6">
        <f>MAX(Table2[[#This Row],[lab_cap (n, ta) target]],Table2[[#This Row],[lab_cap (n, ta, testingsitetype) target]])</f>
        <v>0</v>
      </c>
    </row>
    <row r="15" spans="1:17" x14ac:dyDescent="0.2">
      <c r="A15" s="6" t="s">
        <v>30</v>
      </c>
      <c r="B15" s="6">
        <v>54</v>
      </c>
      <c r="C15" s="6">
        <v>18</v>
      </c>
      <c r="D15" s="6">
        <v>91</v>
      </c>
      <c r="E15" s="6">
        <v>8</v>
      </c>
      <c r="F15" s="6">
        <v>1380</v>
      </c>
      <c r="G15" s="6">
        <v>1380</v>
      </c>
      <c r="H15" s="6">
        <f>MAX(Table2[[#This Row],[lab_cap (n, dsd)]],Table2[[#This Row],[lab_cap (n, dsd, testingsitetype)]])</f>
        <v>1380</v>
      </c>
      <c r="I15" s="6">
        <v>372</v>
      </c>
      <c r="J15" s="6">
        <v>372</v>
      </c>
      <c r="K15" s="6">
        <f>MAX(Table2[[#This Row],[lab_cap (n, ta)]],Table2[[#This Row],[lab_cap (n, ta, testingsitetype)]])</f>
        <v>372</v>
      </c>
      <c r="L15" s="6">
        <v>2173</v>
      </c>
      <c r="M15" s="6">
        <v>2173</v>
      </c>
      <c r="N15" s="6">
        <f>MAX(Table2[[#This Row],[lab_cap (n, dsd) target]],Table2[[#This Row],[lab_cap (n, dsd, testingsitetype) target]])</f>
        <v>2173</v>
      </c>
      <c r="O15" s="6">
        <v>162</v>
      </c>
      <c r="P15" s="6">
        <v>0</v>
      </c>
      <c r="Q15" s="6">
        <f>MAX(Table2[[#This Row],[lab_cap (n, ta) target]],Table2[[#This Row],[lab_cap (n, ta, testingsitetype) target]])</f>
        <v>162</v>
      </c>
    </row>
    <row r="16" spans="1:17" x14ac:dyDescent="0.2">
      <c r="A16" s="6" t="s">
        <v>31</v>
      </c>
      <c r="B16" s="6">
        <v>13</v>
      </c>
      <c r="D16" s="6">
        <v>0</v>
      </c>
      <c r="F16" s="6">
        <v>400</v>
      </c>
      <c r="G16" s="6">
        <v>400</v>
      </c>
      <c r="H16" s="6">
        <f>MAX(Table2[[#This Row],[lab_cap (n, dsd)]],Table2[[#This Row],[lab_cap (n, dsd, testingsitetype)]])</f>
        <v>400</v>
      </c>
      <c r="K16" s="6">
        <f>MAX(Table2[[#This Row],[lab_cap (n, ta)]],Table2[[#This Row],[lab_cap (n, ta, testingsitetype)]])</f>
        <v>0</v>
      </c>
      <c r="L16" s="6">
        <v>200</v>
      </c>
      <c r="M16" s="6">
        <v>200</v>
      </c>
      <c r="N16" s="6">
        <f>MAX(Table2[[#This Row],[lab_cap (n, dsd) target]],Table2[[#This Row],[lab_cap (n, dsd, testingsitetype) target]])</f>
        <v>200</v>
      </c>
      <c r="Q16" s="6">
        <f>MAX(Table2[[#This Row],[lab_cap (n, ta) target]],Table2[[#This Row],[lab_cap (n, ta, testingsitetype) target]])</f>
        <v>0</v>
      </c>
    </row>
    <row r="17" spans="1:17" x14ac:dyDescent="0.2">
      <c r="A17" s="6" t="s">
        <v>32</v>
      </c>
      <c r="B17" s="6">
        <v>1</v>
      </c>
      <c r="C17" s="6">
        <v>1</v>
      </c>
      <c r="D17" s="6">
        <v>1</v>
      </c>
      <c r="E17" s="6">
        <v>1</v>
      </c>
      <c r="F17" s="6">
        <v>14</v>
      </c>
      <c r="G17" s="6">
        <v>14</v>
      </c>
      <c r="H17" s="6">
        <f>MAX(Table2[[#This Row],[lab_cap (n, dsd)]],Table2[[#This Row],[lab_cap (n, dsd, testingsitetype)]])</f>
        <v>14</v>
      </c>
      <c r="I17" s="6">
        <v>5</v>
      </c>
      <c r="J17" s="6">
        <v>5</v>
      </c>
      <c r="K17" s="6">
        <f>MAX(Table2[[#This Row],[lab_cap (n, ta)]],Table2[[#This Row],[lab_cap (n, ta, testingsitetype)]])</f>
        <v>5</v>
      </c>
      <c r="L17" s="6">
        <v>4</v>
      </c>
      <c r="M17" s="6">
        <v>4</v>
      </c>
      <c r="N17" s="6">
        <f>MAX(Table2[[#This Row],[lab_cap (n, dsd) target]],Table2[[#This Row],[lab_cap (n, dsd, testingsitetype) target]])</f>
        <v>4</v>
      </c>
      <c r="O17" s="6">
        <v>5</v>
      </c>
      <c r="P17" s="6">
        <v>5</v>
      </c>
      <c r="Q17" s="6">
        <f>MAX(Table2[[#This Row],[lab_cap (n, ta) target]],Table2[[#This Row],[lab_cap (n, ta, testingsitetype) target]])</f>
        <v>5</v>
      </c>
    </row>
    <row r="18" spans="1:17" x14ac:dyDescent="0.2">
      <c r="A18" s="6" t="s">
        <v>33</v>
      </c>
      <c r="B18" s="6">
        <v>0</v>
      </c>
      <c r="F18" s="6">
        <v>151</v>
      </c>
      <c r="H18" s="6">
        <f>MAX(Table2[[#This Row],[lab_cap (n, dsd)]],Table2[[#This Row],[lab_cap (n, dsd, testingsitetype)]])</f>
        <v>151</v>
      </c>
      <c r="K18" s="6">
        <f>MAX(Table2[[#This Row],[lab_cap (n, ta)]],Table2[[#This Row],[lab_cap (n, ta, testingsitetype)]])</f>
        <v>0</v>
      </c>
      <c r="N18" s="6">
        <f>MAX(Table2[[#This Row],[lab_cap (n, dsd) target]],Table2[[#This Row],[lab_cap (n, dsd, testingsitetype) target]])</f>
        <v>0</v>
      </c>
      <c r="Q18" s="6">
        <f>MAX(Table2[[#This Row],[lab_cap (n, ta) target]],Table2[[#This Row],[lab_cap (n, ta, testingsitetype) target]])</f>
        <v>0</v>
      </c>
    </row>
    <row r="19" spans="1:17" x14ac:dyDescent="0.2">
      <c r="A19" s="6" t="s">
        <v>34</v>
      </c>
      <c r="C19" s="6">
        <v>63</v>
      </c>
      <c r="E19" s="6">
        <v>66</v>
      </c>
      <c r="F19" s="6">
        <v>147</v>
      </c>
      <c r="G19" s="6">
        <v>147</v>
      </c>
      <c r="H19" s="6">
        <f>MAX(Table2[[#This Row],[lab_cap (n, dsd)]],Table2[[#This Row],[lab_cap (n, dsd, testingsitetype)]])</f>
        <v>147</v>
      </c>
      <c r="I19" s="6">
        <v>253</v>
      </c>
      <c r="J19" s="6">
        <v>222</v>
      </c>
      <c r="K19" s="6">
        <f>MAX(Table2[[#This Row],[lab_cap (n, ta)]],Table2[[#This Row],[lab_cap (n, ta, testingsitetype)]])</f>
        <v>253</v>
      </c>
      <c r="N19" s="6">
        <f>MAX(Table2[[#This Row],[lab_cap (n, dsd) target]],Table2[[#This Row],[lab_cap (n, dsd, testingsitetype) target]])</f>
        <v>0</v>
      </c>
      <c r="O19" s="6">
        <v>226</v>
      </c>
      <c r="P19" s="6">
        <v>226</v>
      </c>
      <c r="Q19" s="6">
        <f>MAX(Table2[[#This Row],[lab_cap (n, ta) target]],Table2[[#This Row],[lab_cap (n, ta, testingsitetype) target]])</f>
        <v>226</v>
      </c>
    </row>
    <row r="20" spans="1:17" x14ac:dyDescent="0.2">
      <c r="A20" s="6" t="s">
        <v>35</v>
      </c>
      <c r="H20" s="6">
        <f>MAX(Table2[[#This Row],[lab_cap (n, dsd)]],Table2[[#This Row],[lab_cap (n, dsd, testingsitetype)]])</f>
        <v>0</v>
      </c>
      <c r="K20" s="6">
        <f>MAX(Table2[[#This Row],[lab_cap (n, ta)]],Table2[[#This Row],[lab_cap (n, ta, testingsitetype)]])</f>
        <v>0</v>
      </c>
      <c r="N20" s="6">
        <f>MAX(Table2[[#This Row],[lab_cap (n, dsd) target]],Table2[[#This Row],[lab_cap (n, dsd, testingsitetype) target]])</f>
        <v>0</v>
      </c>
      <c r="Q20" s="6">
        <f>MAX(Table2[[#This Row],[lab_cap (n, ta) target]],Table2[[#This Row],[lab_cap (n, ta, testingsitetype) target]])</f>
        <v>0</v>
      </c>
    </row>
    <row r="21" spans="1:17" x14ac:dyDescent="0.2">
      <c r="A21" s="6" t="s">
        <v>36</v>
      </c>
      <c r="B21" s="6">
        <v>72</v>
      </c>
      <c r="C21" s="6">
        <v>34</v>
      </c>
      <c r="D21" s="6">
        <v>136</v>
      </c>
      <c r="F21" s="6">
        <v>1871</v>
      </c>
      <c r="G21" s="6">
        <v>1766</v>
      </c>
      <c r="H21" s="6">
        <f>MAX(Table2[[#This Row],[lab_cap (n, dsd)]],Table2[[#This Row],[lab_cap (n, dsd, testingsitetype)]])</f>
        <v>1871</v>
      </c>
      <c r="I21" s="6">
        <v>1454</v>
      </c>
      <c r="J21" s="6">
        <v>1454</v>
      </c>
      <c r="K21" s="6">
        <f>MAX(Table2[[#This Row],[lab_cap (n, ta)]],Table2[[#This Row],[lab_cap (n, ta, testingsitetype)]])</f>
        <v>1454</v>
      </c>
      <c r="L21" s="6">
        <v>482</v>
      </c>
      <c r="M21" s="6">
        <v>482</v>
      </c>
      <c r="N21" s="6">
        <f>MAX(Table2[[#This Row],[lab_cap (n, dsd) target]],Table2[[#This Row],[lab_cap (n, dsd, testingsitetype) target]])</f>
        <v>482</v>
      </c>
      <c r="O21" s="6">
        <v>62</v>
      </c>
      <c r="P21" s="6">
        <v>62</v>
      </c>
      <c r="Q21" s="6">
        <f>MAX(Table2[[#This Row],[lab_cap (n, ta) target]],Table2[[#This Row],[lab_cap (n, ta, testingsitetype) target]])</f>
        <v>62</v>
      </c>
    </row>
    <row r="22" spans="1:17" x14ac:dyDescent="0.2">
      <c r="A22" s="6" t="s">
        <v>37</v>
      </c>
      <c r="B22" s="6">
        <v>3</v>
      </c>
      <c r="C22" s="6">
        <v>0</v>
      </c>
      <c r="D22" s="6">
        <v>5</v>
      </c>
      <c r="E22" s="6">
        <v>5</v>
      </c>
      <c r="F22" s="6">
        <v>19</v>
      </c>
      <c r="G22" s="6">
        <v>19</v>
      </c>
      <c r="H22" s="6">
        <f>MAX(Table2[[#This Row],[lab_cap (n, dsd)]],Table2[[#This Row],[lab_cap (n, dsd, testingsitetype)]])</f>
        <v>19</v>
      </c>
      <c r="I22" s="6">
        <v>274</v>
      </c>
      <c r="J22" s="6">
        <v>281</v>
      </c>
      <c r="K22" s="6">
        <f>MAX(Table2[[#This Row],[lab_cap (n, ta)]],Table2[[#This Row],[lab_cap (n, ta, testingsitetype)]])</f>
        <v>281</v>
      </c>
      <c r="L22" s="6">
        <v>13</v>
      </c>
      <c r="M22" s="6">
        <v>13</v>
      </c>
      <c r="N22" s="6">
        <f>MAX(Table2[[#This Row],[lab_cap (n, dsd) target]],Table2[[#This Row],[lab_cap (n, dsd, testingsitetype) target]])</f>
        <v>13</v>
      </c>
      <c r="O22" s="6">
        <v>169</v>
      </c>
      <c r="P22" s="6">
        <v>0</v>
      </c>
      <c r="Q22" s="6">
        <f>MAX(Table2[[#This Row],[lab_cap (n, ta) target]],Table2[[#This Row],[lab_cap (n, ta, testingsitetype) target]])</f>
        <v>169</v>
      </c>
    </row>
    <row r="23" spans="1:17" x14ac:dyDescent="0.2">
      <c r="A23" s="6" t="s">
        <v>38</v>
      </c>
      <c r="H23" s="6">
        <f>MAX(Table2[[#This Row],[lab_cap (n, dsd)]],Table2[[#This Row],[lab_cap (n, dsd, testingsitetype)]])</f>
        <v>0</v>
      </c>
      <c r="K23" s="6">
        <f>MAX(Table2[[#This Row],[lab_cap (n, ta)]],Table2[[#This Row],[lab_cap (n, ta, testingsitetype)]])</f>
        <v>0</v>
      </c>
      <c r="N23" s="6">
        <f>MAX(Table2[[#This Row],[lab_cap (n, dsd) target]],Table2[[#This Row],[lab_cap (n, dsd, testingsitetype) target]])</f>
        <v>0</v>
      </c>
      <c r="Q23" s="6">
        <f>MAX(Table2[[#This Row],[lab_cap (n, ta) target]],Table2[[#This Row],[lab_cap (n, ta, testingsitetype) target]])</f>
        <v>0</v>
      </c>
    </row>
    <row r="24" spans="1:17" x14ac:dyDescent="0.2">
      <c r="A24" s="6" t="s">
        <v>39</v>
      </c>
      <c r="B24" s="6">
        <v>12</v>
      </c>
      <c r="C24" s="6">
        <v>18</v>
      </c>
      <c r="E24" s="6">
        <v>19</v>
      </c>
      <c r="G24" s="6">
        <v>175</v>
      </c>
      <c r="H24" s="6">
        <f>MAX(Table2[[#This Row],[lab_cap (n, dsd)]],Table2[[#This Row],[lab_cap (n, dsd, testingsitetype)]])</f>
        <v>175</v>
      </c>
      <c r="J24" s="6">
        <v>632</v>
      </c>
      <c r="K24" s="6">
        <f>MAX(Table2[[#This Row],[lab_cap (n, ta)]],Table2[[#This Row],[lab_cap (n, ta, testingsitetype)]])</f>
        <v>632</v>
      </c>
      <c r="M24" s="6">
        <v>751</v>
      </c>
      <c r="N24" s="6">
        <f>MAX(Table2[[#This Row],[lab_cap (n, dsd) target]],Table2[[#This Row],[lab_cap (n, dsd, testingsitetype) target]])</f>
        <v>751</v>
      </c>
      <c r="P24" s="6">
        <v>751</v>
      </c>
      <c r="Q24" s="6">
        <f>MAX(Table2[[#This Row],[lab_cap (n, ta) target]],Table2[[#This Row],[lab_cap (n, ta, testingsitetype) target]])</f>
        <v>751</v>
      </c>
    </row>
    <row r="25" spans="1:17" x14ac:dyDescent="0.2">
      <c r="A25" s="6" t="s">
        <v>40</v>
      </c>
      <c r="B25" s="6">
        <v>12</v>
      </c>
      <c r="E25" s="6">
        <v>12</v>
      </c>
      <c r="F25" s="6">
        <v>40</v>
      </c>
      <c r="G25" s="6">
        <v>40</v>
      </c>
      <c r="H25" s="6">
        <f>MAX(Table2[[#This Row],[lab_cap (n, dsd)]],Table2[[#This Row],[lab_cap (n, dsd, testingsitetype)]])</f>
        <v>40</v>
      </c>
      <c r="K25" s="6">
        <f>MAX(Table2[[#This Row],[lab_cap (n, ta)]],Table2[[#This Row],[lab_cap (n, ta, testingsitetype)]])</f>
        <v>0</v>
      </c>
      <c r="N25" s="6">
        <f>MAX(Table2[[#This Row],[lab_cap (n, dsd) target]],Table2[[#This Row],[lab_cap (n, dsd, testingsitetype) target]])</f>
        <v>0</v>
      </c>
      <c r="O25" s="6">
        <v>90</v>
      </c>
      <c r="P25" s="6">
        <v>90</v>
      </c>
      <c r="Q25" s="6">
        <f>MAX(Table2[[#This Row],[lab_cap (n, ta) target]],Table2[[#This Row],[lab_cap (n, ta, testingsitetype) target]])</f>
        <v>90</v>
      </c>
    </row>
    <row r="26" spans="1:17" x14ac:dyDescent="0.2">
      <c r="A26" s="6" t="s">
        <v>41</v>
      </c>
      <c r="B26" s="6">
        <v>39</v>
      </c>
      <c r="D26" s="6">
        <v>86</v>
      </c>
      <c r="F26" s="6">
        <v>5938</v>
      </c>
      <c r="G26" s="6">
        <v>5986</v>
      </c>
      <c r="H26" s="6">
        <f>MAX(Table2[[#This Row],[lab_cap (n, dsd)]],Table2[[#This Row],[lab_cap (n, dsd, testingsitetype)]])</f>
        <v>5986</v>
      </c>
      <c r="K26" s="6">
        <f>MAX(Table2[[#This Row],[lab_cap (n, ta)]],Table2[[#This Row],[lab_cap (n, ta, testingsitetype)]])</f>
        <v>0</v>
      </c>
      <c r="L26" s="6">
        <v>4498</v>
      </c>
      <c r="M26" s="6">
        <v>4498</v>
      </c>
      <c r="N26" s="6">
        <f>MAX(Table2[[#This Row],[lab_cap (n, dsd) target]],Table2[[#This Row],[lab_cap (n, dsd, testingsitetype) target]])</f>
        <v>4498</v>
      </c>
      <c r="Q26" s="6">
        <f>MAX(Table2[[#This Row],[lab_cap (n, ta) target]],Table2[[#This Row],[lab_cap (n, ta, testingsitetype) target]])</f>
        <v>0</v>
      </c>
    </row>
    <row r="27" spans="1:17" x14ac:dyDescent="0.2">
      <c r="A27" s="6" t="s">
        <v>42</v>
      </c>
      <c r="E27" s="6">
        <v>1</v>
      </c>
      <c r="H27" s="6">
        <f>MAX(Table2[[#This Row],[lab_cap (n, dsd)]],Table2[[#This Row],[lab_cap (n, dsd, testingsitetype)]])</f>
        <v>0</v>
      </c>
      <c r="K27" s="6">
        <f>MAX(Table2[[#This Row],[lab_cap (n, ta)]],Table2[[#This Row],[lab_cap (n, ta, testingsitetype)]])</f>
        <v>0</v>
      </c>
      <c r="N27" s="6">
        <f>MAX(Table2[[#This Row],[lab_cap (n, dsd) target]],Table2[[#This Row],[lab_cap (n, dsd, testingsitetype) target]])</f>
        <v>0</v>
      </c>
      <c r="O27" s="6">
        <v>1</v>
      </c>
      <c r="P27" s="6">
        <v>1</v>
      </c>
      <c r="Q27" s="6">
        <f>MAX(Table2[[#This Row],[lab_cap (n, ta) target]],Table2[[#This Row],[lab_cap (n, ta, testingsitetype) target]])</f>
        <v>1</v>
      </c>
    </row>
    <row r="28" spans="1:17" x14ac:dyDescent="0.2">
      <c r="A28" s="6" t="s">
        <v>43</v>
      </c>
      <c r="B28" s="6">
        <v>22</v>
      </c>
      <c r="D28" s="6">
        <v>43</v>
      </c>
      <c r="F28" s="6">
        <v>275</v>
      </c>
      <c r="G28" s="6">
        <v>275</v>
      </c>
      <c r="H28" s="6">
        <f>MAX(Table2[[#This Row],[lab_cap (n, dsd)]],Table2[[#This Row],[lab_cap (n, dsd, testingsitetype)]])</f>
        <v>275</v>
      </c>
      <c r="K28" s="6">
        <f>MAX(Table2[[#This Row],[lab_cap (n, ta)]],Table2[[#This Row],[lab_cap (n, ta, testingsitetype)]])</f>
        <v>0</v>
      </c>
      <c r="L28" s="6">
        <v>246</v>
      </c>
      <c r="M28" s="6">
        <v>246</v>
      </c>
      <c r="N28" s="6">
        <f>MAX(Table2[[#This Row],[lab_cap (n, dsd) target]],Table2[[#This Row],[lab_cap (n, dsd, testingsitetype) target]])</f>
        <v>246</v>
      </c>
      <c r="Q28" s="6">
        <f>MAX(Table2[[#This Row],[lab_cap (n, ta) target]],Table2[[#This Row],[lab_cap (n, ta, testingsitetype) target]])</f>
        <v>0</v>
      </c>
    </row>
    <row r="29" spans="1:17" x14ac:dyDescent="0.2">
      <c r="A29" s="6" t="s">
        <v>44</v>
      </c>
      <c r="B29" s="6">
        <v>30</v>
      </c>
      <c r="C29" s="6">
        <v>0</v>
      </c>
      <c r="E29" s="6">
        <v>66</v>
      </c>
      <c r="F29" s="6">
        <v>34</v>
      </c>
      <c r="G29" s="6">
        <v>52</v>
      </c>
      <c r="H29" s="6">
        <f>MAX(Table2[[#This Row],[lab_cap (n, dsd)]],Table2[[#This Row],[lab_cap (n, dsd, testingsitetype)]])</f>
        <v>52</v>
      </c>
      <c r="I29" s="6">
        <v>1031</v>
      </c>
      <c r="J29" s="6">
        <v>1061</v>
      </c>
      <c r="K29" s="6">
        <f>MAX(Table2[[#This Row],[lab_cap (n, ta)]],Table2[[#This Row],[lab_cap (n, ta, testingsitetype)]])</f>
        <v>1061</v>
      </c>
      <c r="L29" s="6">
        <v>0</v>
      </c>
      <c r="M29" s="6">
        <v>0</v>
      </c>
      <c r="N29" s="6">
        <f>MAX(Table2[[#This Row],[lab_cap (n, dsd) target]],Table2[[#This Row],[lab_cap (n, dsd, testingsitetype) target]])</f>
        <v>0</v>
      </c>
      <c r="O29" s="6">
        <v>228</v>
      </c>
      <c r="P29" s="6">
        <v>228</v>
      </c>
      <c r="Q29" s="6">
        <f>MAX(Table2[[#This Row],[lab_cap (n, ta) target]],Table2[[#This Row],[lab_cap (n, ta, testingsitetype) target]])</f>
        <v>228</v>
      </c>
    </row>
    <row r="30" spans="1:17" x14ac:dyDescent="0.2">
      <c r="A30" s="6" t="s">
        <v>45</v>
      </c>
      <c r="B30" s="6">
        <v>0</v>
      </c>
      <c r="E30" s="6">
        <v>2</v>
      </c>
      <c r="F30" s="6">
        <v>10</v>
      </c>
      <c r="G30" s="6">
        <v>10</v>
      </c>
      <c r="H30" s="6">
        <f>MAX(Table2[[#This Row],[lab_cap (n, dsd)]],Table2[[#This Row],[lab_cap (n, dsd, testingsitetype)]])</f>
        <v>10</v>
      </c>
      <c r="K30" s="6">
        <f>MAX(Table2[[#This Row],[lab_cap (n, ta)]],Table2[[#This Row],[lab_cap (n, ta, testingsitetype)]])</f>
        <v>0</v>
      </c>
      <c r="N30" s="6">
        <f>MAX(Table2[[#This Row],[lab_cap (n, dsd) target]],Table2[[#This Row],[lab_cap (n, dsd, testingsitetype) target]])</f>
        <v>0</v>
      </c>
      <c r="O30" s="6">
        <v>6</v>
      </c>
      <c r="P30" s="6">
        <v>6</v>
      </c>
      <c r="Q30" s="6">
        <f>MAX(Table2[[#This Row],[lab_cap (n, ta) target]],Table2[[#This Row],[lab_cap (n, ta, testingsitetype) target]])</f>
        <v>6</v>
      </c>
    </row>
    <row r="31" spans="1:17" x14ac:dyDescent="0.2">
      <c r="A31" s="6" t="s">
        <v>46</v>
      </c>
      <c r="B31" s="6">
        <v>21</v>
      </c>
      <c r="C31" s="6">
        <v>0</v>
      </c>
      <c r="D31" s="6">
        <v>2</v>
      </c>
      <c r="E31" s="6">
        <v>7</v>
      </c>
      <c r="F31" s="6">
        <v>325</v>
      </c>
      <c r="G31" s="6">
        <v>329</v>
      </c>
      <c r="H31" s="6">
        <f>MAX(Table2[[#This Row],[lab_cap (n, dsd)]],Table2[[#This Row],[lab_cap (n, dsd, testingsitetype)]])</f>
        <v>329</v>
      </c>
      <c r="I31" s="6">
        <v>100</v>
      </c>
      <c r="J31" s="6">
        <v>128</v>
      </c>
      <c r="K31" s="6">
        <f>MAX(Table2[[#This Row],[lab_cap (n, ta)]],Table2[[#This Row],[lab_cap (n, ta, testingsitetype)]])</f>
        <v>128</v>
      </c>
      <c r="L31" s="6">
        <v>98</v>
      </c>
      <c r="M31" s="6">
        <v>98</v>
      </c>
      <c r="N31" s="6">
        <f>MAX(Table2[[#This Row],[lab_cap (n, dsd) target]],Table2[[#This Row],[lab_cap (n, dsd, testingsitetype) target]])</f>
        <v>98</v>
      </c>
      <c r="O31" s="6">
        <v>101</v>
      </c>
      <c r="P31" s="6">
        <v>116</v>
      </c>
      <c r="Q31" s="6">
        <f>MAX(Table2[[#This Row],[lab_cap (n, ta) target]],Table2[[#This Row],[lab_cap (n, ta, testingsitetype) target]])</f>
        <v>116</v>
      </c>
    </row>
    <row r="32" spans="1:17" x14ac:dyDescent="0.2">
      <c r="A32" s="6" t="s">
        <v>47</v>
      </c>
      <c r="B32" s="6">
        <v>38</v>
      </c>
      <c r="C32" s="6">
        <v>5</v>
      </c>
      <c r="D32" s="6">
        <v>40</v>
      </c>
      <c r="F32" s="6">
        <v>2016</v>
      </c>
      <c r="G32" s="6">
        <v>2016</v>
      </c>
      <c r="H32" s="6">
        <f>MAX(Table2[[#This Row],[lab_cap (n, dsd)]],Table2[[#This Row],[lab_cap (n, dsd, testingsitetype)]])</f>
        <v>2016</v>
      </c>
      <c r="I32" s="6">
        <v>1721</v>
      </c>
      <c r="J32" s="6">
        <v>1721</v>
      </c>
      <c r="K32" s="6">
        <f>MAX(Table2[[#This Row],[lab_cap (n, ta)]],Table2[[#This Row],[lab_cap (n, ta, testingsitetype)]])</f>
        <v>1721</v>
      </c>
      <c r="L32" s="6">
        <v>955</v>
      </c>
      <c r="M32" s="6">
        <v>955</v>
      </c>
      <c r="N32" s="6">
        <f>MAX(Table2[[#This Row],[lab_cap (n, dsd) target]],Table2[[#This Row],[lab_cap (n, dsd, testingsitetype) target]])</f>
        <v>955</v>
      </c>
      <c r="O32" s="6">
        <v>513</v>
      </c>
      <c r="P32" s="6">
        <v>513</v>
      </c>
      <c r="Q32" s="6">
        <f>MAX(Table2[[#This Row],[lab_cap (n, ta) target]],Table2[[#This Row],[lab_cap (n, ta, testingsitetype) target]])</f>
        <v>513</v>
      </c>
    </row>
    <row r="33" spans="1:17" x14ac:dyDescent="0.2">
      <c r="A33" s="6" t="s">
        <v>48</v>
      </c>
      <c r="B33" s="6">
        <v>38</v>
      </c>
      <c r="D33" s="6">
        <v>84</v>
      </c>
      <c r="F33" s="6">
        <v>713</v>
      </c>
      <c r="G33" s="6">
        <v>713</v>
      </c>
      <c r="H33" s="6">
        <f>MAX(Table2[[#This Row],[lab_cap (n, dsd)]],Table2[[#This Row],[lab_cap (n, dsd, testingsitetype)]])</f>
        <v>713</v>
      </c>
      <c r="I33" s="6">
        <v>905</v>
      </c>
      <c r="J33" s="6">
        <v>905</v>
      </c>
      <c r="K33" s="6">
        <f>MAX(Table2[[#This Row],[lab_cap (n, ta)]],Table2[[#This Row],[lab_cap (n, ta, testingsitetype)]])</f>
        <v>905</v>
      </c>
      <c r="L33" s="6">
        <v>321</v>
      </c>
      <c r="M33" s="6">
        <v>1205</v>
      </c>
      <c r="N33" s="6">
        <f>MAX(Table2[[#This Row],[lab_cap (n, dsd) target]],Table2[[#This Row],[lab_cap (n, dsd, testingsitetype) target]])</f>
        <v>1205</v>
      </c>
      <c r="O33" s="6">
        <v>1021</v>
      </c>
      <c r="P33" s="6">
        <v>3343</v>
      </c>
      <c r="Q33" s="6">
        <f>MAX(Table2[[#This Row],[lab_cap (n, ta) target]],Table2[[#This Row],[lab_cap (n, ta, testingsitetype) target]])</f>
        <v>3343</v>
      </c>
    </row>
    <row r="34" spans="1:17" x14ac:dyDescent="0.2">
      <c r="A34" s="6" t="s">
        <v>49</v>
      </c>
      <c r="B34" s="6">
        <v>0</v>
      </c>
      <c r="F34" s="6">
        <v>0</v>
      </c>
      <c r="G34" s="6">
        <v>0</v>
      </c>
      <c r="H34" s="6">
        <f>MAX(Table2[[#This Row],[lab_cap (n, dsd)]],Table2[[#This Row],[lab_cap (n, dsd, testingsitetype)]])</f>
        <v>0</v>
      </c>
      <c r="I34" s="6">
        <v>5</v>
      </c>
      <c r="J34" s="6">
        <v>5</v>
      </c>
      <c r="K34" s="6">
        <f>MAX(Table2[[#This Row],[lab_cap (n, ta)]],Table2[[#This Row],[lab_cap (n, ta, testingsitetype)]])</f>
        <v>5</v>
      </c>
      <c r="N34" s="6">
        <f>MAX(Table2[[#This Row],[lab_cap (n, dsd) target]],Table2[[#This Row],[lab_cap (n, dsd, testingsitetype) target]])</f>
        <v>0</v>
      </c>
      <c r="O34" s="6">
        <v>4</v>
      </c>
      <c r="P34" s="6">
        <v>4</v>
      </c>
      <c r="Q34" s="6">
        <f>MAX(Table2[[#This Row],[lab_cap (n, ta) target]],Table2[[#This Row],[lab_cap (n, ta, testingsitetype) target]])</f>
        <v>4</v>
      </c>
    </row>
    <row r="35" spans="1:17" x14ac:dyDescent="0.2">
      <c r="A35" s="6" t="s">
        <v>50</v>
      </c>
      <c r="B35" s="6">
        <v>7</v>
      </c>
      <c r="C35" s="6">
        <v>26</v>
      </c>
      <c r="D35" s="6">
        <v>2</v>
      </c>
      <c r="E35" s="6">
        <v>5</v>
      </c>
      <c r="F35" s="6">
        <v>20</v>
      </c>
      <c r="G35" s="6">
        <v>20</v>
      </c>
      <c r="H35" s="6">
        <f>MAX(Table2[[#This Row],[lab_cap (n, dsd)]],Table2[[#This Row],[lab_cap (n, dsd, testingsitetype)]])</f>
        <v>20</v>
      </c>
      <c r="I35" s="6">
        <v>69</v>
      </c>
      <c r="J35" s="6">
        <v>69</v>
      </c>
      <c r="K35" s="6">
        <f>MAX(Table2[[#This Row],[lab_cap (n, ta)]],Table2[[#This Row],[lab_cap (n, ta, testingsitetype)]])</f>
        <v>69</v>
      </c>
      <c r="L35" s="6">
        <v>20</v>
      </c>
      <c r="M35" s="6">
        <v>20</v>
      </c>
      <c r="N35" s="6">
        <f>MAX(Table2[[#This Row],[lab_cap (n, dsd) target]],Table2[[#This Row],[lab_cap (n, dsd, testingsitetype) target]])</f>
        <v>20</v>
      </c>
      <c r="O35" s="6">
        <v>25</v>
      </c>
      <c r="P35" s="6">
        <v>25</v>
      </c>
      <c r="Q35" s="6">
        <f>MAX(Table2[[#This Row],[lab_cap (n, ta) target]],Table2[[#This Row],[lab_cap (n, ta, testingsitetype) target]])</f>
        <v>25</v>
      </c>
    </row>
    <row r="36" spans="1:17" x14ac:dyDescent="0.2">
      <c r="A36" s="6" t="s">
        <v>51</v>
      </c>
      <c r="B36" s="6">
        <v>9</v>
      </c>
      <c r="C36" s="6">
        <v>0</v>
      </c>
      <c r="D36" s="6">
        <v>2</v>
      </c>
      <c r="F36" s="6">
        <v>26</v>
      </c>
      <c r="G36" s="6">
        <v>26</v>
      </c>
      <c r="H36" s="6">
        <f>MAX(Table2[[#This Row],[lab_cap (n, dsd)]],Table2[[#This Row],[lab_cap (n, dsd, testingsitetype)]])</f>
        <v>26</v>
      </c>
      <c r="I36" s="6">
        <v>77</v>
      </c>
      <c r="J36" s="6">
        <v>77</v>
      </c>
      <c r="K36" s="6">
        <f>MAX(Table2[[#This Row],[lab_cap (n, ta)]],Table2[[#This Row],[lab_cap (n, ta, testingsitetype)]])</f>
        <v>77</v>
      </c>
      <c r="L36" s="6">
        <v>140</v>
      </c>
      <c r="M36" s="6">
        <v>113</v>
      </c>
      <c r="N36" s="6">
        <f>MAX(Table2[[#This Row],[lab_cap (n, dsd) target]],Table2[[#This Row],[lab_cap (n, dsd, testingsitetype) target]])</f>
        <v>140</v>
      </c>
      <c r="O36" s="6">
        <v>97</v>
      </c>
      <c r="P36" s="6">
        <v>103</v>
      </c>
      <c r="Q36" s="6">
        <f>MAX(Table2[[#This Row],[lab_cap (n, ta) target]],Table2[[#This Row],[lab_cap (n, ta, testingsitetype) target]])</f>
        <v>103</v>
      </c>
    </row>
    <row r="37" spans="1:17" x14ac:dyDescent="0.2">
      <c r="A37" s="6" t="s">
        <v>52</v>
      </c>
      <c r="B37" s="6">
        <v>10</v>
      </c>
      <c r="C37" s="6">
        <v>24</v>
      </c>
      <c r="D37" s="6">
        <v>6</v>
      </c>
      <c r="E37" s="6">
        <v>0</v>
      </c>
      <c r="F37" s="6">
        <v>6</v>
      </c>
      <c r="G37" s="6">
        <v>6</v>
      </c>
      <c r="H37" s="6">
        <f>MAX(Table2[[#This Row],[lab_cap (n, dsd)]],Table2[[#This Row],[lab_cap (n, dsd, testingsitetype)]])</f>
        <v>6</v>
      </c>
      <c r="I37" s="6">
        <v>172</v>
      </c>
      <c r="J37" s="6">
        <v>172</v>
      </c>
      <c r="K37" s="6">
        <f>MAX(Table2[[#This Row],[lab_cap (n, ta)]],Table2[[#This Row],[lab_cap (n, ta, testingsitetype)]])</f>
        <v>172</v>
      </c>
      <c r="L37" s="6">
        <v>6</v>
      </c>
      <c r="M37" s="6">
        <v>6</v>
      </c>
      <c r="N37" s="6">
        <f>MAX(Table2[[#This Row],[lab_cap (n, dsd) target]],Table2[[#This Row],[lab_cap (n, dsd, testingsitetype) target]])</f>
        <v>6</v>
      </c>
      <c r="O37" s="6">
        <v>463</v>
      </c>
      <c r="P37" s="6">
        <v>463</v>
      </c>
      <c r="Q37" s="6">
        <f>MAX(Table2[[#This Row],[lab_cap (n, ta) target]],Table2[[#This Row],[lab_cap (n, ta, testingsitetype) target]])</f>
        <v>463</v>
      </c>
    </row>
    <row r="38" spans="1:17" x14ac:dyDescent="0.2">
      <c r="A38" s="7" t="s">
        <v>53</v>
      </c>
      <c r="B38" s="6">
        <f>SUM(B2:B37)</f>
        <v>400</v>
      </c>
      <c r="C38" s="6">
        <f>SUM(C2:C37)</f>
        <v>268</v>
      </c>
      <c r="D38" s="6">
        <f t="shared" ref="D38:Q38" si="0">SUM(D2:D37)</f>
        <v>533</v>
      </c>
      <c r="E38" s="6">
        <f t="shared" si="0"/>
        <v>248</v>
      </c>
      <c r="F38" s="6">
        <f t="shared" si="0"/>
        <v>13946</v>
      </c>
      <c r="G38" s="6">
        <f t="shared" si="0"/>
        <v>13935</v>
      </c>
      <c r="H38" s="6">
        <f t="shared" si="0"/>
        <v>14191</v>
      </c>
      <c r="I38" s="6">
        <f t="shared" si="0"/>
        <v>7604</v>
      </c>
      <c r="J38" s="6">
        <f t="shared" si="0"/>
        <v>8272</v>
      </c>
      <c r="K38" s="6">
        <f t="shared" si="0"/>
        <v>8303</v>
      </c>
      <c r="L38" s="6">
        <f t="shared" si="0"/>
        <v>9559</v>
      </c>
      <c r="M38" s="6">
        <f t="shared" si="0"/>
        <v>11166</v>
      </c>
      <c r="N38" s="6">
        <f t="shared" si="0"/>
        <v>11194</v>
      </c>
      <c r="O38" s="6">
        <f t="shared" si="0"/>
        <v>4135</v>
      </c>
      <c r="P38" s="6">
        <f t="shared" si="0"/>
        <v>6902</v>
      </c>
      <c r="Q38" s="6">
        <f t="shared" si="0"/>
        <v>7233</v>
      </c>
    </row>
    <row r="41" spans="1:17" x14ac:dyDescent="0.2">
      <c r="A41" s="7" t="s">
        <v>54</v>
      </c>
    </row>
    <row r="42" spans="1:17" x14ac:dyDescent="0.2">
      <c r="A42" s="7" t="s">
        <v>55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V39"/>
  <sheetViews>
    <sheetView workbookViewId="0">
      <selection activeCell="F11" sqref="F11"/>
    </sheetView>
  </sheetViews>
  <sheetFormatPr baseColWidth="10" defaultColWidth="21" defaultRowHeight="15" x14ac:dyDescent="0.2"/>
  <cols>
    <col min="1" max="8" width="21" style="9"/>
    <col min="9" max="10" width="21" style="8"/>
    <col min="11" max="16384" width="21" style="9"/>
  </cols>
  <sheetData>
    <row r="1" spans="1:22" s="1" customFormat="1" x14ac:dyDescent="0.2">
      <c r="A1" s="10" t="s">
        <v>0</v>
      </c>
      <c r="B1" s="2" t="str">
        <f>'[1]Table 2 raw'!D8</f>
        <v>cd4_perform_result</v>
      </c>
      <c r="C1" s="2" t="str">
        <f>'[1]Table 2 raw'!G8</f>
        <v>cd4_participate_result</v>
      </c>
      <c r="D1" s="2" t="str">
        <f>'[1]Table 2 raw'!J8</f>
        <v>cd4_pass_result</v>
      </c>
      <c r="E1" s="2" t="str">
        <f>'[1]Table 2 raw'!N8</f>
        <v>eid_perform_result</v>
      </c>
      <c r="F1" s="2" t="str">
        <f>'[1]Table 2 raw'!Q8</f>
        <v>eid_participate_result</v>
      </c>
      <c r="G1" s="2" t="str">
        <f>'[1]Table 2 raw'!T8</f>
        <v>eid_pass_result</v>
      </c>
      <c r="H1" s="2" t="str">
        <f>'[1]Table 2 raw'!X8</f>
        <v>vl_perform_result</v>
      </c>
      <c r="I1" s="2" t="str">
        <f>'[1]Table 2 raw'!AA8</f>
        <v>vl_participate_result</v>
      </c>
      <c r="J1" s="2" t="str">
        <f>'[1]Table 2 raw'!AD8</f>
        <v>vl_pass_result</v>
      </c>
      <c r="K1" s="2" t="str">
        <f>'[1]Table 2 raw'!AH8</f>
        <v>hiv_perform_result</v>
      </c>
      <c r="L1" s="2" t="str">
        <f>'[1]Table 2 raw'!AK8</f>
        <v>hiv_participate_result</v>
      </c>
      <c r="M1" s="2" t="str">
        <f>'[1]Table 2 raw'!AN8</f>
        <v>hiv_pass_result</v>
      </c>
      <c r="N1" s="2" t="str">
        <f>'[1]Table 2 raw'!AR8</f>
        <v>tbafb_perform_result</v>
      </c>
      <c r="O1" s="2" t="str">
        <f>'[1]Table 2 raw'!AU8</f>
        <v>tbafb_participate_result</v>
      </c>
      <c r="P1" s="2" t="str">
        <f>'[1]Table 2 raw'!AX8</f>
        <v>tbafb_pass_result</v>
      </c>
      <c r="Q1" s="2" t="str">
        <f>'[1]Table 2 raw'!BB8</f>
        <v>tbculture_perform_result</v>
      </c>
      <c r="R1" s="2" t="str">
        <f>'[1]Table 2 raw'!BE8</f>
        <v>tbculture_participate_result</v>
      </c>
      <c r="S1" s="2" t="str">
        <f>'[1]Table 2 raw'!BH8</f>
        <v>tbculture_pass_result</v>
      </c>
      <c r="T1" s="2" t="str">
        <f>'[1]Table 2 raw'!BL8</f>
        <v>tbxpert_perform_result</v>
      </c>
      <c r="U1" s="2" t="str">
        <f>'[1]Table 2 raw'!BO8</f>
        <v>tbxpert_participate_result</v>
      </c>
      <c r="V1" s="2" t="str">
        <f>'[1]Table 2 raw'!BR8</f>
        <v>tbxpert_pass_result</v>
      </c>
    </row>
    <row r="2" spans="1:22" s="6" customFormat="1" x14ac:dyDescent="0.2">
      <c r="A2" s="11" t="s">
        <v>17</v>
      </c>
      <c r="B2" s="2">
        <f>'[1]Table 2 raw'!D9</f>
        <v>9</v>
      </c>
      <c r="C2" s="2">
        <f>'[1]Table 2 raw'!G9</f>
        <v>0</v>
      </c>
      <c r="D2" s="2">
        <f>'[1]Table 2 raw'!J9</f>
        <v>0</v>
      </c>
      <c r="E2" s="2">
        <f>'[1]Table 2 raw'!N9</f>
        <v>1</v>
      </c>
      <c r="F2" s="2">
        <f>'[1]Table 2 raw'!Q9</f>
        <v>1</v>
      </c>
      <c r="G2" s="2">
        <f>'[1]Table 2 raw'!T9</f>
        <v>1</v>
      </c>
      <c r="H2" s="2">
        <f>'[1]Table 2 raw'!X9</f>
        <v>1</v>
      </c>
      <c r="I2" s="2">
        <f>'[1]Table 2 raw'!AA9</f>
        <v>1</v>
      </c>
      <c r="J2" s="2">
        <f>'[1]Table 2 raw'!AD9</f>
        <v>1</v>
      </c>
      <c r="K2" s="2">
        <f>'[1]Table 2 raw'!AH9</f>
        <v>40</v>
      </c>
      <c r="L2" s="2">
        <f>'[1]Table 2 raw'!AK9</f>
        <v>40</v>
      </c>
      <c r="M2" s="2">
        <f>'[1]Table 2 raw'!AN9</f>
        <v>40</v>
      </c>
      <c r="N2" s="2">
        <f>'[1]Table 2 raw'!AR9</f>
        <v>2</v>
      </c>
      <c r="O2" s="2">
        <f>'[1]Table 2 raw'!AU9</f>
        <v>0</v>
      </c>
      <c r="P2" s="2">
        <f>'[1]Table 2 raw'!AX9</f>
        <v>0</v>
      </c>
      <c r="Q2" s="2">
        <f>'[1]Table 2 raw'!BB9</f>
        <v>2</v>
      </c>
      <c r="R2" s="2">
        <f>'[1]Table 2 raw'!BE9</f>
        <v>0</v>
      </c>
      <c r="S2" s="2">
        <f>'[1]Table 2 raw'!BH9</f>
        <v>0</v>
      </c>
      <c r="T2" s="2">
        <f>'[1]Table 2 raw'!BL9</f>
        <v>0</v>
      </c>
      <c r="U2" s="2">
        <f>'[1]Table 2 raw'!BO9</f>
        <v>0</v>
      </c>
      <c r="V2" s="2">
        <f>'[1]Table 2 raw'!BR9</f>
        <v>0</v>
      </c>
    </row>
    <row r="3" spans="1:22" s="6" customFormat="1" x14ac:dyDescent="0.2">
      <c r="A3" s="11" t="s">
        <v>18</v>
      </c>
      <c r="B3" s="2">
        <f>'[1]Table 2 raw'!D10</f>
        <v>14</v>
      </c>
      <c r="C3" s="2">
        <f>'[1]Table 2 raw'!G10</f>
        <v>14</v>
      </c>
      <c r="D3" s="2">
        <f>'[1]Table 2 raw'!J10</f>
        <v>12</v>
      </c>
      <c r="E3" s="2">
        <f>'[1]Table 2 raw'!N10</f>
        <v>0</v>
      </c>
      <c r="F3" s="2">
        <f>'[1]Table 2 raw'!Q10</f>
        <v>0</v>
      </c>
      <c r="G3" s="2">
        <f>'[1]Table 2 raw'!T10</f>
        <v>0</v>
      </c>
      <c r="H3" s="2">
        <f>'[1]Table 2 raw'!X10</f>
        <v>0</v>
      </c>
      <c r="I3" s="2">
        <f>'[1]Table 2 raw'!AA10</f>
        <v>0</v>
      </c>
      <c r="J3" s="2">
        <f>'[1]Table 2 raw'!AD10</f>
        <v>0</v>
      </c>
      <c r="K3" s="2">
        <f>'[1]Table 2 raw'!AH10</f>
        <v>86</v>
      </c>
      <c r="L3" s="2">
        <f>'[1]Table 2 raw'!AK10</f>
        <v>86</v>
      </c>
      <c r="M3" s="2">
        <f>'[1]Table 2 raw'!AN10</f>
        <v>86</v>
      </c>
      <c r="N3" s="2">
        <f>'[1]Table 2 raw'!AR10</f>
        <v>0</v>
      </c>
      <c r="O3" s="2">
        <f>'[1]Table 2 raw'!AU10</f>
        <v>0</v>
      </c>
      <c r="P3" s="2">
        <f>'[1]Table 2 raw'!AX10</f>
        <v>0</v>
      </c>
      <c r="Q3" s="2">
        <f>'[1]Table 2 raw'!BB10</f>
        <v>0</v>
      </c>
      <c r="R3" s="2">
        <f>'[1]Table 2 raw'!BE10</f>
        <v>0</v>
      </c>
      <c r="S3" s="2">
        <f>'[1]Table 2 raw'!BH10</f>
        <v>0</v>
      </c>
      <c r="T3" s="2">
        <f>'[1]Table 2 raw'!BL10</f>
        <v>0</v>
      </c>
      <c r="U3" s="2">
        <f>'[1]Table 2 raw'!BO10</f>
        <v>0</v>
      </c>
      <c r="V3" s="2">
        <f>'[1]Table 2 raw'!BR10</f>
        <v>0</v>
      </c>
    </row>
    <row r="4" spans="1:22" s="6" customFormat="1" x14ac:dyDescent="0.2">
      <c r="A4" s="11" t="s">
        <v>19</v>
      </c>
      <c r="B4" s="2">
        <f>'[1]Table 2 raw'!D11</f>
        <v>15</v>
      </c>
      <c r="C4" s="2">
        <f>'[1]Table 2 raw'!G11</f>
        <v>14</v>
      </c>
      <c r="D4" s="2">
        <f>'[1]Table 2 raw'!J11</f>
        <v>8</v>
      </c>
      <c r="E4" s="2">
        <f>'[1]Table 2 raw'!N11</f>
        <v>3</v>
      </c>
      <c r="F4" s="2">
        <f>'[1]Table 2 raw'!Q11</f>
        <v>2</v>
      </c>
      <c r="G4" s="2">
        <f>'[1]Table 2 raw'!T11</f>
        <v>2</v>
      </c>
      <c r="H4" s="2">
        <f>'[1]Table 2 raw'!X11</f>
        <v>11</v>
      </c>
      <c r="I4" s="2">
        <f>'[1]Table 2 raw'!AA11</f>
        <v>5</v>
      </c>
      <c r="J4" s="2">
        <f>'[1]Table 2 raw'!AD11</f>
        <v>5</v>
      </c>
      <c r="K4" s="2">
        <f>'[1]Table 2 raw'!AH11</f>
        <v>30</v>
      </c>
      <c r="L4" s="2">
        <f>'[1]Table 2 raw'!AK11</f>
        <v>29</v>
      </c>
      <c r="M4" s="2">
        <f>'[1]Table 2 raw'!AN11</f>
        <v>24</v>
      </c>
      <c r="N4" s="2">
        <f>'[1]Table 2 raw'!AR11</f>
        <v>19</v>
      </c>
      <c r="O4" s="2">
        <f>'[1]Table 2 raw'!AU11</f>
        <v>7</v>
      </c>
      <c r="P4" s="2">
        <f>'[1]Table 2 raw'!AX11</f>
        <v>6</v>
      </c>
      <c r="Q4" s="2">
        <f>'[1]Table 2 raw'!BB11</f>
        <v>1</v>
      </c>
      <c r="R4" s="2">
        <f>'[1]Table 2 raw'!BE11</f>
        <v>1</v>
      </c>
      <c r="S4" s="2">
        <f>'[1]Table 2 raw'!BH11</f>
        <v>0</v>
      </c>
      <c r="T4" s="2">
        <f>'[1]Table 2 raw'!BL11</f>
        <v>15</v>
      </c>
      <c r="U4" s="2">
        <f>'[1]Table 2 raw'!BO11</f>
        <v>13</v>
      </c>
      <c r="V4" s="2">
        <f>'[1]Table 2 raw'!BR11</f>
        <v>1</v>
      </c>
    </row>
    <row r="5" spans="1:22" s="6" customFormat="1" x14ac:dyDescent="0.2">
      <c r="A5" s="11" t="s">
        <v>20</v>
      </c>
      <c r="B5" s="2">
        <f>'[1]Table 2 raw'!D12</f>
        <v>0</v>
      </c>
      <c r="C5" s="2">
        <f>'[1]Table 2 raw'!G12</f>
        <v>0</v>
      </c>
      <c r="D5" s="2">
        <f>'[1]Table 2 raw'!J12</f>
        <v>0</v>
      </c>
      <c r="E5" s="2">
        <f>'[1]Table 2 raw'!N12</f>
        <v>0</v>
      </c>
      <c r="F5" s="2">
        <f>'[1]Table 2 raw'!Q12</f>
        <v>0</v>
      </c>
      <c r="G5" s="2">
        <f>'[1]Table 2 raw'!T12</f>
        <v>0</v>
      </c>
      <c r="H5" s="2">
        <f>'[1]Table 2 raw'!X12</f>
        <v>0</v>
      </c>
      <c r="I5" s="2">
        <f>'[1]Table 2 raw'!AA12</f>
        <v>0</v>
      </c>
      <c r="J5" s="2">
        <f>'[1]Table 2 raw'!AD12</f>
        <v>0</v>
      </c>
      <c r="K5" s="2">
        <f>'[1]Table 2 raw'!AH12</f>
        <v>0</v>
      </c>
      <c r="L5" s="2">
        <f>'[1]Table 2 raw'!AK12</f>
        <v>0</v>
      </c>
      <c r="M5" s="2">
        <f>'[1]Table 2 raw'!AN12</f>
        <v>0</v>
      </c>
      <c r="N5" s="2">
        <f>'[1]Table 2 raw'!AR12</f>
        <v>0</v>
      </c>
      <c r="O5" s="2">
        <f>'[1]Table 2 raw'!AU12</f>
        <v>0</v>
      </c>
      <c r="P5" s="2">
        <f>'[1]Table 2 raw'!AX12</f>
        <v>0</v>
      </c>
      <c r="Q5" s="2">
        <f>'[1]Table 2 raw'!BB12</f>
        <v>0</v>
      </c>
      <c r="R5" s="2">
        <f>'[1]Table 2 raw'!BE12</f>
        <v>0</v>
      </c>
      <c r="S5" s="2">
        <f>'[1]Table 2 raw'!BH12</f>
        <v>0</v>
      </c>
      <c r="T5" s="2">
        <f>'[1]Table 2 raw'!BL12</f>
        <v>0</v>
      </c>
      <c r="U5" s="2">
        <f>'[1]Table 2 raw'!BO12</f>
        <v>0</v>
      </c>
      <c r="V5" s="2">
        <f>'[1]Table 2 raw'!BR12</f>
        <v>0</v>
      </c>
    </row>
    <row r="6" spans="1:22" s="6" customFormat="1" x14ac:dyDescent="0.2">
      <c r="A6" s="11" t="s">
        <v>21</v>
      </c>
      <c r="B6" s="2">
        <f>'[1]Table 2 raw'!D13</f>
        <v>0</v>
      </c>
      <c r="C6" s="2">
        <f>'[1]Table 2 raw'!G13</f>
        <v>0</v>
      </c>
      <c r="D6" s="2">
        <f>'[1]Table 2 raw'!J13</f>
        <v>0</v>
      </c>
      <c r="E6" s="2">
        <f>'[1]Table 2 raw'!N13</f>
        <v>0</v>
      </c>
      <c r="F6" s="2">
        <f>'[1]Table 2 raw'!Q13</f>
        <v>0</v>
      </c>
      <c r="G6" s="2">
        <f>'[1]Table 2 raw'!T13</f>
        <v>0</v>
      </c>
      <c r="H6" s="2">
        <f>'[1]Table 2 raw'!X13</f>
        <v>0</v>
      </c>
      <c r="I6" s="2">
        <f>'[1]Table 2 raw'!AA13</f>
        <v>0</v>
      </c>
      <c r="J6" s="2">
        <f>'[1]Table 2 raw'!AD13</f>
        <v>0</v>
      </c>
      <c r="K6" s="2">
        <f>'[1]Table 2 raw'!AH13</f>
        <v>0</v>
      </c>
      <c r="L6" s="2">
        <f>'[1]Table 2 raw'!AK13</f>
        <v>0</v>
      </c>
      <c r="M6" s="2">
        <f>'[1]Table 2 raw'!AN13</f>
        <v>0</v>
      </c>
      <c r="N6" s="2">
        <f>'[1]Table 2 raw'!AR13</f>
        <v>0</v>
      </c>
      <c r="O6" s="2">
        <f>'[1]Table 2 raw'!AU13</f>
        <v>0</v>
      </c>
      <c r="P6" s="2">
        <f>'[1]Table 2 raw'!AX13</f>
        <v>0</v>
      </c>
      <c r="Q6" s="2">
        <f>'[1]Table 2 raw'!BB13</f>
        <v>0</v>
      </c>
      <c r="R6" s="2">
        <f>'[1]Table 2 raw'!BE13</f>
        <v>0</v>
      </c>
      <c r="S6" s="2">
        <f>'[1]Table 2 raw'!BH13</f>
        <v>0</v>
      </c>
      <c r="T6" s="2">
        <f>'[1]Table 2 raw'!BL13</f>
        <v>0</v>
      </c>
      <c r="U6" s="2">
        <f>'[1]Table 2 raw'!BO13</f>
        <v>0</v>
      </c>
      <c r="V6" s="2">
        <f>'[1]Table 2 raw'!BR13</f>
        <v>0</v>
      </c>
    </row>
    <row r="7" spans="1:22" s="6" customFormat="1" x14ac:dyDescent="0.2">
      <c r="A7" s="11" t="s">
        <v>22</v>
      </c>
      <c r="B7" s="2">
        <f>'[1]Table 2 raw'!D14</f>
        <v>0</v>
      </c>
      <c r="C7" s="2">
        <f>'[1]Table 2 raw'!G14</f>
        <v>0</v>
      </c>
      <c r="D7" s="2">
        <f>'[1]Table 2 raw'!J14</f>
        <v>0</v>
      </c>
      <c r="E7" s="2">
        <f>'[1]Table 2 raw'!N14</f>
        <v>0</v>
      </c>
      <c r="F7" s="2">
        <f>'[1]Table 2 raw'!Q14</f>
        <v>0</v>
      </c>
      <c r="G7" s="2">
        <f>'[1]Table 2 raw'!T14</f>
        <v>0</v>
      </c>
      <c r="H7" s="2">
        <f>'[1]Table 2 raw'!X14</f>
        <v>0</v>
      </c>
      <c r="I7" s="2">
        <f>'[1]Table 2 raw'!AA14</f>
        <v>0</v>
      </c>
      <c r="J7" s="2">
        <f>'[1]Table 2 raw'!AD14</f>
        <v>0</v>
      </c>
      <c r="K7" s="2">
        <f>'[1]Table 2 raw'!AH14</f>
        <v>0</v>
      </c>
      <c r="L7" s="2">
        <f>'[1]Table 2 raw'!AK14</f>
        <v>0</v>
      </c>
      <c r="M7" s="2">
        <f>'[1]Table 2 raw'!AN14</f>
        <v>0</v>
      </c>
      <c r="N7" s="2">
        <f>'[1]Table 2 raw'!AR14</f>
        <v>0</v>
      </c>
      <c r="O7" s="2">
        <f>'[1]Table 2 raw'!AU14</f>
        <v>0</v>
      </c>
      <c r="P7" s="2">
        <f>'[1]Table 2 raw'!AX14</f>
        <v>0</v>
      </c>
      <c r="Q7" s="2">
        <f>'[1]Table 2 raw'!BB14</f>
        <v>0</v>
      </c>
      <c r="R7" s="2">
        <f>'[1]Table 2 raw'!BE14</f>
        <v>0</v>
      </c>
      <c r="S7" s="2">
        <f>'[1]Table 2 raw'!BH14</f>
        <v>0</v>
      </c>
      <c r="T7" s="2">
        <f>'[1]Table 2 raw'!BL14</f>
        <v>0</v>
      </c>
      <c r="U7" s="2">
        <f>'[1]Table 2 raw'!BO14</f>
        <v>0</v>
      </c>
      <c r="V7" s="2">
        <f>'[1]Table 2 raw'!BR14</f>
        <v>0</v>
      </c>
    </row>
    <row r="8" spans="1:22" s="6" customFormat="1" x14ac:dyDescent="0.2">
      <c r="A8" s="11" t="s">
        <v>23</v>
      </c>
      <c r="B8" s="2">
        <f>'[1]Table 2 raw'!D15</f>
        <v>130</v>
      </c>
      <c r="C8" s="2">
        <f>'[1]Table 2 raw'!G15</f>
        <v>124</v>
      </c>
      <c r="D8" s="2">
        <f>'[1]Table 2 raw'!J15</f>
        <v>121</v>
      </c>
      <c r="E8" s="2">
        <f>'[1]Table 2 raw'!N15</f>
        <v>0</v>
      </c>
      <c r="F8" s="2">
        <f>'[1]Table 2 raw'!Q15</f>
        <v>0</v>
      </c>
      <c r="G8" s="2">
        <f>'[1]Table 2 raw'!T15</f>
        <v>0</v>
      </c>
      <c r="H8" s="2">
        <f>'[1]Table 2 raw'!X15</f>
        <v>0</v>
      </c>
      <c r="I8" s="2">
        <f>'[1]Table 2 raw'!AA15</f>
        <v>0</v>
      </c>
      <c r="J8" s="2">
        <f>'[1]Table 2 raw'!AD15</f>
        <v>0</v>
      </c>
      <c r="K8" s="2">
        <f>'[1]Table 2 raw'!AH15</f>
        <v>665</v>
      </c>
      <c r="L8" s="2">
        <f>'[1]Table 2 raw'!AK15</f>
        <v>446</v>
      </c>
      <c r="M8" s="2">
        <f>'[1]Table 2 raw'!AN15</f>
        <v>318</v>
      </c>
      <c r="N8" s="2">
        <f>'[1]Table 2 raw'!AR15</f>
        <v>0</v>
      </c>
      <c r="O8" s="2">
        <f>'[1]Table 2 raw'!AU15</f>
        <v>0</v>
      </c>
      <c r="P8" s="2">
        <f>'[1]Table 2 raw'!AX15</f>
        <v>0</v>
      </c>
      <c r="Q8" s="2">
        <f>'[1]Table 2 raw'!BB15</f>
        <v>0</v>
      </c>
      <c r="R8" s="2">
        <f>'[1]Table 2 raw'!BE15</f>
        <v>0</v>
      </c>
      <c r="S8" s="2">
        <f>'[1]Table 2 raw'!BH15</f>
        <v>0</v>
      </c>
      <c r="T8" s="2">
        <f>'[1]Table 2 raw'!BL15</f>
        <v>0</v>
      </c>
      <c r="U8" s="2">
        <f>'[1]Table 2 raw'!BO15</f>
        <v>0</v>
      </c>
      <c r="V8" s="2">
        <f>'[1]Table 2 raw'!BR15</f>
        <v>0</v>
      </c>
    </row>
    <row r="9" spans="1:22" s="6" customFormat="1" x14ac:dyDescent="0.2">
      <c r="A9" s="11" t="s">
        <v>24</v>
      </c>
      <c r="B9" s="2">
        <f>'[1]Table 2 raw'!D16</f>
        <v>11</v>
      </c>
      <c r="C9" s="2">
        <f>'[1]Table 2 raw'!G16</f>
        <v>11</v>
      </c>
      <c r="D9" s="2">
        <f>'[1]Table 2 raw'!J16</f>
        <v>11</v>
      </c>
      <c r="E9" s="2">
        <f>'[1]Table 2 raw'!N16</f>
        <v>5</v>
      </c>
      <c r="F9" s="2">
        <f>'[1]Table 2 raw'!Q16</f>
        <v>5</v>
      </c>
      <c r="G9" s="2">
        <f>'[1]Table 2 raw'!T16</f>
        <v>5</v>
      </c>
      <c r="H9" s="2">
        <f>'[1]Table 2 raw'!X16</f>
        <v>5</v>
      </c>
      <c r="I9" s="2">
        <f>'[1]Table 2 raw'!AA16</f>
        <v>5</v>
      </c>
      <c r="J9" s="2">
        <f>'[1]Table 2 raw'!AD16</f>
        <v>5</v>
      </c>
      <c r="K9" s="2">
        <f>'[1]Table 2 raw'!AH16</f>
        <v>44</v>
      </c>
      <c r="L9" s="2">
        <f>'[1]Table 2 raw'!AK16</f>
        <v>44</v>
      </c>
      <c r="M9" s="2">
        <f>'[1]Table 2 raw'!AN16</f>
        <v>44</v>
      </c>
      <c r="N9" s="2">
        <f>'[1]Table 2 raw'!AR16</f>
        <v>17</v>
      </c>
      <c r="O9" s="2">
        <f>'[1]Table 2 raw'!AU16</f>
        <v>17</v>
      </c>
      <c r="P9" s="2">
        <f>'[1]Table 2 raw'!AX16</f>
        <v>17</v>
      </c>
      <c r="Q9" s="2">
        <f>'[1]Table 2 raw'!BB16</f>
        <v>0</v>
      </c>
      <c r="R9" s="2">
        <f>'[1]Table 2 raw'!BE16</f>
        <v>0</v>
      </c>
      <c r="S9" s="2">
        <f>'[1]Table 2 raw'!BH16</f>
        <v>0</v>
      </c>
      <c r="T9" s="2">
        <f>'[1]Table 2 raw'!BL16</f>
        <v>0</v>
      </c>
      <c r="U9" s="2">
        <f>'[1]Table 2 raw'!BO16</f>
        <v>0</v>
      </c>
      <c r="V9" s="2">
        <f>'[1]Table 2 raw'!BR16</f>
        <v>0</v>
      </c>
    </row>
    <row r="10" spans="1:22" s="6" customFormat="1" x14ac:dyDescent="0.2">
      <c r="A10" s="11" t="s">
        <v>25</v>
      </c>
      <c r="B10" s="2">
        <f>'[1]Table 2 raw'!D17</f>
        <v>1</v>
      </c>
      <c r="C10" s="2">
        <f>'[1]Table 2 raw'!G17</f>
        <v>1</v>
      </c>
      <c r="D10" s="2">
        <f>'[1]Table 2 raw'!J17</f>
        <v>1</v>
      </c>
      <c r="E10" s="2">
        <f>'[1]Table 2 raw'!N17</f>
        <v>0</v>
      </c>
      <c r="F10" s="2">
        <f>'[1]Table 2 raw'!Q17</f>
        <v>0</v>
      </c>
      <c r="G10" s="2">
        <f>'[1]Table 2 raw'!T17</f>
        <v>0</v>
      </c>
      <c r="H10" s="2">
        <f>'[1]Table 2 raw'!X17</f>
        <v>0</v>
      </c>
      <c r="I10" s="2">
        <f>'[1]Table 2 raw'!AA17</f>
        <v>0</v>
      </c>
      <c r="J10" s="2">
        <f>'[1]Table 2 raw'!AD17</f>
        <v>0</v>
      </c>
      <c r="K10" s="2">
        <f>'[1]Table 2 raw'!AH17</f>
        <v>20</v>
      </c>
      <c r="L10" s="2">
        <f>'[1]Table 2 raw'!AK17</f>
        <v>12</v>
      </c>
      <c r="M10" s="2">
        <f>'[1]Table 2 raw'!AN17</f>
        <v>12</v>
      </c>
      <c r="N10" s="2">
        <f>'[1]Table 2 raw'!AR17</f>
        <v>0</v>
      </c>
      <c r="O10" s="2">
        <f>'[1]Table 2 raw'!AU17</f>
        <v>0</v>
      </c>
      <c r="P10" s="2">
        <f>'[1]Table 2 raw'!AX17</f>
        <v>0</v>
      </c>
      <c r="Q10" s="2">
        <f>'[1]Table 2 raw'!BB17</f>
        <v>0</v>
      </c>
      <c r="R10" s="2">
        <f>'[1]Table 2 raw'!BE17</f>
        <v>0</v>
      </c>
      <c r="S10" s="2">
        <f>'[1]Table 2 raw'!BH17</f>
        <v>0</v>
      </c>
      <c r="T10" s="2">
        <f>'[1]Table 2 raw'!BL17</f>
        <v>0</v>
      </c>
      <c r="U10" s="2">
        <f>'[1]Table 2 raw'!BO17</f>
        <v>0</v>
      </c>
      <c r="V10" s="2">
        <f>'[1]Table 2 raw'!BR17</f>
        <v>0</v>
      </c>
    </row>
    <row r="11" spans="1:22" s="6" customFormat="1" x14ac:dyDescent="0.2">
      <c r="A11" s="11" t="s">
        <v>26</v>
      </c>
      <c r="B11" s="2">
        <f>'[1]Table 2 raw'!D18</f>
        <v>0</v>
      </c>
      <c r="C11" s="2">
        <f>'[1]Table 2 raw'!G18</f>
        <v>0</v>
      </c>
      <c r="D11" s="2">
        <f>'[1]Table 2 raw'!J18</f>
        <v>0</v>
      </c>
      <c r="E11" s="2">
        <f>'[1]Table 2 raw'!N18</f>
        <v>0</v>
      </c>
      <c r="F11" s="2">
        <f>'[1]Table 2 raw'!Q18</f>
        <v>0</v>
      </c>
      <c r="G11" s="2">
        <f>'[1]Table 2 raw'!T18</f>
        <v>0</v>
      </c>
      <c r="H11" s="2">
        <f>'[1]Table 2 raw'!X18</f>
        <v>0</v>
      </c>
      <c r="I11" s="2">
        <f>'[1]Table 2 raw'!AA18</f>
        <v>0</v>
      </c>
      <c r="J11" s="2">
        <f>'[1]Table 2 raw'!AD18</f>
        <v>0</v>
      </c>
      <c r="K11" s="2">
        <f>'[1]Table 2 raw'!AH18</f>
        <v>0</v>
      </c>
      <c r="L11" s="2">
        <f>'[1]Table 2 raw'!AK18</f>
        <v>0</v>
      </c>
      <c r="M11" s="2">
        <f>'[1]Table 2 raw'!AN18</f>
        <v>0</v>
      </c>
      <c r="N11" s="2">
        <f>'[1]Table 2 raw'!AR18</f>
        <v>0</v>
      </c>
      <c r="O11" s="2">
        <f>'[1]Table 2 raw'!AU18</f>
        <v>0</v>
      </c>
      <c r="P11" s="2">
        <f>'[1]Table 2 raw'!AX18</f>
        <v>0</v>
      </c>
      <c r="Q11" s="2">
        <f>'[1]Table 2 raw'!BB18</f>
        <v>0</v>
      </c>
      <c r="R11" s="2">
        <f>'[1]Table 2 raw'!BE18</f>
        <v>0</v>
      </c>
      <c r="S11" s="2">
        <f>'[1]Table 2 raw'!BH18</f>
        <v>0</v>
      </c>
      <c r="T11" s="2">
        <f>'[1]Table 2 raw'!BL18</f>
        <v>0</v>
      </c>
      <c r="U11" s="2">
        <f>'[1]Table 2 raw'!BO18</f>
        <v>0</v>
      </c>
      <c r="V11" s="2">
        <f>'[1]Table 2 raw'!BR18</f>
        <v>0</v>
      </c>
    </row>
    <row r="12" spans="1:22" s="6" customFormat="1" x14ac:dyDescent="0.2">
      <c r="A12" s="11" t="s">
        <v>27</v>
      </c>
      <c r="B12" s="2">
        <f>'[1]Table 2 raw'!D19</f>
        <v>261</v>
      </c>
      <c r="C12" s="2">
        <f>'[1]Table 2 raw'!G19</f>
        <v>133</v>
      </c>
      <c r="D12" s="2">
        <f>'[1]Table 2 raw'!J19</f>
        <v>95</v>
      </c>
      <c r="E12" s="2">
        <f>'[1]Table 2 raw'!N19</f>
        <v>4</v>
      </c>
      <c r="F12" s="2">
        <f>'[1]Table 2 raw'!Q19</f>
        <v>4</v>
      </c>
      <c r="G12" s="2">
        <f>'[1]Table 2 raw'!T19</f>
        <v>4</v>
      </c>
      <c r="H12" s="2">
        <f>'[1]Table 2 raw'!X19</f>
        <v>7</v>
      </c>
      <c r="I12" s="2">
        <f>'[1]Table 2 raw'!AA19</f>
        <v>7</v>
      </c>
      <c r="J12" s="2">
        <f>'[1]Table 2 raw'!AD19</f>
        <v>7</v>
      </c>
      <c r="K12" s="2">
        <f>'[1]Table 2 raw'!AH19</f>
        <v>1689</v>
      </c>
      <c r="L12" s="2">
        <f>'[1]Table 2 raw'!AK19</f>
        <v>3</v>
      </c>
      <c r="M12" s="2">
        <f>'[1]Table 2 raw'!AN19</f>
        <v>3</v>
      </c>
      <c r="N12" s="2">
        <f>'[1]Table 2 raw'!AR19</f>
        <v>160</v>
      </c>
      <c r="O12" s="2">
        <f>'[1]Table 2 raw'!AU19</f>
        <v>34</v>
      </c>
      <c r="P12" s="2">
        <f>'[1]Table 2 raw'!AX19</f>
        <v>29</v>
      </c>
      <c r="Q12" s="2">
        <f>'[1]Table 2 raw'!BB19</f>
        <v>4</v>
      </c>
      <c r="R12" s="2">
        <f>'[1]Table 2 raw'!BE19</f>
        <v>4</v>
      </c>
      <c r="S12" s="2">
        <f>'[1]Table 2 raw'!BH19</f>
        <v>2</v>
      </c>
      <c r="T12" s="2">
        <f>'[1]Table 2 raw'!BL19</f>
        <v>11</v>
      </c>
      <c r="U12" s="2">
        <f>'[1]Table 2 raw'!BO19</f>
        <v>4</v>
      </c>
      <c r="V12" s="2">
        <f>'[1]Table 2 raw'!BR19</f>
        <v>4</v>
      </c>
    </row>
    <row r="13" spans="1:22" s="6" customFormat="1" x14ac:dyDescent="0.2">
      <c r="A13" s="11" t="s">
        <v>28</v>
      </c>
      <c r="B13" s="2">
        <f>'[1]Table 2 raw'!D20</f>
        <v>0</v>
      </c>
      <c r="C13" s="2">
        <f>'[1]Table 2 raw'!G20</f>
        <v>0</v>
      </c>
      <c r="D13" s="2">
        <f>'[1]Table 2 raw'!J20</f>
        <v>0</v>
      </c>
      <c r="E13" s="2">
        <f>'[1]Table 2 raw'!N20</f>
        <v>0</v>
      </c>
      <c r="F13" s="2">
        <f>'[1]Table 2 raw'!Q20</f>
        <v>0</v>
      </c>
      <c r="G13" s="2">
        <f>'[1]Table 2 raw'!T20</f>
        <v>0</v>
      </c>
      <c r="H13" s="2">
        <f>'[1]Table 2 raw'!X20</f>
        <v>0</v>
      </c>
      <c r="I13" s="2">
        <f>'[1]Table 2 raw'!AA20</f>
        <v>0</v>
      </c>
      <c r="J13" s="2">
        <f>'[1]Table 2 raw'!AD20</f>
        <v>0</v>
      </c>
      <c r="K13" s="2">
        <f>'[1]Table 2 raw'!AH20</f>
        <v>242</v>
      </c>
      <c r="L13" s="2">
        <f>'[1]Table 2 raw'!AK20</f>
        <v>150</v>
      </c>
      <c r="M13" s="2">
        <f>'[1]Table 2 raw'!AN20</f>
        <v>84</v>
      </c>
      <c r="N13" s="2">
        <f>'[1]Table 2 raw'!AR20</f>
        <v>0</v>
      </c>
      <c r="O13" s="2">
        <f>'[1]Table 2 raw'!AU20</f>
        <v>0</v>
      </c>
      <c r="P13" s="2">
        <f>'[1]Table 2 raw'!AX20</f>
        <v>0</v>
      </c>
      <c r="Q13" s="2">
        <f>'[1]Table 2 raw'!BB20</f>
        <v>0</v>
      </c>
      <c r="R13" s="2">
        <f>'[1]Table 2 raw'!BE20</f>
        <v>0</v>
      </c>
      <c r="S13" s="2">
        <f>'[1]Table 2 raw'!BH20</f>
        <v>0</v>
      </c>
      <c r="T13" s="2">
        <f>'[1]Table 2 raw'!BL20</f>
        <v>0</v>
      </c>
      <c r="U13" s="2">
        <f>'[1]Table 2 raw'!BO20</f>
        <v>0</v>
      </c>
      <c r="V13" s="2">
        <f>'[1]Table 2 raw'!BR20</f>
        <v>0</v>
      </c>
    </row>
    <row r="14" spans="1:22" s="6" customFormat="1" x14ac:dyDescent="0.2">
      <c r="A14" s="11" t="s">
        <v>29</v>
      </c>
      <c r="B14" s="2">
        <f>'[1]Table 2 raw'!D21</f>
        <v>1</v>
      </c>
      <c r="C14" s="2">
        <f>'[1]Table 2 raw'!G21</f>
        <v>1</v>
      </c>
      <c r="D14" s="2">
        <f>'[1]Table 2 raw'!J21</f>
        <v>1</v>
      </c>
      <c r="E14" s="2">
        <f>'[1]Table 2 raw'!N21</f>
        <v>1</v>
      </c>
      <c r="F14" s="2">
        <f>'[1]Table 2 raw'!Q21</f>
        <v>1</v>
      </c>
      <c r="G14" s="2">
        <f>'[1]Table 2 raw'!T21</f>
        <v>1</v>
      </c>
      <c r="H14" s="2">
        <f>'[1]Table 2 raw'!X21</f>
        <v>1</v>
      </c>
      <c r="I14" s="2">
        <f>'[1]Table 2 raw'!AA21</f>
        <v>1</v>
      </c>
      <c r="J14" s="2">
        <f>'[1]Table 2 raw'!AD21</f>
        <v>1</v>
      </c>
      <c r="K14" s="2">
        <f>'[1]Table 2 raw'!AH21</f>
        <v>19</v>
      </c>
      <c r="L14" s="2">
        <f>'[1]Table 2 raw'!AK21</f>
        <v>16</v>
      </c>
      <c r="M14" s="2">
        <f>'[1]Table 2 raw'!AN21</f>
        <v>16</v>
      </c>
      <c r="N14" s="2">
        <f>'[1]Table 2 raw'!AR21</f>
        <v>9</v>
      </c>
      <c r="O14" s="2">
        <f>'[1]Table 2 raw'!AU21</f>
        <v>9</v>
      </c>
      <c r="P14" s="2">
        <f>'[1]Table 2 raw'!AX21</f>
        <v>9</v>
      </c>
      <c r="Q14" s="2">
        <f>'[1]Table 2 raw'!BB21</f>
        <v>2</v>
      </c>
      <c r="R14" s="2">
        <f>'[1]Table 2 raw'!BE21</f>
        <v>2</v>
      </c>
      <c r="S14" s="2">
        <f>'[1]Table 2 raw'!BH21</f>
        <v>2</v>
      </c>
      <c r="T14" s="2">
        <f>'[1]Table 2 raw'!BL21</f>
        <v>0</v>
      </c>
      <c r="U14" s="2">
        <f>'[1]Table 2 raw'!BO21</f>
        <v>0</v>
      </c>
      <c r="V14" s="2">
        <f>'[1]Table 2 raw'!BR21</f>
        <v>0</v>
      </c>
    </row>
    <row r="15" spans="1:22" s="6" customFormat="1" x14ac:dyDescent="0.2">
      <c r="A15" s="11" t="s">
        <v>30</v>
      </c>
      <c r="B15" s="2">
        <f>'[1]Table 2 raw'!D22</f>
        <v>194</v>
      </c>
      <c r="C15" s="2">
        <f>'[1]Table 2 raw'!G22</f>
        <v>151</v>
      </c>
      <c r="D15" s="2">
        <f>'[1]Table 2 raw'!J22</f>
        <v>86</v>
      </c>
      <c r="E15" s="2">
        <f>'[1]Table 2 raw'!N22</f>
        <v>10</v>
      </c>
      <c r="F15" s="2">
        <f>'[1]Table 2 raw'!Q22</f>
        <v>9</v>
      </c>
      <c r="G15" s="2">
        <f>'[1]Table 2 raw'!T22</f>
        <v>9</v>
      </c>
      <c r="H15" s="2">
        <f>'[1]Table 2 raw'!X22</f>
        <v>8</v>
      </c>
      <c r="I15" s="2">
        <f>'[1]Table 2 raw'!AA22</f>
        <v>7</v>
      </c>
      <c r="J15" s="2">
        <f>'[1]Table 2 raw'!AD22</f>
        <v>6</v>
      </c>
      <c r="K15" s="2">
        <f>'[1]Table 2 raw'!AH22</f>
        <v>1799</v>
      </c>
      <c r="L15" s="2">
        <f>'[1]Table 2 raw'!AK22</f>
        <v>1163</v>
      </c>
      <c r="M15" s="2">
        <f>'[1]Table 2 raw'!AN22</f>
        <v>1066</v>
      </c>
      <c r="N15" s="2">
        <f>'[1]Table 2 raw'!AR22</f>
        <v>1410</v>
      </c>
      <c r="O15" s="2">
        <f>'[1]Table 2 raw'!AU22</f>
        <v>293</v>
      </c>
      <c r="P15" s="2">
        <f>'[1]Table 2 raw'!AX22</f>
        <v>235</v>
      </c>
      <c r="Q15" s="2">
        <f>'[1]Table 2 raw'!BB22</f>
        <v>7</v>
      </c>
      <c r="R15" s="2">
        <f>'[1]Table 2 raw'!BE22</f>
        <v>7</v>
      </c>
      <c r="S15" s="2">
        <f>'[1]Table 2 raw'!BH22</f>
        <v>5</v>
      </c>
      <c r="T15" s="2">
        <f>'[1]Table 2 raw'!BL22</f>
        <v>73</v>
      </c>
      <c r="U15" s="2">
        <f>'[1]Table 2 raw'!BO22</f>
        <v>12</v>
      </c>
      <c r="V15" s="2">
        <f>'[1]Table 2 raw'!BR22</f>
        <v>11</v>
      </c>
    </row>
    <row r="16" spans="1:22" s="6" customFormat="1" x14ac:dyDescent="0.2">
      <c r="A16" s="11" t="s">
        <v>31</v>
      </c>
      <c r="B16" s="2">
        <f>'[1]Table 2 raw'!D23</f>
        <v>0</v>
      </c>
      <c r="C16" s="2">
        <f>'[1]Table 2 raw'!G23</f>
        <v>0</v>
      </c>
      <c r="D16" s="2">
        <f>'[1]Table 2 raw'!J23</f>
        <v>0</v>
      </c>
      <c r="E16" s="2">
        <f>'[1]Table 2 raw'!N23</f>
        <v>2</v>
      </c>
      <c r="F16" s="2">
        <f>'[1]Table 2 raw'!Q23</f>
        <v>2</v>
      </c>
      <c r="G16" s="2">
        <f>'[1]Table 2 raw'!T23</f>
        <v>0</v>
      </c>
      <c r="H16" s="2">
        <f>'[1]Table 2 raw'!X23</f>
        <v>2</v>
      </c>
      <c r="I16" s="2">
        <f>'[1]Table 2 raw'!AA23</f>
        <v>2</v>
      </c>
      <c r="J16" s="2">
        <f>'[1]Table 2 raw'!AD23</f>
        <v>0</v>
      </c>
      <c r="K16" s="2">
        <f>'[1]Table 2 raw'!AH23</f>
        <v>400</v>
      </c>
      <c r="L16" s="2">
        <f>'[1]Table 2 raw'!AK23</f>
        <v>200</v>
      </c>
      <c r="M16" s="2">
        <f>'[1]Table 2 raw'!AN23</f>
        <v>54</v>
      </c>
      <c r="N16" s="2">
        <f>'[1]Table 2 raw'!AR23</f>
        <v>0</v>
      </c>
      <c r="O16" s="2">
        <f>'[1]Table 2 raw'!AU23</f>
        <v>0</v>
      </c>
      <c r="P16" s="2">
        <f>'[1]Table 2 raw'!AX23</f>
        <v>0</v>
      </c>
      <c r="Q16" s="2">
        <f>'[1]Table 2 raw'!BB23</f>
        <v>0</v>
      </c>
      <c r="R16" s="2">
        <f>'[1]Table 2 raw'!BE23</f>
        <v>0</v>
      </c>
      <c r="S16" s="2">
        <f>'[1]Table 2 raw'!BH23</f>
        <v>0</v>
      </c>
      <c r="T16" s="2">
        <f>'[1]Table 2 raw'!BL23</f>
        <v>0</v>
      </c>
      <c r="U16" s="2">
        <f>'[1]Table 2 raw'!BO23</f>
        <v>0</v>
      </c>
      <c r="V16" s="2">
        <f>'[1]Table 2 raw'!BR23</f>
        <v>0</v>
      </c>
    </row>
    <row r="17" spans="1:22" s="6" customFormat="1" x14ac:dyDescent="0.2">
      <c r="A17" s="11" t="s">
        <v>32</v>
      </c>
      <c r="B17" s="2">
        <f>'[1]Table 2 raw'!D24</f>
        <v>1</v>
      </c>
      <c r="C17" s="2">
        <f>'[1]Table 2 raw'!G24</f>
        <v>1</v>
      </c>
      <c r="D17" s="2">
        <f>'[1]Table 2 raw'!J24</f>
        <v>1</v>
      </c>
      <c r="E17" s="2">
        <f>'[1]Table 2 raw'!N24</f>
        <v>1</v>
      </c>
      <c r="F17" s="2">
        <f>'[1]Table 2 raw'!Q24</f>
        <v>1</v>
      </c>
      <c r="G17" s="2">
        <f>'[1]Table 2 raw'!T24</f>
        <v>1</v>
      </c>
      <c r="H17" s="2">
        <f>'[1]Table 2 raw'!X24</f>
        <v>1</v>
      </c>
      <c r="I17" s="2">
        <f>'[1]Table 2 raw'!AA24</f>
        <v>1</v>
      </c>
      <c r="J17" s="2">
        <f>'[1]Table 2 raw'!AD24</f>
        <v>1</v>
      </c>
      <c r="K17" s="2">
        <f>'[1]Table 2 raw'!AH24</f>
        <v>8</v>
      </c>
      <c r="L17" s="2">
        <f>'[1]Table 2 raw'!AK24</f>
        <v>8</v>
      </c>
      <c r="M17" s="2">
        <f>'[1]Table 2 raw'!AN24</f>
        <v>8</v>
      </c>
      <c r="N17" s="2">
        <f>'[1]Table 2 raw'!AR24</f>
        <v>1</v>
      </c>
      <c r="O17" s="2">
        <f>'[1]Table 2 raw'!AU24</f>
        <v>1</v>
      </c>
      <c r="P17" s="2">
        <f>'[1]Table 2 raw'!AX24</f>
        <v>1</v>
      </c>
      <c r="Q17" s="2">
        <f>'[1]Table 2 raw'!BB24</f>
        <v>1</v>
      </c>
      <c r="R17" s="2">
        <f>'[1]Table 2 raw'!BE24</f>
        <v>1</v>
      </c>
      <c r="S17" s="2">
        <f>'[1]Table 2 raw'!BH24</f>
        <v>1</v>
      </c>
      <c r="T17" s="2">
        <f>'[1]Table 2 raw'!BL24</f>
        <v>3</v>
      </c>
      <c r="U17" s="2">
        <f>'[1]Table 2 raw'!BO24</f>
        <v>3</v>
      </c>
      <c r="V17" s="2">
        <f>'[1]Table 2 raw'!BR24</f>
        <v>3</v>
      </c>
    </row>
    <row r="18" spans="1:22" s="6" customFormat="1" x14ac:dyDescent="0.2">
      <c r="A18" s="11" t="s">
        <v>33</v>
      </c>
      <c r="B18" s="2">
        <f>'[1]Table 2 raw'!D25</f>
        <v>51</v>
      </c>
      <c r="C18" s="2">
        <f>'[1]Table 2 raw'!G25</f>
        <v>31</v>
      </c>
      <c r="D18" s="2">
        <f>'[1]Table 2 raw'!J25</f>
        <v>29</v>
      </c>
      <c r="E18" s="2">
        <f>'[1]Table 2 raw'!N25</f>
        <v>2</v>
      </c>
      <c r="F18" s="2">
        <f>'[1]Table 2 raw'!Q25</f>
        <v>2</v>
      </c>
      <c r="G18" s="2">
        <f>'[1]Table 2 raw'!T25</f>
        <v>2</v>
      </c>
      <c r="H18" s="2">
        <f>'[1]Table 2 raw'!X25</f>
        <v>2</v>
      </c>
      <c r="I18" s="2">
        <f>'[1]Table 2 raw'!AA25</f>
        <v>2</v>
      </c>
      <c r="J18" s="2">
        <f>'[1]Table 2 raw'!AD25</f>
        <v>2</v>
      </c>
      <c r="K18" s="2">
        <f>'[1]Table 2 raw'!AH25</f>
        <v>180</v>
      </c>
      <c r="L18" s="2">
        <f>'[1]Table 2 raw'!AK25</f>
        <v>120</v>
      </c>
      <c r="M18" s="2">
        <f>'[1]Table 2 raw'!AN25</f>
        <v>145</v>
      </c>
      <c r="N18" s="2">
        <f>'[1]Table 2 raw'!AR25</f>
        <v>236</v>
      </c>
      <c r="O18" s="2">
        <f>'[1]Table 2 raw'!AU25</f>
        <v>176</v>
      </c>
      <c r="P18" s="2">
        <f>'[1]Table 2 raw'!AX25</f>
        <v>158</v>
      </c>
      <c r="Q18" s="2">
        <f>'[1]Table 2 raw'!BB25</f>
        <v>1</v>
      </c>
      <c r="R18" s="2">
        <f>'[1]Table 2 raw'!BE25</f>
        <v>1</v>
      </c>
      <c r="S18" s="2">
        <f>'[1]Table 2 raw'!BH25</f>
        <v>1</v>
      </c>
      <c r="T18" s="2">
        <f>'[1]Table 2 raw'!BL25</f>
        <v>12</v>
      </c>
      <c r="U18" s="2">
        <f>'[1]Table 2 raw'!BO25</f>
        <v>11</v>
      </c>
      <c r="V18" s="2">
        <f>'[1]Table 2 raw'!BR25</f>
        <v>10</v>
      </c>
    </row>
    <row r="19" spans="1:22" s="6" customFormat="1" x14ac:dyDescent="0.2">
      <c r="A19" s="11" t="s">
        <v>34</v>
      </c>
      <c r="B19" s="2">
        <f>'[1]Table 2 raw'!D26</f>
        <v>0</v>
      </c>
      <c r="C19" s="2">
        <f>'[1]Table 2 raw'!G26</f>
        <v>0</v>
      </c>
      <c r="D19" s="2">
        <f>'[1]Table 2 raw'!J26</f>
        <v>0</v>
      </c>
      <c r="E19" s="2">
        <f>'[1]Table 2 raw'!N26</f>
        <v>0</v>
      </c>
      <c r="F19" s="2">
        <f>'[1]Table 2 raw'!Q26</f>
        <v>0</v>
      </c>
      <c r="G19" s="2">
        <f>'[1]Table 2 raw'!T26</f>
        <v>0</v>
      </c>
      <c r="H19" s="2">
        <f>'[1]Table 2 raw'!X26</f>
        <v>0</v>
      </c>
      <c r="I19" s="2">
        <f>'[1]Table 2 raw'!AA26</f>
        <v>0</v>
      </c>
      <c r="J19" s="2">
        <f>'[1]Table 2 raw'!AD26</f>
        <v>0</v>
      </c>
      <c r="K19" s="2">
        <f>'[1]Table 2 raw'!AH26</f>
        <v>31</v>
      </c>
      <c r="L19" s="2">
        <f>'[1]Table 2 raw'!AK26</f>
        <v>0</v>
      </c>
      <c r="M19" s="2">
        <f>'[1]Table 2 raw'!AN26</f>
        <v>0</v>
      </c>
      <c r="N19" s="2">
        <f>'[1]Table 2 raw'!AR26</f>
        <v>0</v>
      </c>
      <c r="O19" s="2">
        <f>'[1]Table 2 raw'!AU26</f>
        <v>0</v>
      </c>
      <c r="P19" s="2">
        <f>'[1]Table 2 raw'!AX26</f>
        <v>0</v>
      </c>
      <c r="Q19" s="2">
        <f>'[1]Table 2 raw'!BB26</f>
        <v>0</v>
      </c>
      <c r="R19" s="2">
        <f>'[1]Table 2 raw'!BE26</f>
        <v>0</v>
      </c>
      <c r="S19" s="2">
        <f>'[1]Table 2 raw'!BH26</f>
        <v>0</v>
      </c>
      <c r="T19" s="2">
        <f>'[1]Table 2 raw'!BL26</f>
        <v>0</v>
      </c>
      <c r="U19" s="2">
        <f>'[1]Table 2 raw'!BO26</f>
        <v>0</v>
      </c>
      <c r="V19" s="2">
        <f>'[1]Table 2 raw'!BR26</f>
        <v>0</v>
      </c>
    </row>
    <row r="20" spans="1:22" s="6" customFormat="1" x14ac:dyDescent="0.2">
      <c r="A20" s="11" t="s">
        <v>35</v>
      </c>
      <c r="B20" s="2">
        <f>'[1]Table 2 raw'!D27</f>
        <v>0</v>
      </c>
      <c r="C20" s="2">
        <f>'[1]Table 2 raw'!G27</f>
        <v>0</v>
      </c>
      <c r="D20" s="2">
        <f>'[1]Table 2 raw'!J27</f>
        <v>0</v>
      </c>
      <c r="E20" s="2">
        <f>'[1]Table 2 raw'!N27</f>
        <v>0</v>
      </c>
      <c r="F20" s="2">
        <f>'[1]Table 2 raw'!Q27</f>
        <v>0</v>
      </c>
      <c r="G20" s="2">
        <f>'[1]Table 2 raw'!T27</f>
        <v>0</v>
      </c>
      <c r="H20" s="2">
        <f>'[1]Table 2 raw'!X27</f>
        <v>0</v>
      </c>
      <c r="I20" s="2">
        <f>'[1]Table 2 raw'!AA27</f>
        <v>0</v>
      </c>
      <c r="J20" s="2">
        <f>'[1]Table 2 raw'!AD27</f>
        <v>0</v>
      </c>
      <c r="K20" s="2">
        <f>'[1]Table 2 raw'!AH27</f>
        <v>0</v>
      </c>
      <c r="L20" s="2">
        <f>'[1]Table 2 raw'!AK27</f>
        <v>0</v>
      </c>
      <c r="M20" s="2">
        <f>'[1]Table 2 raw'!AN27</f>
        <v>0</v>
      </c>
      <c r="N20" s="2">
        <f>'[1]Table 2 raw'!AR27</f>
        <v>0</v>
      </c>
      <c r="O20" s="2">
        <f>'[1]Table 2 raw'!AU27</f>
        <v>0</v>
      </c>
      <c r="P20" s="2">
        <f>'[1]Table 2 raw'!AX27</f>
        <v>0</v>
      </c>
      <c r="Q20" s="2">
        <f>'[1]Table 2 raw'!BB27</f>
        <v>0</v>
      </c>
      <c r="R20" s="2">
        <f>'[1]Table 2 raw'!BE27</f>
        <v>0</v>
      </c>
      <c r="S20" s="2">
        <f>'[1]Table 2 raw'!BH27</f>
        <v>0</v>
      </c>
      <c r="T20" s="2">
        <f>'[1]Table 2 raw'!BL27</f>
        <v>0</v>
      </c>
      <c r="U20" s="2">
        <f>'[1]Table 2 raw'!BO27</f>
        <v>0</v>
      </c>
      <c r="V20" s="2">
        <f>'[1]Table 2 raw'!BR27</f>
        <v>0</v>
      </c>
    </row>
    <row r="21" spans="1:22" s="6" customFormat="1" x14ac:dyDescent="0.2">
      <c r="A21" s="11" t="s">
        <v>36</v>
      </c>
      <c r="B21" s="2">
        <f>'[1]Table 2 raw'!D28</f>
        <v>796</v>
      </c>
      <c r="C21" s="2">
        <f>'[1]Table 2 raw'!G28</f>
        <v>377</v>
      </c>
      <c r="D21" s="2">
        <f>'[1]Table 2 raw'!J28</f>
        <v>301</v>
      </c>
      <c r="E21" s="2">
        <f>'[1]Table 2 raw'!N28</f>
        <v>60</v>
      </c>
      <c r="F21" s="2">
        <f>'[1]Table 2 raw'!Q28</f>
        <v>19</v>
      </c>
      <c r="G21" s="2">
        <f>'[1]Table 2 raw'!T28</f>
        <v>17</v>
      </c>
      <c r="H21" s="2">
        <f>'[1]Table 2 raw'!X28</f>
        <v>22</v>
      </c>
      <c r="I21" s="2">
        <f>'[1]Table 2 raw'!AA28</f>
        <v>21</v>
      </c>
      <c r="J21" s="2">
        <f>'[1]Table 2 raw'!AD28</f>
        <v>17</v>
      </c>
      <c r="K21" s="2">
        <f>'[1]Table 2 raw'!AH28</f>
        <v>8013</v>
      </c>
      <c r="L21" s="2">
        <f>'[1]Table 2 raw'!AK28</f>
        <v>4421</v>
      </c>
      <c r="M21" s="2">
        <f>'[1]Table 2 raw'!AN28</f>
        <v>2583</v>
      </c>
      <c r="N21" s="2">
        <f>'[1]Table 2 raw'!AR28</f>
        <v>4221</v>
      </c>
      <c r="O21" s="2">
        <f>'[1]Table 2 raw'!AU28</f>
        <v>3504</v>
      </c>
      <c r="P21" s="2">
        <f>'[1]Table 2 raw'!AX28</f>
        <v>3029</v>
      </c>
      <c r="Q21" s="2">
        <f>'[1]Table 2 raw'!BB28</f>
        <v>5</v>
      </c>
      <c r="R21" s="2">
        <f>'[1]Table 2 raw'!BE28</f>
        <v>58</v>
      </c>
      <c r="S21" s="2">
        <f>'[1]Table 2 raw'!BH28</f>
        <v>56</v>
      </c>
      <c r="T21" s="2">
        <f>'[1]Table 2 raw'!BL28</f>
        <v>155</v>
      </c>
      <c r="U21" s="2">
        <f>'[1]Table 2 raw'!BO28</f>
        <v>109</v>
      </c>
      <c r="V21" s="2">
        <f>'[1]Table 2 raw'!BR28</f>
        <v>98</v>
      </c>
    </row>
    <row r="22" spans="1:22" s="6" customFormat="1" x14ac:dyDescent="0.2">
      <c r="A22" s="11" t="s">
        <v>37</v>
      </c>
      <c r="B22" s="2">
        <f>'[1]Table 2 raw'!D29</f>
        <v>31</v>
      </c>
      <c r="C22" s="2">
        <f>'[1]Table 2 raw'!G29</f>
        <v>19</v>
      </c>
      <c r="D22" s="2">
        <f>'[1]Table 2 raw'!J29</f>
        <v>14</v>
      </c>
      <c r="E22" s="2">
        <f>'[1]Table 2 raw'!N29</f>
        <v>2</v>
      </c>
      <c r="F22" s="2">
        <f>'[1]Table 2 raw'!Q29</f>
        <v>1</v>
      </c>
      <c r="G22" s="2">
        <f>'[1]Table 2 raw'!T29</f>
        <v>1</v>
      </c>
      <c r="H22" s="2">
        <f>'[1]Table 2 raw'!X29</f>
        <v>2</v>
      </c>
      <c r="I22" s="2">
        <f>'[1]Table 2 raw'!AA29</f>
        <v>1</v>
      </c>
      <c r="J22" s="2">
        <f>'[1]Table 2 raw'!AD29</f>
        <v>1</v>
      </c>
      <c r="K22" s="2">
        <f>'[1]Table 2 raw'!AH29</f>
        <v>276</v>
      </c>
      <c r="L22" s="2">
        <f>'[1]Table 2 raw'!AK29</f>
        <v>121</v>
      </c>
      <c r="M22" s="2">
        <f>'[1]Table 2 raw'!AN29</f>
        <v>113</v>
      </c>
      <c r="N22" s="2">
        <f>'[1]Table 2 raw'!AR29</f>
        <v>30</v>
      </c>
      <c r="O22" s="2">
        <f>'[1]Table 2 raw'!AU29</f>
        <v>19</v>
      </c>
      <c r="P22" s="2">
        <f>'[1]Table 2 raw'!AX29</f>
        <v>16</v>
      </c>
      <c r="Q22" s="2">
        <f>'[1]Table 2 raw'!BB29</f>
        <v>2</v>
      </c>
      <c r="R22" s="2">
        <f>'[1]Table 2 raw'!BE29</f>
        <v>1</v>
      </c>
      <c r="S22" s="2">
        <f>'[1]Table 2 raw'!BH29</f>
        <v>1</v>
      </c>
      <c r="T22" s="2">
        <f>'[1]Table 2 raw'!BL29</f>
        <v>30</v>
      </c>
      <c r="U22" s="2">
        <f>'[1]Table 2 raw'!BO29</f>
        <v>19</v>
      </c>
      <c r="V22" s="2">
        <f>'[1]Table 2 raw'!BR29</f>
        <v>19</v>
      </c>
    </row>
    <row r="23" spans="1:22" s="6" customFormat="1" x14ac:dyDescent="0.2">
      <c r="A23" s="11" t="s">
        <v>38</v>
      </c>
      <c r="B23" s="2">
        <f>'[1]Table 2 raw'!D30</f>
        <v>0</v>
      </c>
      <c r="C23" s="2">
        <f>'[1]Table 2 raw'!G30</f>
        <v>0</v>
      </c>
      <c r="D23" s="2">
        <f>'[1]Table 2 raw'!J30</f>
        <v>0</v>
      </c>
      <c r="E23" s="2">
        <f>'[1]Table 2 raw'!N30</f>
        <v>0</v>
      </c>
      <c r="F23" s="2">
        <f>'[1]Table 2 raw'!Q30</f>
        <v>0</v>
      </c>
      <c r="G23" s="2">
        <f>'[1]Table 2 raw'!T30</f>
        <v>0</v>
      </c>
      <c r="H23" s="2">
        <f>'[1]Table 2 raw'!X30</f>
        <v>0</v>
      </c>
      <c r="I23" s="2">
        <f>'[1]Table 2 raw'!AA30</f>
        <v>0</v>
      </c>
      <c r="J23" s="2">
        <f>'[1]Table 2 raw'!AD30</f>
        <v>0</v>
      </c>
      <c r="K23" s="2">
        <f>'[1]Table 2 raw'!AH30</f>
        <v>0</v>
      </c>
      <c r="L23" s="2">
        <f>'[1]Table 2 raw'!AK30</f>
        <v>0</v>
      </c>
      <c r="M23" s="2">
        <f>'[1]Table 2 raw'!AN30</f>
        <v>0</v>
      </c>
      <c r="N23" s="2">
        <f>'[1]Table 2 raw'!AR30</f>
        <v>0</v>
      </c>
      <c r="O23" s="2">
        <f>'[1]Table 2 raw'!AU30</f>
        <v>0</v>
      </c>
      <c r="P23" s="2">
        <f>'[1]Table 2 raw'!AX30</f>
        <v>0</v>
      </c>
      <c r="Q23" s="2">
        <f>'[1]Table 2 raw'!BB30</f>
        <v>0</v>
      </c>
      <c r="R23" s="2">
        <f>'[1]Table 2 raw'!BE30</f>
        <v>0</v>
      </c>
      <c r="S23" s="2">
        <f>'[1]Table 2 raw'!BH30</f>
        <v>0</v>
      </c>
      <c r="T23" s="2">
        <f>'[1]Table 2 raw'!BL30</f>
        <v>0</v>
      </c>
      <c r="U23" s="2">
        <f>'[1]Table 2 raw'!BO30</f>
        <v>0</v>
      </c>
      <c r="V23" s="2">
        <f>'[1]Table 2 raw'!BR30</f>
        <v>0</v>
      </c>
    </row>
    <row r="24" spans="1:22" s="6" customFormat="1" x14ac:dyDescent="0.2">
      <c r="A24" s="11" t="s">
        <v>39</v>
      </c>
      <c r="B24" s="2">
        <f>'[1]Table 2 raw'!D31</f>
        <v>370</v>
      </c>
      <c r="C24" s="2">
        <f>'[1]Table 2 raw'!G31</f>
        <v>114</v>
      </c>
      <c r="D24" s="2">
        <f>'[1]Table 2 raw'!J31</f>
        <v>233</v>
      </c>
      <c r="E24" s="2">
        <f>'[1]Table 2 raw'!N31</f>
        <v>118</v>
      </c>
      <c r="F24" s="2">
        <f>'[1]Table 2 raw'!Q31</f>
        <v>9</v>
      </c>
      <c r="G24" s="2">
        <f>'[1]Table 2 raw'!T31</f>
        <v>8</v>
      </c>
      <c r="H24" s="2">
        <f>'[1]Table 2 raw'!X31</f>
        <v>4</v>
      </c>
      <c r="I24" s="2">
        <f>'[1]Table 2 raw'!AA31</f>
        <v>2</v>
      </c>
      <c r="J24" s="2">
        <f>'[1]Table 2 raw'!AD31</f>
        <v>1</v>
      </c>
      <c r="K24" s="2">
        <f>'[1]Table 2 raw'!AH31</f>
        <v>621</v>
      </c>
      <c r="L24" s="2">
        <f>'[1]Table 2 raw'!AK31</f>
        <v>491</v>
      </c>
      <c r="M24" s="2">
        <f>'[1]Table 2 raw'!AN31</f>
        <v>410</v>
      </c>
      <c r="N24" s="2">
        <f>'[1]Table 2 raw'!AR31</f>
        <v>625</v>
      </c>
      <c r="O24" s="2">
        <f>'[1]Table 2 raw'!AU31</f>
        <v>231</v>
      </c>
      <c r="P24" s="2">
        <f>'[1]Table 2 raw'!AX31</f>
        <v>187</v>
      </c>
      <c r="Q24" s="2">
        <f>'[1]Table 2 raw'!BB31</f>
        <v>3</v>
      </c>
      <c r="R24" s="2">
        <f>'[1]Table 2 raw'!BE31</f>
        <v>5</v>
      </c>
      <c r="S24" s="2">
        <f>'[1]Table 2 raw'!BH31</f>
        <v>4</v>
      </c>
      <c r="T24" s="2">
        <f>'[1]Table 2 raw'!BL31</f>
        <v>69</v>
      </c>
      <c r="U24" s="2">
        <f>'[1]Table 2 raw'!BO31</f>
        <v>60</v>
      </c>
      <c r="V24" s="2">
        <f>'[1]Table 2 raw'!BR31</f>
        <v>50</v>
      </c>
    </row>
    <row r="25" spans="1:22" s="6" customFormat="1" x14ac:dyDescent="0.2">
      <c r="A25" s="11" t="s">
        <v>40</v>
      </c>
      <c r="B25" s="2">
        <f>'[1]Table 2 raw'!D32</f>
        <v>27</v>
      </c>
      <c r="C25" s="2">
        <f>'[1]Table 2 raw'!G32</f>
        <v>27</v>
      </c>
      <c r="D25" s="2">
        <f>'[1]Table 2 raw'!J32</f>
        <v>27</v>
      </c>
      <c r="E25" s="2">
        <f>'[1]Table 2 raw'!N32</f>
        <v>1</v>
      </c>
      <c r="F25" s="2">
        <f>'[1]Table 2 raw'!Q32</f>
        <v>1</v>
      </c>
      <c r="G25" s="2">
        <f>'[1]Table 2 raw'!T32</f>
        <v>1</v>
      </c>
      <c r="H25" s="2">
        <f>'[1]Table 2 raw'!X32</f>
        <v>3</v>
      </c>
      <c r="I25" s="2">
        <f>'[1]Table 2 raw'!AA32</f>
        <v>3</v>
      </c>
      <c r="J25" s="2">
        <f>'[1]Table 2 raw'!AD32</f>
        <v>3</v>
      </c>
      <c r="K25" s="2">
        <f>'[1]Table 2 raw'!AH32</f>
        <v>382</v>
      </c>
      <c r="L25" s="2">
        <f>'[1]Table 2 raw'!AK32</f>
        <v>382</v>
      </c>
      <c r="M25" s="2">
        <f>'[1]Table 2 raw'!AN32</f>
        <v>382</v>
      </c>
      <c r="N25" s="2">
        <f>'[1]Table 2 raw'!AR32</f>
        <v>22</v>
      </c>
      <c r="O25" s="2">
        <f>'[1]Table 2 raw'!AU32</f>
        <v>22</v>
      </c>
      <c r="P25" s="2">
        <f>'[1]Table 2 raw'!AX32</f>
        <v>22</v>
      </c>
      <c r="Q25" s="2">
        <f>'[1]Table 2 raw'!BB32</f>
        <v>22</v>
      </c>
      <c r="R25" s="2">
        <f>'[1]Table 2 raw'!BE32</f>
        <v>22</v>
      </c>
      <c r="S25" s="2">
        <f>'[1]Table 2 raw'!BH32</f>
        <v>22</v>
      </c>
      <c r="T25" s="2">
        <f>'[1]Table 2 raw'!BL32</f>
        <v>22</v>
      </c>
      <c r="U25" s="2">
        <f>'[1]Table 2 raw'!BO32</f>
        <v>22</v>
      </c>
      <c r="V25" s="2">
        <f>'[1]Table 2 raw'!BR32</f>
        <v>22</v>
      </c>
    </row>
    <row r="26" spans="1:22" s="6" customFormat="1" x14ac:dyDescent="0.2">
      <c r="A26" s="11" t="s">
        <v>41</v>
      </c>
      <c r="B26" s="2">
        <f>'[1]Table 2 raw'!D33</f>
        <v>567</v>
      </c>
      <c r="C26" s="2">
        <f>'[1]Table 2 raw'!G33</f>
        <v>266</v>
      </c>
      <c r="D26" s="2">
        <f>'[1]Table 2 raw'!J33</f>
        <v>232</v>
      </c>
      <c r="E26" s="2">
        <f>'[1]Table 2 raw'!N33</f>
        <v>61</v>
      </c>
      <c r="F26" s="2">
        <f>'[1]Table 2 raw'!Q33</f>
        <v>57</v>
      </c>
      <c r="G26" s="2">
        <f>'[1]Table 2 raw'!T33</f>
        <v>53</v>
      </c>
      <c r="H26" s="2">
        <f>'[1]Table 2 raw'!X33</f>
        <v>22</v>
      </c>
      <c r="I26" s="2">
        <f>'[1]Table 2 raw'!AA33</f>
        <v>17</v>
      </c>
      <c r="J26" s="2">
        <f>'[1]Table 2 raw'!AD33</f>
        <v>14</v>
      </c>
      <c r="K26" s="2">
        <f>'[1]Table 2 raw'!AH33</f>
        <v>5525</v>
      </c>
      <c r="L26" s="2">
        <f>'[1]Table 2 raw'!AK33</f>
        <v>2126</v>
      </c>
      <c r="M26" s="2">
        <f>'[1]Table 2 raw'!AN33</f>
        <v>1659</v>
      </c>
      <c r="N26" s="2">
        <f>'[1]Table 2 raw'!AR33</f>
        <v>874</v>
      </c>
      <c r="O26" s="2">
        <f>'[1]Table 2 raw'!AU33</f>
        <v>369</v>
      </c>
      <c r="P26" s="2">
        <f>'[1]Table 2 raw'!AX33</f>
        <v>289</v>
      </c>
      <c r="Q26" s="2">
        <f>'[1]Table 2 raw'!BB33</f>
        <v>5</v>
      </c>
      <c r="R26" s="2">
        <f>'[1]Table 2 raw'!BE33</f>
        <v>5</v>
      </c>
      <c r="S26" s="2">
        <f>'[1]Table 2 raw'!BH33</f>
        <v>3</v>
      </c>
      <c r="T26" s="2">
        <f>'[1]Table 2 raw'!BL33</f>
        <v>45</v>
      </c>
      <c r="U26" s="2">
        <f>'[1]Table 2 raw'!BO33</f>
        <v>26</v>
      </c>
      <c r="V26" s="2">
        <f>'[1]Table 2 raw'!BR33</f>
        <v>22</v>
      </c>
    </row>
    <row r="27" spans="1:22" s="6" customFormat="1" x14ac:dyDescent="0.2">
      <c r="A27" s="11" t="s">
        <v>42</v>
      </c>
      <c r="B27" s="2">
        <f>'[1]Table 2 raw'!D34</f>
        <v>0</v>
      </c>
      <c r="C27" s="2">
        <f>'[1]Table 2 raw'!G34</f>
        <v>0</v>
      </c>
      <c r="D27" s="2">
        <f>'[1]Table 2 raw'!J34</f>
        <v>0</v>
      </c>
      <c r="E27" s="2">
        <f>'[1]Table 2 raw'!N34</f>
        <v>0</v>
      </c>
      <c r="F27" s="2">
        <f>'[1]Table 2 raw'!Q34</f>
        <v>0</v>
      </c>
      <c r="G27" s="2">
        <f>'[1]Table 2 raw'!T34</f>
        <v>0</v>
      </c>
      <c r="H27" s="2">
        <f>'[1]Table 2 raw'!X34</f>
        <v>0</v>
      </c>
      <c r="I27" s="2">
        <f>'[1]Table 2 raw'!AA34</f>
        <v>0</v>
      </c>
      <c r="J27" s="2">
        <f>'[1]Table 2 raw'!AD34</f>
        <v>0</v>
      </c>
      <c r="K27" s="2">
        <f>'[1]Table 2 raw'!AH34</f>
        <v>0</v>
      </c>
      <c r="L27" s="2">
        <f>'[1]Table 2 raw'!AK34</f>
        <v>0</v>
      </c>
      <c r="M27" s="2">
        <f>'[1]Table 2 raw'!AN34</f>
        <v>0</v>
      </c>
      <c r="N27" s="2">
        <f>'[1]Table 2 raw'!AR34</f>
        <v>0</v>
      </c>
      <c r="O27" s="2">
        <f>'[1]Table 2 raw'!AU34</f>
        <v>0</v>
      </c>
      <c r="P27" s="2">
        <f>'[1]Table 2 raw'!AX34</f>
        <v>0</v>
      </c>
      <c r="Q27" s="2">
        <f>'[1]Table 2 raw'!BB34</f>
        <v>0</v>
      </c>
      <c r="R27" s="2">
        <f>'[1]Table 2 raw'!BE34</f>
        <v>0</v>
      </c>
      <c r="S27" s="2">
        <f>'[1]Table 2 raw'!BH34</f>
        <v>0</v>
      </c>
      <c r="T27" s="2">
        <f>'[1]Table 2 raw'!BL34</f>
        <v>0</v>
      </c>
      <c r="U27" s="2">
        <f>'[1]Table 2 raw'!BO34</f>
        <v>0</v>
      </c>
      <c r="V27" s="2">
        <f>'[1]Table 2 raw'!BR34</f>
        <v>0</v>
      </c>
    </row>
    <row r="28" spans="1:22" s="6" customFormat="1" x14ac:dyDescent="0.2">
      <c r="A28" s="11" t="s">
        <v>43</v>
      </c>
      <c r="B28" s="2">
        <f>'[1]Table 2 raw'!D35</f>
        <v>76</v>
      </c>
      <c r="C28" s="2">
        <f>'[1]Table 2 raw'!G35</f>
        <v>76</v>
      </c>
      <c r="D28" s="2">
        <f>'[1]Table 2 raw'!J35</f>
        <v>65</v>
      </c>
      <c r="E28" s="2">
        <f>'[1]Table 2 raw'!N35</f>
        <v>2</v>
      </c>
      <c r="F28" s="2">
        <f>'[1]Table 2 raw'!Q35</f>
        <v>2</v>
      </c>
      <c r="G28" s="2">
        <f>'[1]Table 2 raw'!T35</f>
        <v>2</v>
      </c>
      <c r="H28" s="2">
        <f>'[1]Table 2 raw'!X35</f>
        <v>9</v>
      </c>
      <c r="I28" s="2">
        <f>'[1]Table 2 raw'!AA35</f>
        <v>9</v>
      </c>
      <c r="J28" s="2">
        <f>'[1]Table 2 raw'!AD35</f>
        <v>9</v>
      </c>
      <c r="K28" s="2">
        <f>'[1]Table 2 raw'!AH35</f>
        <v>540</v>
      </c>
      <c r="L28" s="2">
        <f>'[1]Table 2 raw'!AK35</f>
        <v>508</v>
      </c>
      <c r="M28" s="2">
        <f>'[1]Table 2 raw'!AN35</f>
        <v>491</v>
      </c>
      <c r="N28" s="2">
        <f>'[1]Table 2 raw'!AR35</f>
        <v>204</v>
      </c>
      <c r="O28" s="2">
        <f>'[1]Table 2 raw'!AU35</f>
        <v>204</v>
      </c>
      <c r="P28" s="2">
        <f>'[1]Table 2 raw'!AX35</f>
        <v>194</v>
      </c>
      <c r="Q28" s="2">
        <f>'[1]Table 2 raw'!BB35</f>
        <v>3</v>
      </c>
      <c r="R28" s="2">
        <f>'[1]Table 2 raw'!BE35</f>
        <v>0</v>
      </c>
      <c r="S28" s="2">
        <f>'[1]Table 2 raw'!BH35</f>
        <v>0</v>
      </c>
      <c r="T28" s="2">
        <f>'[1]Table 2 raw'!BL35</f>
        <v>15</v>
      </c>
      <c r="U28" s="2">
        <f>'[1]Table 2 raw'!BO35</f>
        <v>0</v>
      </c>
      <c r="V28" s="2">
        <f>'[1]Table 2 raw'!BR35</f>
        <v>0</v>
      </c>
    </row>
    <row r="29" spans="1:22" s="6" customFormat="1" x14ac:dyDescent="0.2">
      <c r="A29" s="11" t="s">
        <v>44</v>
      </c>
      <c r="B29" s="2">
        <f>'[1]Table 2 raw'!D36</f>
        <v>5</v>
      </c>
      <c r="C29" s="2">
        <f>'[1]Table 2 raw'!G36</f>
        <v>3</v>
      </c>
      <c r="D29" s="2">
        <f>'[1]Table 2 raw'!J36</f>
        <v>1</v>
      </c>
      <c r="E29" s="2">
        <f>'[1]Table 2 raw'!N36</f>
        <v>0</v>
      </c>
      <c r="F29" s="2">
        <f>'[1]Table 2 raw'!Q36</f>
        <v>0</v>
      </c>
      <c r="G29" s="2">
        <f>'[1]Table 2 raw'!T36</f>
        <v>0</v>
      </c>
      <c r="H29" s="2">
        <f>'[1]Table 2 raw'!X36</f>
        <v>0</v>
      </c>
      <c r="I29" s="2">
        <f>'[1]Table 2 raw'!AA36</f>
        <v>0</v>
      </c>
      <c r="J29" s="2">
        <f>'[1]Table 2 raw'!AD36</f>
        <v>0</v>
      </c>
      <c r="K29" s="2">
        <f>'[1]Table 2 raw'!AH36</f>
        <v>1337</v>
      </c>
      <c r="L29" s="2">
        <f>'[1]Table 2 raw'!AK36</f>
        <v>143</v>
      </c>
      <c r="M29" s="2">
        <f>'[1]Table 2 raw'!AN36</f>
        <v>121</v>
      </c>
      <c r="N29" s="2">
        <f>'[1]Table 2 raw'!AR36</f>
        <v>0</v>
      </c>
      <c r="O29" s="2">
        <f>'[1]Table 2 raw'!AU36</f>
        <v>0</v>
      </c>
      <c r="P29" s="2">
        <f>'[1]Table 2 raw'!AX36</f>
        <v>0</v>
      </c>
      <c r="Q29" s="2">
        <f>'[1]Table 2 raw'!BB36</f>
        <v>0</v>
      </c>
      <c r="R29" s="2">
        <f>'[1]Table 2 raw'!BE36</f>
        <v>0</v>
      </c>
      <c r="S29" s="2">
        <f>'[1]Table 2 raw'!BH36</f>
        <v>0</v>
      </c>
      <c r="T29" s="2">
        <f>'[1]Table 2 raw'!BL36</f>
        <v>0</v>
      </c>
      <c r="U29" s="2">
        <f>'[1]Table 2 raw'!BO36</f>
        <v>0</v>
      </c>
      <c r="V29" s="2">
        <f>'[1]Table 2 raw'!BR36</f>
        <v>0</v>
      </c>
    </row>
    <row r="30" spans="1:22" s="6" customFormat="1" x14ac:dyDescent="0.2">
      <c r="A30" s="11" t="s">
        <v>45</v>
      </c>
      <c r="B30" s="2">
        <f>'[1]Table 2 raw'!D37</f>
        <v>0</v>
      </c>
      <c r="C30" s="2">
        <f>'[1]Table 2 raw'!G37</f>
        <v>0</v>
      </c>
      <c r="D30" s="2">
        <f>'[1]Table 2 raw'!J37</f>
        <v>0</v>
      </c>
      <c r="E30" s="2">
        <f>'[1]Table 2 raw'!N37</f>
        <v>0</v>
      </c>
      <c r="F30" s="2">
        <f>'[1]Table 2 raw'!Q37</f>
        <v>0</v>
      </c>
      <c r="G30" s="2">
        <f>'[1]Table 2 raw'!T37</f>
        <v>0</v>
      </c>
      <c r="H30" s="2">
        <f>'[1]Table 2 raw'!X37</f>
        <v>0</v>
      </c>
      <c r="I30" s="2">
        <f>'[1]Table 2 raw'!AA37</f>
        <v>0</v>
      </c>
      <c r="J30" s="2">
        <f>'[1]Table 2 raw'!AD37</f>
        <v>0</v>
      </c>
      <c r="K30" s="2">
        <f>'[1]Table 2 raw'!AH37</f>
        <v>0</v>
      </c>
      <c r="L30" s="2">
        <f>'[1]Table 2 raw'!AK37</f>
        <v>0</v>
      </c>
      <c r="M30" s="2">
        <f>'[1]Table 2 raw'!AN37</f>
        <v>0</v>
      </c>
      <c r="N30" s="2">
        <f>'[1]Table 2 raw'!AR37</f>
        <v>0</v>
      </c>
      <c r="O30" s="2">
        <f>'[1]Table 2 raw'!AU37</f>
        <v>0</v>
      </c>
      <c r="P30" s="2">
        <f>'[1]Table 2 raw'!AX37</f>
        <v>0</v>
      </c>
      <c r="Q30" s="2">
        <f>'[1]Table 2 raw'!BB37</f>
        <v>0</v>
      </c>
      <c r="R30" s="2">
        <f>'[1]Table 2 raw'!BE37</f>
        <v>0</v>
      </c>
      <c r="S30" s="2">
        <f>'[1]Table 2 raw'!BH37</f>
        <v>0</v>
      </c>
      <c r="T30" s="2">
        <f>'[1]Table 2 raw'!BL37</f>
        <v>0</v>
      </c>
      <c r="U30" s="2">
        <f>'[1]Table 2 raw'!BO37</f>
        <v>0</v>
      </c>
      <c r="V30" s="2">
        <f>'[1]Table 2 raw'!BR37</f>
        <v>0</v>
      </c>
    </row>
    <row r="31" spans="1:22" s="6" customFormat="1" x14ac:dyDescent="0.2">
      <c r="A31" s="11" t="s">
        <v>46</v>
      </c>
      <c r="B31" s="2">
        <f>'[1]Table 2 raw'!D38</f>
        <v>79</v>
      </c>
      <c r="C31" s="2">
        <f>'[1]Table 2 raw'!G38</f>
        <v>77</v>
      </c>
      <c r="D31" s="2">
        <f>'[1]Table 2 raw'!J38</f>
        <v>55</v>
      </c>
      <c r="E31" s="2">
        <f>'[1]Table 2 raw'!N38</f>
        <v>2</v>
      </c>
      <c r="F31" s="2">
        <f>'[1]Table 2 raw'!Q38</f>
        <v>2</v>
      </c>
      <c r="G31" s="2">
        <f>'[1]Table 2 raw'!T38</f>
        <v>2</v>
      </c>
      <c r="H31" s="2">
        <f>'[1]Table 2 raw'!X38</f>
        <v>2</v>
      </c>
      <c r="I31" s="2">
        <f>'[1]Table 2 raw'!AA38</f>
        <v>2</v>
      </c>
      <c r="J31" s="2">
        <f>'[1]Table 2 raw'!AD38</f>
        <v>2</v>
      </c>
      <c r="K31" s="2">
        <f>'[1]Table 2 raw'!AH38</f>
        <v>545</v>
      </c>
      <c r="L31" s="2">
        <f>'[1]Table 2 raw'!AK38</f>
        <v>453</v>
      </c>
      <c r="M31" s="2">
        <f>'[1]Table 2 raw'!AN38</f>
        <v>277</v>
      </c>
      <c r="N31" s="2">
        <f>'[1]Table 2 raw'!AR38</f>
        <v>42</v>
      </c>
      <c r="O31" s="2">
        <f>'[1]Table 2 raw'!AU38</f>
        <v>40</v>
      </c>
      <c r="P31" s="2">
        <f>'[1]Table 2 raw'!AX38</f>
        <v>36</v>
      </c>
      <c r="Q31" s="2">
        <f>'[1]Table 2 raw'!BB38</f>
        <v>2</v>
      </c>
      <c r="R31" s="2">
        <f>'[1]Table 2 raw'!BE38</f>
        <v>2</v>
      </c>
      <c r="S31" s="2">
        <f>'[1]Table 2 raw'!BH38</f>
        <v>2</v>
      </c>
      <c r="T31" s="2">
        <f>'[1]Table 2 raw'!BL38</f>
        <v>44</v>
      </c>
      <c r="U31" s="2">
        <f>'[1]Table 2 raw'!BO38</f>
        <v>38</v>
      </c>
      <c r="V31" s="2">
        <f>'[1]Table 2 raw'!BR38</f>
        <v>35</v>
      </c>
    </row>
    <row r="32" spans="1:22" s="6" customFormat="1" x14ac:dyDescent="0.2">
      <c r="A32" s="11" t="s">
        <v>47</v>
      </c>
      <c r="B32" s="2">
        <f>'[1]Table 2 raw'!D39</f>
        <v>577</v>
      </c>
      <c r="C32" s="2">
        <f>'[1]Table 2 raw'!G39</f>
        <v>168</v>
      </c>
      <c r="D32" s="2">
        <f>'[1]Table 2 raw'!J39</f>
        <v>146</v>
      </c>
      <c r="E32" s="2">
        <f>'[1]Table 2 raw'!N39</f>
        <v>5</v>
      </c>
      <c r="F32" s="2">
        <f>'[1]Table 2 raw'!Q39</f>
        <v>4</v>
      </c>
      <c r="G32" s="2">
        <f>'[1]Table 2 raw'!T39</f>
        <v>4</v>
      </c>
      <c r="H32" s="2">
        <f>'[1]Table 2 raw'!X39</f>
        <v>5</v>
      </c>
      <c r="I32" s="2">
        <f>'[1]Table 2 raw'!AA39</f>
        <v>5</v>
      </c>
      <c r="J32" s="2">
        <f>'[1]Table 2 raw'!AD39</f>
        <v>5</v>
      </c>
      <c r="K32" s="2">
        <f>'[1]Table 2 raw'!AH39</f>
        <v>3550</v>
      </c>
      <c r="L32" s="2">
        <f>'[1]Table 2 raw'!AK39</f>
        <v>2967</v>
      </c>
      <c r="M32" s="2">
        <f>'[1]Table 2 raw'!AN39</f>
        <v>2157</v>
      </c>
      <c r="N32" s="2">
        <f>'[1]Table 2 raw'!AR39</f>
        <v>570</v>
      </c>
      <c r="O32" s="2">
        <f>'[1]Table 2 raw'!AU39</f>
        <v>384</v>
      </c>
      <c r="P32" s="2">
        <f>'[1]Table 2 raw'!AX39</f>
        <v>211</v>
      </c>
      <c r="Q32" s="2">
        <f>'[1]Table 2 raw'!BB39</f>
        <v>4</v>
      </c>
      <c r="R32" s="2">
        <f>'[1]Table 2 raw'!BE39</f>
        <v>2</v>
      </c>
      <c r="S32" s="2">
        <f>'[1]Table 2 raw'!BH39</f>
        <v>2</v>
      </c>
      <c r="T32" s="2">
        <f>'[1]Table 2 raw'!BL39</f>
        <v>39</v>
      </c>
      <c r="U32" s="2">
        <f>'[1]Table 2 raw'!BO39</f>
        <v>25</v>
      </c>
      <c r="V32" s="2">
        <f>'[1]Table 2 raw'!BR39</f>
        <v>19</v>
      </c>
    </row>
    <row r="33" spans="1:22" s="6" customFormat="1" x14ac:dyDescent="0.2">
      <c r="A33" s="11" t="s">
        <v>48</v>
      </c>
      <c r="B33" s="2">
        <f>'[1]Table 2 raw'!D40</f>
        <v>125</v>
      </c>
      <c r="C33" s="2">
        <f>'[1]Table 2 raw'!G40</f>
        <v>125</v>
      </c>
      <c r="D33" s="2">
        <f>'[1]Table 2 raw'!J40</f>
        <v>58</v>
      </c>
      <c r="E33" s="2">
        <f>'[1]Table 2 raw'!N40</f>
        <v>1</v>
      </c>
      <c r="F33" s="2">
        <f>'[1]Table 2 raw'!Q40</f>
        <v>1</v>
      </c>
      <c r="G33" s="2">
        <f>'[1]Table 2 raw'!T40</f>
        <v>1</v>
      </c>
      <c r="H33" s="2">
        <f>'[1]Table 2 raw'!X40</f>
        <v>1</v>
      </c>
      <c r="I33" s="2">
        <f>'[1]Table 2 raw'!AA40</f>
        <v>1</v>
      </c>
      <c r="J33" s="2">
        <f>'[1]Table 2 raw'!AD40</f>
        <v>1</v>
      </c>
      <c r="K33" s="2">
        <f>'[1]Table 2 raw'!AH40</f>
        <v>3210</v>
      </c>
      <c r="L33" s="2">
        <f>'[1]Table 2 raw'!AK40</f>
        <v>3210</v>
      </c>
      <c r="M33" s="2">
        <f>'[1]Table 2 raw'!AN40</f>
        <v>1388</v>
      </c>
      <c r="N33" s="2">
        <f>'[1]Table 2 raw'!AR40</f>
        <v>14</v>
      </c>
      <c r="O33" s="2">
        <f>'[1]Table 2 raw'!AU40</f>
        <v>14</v>
      </c>
      <c r="P33" s="2">
        <f>'[1]Table 2 raw'!AX40</f>
        <v>13</v>
      </c>
      <c r="Q33" s="2">
        <f>'[1]Table 2 raw'!BB40</f>
        <v>4</v>
      </c>
      <c r="R33" s="2">
        <f>'[1]Table 2 raw'!BE40</f>
        <v>4</v>
      </c>
      <c r="S33" s="2">
        <f>'[1]Table 2 raw'!BH40</f>
        <v>4</v>
      </c>
      <c r="T33" s="2">
        <f>'[1]Table 2 raw'!BL40</f>
        <v>0</v>
      </c>
      <c r="U33" s="2">
        <f>'[1]Table 2 raw'!BO40</f>
        <v>0</v>
      </c>
      <c r="V33" s="2">
        <f>'[1]Table 2 raw'!BR40</f>
        <v>0</v>
      </c>
    </row>
    <row r="34" spans="1:22" s="6" customFormat="1" x14ac:dyDescent="0.2">
      <c r="A34" s="11" t="s">
        <v>49</v>
      </c>
      <c r="B34" s="2">
        <f>'[1]Table 2 raw'!D41</f>
        <v>0</v>
      </c>
      <c r="C34" s="2">
        <f>'[1]Table 2 raw'!G41</f>
        <v>0</v>
      </c>
      <c r="D34" s="2">
        <f>'[1]Table 2 raw'!J41</f>
        <v>0</v>
      </c>
      <c r="E34" s="2">
        <f>'[1]Table 2 raw'!N41</f>
        <v>0</v>
      </c>
      <c r="F34" s="2">
        <f>'[1]Table 2 raw'!Q41</f>
        <v>0</v>
      </c>
      <c r="G34" s="2">
        <f>'[1]Table 2 raw'!T41</f>
        <v>0</v>
      </c>
      <c r="H34" s="2">
        <f>'[1]Table 2 raw'!X41</f>
        <v>0</v>
      </c>
      <c r="I34" s="2">
        <f>'[1]Table 2 raw'!AA41</f>
        <v>0</v>
      </c>
      <c r="J34" s="2">
        <f>'[1]Table 2 raw'!AD41</f>
        <v>0</v>
      </c>
      <c r="K34" s="2">
        <f>'[1]Table 2 raw'!AH41</f>
        <v>0</v>
      </c>
      <c r="L34" s="2">
        <f>'[1]Table 2 raw'!AK41</f>
        <v>0</v>
      </c>
      <c r="M34" s="2">
        <f>'[1]Table 2 raw'!AN41</f>
        <v>0</v>
      </c>
      <c r="N34" s="2">
        <f>'[1]Table 2 raw'!AR41</f>
        <v>0</v>
      </c>
      <c r="O34" s="2">
        <f>'[1]Table 2 raw'!AU41</f>
        <v>0</v>
      </c>
      <c r="P34" s="2">
        <f>'[1]Table 2 raw'!AX41</f>
        <v>0</v>
      </c>
      <c r="Q34" s="2">
        <f>'[1]Table 2 raw'!BB41</f>
        <v>0</v>
      </c>
      <c r="R34" s="2">
        <f>'[1]Table 2 raw'!BE41</f>
        <v>0</v>
      </c>
      <c r="S34" s="2">
        <f>'[1]Table 2 raw'!BH41</f>
        <v>0</v>
      </c>
      <c r="T34" s="2">
        <f>'[1]Table 2 raw'!BL41</f>
        <v>0</v>
      </c>
      <c r="U34" s="2">
        <f>'[1]Table 2 raw'!BO41</f>
        <v>0</v>
      </c>
      <c r="V34" s="2">
        <f>'[1]Table 2 raw'!BR41</f>
        <v>0</v>
      </c>
    </row>
    <row r="35" spans="1:22" s="6" customFormat="1" x14ac:dyDescent="0.2">
      <c r="A35" s="11" t="s">
        <v>50</v>
      </c>
      <c r="B35" s="2">
        <f>'[1]Table 2 raw'!D42</f>
        <v>4</v>
      </c>
      <c r="C35" s="2">
        <f>'[1]Table 2 raw'!G42</f>
        <v>4</v>
      </c>
      <c r="D35" s="2">
        <f>'[1]Table 2 raw'!J42</f>
        <v>4</v>
      </c>
      <c r="E35" s="2">
        <f>'[1]Table 2 raw'!N42</f>
        <v>0</v>
      </c>
      <c r="F35" s="2">
        <f>'[1]Table 2 raw'!Q42</f>
        <v>0</v>
      </c>
      <c r="G35" s="2">
        <f>'[1]Table 2 raw'!T42</f>
        <v>0</v>
      </c>
      <c r="H35" s="2">
        <f>'[1]Table 2 raw'!X42</f>
        <v>0</v>
      </c>
      <c r="I35" s="2">
        <f>'[1]Table 2 raw'!AA42</f>
        <v>0</v>
      </c>
      <c r="J35" s="2">
        <f>'[1]Table 2 raw'!AD42</f>
        <v>0</v>
      </c>
      <c r="K35" s="2">
        <f>'[1]Table 2 raw'!AH42</f>
        <v>11</v>
      </c>
      <c r="L35" s="2">
        <f>'[1]Table 2 raw'!AK42</f>
        <v>11</v>
      </c>
      <c r="M35" s="2">
        <f>'[1]Table 2 raw'!AN42</f>
        <v>11</v>
      </c>
      <c r="N35" s="2">
        <f>'[1]Table 2 raw'!AR42</f>
        <v>7</v>
      </c>
      <c r="O35" s="2">
        <f>'[1]Table 2 raw'!AU42</f>
        <v>7</v>
      </c>
      <c r="P35" s="2">
        <f>'[1]Table 2 raw'!AX42</f>
        <v>3</v>
      </c>
      <c r="Q35" s="2">
        <f>'[1]Table 2 raw'!BB42</f>
        <v>2</v>
      </c>
      <c r="R35" s="2">
        <f>'[1]Table 2 raw'!BE42</f>
        <v>2</v>
      </c>
      <c r="S35" s="2">
        <f>'[1]Table 2 raw'!BH42</f>
        <v>2</v>
      </c>
      <c r="T35" s="2">
        <f>'[1]Table 2 raw'!BL42</f>
        <v>17</v>
      </c>
      <c r="U35" s="2">
        <f>'[1]Table 2 raw'!BO42</f>
        <v>17</v>
      </c>
      <c r="V35" s="2">
        <f>'[1]Table 2 raw'!BR42</f>
        <v>17</v>
      </c>
    </row>
    <row r="36" spans="1:22" s="6" customFormat="1" x14ac:dyDescent="0.2">
      <c r="A36" s="11" t="s">
        <v>51</v>
      </c>
      <c r="B36" s="2">
        <f>'[1]Table 2 raw'!D43</f>
        <v>73</v>
      </c>
      <c r="C36" s="2">
        <f>'[1]Table 2 raw'!G43</f>
        <v>23</v>
      </c>
      <c r="D36" s="2">
        <f>'[1]Table 2 raw'!J43</f>
        <v>23</v>
      </c>
      <c r="E36" s="2">
        <f>'[1]Table 2 raw'!N43</f>
        <v>5</v>
      </c>
      <c r="F36" s="2">
        <f>'[1]Table 2 raw'!Q43</f>
        <v>3</v>
      </c>
      <c r="G36" s="2">
        <f>'[1]Table 2 raw'!T43</f>
        <v>2</v>
      </c>
      <c r="H36" s="2">
        <f>'[1]Table 2 raw'!X43</f>
        <v>4</v>
      </c>
      <c r="I36" s="2">
        <f>'[1]Table 2 raw'!AA43</f>
        <v>3</v>
      </c>
      <c r="J36" s="2">
        <f>'[1]Table 2 raw'!AD43</f>
        <v>2</v>
      </c>
      <c r="K36" s="2">
        <f>'[1]Table 2 raw'!AH43</f>
        <v>124</v>
      </c>
      <c r="L36" s="2">
        <f>'[1]Table 2 raw'!AK43</f>
        <v>66</v>
      </c>
      <c r="M36" s="2">
        <f>'[1]Table 2 raw'!AN43</f>
        <v>64</v>
      </c>
      <c r="N36" s="2">
        <f>'[1]Table 2 raw'!AR43</f>
        <v>109</v>
      </c>
      <c r="O36" s="2">
        <f>'[1]Table 2 raw'!AU43</f>
        <v>102</v>
      </c>
      <c r="P36" s="2">
        <f>'[1]Table 2 raw'!AX43</f>
        <v>53</v>
      </c>
      <c r="Q36" s="2">
        <f>'[1]Table 2 raw'!BB43</f>
        <v>2</v>
      </c>
      <c r="R36" s="2">
        <f>'[1]Table 2 raw'!BE43</f>
        <v>2</v>
      </c>
      <c r="S36" s="2">
        <f>'[1]Table 2 raw'!BH43</f>
        <v>2</v>
      </c>
      <c r="T36" s="2">
        <f>'[1]Table 2 raw'!BL43</f>
        <v>5</v>
      </c>
      <c r="U36" s="2">
        <f>'[1]Table 2 raw'!BO43</f>
        <v>2</v>
      </c>
      <c r="V36" s="2">
        <f>'[1]Table 2 raw'!BR43</f>
        <v>2</v>
      </c>
    </row>
    <row r="37" spans="1:22" s="6" customFormat="1" x14ac:dyDescent="0.2">
      <c r="A37" s="11" t="s">
        <v>52</v>
      </c>
      <c r="B37" s="2">
        <f>'[1]Table 2 raw'!D44</f>
        <v>24</v>
      </c>
      <c r="C37" s="2">
        <f>'[1]Table 2 raw'!G44</f>
        <v>11</v>
      </c>
      <c r="D37" s="2">
        <f>'[1]Table 2 raw'!J44</f>
        <v>11</v>
      </c>
      <c r="E37" s="2">
        <f>'[1]Table 2 raw'!N44</f>
        <v>2</v>
      </c>
      <c r="F37" s="2">
        <f>'[1]Table 2 raw'!Q44</f>
        <v>2</v>
      </c>
      <c r="G37" s="2">
        <f>'[1]Table 2 raw'!T44</f>
        <v>2</v>
      </c>
      <c r="H37" s="2">
        <f>'[1]Table 2 raw'!X44</f>
        <v>2</v>
      </c>
      <c r="I37" s="2">
        <f>'[1]Table 2 raw'!AA44</f>
        <v>0</v>
      </c>
      <c r="J37" s="2">
        <f>'[1]Table 2 raw'!AD44</f>
        <v>0</v>
      </c>
      <c r="K37" s="2">
        <f>'[1]Table 2 raw'!AH44</f>
        <v>132</v>
      </c>
      <c r="L37" s="2">
        <f>'[1]Table 2 raw'!AK44</f>
        <v>126</v>
      </c>
      <c r="M37" s="2">
        <f>'[1]Table 2 raw'!AN44</f>
        <v>118</v>
      </c>
      <c r="N37" s="2">
        <f>'[1]Table 2 raw'!AR44</f>
        <v>0</v>
      </c>
      <c r="O37" s="2">
        <f>'[1]Table 2 raw'!AU44</f>
        <v>0</v>
      </c>
      <c r="P37" s="2">
        <f>'[1]Table 2 raw'!AX44</f>
        <v>0</v>
      </c>
      <c r="Q37" s="2">
        <f>'[1]Table 2 raw'!BB44</f>
        <v>0</v>
      </c>
      <c r="R37" s="2">
        <f>'[1]Table 2 raw'!BE44</f>
        <v>0</v>
      </c>
      <c r="S37" s="2">
        <f>'[1]Table 2 raw'!BH44</f>
        <v>0</v>
      </c>
      <c r="T37" s="2">
        <f>'[1]Table 2 raw'!BL44</f>
        <v>36</v>
      </c>
      <c r="U37" s="2">
        <f>'[1]Table 2 raw'!BO44</f>
        <v>34</v>
      </c>
      <c r="V37" s="2">
        <f>'[1]Table 2 raw'!BR44</f>
        <v>30</v>
      </c>
    </row>
    <row r="38" spans="1:22" s="6" customFormat="1" x14ac:dyDescent="0.2">
      <c r="A38" s="12" t="s">
        <v>53</v>
      </c>
      <c r="B38" s="2">
        <f>SUM(B2:B37)</f>
        <v>3442</v>
      </c>
      <c r="C38" s="2">
        <f t="shared" ref="C38:V38" si="0">SUM(C2:C37)</f>
        <v>1771</v>
      </c>
      <c r="D38" s="2">
        <f t="shared" si="0"/>
        <v>1535</v>
      </c>
      <c r="E38" s="2">
        <f t="shared" si="0"/>
        <v>288</v>
      </c>
      <c r="F38" s="2">
        <f t="shared" si="0"/>
        <v>128</v>
      </c>
      <c r="G38" s="2">
        <f t="shared" si="0"/>
        <v>118</v>
      </c>
      <c r="H38" s="2">
        <f t="shared" si="0"/>
        <v>114</v>
      </c>
      <c r="I38" s="2">
        <f t="shared" si="0"/>
        <v>95</v>
      </c>
      <c r="J38" s="2">
        <f t="shared" si="0"/>
        <v>83</v>
      </c>
      <c r="K38" s="2">
        <f t="shared" si="0"/>
        <v>29519</v>
      </c>
      <c r="L38" s="2">
        <f t="shared" si="0"/>
        <v>17342</v>
      </c>
      <c r="M38" s="2">
        <f t="shared" si="0"/>
        <v>11674</v>
      </c>
      <c r="N38" s="2">
        <f t="shared" si="0"/>
        <v>8572</v>
      </c>
      <c r="O38" s="2">
        <f t="shared" si="0"/>
        <v>5433</v>
      </c>
      <c r="P38" s="2">
        <f t="shared" si="0"/>
        <v>4508</v>
      </c>
      <c r="Q38" s="2">
        <f t="shared" si="0"/>
        <v>72</v>
      </c>
      <c r="R38" s="2">
        <f t="shared" si="0"/>
        <v>119</v>
      </c>
      <c r="S38" s="2">
        <f t="shared" si="0"/>
        <v>109</v>
      </c>
      <c r="T38" s="2">
        <f t="shared" si="0"/>
        <v>591</v>
      </c>
      <c r="U38" s="2">
        <f t="shared" si="0"/>
        <v>395</v>
      </c>
      <c r="V38" s="2">
        <f t="shared" si="0"/>
        <v>343</v>
      </c>
    </row>
    <row r="39" spans="1:22" s="8" customFormat="1" x14ac:dyDescent="0.2">
      <c r="A39" s="8" t="s">
        <v>56</v>
      </c>
      <c r="B39" s="8" t="str">
        <f>'[1]Table 2 raw'!D45</f>
        <v>end</v>
      </c>
      <c r="C39" s="8" t="str">
        <f>'[1]Table 2 raw'!G45</f>
        <v>end</v>
      </c>
      <c r="D39" s="8" t="str">
        <f>'[1]Table 2 raw'!J45</f>
        <v>end</v>
      </c>
      <c r="E39" s="8" t="str">
        <f>'[1]Table 2 raw'!N45</f>
        <v>end</v>
      </c>
      <c r="F39" s="8" t="str">
        <f>'[1]Table 2 raw'!Q45</f>
        <v>end</v>
      </c>
      <c r="G39" s="8" t="str">
        <f>'[1]Table 2 raw'!T45</f>
        <v>end</v>
      </c>
      <c r="H39" s="8" t="str">
        <f>'[1]Table 2 raw'!X45</f>
        <v>end</v>
      </c>
      <c r="I39" s="8" t="str">
        <f>'[1]Table 2 raw'!AA45</f>
        <v>end</v>
      </c>
      <c r="J39" s="8" t="str">
        <f>'[1]Table 2 raw'!AD45</f>
        <v>end</v>
      </c>
      <c r="K39" s="8" t="str">
        <f>'[1]Table 2 raw'!AH45</f>
        <v>end</v>
      </c>
      <c r="L39" s="8" t="str">
        <f>'[1]Table 2 raw'!AK45</f>
        <v>end</v>
      </c>
      <c r="M39" s="8" t="str">
        <f>'[1]Table 2 raw'!AN45</f>
        <v>end</v>
      </c>
      <c r="N39" s="8" t="str">
        <f>'[1]Table 2 raw'!AR45</f>
        <v>end</v>
      </c>
      <c r="O39" s="8" t="str">
        <f>'[1]Table 2 raw'!AU45</f>
        <v>end</v>
      </c>
      <c r="P39" s="8" t="str">
        <f>'[1]Table 2 raw'!AX45</f>
        <v>end</v>
      </c>
      <c r="Q39" s="8" t="str">
        <f>'[1]Table 2 raw'!BB45</f>
        <v>end</v>
      </c>
      <c r="R39" s="8" t="str">
        <f>'[1]Table 2 raw'!BE45</f>
        <v>end</v>
      </c>
      <c r="S39" s="8" t="str">
        <f>'[1]Table 2 raw'!BH45</f>
        <v>end</v>
      </c>
      <c r="T39" s="8" t="str">
        <f>'[1]Table 2 raw'!BL45</f>
        <v>end</v>
      </c>
      <c r="U39" s="8" t="str">
        <f>'[1]Table 2 raw'!BO45</f>
        <v>end</v>
      </c>
      <c r="V39" s="8" t="str">
        <f>'[1]Table 2 raw'!BR45</f>
        <v>end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V39"/>
  <sheetViews>
    <sheetView workbookViewId="0">
      <selection activeCell="A12" sqref="A12"/>
    </sheetView>
  </sheetViews>
  <sheetFormatPr baseColWidth="10" defaultColWidth="8.83203125" defaultRowHeight="15" x14ac:dyDescent="0.2"/>
  <cols>
    <col min="1" max="1" width="29.33203125" style="6" bestFit="1" customWidth="1"/>
    <col min="2" max="2" width="17.6640625" style="6" bestFit="1" customWidth="1"/>
    <col min="3" max="3" width="28.6640625" style="6" bestFit="1" customWidth="1"/>
    <col min="4" max="4" width="31.33203125" style="6" bestFit="1" customWidth="1"/>
    <col min="5" max="5" width="17.33203125" style="6" bestFit="1" customWidth="1"/>
    <col min="6" max="6" width="28.6640625" style="6" bestFit="1" customWidth="1"/>
    <col min="7" max="7" width="31.33203125" style="6" bestFit="1" customWidth="1"/>
    <col min="8" max="8" width="16" style="6" bestFit="1" customWidth="1"/>
    <col min="9" max="9" width="28.6640625" style="6" bestFit="1" customWidth="1"/>
    <col min="10" max="10" width="31.33203125" style="6" bestFit="1" customWidth="1"/>
    <col min="11" max="11" width="17" style="6" bestFit="1" customWidth="1"/>
    <col min="12" max="12" width="28.6640625" style="6" bestFit="1" customWidth="1"/>
    <col min="13" max="13" width="31.33203125" style="6" bestFit="1" customWidth="1"/>
    <col min="14" max="14" width="19.1640625" style="6" bestFit="1" customWidth="1"/>
    <col min="15" max="15" width="28.6640625" style="6" bestFit="1" customWidth="1"/>
    <col min="16" max="16" width="31.33203125" style="6" bestFit="1" customWidth="1"/>
    <col min="17" max="17" width="22.33203125" style="6" bestFit="1" customWidth="1"/>
    <col min="18" max="18" width="28.6640625" style="6" bestFit="1" customWidth="1"/>
    <col min="19" max="19" width="31.33203125" style="6" bestFit="1" customWidth="1"/>
    <col min="20" max="20" width="20.6640625" style="6" bestFit="1" customWidth="1"/>
    <col min="21" max="21" width="28.6640625" style="6" bestFit="1" customWidth="1"/>
    <col min="22" max="22" width="31.33203125" style="6" bestFit="1" customWidth="1"/>
    <col min="23" max="16384" width="8.83203125" style="6"/>
  </cols>
  <sheetData>
    <row r="1" spans="1:22" x14ac:dyDescent="0.2">
      <c r="A1" s="11" t="str">
        <f>'[1]Table 3 raw'!A8</f>
        <v>organisationunitname</v>
      </c>
      <c r="B1" s="11" t="str">
        <f>'[1]Table 3 raw'!D8</f>
        <v>cd4_perform_target</v>
      </c>
      <c r="C1" s="11" t="str">
        <f>'[1]Table 3 raw'!G8</f>
        <v>cd4_participate_target</v>
      </c>
      <c r="D1" s="11" t="str">
        <f>'[1]Table 3 raw'!J8</f>
        <v>cd4_pass_target</v>
      </c>
      <c r="E1" s="11" t="str">
        <f>'[1]Table 3 raw'!N8</f>
        <v>eid_perform_target</v>
      </c>
      <c r="F1" s="11" t="str">
        <f>'[1]Table 3 raw'!Q8</f>
        <v>eid_participate_target</v>
      </c>
      <c r="G1" s="11" t="str">
        <f>'[1]Table 3 raw'!T8</f>
        <v>eid_pass_target</v>
      </c>
      <c r="H1" s="11" t="str">
        <f>'[1]Table 3 raw'!X8</f>
        <v>vl_perform_target</v>
      </c>
      <c r="I1" s="11" t="str">
        <f>'[1]Table 3 raw'!AA8</f>
        <v>vl_participate_target</v>
      </c>
      <c r="J1" s="11" t="str">
        <f>'[1]Table 3 raw'!AD8</f>
        <v>vl_pass_target</v>
      </c>
      <c r="K1" s="11" t="str">
        <f>'[1]Table 3 raw'!AH8</f>
        <v>hiv_perform_target</v>
      </c>
      <c r="L1" s="11" t="str">
        <f>'[1]Table 3 raw'!AK8</f>
        <v>hiv_participate_target</v>
      </c>
      <c r="M1" s="11" t="str">
        <f>'[1]Table 3 raw'!AN8</f>
        <v>hiv_pass_target</v>
      </c>
      <c r="N1" s="11" t="str">
        <f>'[1]Table 3 raw'!AR8</f>
        <v>tbafb_perform_target</v>
      </c>
      <c r="O1" s="11" t="str">
        <f>'[1]Table 3 raw'!AU8</f>
        <v>tbafb_participate_target</v>
      </c>
      <c r="P1" s="11" t="str">
        <f>'[1]Table 3 raw'!AX8</f>
        <v>tbafb_pass_target</v>
      </c>
      <c r="Q1" s="11" t="str">
        <f>'[1]Table 3 raw'!BB8</f>
        <v>tbculture_perform_target</v>
      </c>
      <c r="R1" s="11" t="str">
        <f>'[1]Table 3 raw'!BE8</f>
        <v>tbculture_participate_target</v>
      </c>
      <c r="S1" s="11" t="str">
        <f>'[1]Table 3 raw'!BH8</f>
        <v>tbculture_pass_target</v>
      </c>
      <c r="T1" s="11" t="str">
        <f>'[1]Table 3 raw'!BL8</f>
        <v>tbxpert_perform_target</v>
      </c>
      <c r="U1" s="11" t="str">
        <f>'[1]Table 3 raw'!BO8</f>
        <v>tbxpert_participate_target</v>
      </c>
      <c r="V1" s="11" t="str">
        <f>'[1]Table 3 raw'!BR8</f>
        <v>tbxpert_pass_target</v>
      </c>
    </row>
    <row r="2" spans="1:22" x14ac:dyDescent="0.2">
      <c r="A2" s="11" t="str">
        <f>'[1]Table 3 raw'!A9</f>
        <v>Angola</v>
      </c>
      <c r="B2" s="11">
        <f>'[1]Table 3 raw'!D9</f>
        <v>18</v>
      </c>
      <c r="C2" s="11">
        <f>'[1]Table 3 raw'!G9</f>
        <v>18</v>
      </c>
      <c r="D2" s="11">
        <f>'[1]Table 3 raw'!J9</f>
        <v>10</v>
      </c>
      <c r="E2" s="11">
        <f>'[1]Table 3 raw'!N9</f>
        <v>0</v>
      </c>
      <c r="F2" s="11">
        <f>'[1]Table 3 raw'!Q9</f>
        <v>0</v>
      </c>
      <c r="G2" s="11">
        <f>'[1]Table 3 raw'!T9</f>
        <v>0</v>
      </c>
      <c r="H2" s="11">
        <f>'[1]Table 3 raw'!X9</f>
        <v>4</v>
      </c>
      <c r="I2" s="11">
        <f>'[1]Table 3 raw'!AA9</f>
        <v>4</v>
      </c>
      <c r="J2" s="11">
        <f>'[1]Table 3 raw'!AD9</f>
        <v>2</v>
      </c>
      <c r="K2" s="11">
        <f>'[1]Table 3 raw'!AH9</f>
        <v>70</v>
      </c>
      <c r="L2" s="11">
        <f>'[1]Table 3 raw'!AK9</f>
        <v>70</v>
      </c>
      <c r="M2" s="11">
        <f>'[1]Table 3 raw'!AN9</f>
        <v>60</v>
      </c>
      <c r="N2" s="11">
        <f>'[1]Table 3 raw'!AR9</f>
        <v>2</v>
      </c>
      <c r="O2" s="11">
        <f>'[1]Table 3 raw'!AU9</f>
        <v>2</v>
      </c>
      <c r="P2" s="11">
        <f>'[1]Table 3 raw'!AX9</f>
        <v>2</v>
      </c>
      <c r="Q2" s="11">
        <f>'[1]Table 3 raw'!BB9</f>
        <v>2</v>
      </c>
      <c r="R2" s="11">
        <f>'[1]Table 3 raw'!BE9</f>
        <v>0</v>
      </c>
      <c r="S2" s="11">
        <f>'[1]Table 3 raw'!BH9</f>
        <v>0</v>
      </c>
      <c r="T2" s="11">
        <f>'[1]Table 3 raw'!BL9</f>
        <v>2</v>
      </c>
      <c r="U2" s="11">
        <f>'[1]Table 3 raw'!BO9</f>
        <v>2</v>
      </c>
      <c r="V2" s="11">
        <f>'[1]Table 3 raw'!BR9</f>
        <v>2</v>
      </c>
    </row>
    <row r="3" spans="1:22" x14ac:dyDescent="0.2">
      <c r="A3" s="11" t="str">
        <f>'[1]Table 3 raw'!A10</f>
        <v>Asia Regional Program</v>
      </c>
      <c r="B3" s="11">
        <f>'[1]Table 3 raw'!D10</f>
        <v>12</v>
      </c>
      <c r="C3" s="11">
        <f>'[1]Table 3 raw'!G10</f>
        <v>12</v>
      </c>
      <c r="D3" s="11">
        <f>'[1]Table 3 raw'!J10</f>
        <v>12</v>
      </c>
      <c r="E3" s="11">
        <f>'[1]Table 3 raw'!N10</f>
        <v>0</v>
      </c>
      <c r="F3" s="11">
        <f>'[1]Table 3 raw'!Q10</f>
        <v>0</v>
      </c>
      <c r="G3" s="11">
        <f>'[1]Table 3 raw'!T10</f>
        <v>0</v>
      </c>
      <c r="H3" s="11">
        <f>'[1]Table 3 raw'!X10</f>
        <v>0</v>
      </c>
      <c r="I3" s="11">
        <f>'[1]Table 3 raw'!AA10</f>
        <v>0</v>
      </c>
      <c r="J3" s="11">
        <f>'[1]Table 3 raw'!AD10</f>
        <v>0</v>
      </c>
      <c r="K3" s="11">
        <f>'[1]Table 3 raw'!AH10</f>
        <v>11</v>
      </c>
      <c r="L3" s="11">
        <f>'[1]Table 3 raw'!AK10</f>
        <v>11</v>
      </c>
      <c r="M3" s="11">
        <f>'[1]Table 3 raw'!AN10</f>
        <v>11</v>
      </c>
      <c r="N3" s="11">
        <f>'[1]Table 3 raw'!AR10</f>
        <v>0</v>
      </c>
      <c r="O3" s="11">
        <f>'[1]Table 3 raw'!AU10</f>
        <v>0</v>
      </c>
      <c r="P3" s="11">
        <f>'[1]Table 3 raw'!AX10</f>
        <v>0</v>
      </c>
      <c r="Q3" s="11">
        <f>'[1]Table 3 raw'!BB10</f>
        <v>0</v>
      </c>
      <c r="R3" s="11">
        <f>'[1]Table 3 raw'!BE10</f>
        <v>0</v>
      </c>
      <c r="S3" s="11">
        <f>'[1]Table 3 raw'!BH10</f>
        <v>0</v>
      </c>
      <c r="T3" s="11">
        <f>'[1]Table 3 raw'!BL10</f>
        <v>0</v>
      </c>
      <c r="U3" s="11">
        <f>'[1]Table 3 raw'!BO10</f>
        <v>0</v>
      </c>
      <c r="V3" s="11">
        <f>'[1]Table 3 raw'!BR10</f>
        <v>0</v>
      </c>
    </row>
    <row r="4" spans="1:22" x14ac:dyDescent="0.2">
      <c r="A4" s="11" t="str">
        <f>'[1]Table 3 raw'!A11</f>
        <v>Botswana</v>
      </c>
      <c r="B4" s="11">
        <f>'[1]Table 3 raw'!D11</f>
        <v>14</v>
      </c>
      <c r="C4" s="11">
        <f>'[1]Table 3 raw'!G11</f>
        <v>14</v>
      </c>
      <c r="D4" s="11">
        <f>'[1]Table 3 raw'!J11</f>
        <v>14</v>
      </c>
      <c r="E4" s="11">
        <f>'[1]Table 3 raw'!N11</f>
        <v>4</v>
      </c>
      <c r="F4" s="11">
        <f>'[1]Table 3 raw'!Q11</f>
        <v>4</v>
      </c>
      <c r="G4" s="11">
        <f>'[1]Table 3 raw'!T11</f>
        <v>4</v>
      </c>
      <c r="H4" s="11">
        <f>'[1]Table 3 raw'!X11</f>
        <v>11</v>
      </c>
      <c r="I4" s="11">
        <f>'[1]Table 3 raw'!AA11</f>
        <v>11</v>
      </c>
      <c r="J4" s="11">
        <f>'[1]Table 3 raw'!AD11</f>
        <v>11</v>
      </c>
      <c r="K4" s="11">
        <f>'[1]Table 3 raw'!AH11</f>
        <v>19</v>
      </c>
      <c r="L4" s="11">
        <f>'[1]Table 3 raw'!AK11</f>
        <v>19</v>
      </c>
      <c r="M4" s="11">
        <f>'[1]Table 3 raw'!AN11</f>
        <v>19</v>
      </c>
      <c r="N4" s="11">
        <f>'[1]Table 3 raw'!AR11</f>
        <v>20</v>
      </c>
      <c r="O4" s="11">
        <f>'[1]Table 3 raw'!AU11</f>
        <v>20</v>
      </c>
      <c r="P4" s="11">
        <f>'[1]Table 3 raw'!AX11</f>
        <v>20</v>
      </c>
      <c r="Q4" s="11">
        <f>'[1]Table 3 raw'!BB11</f>
        <v>1</v>
      </c>
      <c r="R4" s="11">
        <f>'[1]Table 3 raw'!BE11</f>
        <v>1</v>
      </c>
      <c r="S4" s="11">
        <f>'[1]Table 3 raw'!BH11</f>
        <v>1</v>
      </c>
      <c r="T4" s="11">
        <f>'[1]Table 3 raw'!BL11</f>
        <v>16</v>
      </c>
      <c r="U4" s="11">
        <f>'[1]Table 3 raw'!BO11</f>
        <v>16</v>
      </c>
      <c r="V4" s="11">
        <f>'[1]Table 3 raw'!BR11</f>
        <v>16</v>
      </c>
    </row>
    <row r="5" spans="1:22" x14ac:dyDescent="0.2">
      <c r="A5" s="11" t="str">
        <f>'[1]Table 3 raw'!A12</f>
        <v>Burma</v>
      </c>
      <c r="B5" s="11">
        <f>'[1]Table 3 raw'!D12</f>
        <v>0</v>
      </c>
      <c r="C5" s="11">
        <f>'[1]Table 3 raw'!G12</f>
        <v>0</v>
      </c>
      <c r="D5" s="11">
        <f>'[1]Table 3 raw'!J12</f>
        <v>0</v>
      </c>
      <c r="E5" s="11">
        <f>'[1]Table 3 raw'!N12</f>
        <v>0</v>
      </c>
      <c r="F5" s="11">
        <f>'[1]Table 3 raw'!Q12</f>
        <v>0</v>
      </c>
      <c r="G5" s="11">
        <f>'[1]Table 3 raw'!T12</f>
        <v>0</v>
      </c>
      <c r="H5" s="11">
        <f>'[1]Table 3 raw'!X12</f>
        <v>0</v>
      </c>
      <c r="I5" s="11">
        <f>'[1]Table 3 raw'!AA12</f>
        <v>0</v>
      </c>
      <c r="J5" s="11">
        <f>'[1]Table 3 raw'!AD12</f>
        <v>0</v>
      </c>
      <c r="K5" s="11">
        <f>'[1]Table 3 raw'!AH12</f>
        <v>0</v>
      </c>
      <c r="L5" s="11">
        <f>'[1]Table 3 raw'!AK12</f>
        <v>0</v>
      </c>
      <c r="M5" s="11">
        <f>'[1]Table 3 raw'!AN12</f>
        <v>0</v>
      </c>
      <c r="N5" s="11">
        <f>'[1]Table 3 raw'!AR12</f>
        <v>0</v>
      </c>
      <c r="O5" s="11">
        <f>'[1]Table 3 raw'!AU12</f>
        <v>0</v>
      </c>
      <c r="P5" s="11">
        <f>'[1]Table 3 raw'!AX12</f>
        <v>0</v>
      </c>
      <c r="Q5" s="11">
        <f>'[1]Table 3 raw'!BB12</f>
        <v>0</v>
      </c>
      <c r="R5" s="11">
        <f>'[1]Table 3 raw'!BE12</f>
        <v>0</v>
      </c>
      <c r="S5" s="11">
        <f>'[1]Table 3 raw'!BH12</f>
        <v>0</v>
      </c>
      <c r="T5" s="11">
        <f>'[1]Table 3 raw'!BL12</f>
        <v>0</v>
      </c>
      <c r="U5" s="11">
        <f>'[1]Table 3 raw'!BO12</f>
        <v>0</v>
      </c>
      <c r="V5" s="11">
        <f>'[1]Table 3 raw'!BR12</f>
        <v>0</v>
      </c>
    </row>
    <row r="6" spans="1:22" x14ac:dyDescent="0.2">
      <c r="A6" s="11" t="str">
        <f>'[1]Table 3 raw'!A13</f>
        <v>Burundi</v>
      </c>
      <c r="B6" s="11">
        <f>'[1]Table 3 raw'!D13</f>
        <v>0</v>
      </c>
      <c r="C6" s="11">
        <f>'[1]Table 3 raw'!G13</f>
        <v>0</v>
      </c>
      <c r="D6" s="11">
        <f>'[1]Table 3 raw'!J13</f>
        <v>0</v>
      </c>
      <c r="E6" s="11">
        <f>'[1]Table 3 raw'!N13</f>
        <v>0</v>
      </c>
      <c r="F6" s="11">
        <f>'[1]Table 3 raw'!Q13</f>
        <v>0</v>
      </c>
      <c r="G6" s="11">
        <f>'[1]Table 3 raw'!T13</f>
        <v>0</v>
      </c>
      <c r="H6" s="11">
        <f>'[1]Table 3 raw'!X13</f>
        <v>0</v>
      </c>
      <c r="I6" s="11">
        <f>'[1]Table 3 raw'!AA13</f>
        <v>0</v>
      </c>
      <c r="J6" s="11">
        <f>'[1]Table 3 raw'!AD13</f>
        <v>0</v>
      </c>
      <c r="K6" s="11">
        <f>'[1]Table 3 raw'!AH13</f>
        <v>0</v>
      </c>
      <c r="L6" s="11">
        <f>'[1]Table 3 raw'!AK13</f>
        <v>0</v>
      </c>
      <c r="M6" s="11">
        <f>'[1]Table 3 raw'!AN13</f>
        <v>0</v>
      </c>
      <c r="N6" s="11">
        <f>'[1]Table 3 raw'!AR13</f>
        <v>0</v>
      </c>
      <c r="O6" s="11">
        <f>'[1]Table 3 raw'!AU13</f>
        <v>0</v>
      </c>
      <c r="P6" s="11">
        <f>'[1]Table 3 raw'!AX13</f>
        <v>0</v>
      </c>
      <c r="Q6" s="11">
        <f>'[1]Table 3 raw'!BB13</f>
        <v>0</v>
      </c>
      <c r="R6" s="11">
        <f>'[1]Table 3 raw'!BE13</f>
        <v>0</v>
      </c>
      <c r="S6" s="11">
        <f>'[1]Table 3 raw'!BH13</f>
        <v>0</v>
      </c>
      <c r="T6" s="11">
        <f>'[1]Table 3 raw'!BL13</f>
        <v>0</v>
      </c>
      <c r="U6" s="11">
        <f>'[1]Table 3 raw'!BO13</f>
        <v>0</v>
      </c>
      <c r="V6" s="11">
        <f>'[1]Table 3 raw'!BR13</f>
        <v>0</v>
      </c>
    </row>
    <row r="7" spans="1:22" x14ac:dyDescent="0.2">
      <c r="A7" s="11" t="str">
        <f>'[1]Table 3 raw'!A14</f>
        <v>Cambodia</v>
      </c>
      <c r="B7" s="11">
        <f>'[1]Table 3 raw'!D14</f>
        <v>0</v>
      </c>
      <c r="C7" s="11">
        <f>'[1]Table 3 raw'!G14</f>
        <v>0</v>
      </c>
      <c r="D7" s="11">
        <f>'[1]Table 3 raw'!J14</f>
        <v>0</v>
      </c>
      <c r="E7" s="11">
        <f>'[1]Table 3 raw'!N14</f>
        <v>0</v>
      </c>
      <c r="F7" s="11">
        <f>'[1]Table 3 raw'!Q14</f>
        <v>0</v>
      </c>
      <c r="G7" s="11">
        <f>'[1]Table 3 raw'!T14</f>
        <v>0</v>
      </c>
      <c r="H7" s="11">
        <f>'[1]Table 3 raw'!X14</f>
        <v>0</v>
      </c>
      <c r="I7" s="11">
        <f>'[1]Table 3 raw'!AA14</f>
        <v>0</v>
      </c>
      <c r="J7" s="11">
        <f>'[1]Table 3 raw'!AD14</f>
        <v>0</v>
      </c>
      <c r="K7" s="11">
        <f>'[1]Table 3 raw'!AH14</f>
        <v>0</v>
      </c>
      <c r="L7" s="11">
        <f>'[1]Table 3 raw'!AK14</f>
        <v>0</v>
      </c>
      <c r="M7" s="11">
        <f>'[1]Table 3 raw'!AN14</f>
        <v>0</v>
      </c>
      <c r="N7" s="11">
        <f>'[1]Table 3 raw'!AR14</f>
        <v>0</v>
      </c>
      <c r="O7" s="11">
        <f>'[1]Table 3 raw'!AU14</f>
        <v>0</v>
      </c>
      <c r="P7" s="11">
        <f>'[1]Table 3 raw'!AX14</f>
        <v>0</v>
      </c>
      <c r="Q7" s="11">
        <f>'[1]Table 3 raw'!BB14</f>
        <v>0</v>
      </c>
      <c r="R7" s="11">
        <f>'[1]Table 3 raw'!BE14</f>
        <v>0</v>
      </c>
      <c r="S7" s="11">
        <f>'[1]Table 3 raw'!BH14</f>
        <v>0</v>
      </c>
      <c r="T7" s="11">
        <f>'[1]Table 3 raw'!BL14</f>
        <v>0</v>
      </c>
      <c r="U7" s="11">
        <f>'[1]Table 3 raw'!BO14</f>
        <v>0</v>
      </c>
      <c r="V7" s="11">
        <f>'[1]Table 3 raw'!BR14</f>
        <v>0</v>
      </c>
    </row>
    <row r="8" spans="1:22" x14ac:dyDescent="0.2">
      <c r="A8" s="11" t="str">
        <f>'[1]Table 3 raw'!A15</f>
        <v>Cameroon</v>
      </c>
      <c r="B8" s="11">
        <f>'[1]Table 3 raw'!D15</f>
        <v>170</v>
      </c>
      <c r="C8" s="11">
        <f>'[1]Table 3 raw'!G15</f>
        <v>160</v>
      </c>
      <c r="D8" s="11">
        <f>'[1]Table 3 raw'!J15</f>
        <v>150</v>
      </c>
      <c r="E8" s="11">
        <f>'[1]Table 3 raw'!N15</f>
        <v>3</v>
      </c>
      <c r="F8" s="11">
        <f>'[1]Table 3 raw'!Q15</f>
        <v>3</v>
      </c>
      <c r="G8" s="11">
        <f>'[1]Table 3 raw'!T15</f>
        <v>3</v>
      </c>
      <c r="H8" s="11">
        <f>'[1]Table 3 raw'!X15</f>
        <v>4</v>
      </c>
      <c r="I8" s="11">
        <f>'[1]Table 3 raw'!AA15</f>
        <v>4</v>
      </c>
      <c r="J8" s="11">
        <f>'[1]Table 3 raw'!AD15</f>
        <v>4</v>
      </c>
      <c r="K8" s="11">
        <f>'[1]Table 3 raw'!AH15</f>
        <v>800</v>
      </c>
      <c r="L8" s="11">
        <f>'[1]Table 3 raw'!AK15</f>
        <v>500</v>
      </c>
      <c r="M8" s="11">
        <f>'[1]Table 3 raw'!AN15</f>
        <v>400</v>
      </c>
      <c r="N8" s="11">
        <f>'[1]Table 3 raw'!AR15</f>
        <v>0</v>
      </c>
      <c r="O8" s="11">
        <f>'[1]Table 3 raw'!AU15</f>
        <v>0</v>
      </c>
      <c r="P8" s="11">
        <f>'[1]Table 3 raw'!AX15</f>
        <v>0</v>
      </c>
      <c r="Q8" s="11">
        <f>'[1]Table 3 raw'!BB15</f>
        <v>0</v>
      </c>
      <c r="R8" s="11">
        <f>'[1]Table 3 raw'!BE15</f>
        <v>0</v>
      </c>
      <c r="S8" s="11">
        <f>'[1]Table 3 raw'!BH15</f>
        <v>0</v>
      </c>
      <c r="T8" s="11">
        <f>'[1]Table 3 raw'!BL15</f>
        <v>0</v>
      </c>
      <c r="U8" s="11">
        <f>'[1]Table 3 raw'!BO15</f>
        <v>0</v>
      </c>
      <c r="V8" s="11">
        <f>'[1]Table 3 raw'!BR15</f>
        <v>0</v>
      </c>
    </row>
    <row r="9" spans="1:22" x14ac:dyDescent="0.2">
      <c r="A9" s="11" t="str">
        <f>'[1]Table 3 raw'!A16</f>
        <v>Caribbean Region</v>
      </c>
      <c r="B9" s="11">
        <f>'[1]Table 3 raw'!D16</f>
        <v>11</v>
      </c>
      <c r="C9" s="11">
        <f>'[1]Table 3 raw'!G16</f>
        <v>11</v>
      </c>
      <c r="D9" s="11">
        <f>'[1]Table 3 raw'!J16</f>
        <v>11</v>
      </c>
      <c r="E9" s="11">
        <f>'[1]Table 3 raw'!N16</f>
        <v>5</v>
      </c>
      <c r="F9" s="11">
        <f>'[1]Table 3 raw'!Q16</f>
        <v>5</v>
      </c>
      <c r="G9" s="11">
        <f>'[1]Table 3 raw'!T16</f>
        <v>5</v>
      </c>
      <c r="H9" s="11">
        <f>'[1]Table 3 raw'!X16</f>
        <v>5</v>
      </c>
      <c r="I9" s="11">
        <f>'[1]Table 3 raw'!AA16</f>
        <v>5</v>
      </c>
      <c r="J9" s="11">
        <f>'[1]Table 3 raw'!AD16</f>
        <v>5</v>
      </c>
      <c r="K9" s="11">
        <f>'[1]Table 3 raw'!AH16</f>
        <v>44</v>
      </c>
      <c r="L9" s="11">
        <f>'[1]Table 3 raw'!AK16</f>
        <v>44</v>
      </c>
      <c r="M9" s="11">
        <f>'[1]Table 3 raw'!AN16</f>
        <v>44</v>
      </c>
      <c r="N9" s="11">
        <f>'[1]Table 3 raw'!AR16</f>
        <v>17</v>
      </c>
      <c r="O9" s="11">
        <f>'[1]Table 3 raw'!AU16</f>
        <v>17</v>
      </c>
      <c r="P9" s="11">
        <f>'[1]Table 3 raw'!AX16</f>
        <v>17</v>
      </c>
      <c r="Q9" s="11">
        <f>'[1]Table 3 raw'!BB16</f>
        <v>0</v>
      </c>
      <c r="R9" s="11">
        <f>'[1]Table 3 raw'!BE16</f>
        <v>0</v>
      </c>
      <c r="S9" s="11">
        <f>'[1]Table 3 raw'!BH16</f>
        <v>0</v>
      </c>
      <c r="T9" s="11">
        <f>'[1]Table 3 raw'!BL16</f>
        <v>0</v>
      </c>
      <c r="U9" s="11">
        <f>'[1]Table 3 raw'!BO16</f>
        <v>0</v>
      </c>
      <c r="V9" s="11">
        <f>'[1]Table 3 raw'!BR16</f>
        <v>0</v>
      </c>
    </row>
    <row r="10" spans="1:22" x14ac:dyDescent="0.2">
      <c r="A10" s="11" t="str">
        <f>'[1]Table 3 raw'!A17</f>
        <v>Central America Region</v>
      </c>
      <c r="B10" s="11">
        <f>'[1]Table 3 raw'!D17</f>
        <v>0</v>
      </c>
      <c r="C10" s="11">
        <f>'[1]Table 3 raw'!G17</f>
        <v>0</v>
      </c>
      <c r="D10" s="11">
        <f>'[1]Table 3 raw'!J17</f>
        <v>0</v>
      </c>
      <c r="E10" s="11">
        <f>'[1]Table 3 raw'!N17</f>
        <v>0</v>
      </c>
      <c r="F10" s="11">
        <f>'[1]Table 3 raw'!Q17</f>
        <v>0</v>
      </c>
      <c r="G10" s="11">
        <f>'[1]Table 3 raw'!T17</f>
        <v>0</v>
      </c>
      <c r="H10" s="11">
        <f>'[1]Table 3 raw'!X17</f>
        <v>0</v>
      </c>
      <c r="I10" s="11">
        <f>'[1]Table 3 raw'!AA17</f>
        <v>0</v>
      </c>
      <c r="J10" s="11">
        <f>'[1]Table 3 raw'!AD17</f>
        <v>0</v>
      </c>
      <c r="K10" s="11">
        <f>'[1]Table 3 raw'!AH17</f>
        <v>42</v>
      </c>
      <c r="L10" s="11">
        <f>'[1]Table 3 raw'!AK17</f>
        <v>30</v>
      </c>
      <c r="M10" s="11">
        <f>'[1]Table 3 raw'!AN17</f>
        <v>30</v>
      </c>
      <c r="N10" s="11">
        <f>'[1]Table 3 raw'!AR17</f>
        <v>0</v>
      </c>
      <c r="O10" s="11">
        <f>'[1]Table 3 raw'!AU17</f>
        <v>0</v>
      </c>
      <c r="P10" s="11">
        <f>'[1]Table 3 raw'!AX17</f>
        <v>0</v>
      </c>
      <c r="Q10" s="11">
        <f>'[1]Table 3 raw'!BB17</f>
        <v>0</v>
      </c>
      <c r="R10" s="11">
        <f>'[1]Table 3 raw'!BE17</f>
        <v>0</v>
      </c>
      <c r="S10" s="11">
        <f>'[1]Table 3 raw'!BH17</f>
        <v>0</v>
      </c>
      <c r="T10" s="11">
        <f>'[1]Table 3 raw'!BL17</f>
        <v>0</v>
      </c>
      <c r="U10" s="11">
        <f>'[1]Table 3 raw'!BO17</f>
        <v>0</v>
      </c>
      <c r="V10" s="11">
        <f>'[1]Table 3 raw'!BR17</f>
        <v>0</v>
      </c>
    </row>
    <row r="11" spans="1:22" x14ac:dyDescent="0.2">
      <c r="A11" s="11" t="str">
        <f>'[1]Table 3 raw'!A18</f>
        <v>Central Asia Region</v>
      </c>
      <c r="B11" s="11">
        <f>'[1]Table 3 raw'!D18</f>
        <v>0</v>
      </c>
      <c r="C11" s="11">
        <f>'[1]Table 3 raw'!G18</f>
        <v>0</v>
      </c>
      <c r="D11" s="11">
        <f>'[1]Table 3 raw'!J18</f>
        <v>0</v>
      </c>
      <c r="E11" s="11">
        <f>'[1]Table 3 raw'!N18</f>
        <v>0</v>
      </c>
      <c r="F11" s="11">
        <f>'[1]Table 3 raw'!Q18</f>
        <v>0</v>
      </c>
      <c r="G11" s="11">
        <f>'[1]Table 3 raw'!T18</f>
        <v>0</v>
      </c>
      <c r="H11" s="11">
        <f>'[1]Table 3 raw'!X18</f>
        <v>0</v>
      </c>
      <c r="I11" s="11">
        <f>'[1]Table 3 raw'!AA18</f>
        <v>0</v>
      </c>
      <c r="J11" s="11">
        <f>'[1]Table 3 raw'!AD18</f>
        <v>0</v>
      </c>
      <c r="K11" s="11">
        <f>'[1]Table 3 raw'!AH18</f>
        <v>0</v>
      </c>
      <c r="L11" s="11">
        <f>'[1]Table 3 raw'!AK18</f>
        <v>0</v>
      </c>
      <c r="M11" s="11">
        <f>'[1]Table 3 raw'!AN18</f>
        <v>0</v>
      </c>
      <c r="N11" s="11">
        <f>'[1]Table 3 raw'!AR18</f>
        <v>0</v>
      </c>
      <c r="O11" s="11">
        <f>'[1]Table 3 raw'!AU18</f>
        <v>0</v>
      </c>
      <c r="P11" s="11">
        <f>'[1]Table 3 raw'!AX18</f>
        <v>0</v>
      </c>
      <c r="Q11" s="11">
        <f>'[1]Table 3 raw'!BB18</f>
        <v>0</v>
      </c>
      <c r="R11" s="11">
        <f>'[1]Table 3 raw'!BE18</f>
        <v>0</v>
      </c>
      <c r="S11" s="11">
        <f>'[1]Table 3 raw'!BH18</f>
        <v>0</v>
      </c>
      <c r="T11" s="11">
        <f>'[1]Table 3 raw'!BL18</f>
        <v>0</v>
      </c>
      <c r="U11" s="11">
        <f>'[1]Table 3 raw'!BO18</f>
        <v>0</v>
      </c>
      <c r="V11" s="11">
        <f>'[1]Table 3 raw'!BR18</f>
        <v>0</v>
      </c>
    </row>
    <row r="12" spans="1:22" x14ac:dyDescent="0.2">
      <c r="A12" s="11" t="str">
        <f>'[1]Table 3 raw'!A19</f>
        <v>Cote d'Ivoire</v>
      </c>
      <c r="B12" s="11">
        <f>'[1]Table 3 raw'!D19</f>
        <v>299</v>
      </c>
      <c r="C12" s="11">
        <f>'[1]Table 3 raw'!G19</f>
        <v>299</v>
      </c>
      <c r="D12" s="11">
        <f>'[1]Table 3 raw'!J19</f>
        <v>242</v>
      </c>
      <c r="E12" s="11">
        <f>'[1]Table 3 raw'!N19</f>
        <v>11</v>
      </c>
      <c r="F12" s="11">
        <f>'[1]Table 3 raw'!Q19</f>
        <v>0</v>
      </c>
      <c r="G12" s="11">
        <f>'[1]Table 3 raw'!T19</f>
        <v>0</v>
      </c>
      <c r="H12" s="11">
        <f>'[1]Table 3 raw'!X19</f>
        <v>11</v>
      </c>
      <c r="I12" s="11">
        <f>'[1]Table 3 raw'!AA19</f>
        <v>0</v>
      </c>
      <c r="J12" s="11">
        <f>'[1]Table 3 raw'!AD19</f>
        <v>0</v>
      </c>
      <c r="K12" s="11">
        <f>'[1]Table 3 raw'!AH19</f>
        <v>2186</v>
      </c>
      <c r="L12" s="11">
        <f>'[1]Table 3 raw'!AK19</f>
        <v>0</v>
      </c>
      <c r="M12" s="11">
        <f>'[1]Table 3 raw'!AN19</f>
        <v>0</v>
      </c>
      <c r="N12" s="11">
        <f>'[1]Table 3 raw'!AR19</f>
        <v>142</v>
      </c>
      <c r="O12" s="11">
        <f>'[1]Table 3 raw'!AU19</f>
        <v>1</v>
      </c>
      <c r="P12" s="11">
        <f>'[1]Table 3 raw'!AX19</f>
        <v>1</v>
      </c>
      <c r="Q12" s="11">
        <f>'[1]Table 3 raw'!BB19</f>
        <v>143</v>
      </c>
      <c r="R12" s="11">
        <f>'[1]Table 3 raw'!BE19</f>
        <v>2</v>
      </c>
      <c r="S12" s="11">
        <f>'[1]Table 3 raw'!BH19</f>
        <v>2</v>
      </c>
      <c r="T12" s="11">
        <f>'[1]Table 3 raw'!BL19</f>
        <v>142</v>
      </c>
      <c r="U12" s="11">
        <f>'[1]Table 3 raw'!BO19</f>
        <v>1</v>
      </c>
      <c r="V12" s="11">
        <f>'[1]Table 3 raw'!BR19</f>
        <v>1</v>
      </c>
    </row>
    <row r="13" spans="1:22" x14ac:dyDescent="0.2">
      <c r="A13" s="11" t="str">
        <f>'[1]Table 3 raw'!A20</f>
        <v>Democratic Republic of the Congo</v>
      </c>
      <c r="B13" s="11">
        <f>'[1]Table 3 raw'!D20</f>
        <v>0</v>
      </c>
      <c r="C13" s="11">
        <f>'[1]Table 3 raw'!G20</f>
        <v>0</v>
      </c>
      <c r="D13" s="11">
        <f>'[1]Table 3 raw'!J20</f>
        <v>0</v>
      </c>
      <c r="E13" s="11">
        <f>'[1]Table 3 raw'!N20</f>
        <v>0</v>
      </c>
      <c r="F13" s="11">
        <f>'[1]Table 3 raw'!Q20</f>
        <v>0</v>
      </c>
      <c r="G13" s="11">
        <f>'[1]Table 3 raw'!T20</f>
        <v>0</v>
      </c>
      <c r="H13" s="11">
        <f>'[1]Table 3 raw'!X20</f>
        <v>0</v>
      </c>
      <c r="I13" s="11">
        <f>'[1]Table 3 raw'!AA20</f>
        <v>0</v>
      </c>
      <c r="J13" s="11">
        <f>'[1]Table 3 raw'!AD20</f>
        <v>0</v>
      </c>
      <c r="K13" s="11">
        <f>'[1]Table 3 raw'!AH20</f>
        <v>0</v>
      </c>
      <c r="L13" s="11">
        <f>'[1]Table 3 raw'!AK20</f>
        <v>0</v>
      </c>
      <c r="M13" s="11">
        <f>'[1]Table 3 raw'!AN20</f>
        <v>0</v>
      </c>
      <c r="N13" s="11">
        <f>'[1]Table 3 raw'!AR20</f>
        <v>0</v>
      </c>
      <c r="O13" s="11">
        <f>'[1]Table 3 raw'!AU20</f>
        <v>0</v>
      </c>
      <c r="P13" s="11">
        <f>'[1]Table 3 raw'!AX20</f>
        <v>0</v>
      </c>
      <c r="Q13" s="11">
        <f>'[1]Table 3 raw'!BB20</f>
        <v>0</v>
      </c>
      <c r="R13" s="11">
        <f>'[1]Table 3 raw'!BE20</f>
        <v>0</v>
      </c>
      <c r="S13" s="11">
        <f>'[1]Table 3 raw'!BH20</f>
        <v>0</v>
      </c>
      <c r="T13" s="11">
        <f>'[1]Table 3 raw'!BL20</f>
        <v>0</v>
      </c>
      <c r="U13" s="11">
        <f>'[1]Table 3 raw'!BO20</f>
        <v>0</v>
      </c>
      <c r="V13" s="11">
        <f>'[1]Table 3 raw'!BR20</f>
        <v>0</v>
      </c>
    </row>
    <row r="14" spans="1:22" x14ac:dyDescent="0.2">
      <c r="A14" s="11" t="str">
        <f>'[1]Table 3 raw'!A21</f>
        <v>Dominican Republic</v>
      </c>
      <c r="B14" s="11">
        <f>'[1]Table 3 raw'!D21</f>
        <v>5</v>
      </c>
      <c r="C14" s="11">
        <f>'[1]Table 3 raw'!G21</f>
        <v>5</v>
      </c>
      <c r="D14" s="11">
        <f>'[1]Table 3 raw'!J21</f>
        <v>4</v>
      </c>
      <c r="E14" s="11">
        <f>'[1]Table 3 raw'!N21</f>
        <v>1</v>
      </c>
      <c r="F14" s="11">
        <f>'[1]Table 3 raw'!Q21</f>
        <v>1</v>
      </c>
      <c r="G14" s="11">
        <f>'[1]Table 3 raw'!T21</f>
        <v>1</v>
      </c>
      <c r="H14" s="11">
        <f>'[1]Table 3 raw'!X21</f>
        <v>3</v>
      </c>
      <c r="I14" s="11">
        <f>'[1]Table 3 raw'!AA21</f>
        <v>3</v>
      </c>
      <c r="J14" s="11">
        <f>'[1]Table 3 raw'!AD21</f>
        <v>3</v>
      </c>
      <c r="K14" s="11">
        <f>'[1]Table 3 raw'!AH21</f>
        <v>84</v>
      </c>
      <c r="L14" s="11">
        <f>'[1]Table 3 raw'!AK21</f>
        <v>24</v>
      </c>
      <c r="M14" s="11">
        <f>'[1]Table 3 raw'!AN21</f>
        <v>18</v>
      </c>
      <c r="N14" s="11">
        <f>'[1]Table 3 raw'!AR21</f>
        <v>0</v>
      </c>
      <c r="O14" s="11">
        <f>'[1]Table 3 raw'!AU21</f>
        <v>0</v>
      </c>
      <c r="P14" s="11">
        <f>'[1]Table 3 raw'!AX21</f>
        <v>0</v>
      </c>
      <c r="Q14" s="11">
        <f>'[1]Table 3 raw'!BB21</f>
        <v>0</v>
      </c>
      <c r="R14" s="11">
        <f>'[1]Table 3 raw'!BE21</f>
        <v>0</v>
      </c>
      <c r="S14" s="11">
        <f>'[1]Table 3 raw'!BH21</f>
        <v>0</v>
      </c>
      <c r="T14" s="11">
        <f>'[1]Table 3 raw'!BL21</f>
        <v>0</v>
      </c>
      <c r="U14" s="11">
        <f>'[1]Table 3 raw'!BO21</f>
        <v>0</v>
      </c>
      <c r="V14" s="11">
        <f>'[1]Table 3 raw'!BR21</f>
        <v>0</v>
      </c>
    </row>
    <row r="15" spans="1:22" x14ac:dyDescent="0.2">
      <c r="A15" s="11" t="str">
        <f>'[1]Table 3 raw'!A22</f>
        <v>Ethiopia</v>
      </c>
      <c r="B15" s="11">
        <f>'[1]Table 3 raw'!D22</f>
        <v>471</v>
      </c>
      <c r="C15" s="11">
        <f>'[1]Table 3 raw'!G22</f>
        <v>279</v>
      </c>
      <c r="D15" s="11">
        <f>'[1]Table 3 raw'!J22</f>
        <v>279</v>
      </c>
      <c r="E15" s="11">
        <f>'[1]Table 3 raw'!N22</f>
        <v>23</v>
      </c>
      <c r="F15" s="11">
        <f>'[1]Table 3 raw'!Q22</f>
        <v>23</v>
      </c>
      <c r="G15" s="11">
        <f>'[1]Table 3 raw'!T22</f>
        <v>23</v>
      </c>
      <c r="H15" s="11">
        <f>'[1]Table 3 raw'!X22</f>
        <v>23</v>
      </c>
      <c r="I15" s="11">
        <f>'[1]Table 3 raw'!AA22</f>
        <v>23</v>
      </c>
      <c r="J15" s="11">
        <f>'[1]Table 3 raw'!AD22</f>
        <v>23</v>
      </c>
      <c r="K15" s="11">
        <f>'[1]Table 3 raw'!AH22</f>
        <v>8746</v>
      </c>
      <c r="L15" s="11">
        <f>'[1]Table 3 raw'!AK22</f>
        <v>5682</v>
      </c>
      <c r="M15" s="11">
        <f>'[1]Table 3 raw'!AN22</f>
        <v>5682</v>
      </c>
      <c r="N15" s="11">
        <f>'[1]Table 3 raw'!AR22</f>
        <v>1661</v>
      </c>
      <c r="O15" s="11">
        <f>'[1]Table 3 raw'!AU22</f>
        <v>290</v>
      </c>
      <c r="P15" s="11">
        <f>'[1]Table 3 raw'!AX22</f>
        <v>290</v>
      </c>
      <c r="Q15" s="11">
        <f>'[1]Table 3 raw'!BB22</f>
        <v>16</v>
      </c>
      <c r="R15" s="11">
        <f>'[1]Table 3 raw'!BE22</f>
        <v>3</v>
      </c>
      <c r="S15" s="11">
        <f>'[1]Table 3 raw'!BH22</f>
        <v>3</v>
      </c>
      <c r="T15" s="11">
        <f>'[1]Table 3 raw'!BL22</f>
        <v>146</v>
      </c>
      <c r="U15" s="11">
        <f>'[1]Table 3 raw'!BO22</f>
        <v>25</v>
      </c>
      <c r="V15" s="11">
        <f>'[1]Table 3 raw'!BR22</f>
        <v>25</v>
      </c>
    </row>
    <row r="16" spans="1:22" x14ac:dyDescent="0.2">
      <c r="A16" s="11" t="str">
        <f>'[1]Table 3 raw'!A23</f>
        <v>Ghana</v>
      </c>
      <c r="B16" s="11">
        <f>'[1]Table 3 raw'!D23</f>
        <v>2</v>
      </c>
      <c r="C16" s="11">
        <f>'[1]Table 3 raw'!G23</f>
        <v>2</v>
      </c>
      <c r="D16" s="11">
        <f>'[1]Table 3 raw'!J23</f>
        <v>2</v>
      </c>
      <c r="E16" s="11">
        <f>'[1]Table 3 raw'!N23</f>
        <v>2</v>
      </c>
      <c r="F16" s="11">
        <f>'[1]Table 3 raw'!Q23</f>
        <v>2</v>
      </c>
      <c r="G16" s="11">
        <f>'[1]Table 3 raw'!T23</f>
        <v>2</v>
      </c>
      <c r="H16" s="11">
        <f>'[1]Table 3 raw'!X23</f>
        <v>2</v>
      </c>
      <c r="I16" s="11">
        <f>'[1]Table 3 raw'!AA23</f>
        <v>2</v>
      </c>
      <c r="J16" s="11">
        <f>'[1]Table 3 raw'!AD23</f>
        <v>2</v>
      </c>
      <c r="K16" s="11">
        <f>'[1]Table 3 raw'!AH23</f>
        <v>200</v>
      </c>
      <c r="L16" s="11">
        <f>'[1]Table 3 raw'!AK23</f>
        <v>200</v>
      </c>
      <c r="M16" s="11">
        <f>'[1]Table 3 raw'!AN23</f>
        <v>120</v>
      </c>
      <c r="N16" s="11">
        <f>'[1]Table 3 raw'!AR23</f>
        <v>0</v>
      </c>
      <c r="O16" s="11">
        <f>'[1]Table 3 raw'!AU23</f>
        <v>0</v>
      </c>
      <c r="P16" s="11">
        <f>'[1]Table 3 raw'!AX23</f>
        <v>0</v>
      </c>
      <c r="Q16" s="11">
        <f>'[1]Table 3 raw'!BB23</f>
        <v>0</v>
      </c>
      <c r="R16" s="11">
        <f>'[1]Table 3 raw'!BE23</f>
        <v>0</v>
      </c>
      <c r="S16" s="11">
        <f>'[1]Table 3 raw'!BH23</f>
        <v>0</v>
      </c>
      <c r="T16" s="11">
        <f>'[1]Table 3 raw'!BL23</f>
        <v>0</v>
      </c>
      <c r="U16" s="11">
        <f>'[1]Table 3 raw'!BO23</f>
        <v>0</v>
      </c>
      <c r="V16" s="11">
        <f>'[1]Table 3 raw'!BR23</f>
        <v>0</v>
      </c>
    </row>
    <row r="17" spans="1:22" x14ac:dyDescent="0.2">
      <c r="A17" s="11" t="str">
        <f>'[1]Table 3 raw'!A24</f>
        <v>Guyana</v>
      </c>
      <c r="B17" s="11">
        <f>'[1]Table 3 raw'!D24</f>
        <v>1</v>
      </c>
      <c r="C17" s="11">
        <f>'[1]Table 3 raw'!G24</f>
        <v>1</v>
      </c>
      <c r="D17" s="11">
        <f>'[1]Table 3 raw'!J24</f>
        <v>1</v>
      </c>
      <c r="E17" s="11">
        <f>'[1]Table 3 raw'!N24</f>
        <v>1</v>
      </c>
      <c r="F17" s="11">
        <f>'[1]Table 3 raw'!Q24</f>
        <v>1</v>
      </c>
      <c r="G17" s="11">
        <f>'[1]Table 3 raw'!T24</f>
        <v>1</v>
      </c>
      <c r="H17" s="11">
        <f>'[1]Table 3 raw'!X24</f>
        <v>1</v>
      </c>
      <c r="I17" s="11">
        <f>'[1]Table 3 raw'!AA24</f>
        <v>1</v>
      </c>
      <c r="J17" s="11">
        <f>'[1]Table 3 raw'!AD24</f>
        <v>1</v>
      </c>
      <c r="K17" s="11">
        <f>'[1]Table 3 raw'!AH24</f>
        <v>9</v>
      </c>
      <c r="L17" s="11">
        <f>'[1]Table 3 raw'!AK24</f>
        <v>9</v>
      </c>
      <c r="M17" s="11">
        <f>'[1]Table 3 raw'!AN24</f>
        <v>9</v>
      </c>
      <c r="N17" s="11">
        <f>'[1]Table 3 raw'!AR24</f>
        <v>3</v>
      </c>
      <c r="O17" s="11">
        <f>'[1]Table 3 raw'!AU24</f>
        <v>3</v>
      </c>
      <c r="P17" s="11">
        <f>'[1]Table 3 raw'!AX24</f>
        <v>3</v>
      </c>
      <c r="Q17" s="11">
        <f>'[1]Table 3 raw'!BB24</f>
        <v>1</v>
      </c>
      <c r="R17" s="11">
        <f>'[1]Table 3 raw'!BE24</f>
        <v>1</v>
      </c>
      <c r="S17" s="11">
        <f>'[1]Table 3 raw'!BH24</f>
        <v>1</v>
      </c>
      <c r="T17" s="11">
        <f>'[1]Table 3 raw'!BL24</f>
        <v>1</v>
      </c>
      <c r="U17" s="11">
        <f>'[1]Table 3 raw'!BO24</f>
        <v>1</v>
      </c>
      <c r="V17" s="11">
        <f>'[1]Table 3 raw'!BR24</f>
        <v>1</v>
      </c>
    </row>
    <row r="18" spans="1:22" x14ac:dyDescent="0.2">
      <c r="A18" s="11" t="str">
        <f>'[1]Table 3 raw'!A25</f>
        <v>Haiti</v>
      </c>
      <c r="B18" s="11">
        <f>'[1]Table 3 raw'!D25</f>
        <v>65</v>
      </c>
      <c r="C18" s="11">
        <f>'[1]Table 3 raw'!G25</f>
        <v>65</v>
      </c>
      <c r="D18" s="11">
        <f>'[1]Table 3 raw'!J25</f>
        <v>65</v>
      </c>
      <c r="E18" s="11">
        <f>'[1]Table 3 raw'!N25</f>
        <v>2</v>
      </c>
      <c r="F18" s="11">
        <f>'[1]Table 3 raw'!Q25</f>
        <v>2</v>
      </c>
      <c r="G18" s="11">
        <f>'[1]Table 3 raw'!T25</f>
        <v>2</v>
      </c>
      <c r="H18" s="11">
        <f>'[1]Table 3 raw'!X25</f>
        <v>2</v>
      </c>
      <c r="I18" s="11">
        <f>'[1]Table 3 raw'!AA25</f>
        <v>2</v>
      </c>
      <c r="J18" s="11">
        <f>'[1]Table 3 raw'!AD25</f>
        <v>2</v>
      </c>
      <c r="K18" s="11">
        <f>'[1]Table 3 raw'!AH25</f>
        <v>117</v>
      </c>
      <c r="L18" s="11">
        <f>'[1]Table 3 raw'!AK25</f>
        <v>117</v>
      </c>
      <c r="M18" s="11">
        <f>'[1]Table 3 raw'!AN25</f>
        <v>111</v>
      </c>
      <c r="N18" s="11">
        <f>'[1]Table 3 raw'!AR25</f>
        <v>221</v>
      </c>
      <c r="O18" s="11">
        <f>'[1]Table 3 raw'!AU25</f>
        <v>174</v>
      </c>
      <c r="P18" s="11">
        <f>'[1]Table 3 raw'!AX25</f>
        <v>158</v>
      </c>
      <c r="Q18" s="11">
        <f>'[1]Table 3 raw'!BB25</f>
        <v>2</v>
      </c>
      <c r="R18" s="11">
        <f>'[1]Table 3 raw'!BE25</f>
        <v>2</v>
      </c>
      <c r="S18" s="11">
        <f>'[1]Table 3 raw'!BH25</f>
        <v>0</v>
      </c>
      <c r="T18" s="11">
        <f>'[1]Table 3 raw'!BL25</f>
        <v>21</v>
      </c>
      <c r="U18" s="11">
        <f>'[1]Table 3 raw'!BO25</f>
        <v>21</v>
      </c>
      <c r="V18" s="11">
        <f>'[1]Table 3 raw'!BR25</f>
        <v>21</v>
      </c>
    </row>
    <row r="19" spans="1:22" x14ac:dyDescent="0.2">
      <c r="A19" s="11" t="str">
        <f>'[1]Table 3 raw'!A26</f>
        <v>India</v>
      </c>
      <c r="B19" s="11">
        <f>'[1]Table 3 raw'!D26</f>
        <v>37</v>
      </c>
      <c r="C19" s="11">
        <f>'[1]Table 3 raw'!G26</f>
        <v>37</v>
      </c>
      <c r="D19" s="11">
        <f>'[1]Table 3 raw'!J26</f>
        <v>37</v>
      </c>
      <c r="E19" s="11">
        <f>'[1]Table 3 raw'!N26</f>
        <v>3</v>
      </c>
      <c r="F19" s="11">
        <f>'[1]Table 3 raw'!Q26</f>
        <v>3</v>
      </c>
      <c r="G19" s="11">
        <f>'[1]Table 3 raw'!T26</f>
        <v>3</v>
      </c>
      <c r="H19" s="11">
        <f>'[1]Table 3 raw'!X26</f>
        <v>3</v>
      </c>
      <c r="I19" s="11">
        <f>'[1]Table 3 raw'!AA26</f>
        <v>3</v>
      </c>
      <c r="J19" s="11">
        <f>'[1]Table 3 raw'!AD26</f>
        <v>3</v>
      </c>
      <c r="K19" s="11">
        <f>'[1]Table 3 raw'!AH26</f>
        <v>183</v>
      </c>
      <c r="L19" s="11">
        <f>'[1]Table 3 raw'!AK26</f>
        <v>183</v>
      </c>
      <c r="M19" s="11">
        <f>'[1]Table 3 raw'!AN26</f>
        <v>183</v>
      </c>
      <c r="N19" s="11">
        <f>'[1]Table 3 raw'!AR26</f>
        <v>0</v>
      </c>
      <c r="O19" s="11">
        <f>'[1]Table 3 raw'!AU26</f>
        <v>0</v>
      </c>
      <c r="P19" s="11">
        <f>'[1]Table 3 raw'!AX26</f>
        <v>0</v>
      </c>
      <c r="Q19" s="11">
        <f>'[1]Table 3 raw'!BB26</f>
        <v>0</v>
      </c>
      <c r="R19" s="11">
        <f>'[1]Table 3 raw'!BE26</f>
        <v>0</v>
      </c>
      <c r="S19" s="11">
        <f>'[1]Table 3 raw'!BH26</f>
        <v>0</v>
      </c>
      <c r="T19" s="11">
        <f>'[1]Table 3 raw'!BL26</f>
        <v>0</v>
      </c>
      <c r="U19" s="11">
        <f>'[1]Table 3 raw'!BO26</f>
        <v>0</v>
      </c>
      <c r="V19" s="11">
        <f>'[1]Table 3 raw'!BR26</f>
        <v>0</v>
      </c>
    </row>
    <row r="20" spans="1:22" x14ac:dyDescent="0.2">
      <c r="A20" s="11" t="str">
        <f>'[1]Table 3 raw'!A27</f>
        <v>Indonesia</v>
      </c>
      <c r="B20" s="11">
        <f>'[1]Table 3 raw'!D27</f>
        <v>0</v>
      </c>
      <c r="C20" s="11">
        <f>'[1]Table 3 raw'!G27</f>
        <v>0</v>
      </c>
      <c r="D20" s="11">
        <f>'[1]Table 3 raw'!J27</f>
        <v>0</v>
      </c>
      <c r="E20" s="11">
        <f>'[1]Table 3 raw'!N27</f>
        <v>0</v>
      </c>
      <c r="F20" s="11">
        <f>'[1]Table 3 raw'!Q27</f>
        <v>0</v>
      </c>
      <c r="G20" s="11">
        <f>'[1]Table 3 raw'!T27</f>
        <v>0</v>
      </c>
      <c r="H20" s="11">
        <f>'[1]Table 3 raw'!X27</f>
        <v>0</v>
      </c>
      <c r="I20" s="11">
        <f>'[1]Table 3 raw'!AA27</f>
        <v>0</v>
      </c>
      <c r="J20" s="11">
        <f>'[1]Table 3 raw'!AD27</f>
        <v>0</v>
      </c>
      <c r="K20" s="11">
        <f>'[1]Table 3 raw'!AH27</f>
        <v>0</v>
      </c>
      <c r="L20" s="11">
        <f>'[1]Table 3 raw'!AK27</f>
        <v>0</v>
      </c>
      <c r="M20" s="11">
        <f>'[1]Table 3 raw'!AN27</f>
        <v>0</v>
      </c>
      <c r="N20" s="11">
        <f>'[1]Table 3 raw'!AR27</f>
        <v>0</v>
      </c>
      <c r="O20" s="11">
        <f>'[1]Table 3 raw'!AU27</f>
        <v>0</v>
      </c>
      <c r="P20" s="11">
        <f>'[1]Table 3 raw'!AX27</f>
        <v>0</v>
      </c>
      <c r="Q20" s="11">
        <f>'[1]Table 3 raw'!BB27</f>
        <v>0</v>
      </c>
      <c r="R20" s="11">
        <f>'[1]Table 3 raw'!BE27</f>
        <v>0</v>
      </c>
      <c r="S20" s="11">
        <f>'[1]Table 3 raw'!BH27</f>
        <v>0</v>
      </c>
      <c r="T20" s="11">
        <f>'[1]Table 3 raw'!BL27</f>
        <v>0</v>
      </c>
      <c r="U20" s="11">
        <f>'[1]Table 3 raw'!BO27</f>
        <v>0</v>
      </c>
      <c r="V20" s="11">
        <f>'[1]Table 3 raw'!BR27</f>
        <v>0</v>
      </c>
    </row>
    <row r="21" spans="1:22" x14ac:dyDescent="0.2">
      <c r="A21" s="11" t="str">
        <f>'[1]Table 3 raw'!A28</f>
        <v>Kenya</v>
      </c>
      <c r="B21" s="11">
        <f>'[1]Table 3 raw'!D28</f>
        <v>162</v>
      </c>
      <c r="C21" s="11">
        <f>'[1]Table 3 raw'!G28</f>
        <v>161</v>
      </c>
      <c r="D21" s="11">
        <f>'[1]Table 3 raw'!J28</f>
        <v>157</v>
      </c>
      <c r="E21" s="11">
        <f>'[1]Table 3 raw'!N28</f>
        <v>134</v>
      </c>
      <c r="F21" s="11">
        <f>'[1]Table 3 raw'!Q28</f>
        <v>134</v>
      </c>
      <c r="G21" s="11">
        <f>'[1]Table 3 raw'!T28</f>
        <v>134</v>
      </c>
      <c r="H21" s="11">
        <f>'[1]Table 3 raw'!X28</f>
        <v>58</v>
      </c>
      <c r="I21" s="11">
        <f>'[1]Table 3 raw'!AA28</f>
        <v>58</v>
      </c>
      <c r="J21" s="11">
        <f>'[1]Table 3 raw'!AD28</f>
        <v>70</v>
      </c>
      <c r="K21" s="11">
        <f>'[1]Table 3 raw'!AH28</f>
        <v>740</v>
      </c>
      <c r="L21" s="11">
        <f>'[1]Table 3 raw'!AK28</f>
        <v>647</v>
      </c>
      <c r="M21" s="11">
        <f>'[1]Table 3 raw'!AN28</f>
        <v>439</v>
      </c>
      <c r="N21" s="11">
        <f>'[1]Table 3 raw'!AR28</f>
        <v>229</v>
      </c>
      <c r="O21" s="11">
        <f>'[1]Table 3 raw'!AU28</f>
        <v>241</v>
      </c>
      <c r="P21" s="11">
        <f>'[1]Table 3 raw'!AX28</f>
        <v>222</v>
      </c>
      <c r="Q21" s="11">
        <f>'[1]Table 3 raw'!BB28</f>
        <v>51</v>
      </c>
      <c r="R21" s="11">
        <f>'[1]Table 3 raw'!BE28</f>
        <v>51</v>
      </c>
      <c r="S21" s="11">
        <f>'[1]Table 3 raw'!BH28</f>
        <v>51</v>
      </c>
      <c r="T21" s="11">
        <f>'[1]Table 3 raw'!BL28</f>
        <v>66</v>
      </c>
      <c r="U21" s="11">
        <f>'[1]Table 3 raw'!BO28</f>
        <v>65</v>
      </c>
      <c r="V21" s="11">
        <f>'[1]Table 3 raw'!BR28</f>
        <v>61</v>
      </c>
    </row>
    <row r="22" spans="1:22" x14ac:dyDescent="0.2">
      <c r="A22" s="11" t="str">
        <f>'[1]Table 3 raw'!A29</f>
        <v>Lesotho</v>
      </c>
      <c r="B22" s="11">
        <f>'[1]Table 3 raw'!D29</f>
        <v>1</v>
      </c>
      <c r="C22" s="11">
        <f>'[1]Table 3 raw'!G29</f>
        <v>1</v>
      </c>
      <c r="D22" s="11">
        <f>'[1]Table 3 raw'!J29</f>
        <v>1</v>
      </c>
      <c r="E22" s="11">
        <f>'[1]Table 3 raw'!N29</f>
        <v>1</v>
      </c>
      <c r="F22" s="11">
        <f>'[1]Table 3 raw'!Q29</f>
        <v>1</v>
      </c>
      <c r="G22" s="11">
        <f>'[1]Table 3 raw'!T29</f>
        <v>1</v>
      </c>
      <c r="H22" s="11">
        <f>'[1]Table 3 raw'!X29</f>
        <v>1</v>
      </c>
      <c r="I22" s="11">
        <f>'[1]Table 3 raw'!AA29</f>
        <v>1</v>
      </c>
      <c r="J22" s="11">
        <f>'[1]Table 3 raw'!AD29</f>
        <v>1</v>
      </c>
      <c r="K22" s="11">
        <f>'[1]Table 3 raw'!AH29</f>
        <v>182</v>
      </c>
      <c r="L22" s="11">
        <f>'[1]Table 3 raw'!AK29</f>
        <v>180</v>
      </c>
      <c r="M22" s="11">
        <f>'[1]Table 3 raw'!AN29</f>
        <v>13</v>
      </c>
      <c r="N22" s="11">
        <f>'[1]Table 3 raw'!AR29</f>
        <v>1</v>
      </c>
      <c r="O22" s="11">
        <f>'[1]Table 3 raw'!AU29</f>
        <v>1</v>
      </c>
      <c r="P22" s="11">
        <f>'[1]Table 3 raw'!AX29</f>
        <v>1</v>
      </c>
      <c r="Q22" s="11">
        <f>'[1]Table 3 raw'!BB29</f>
        <v>1</v>
      </c>
      <c r="R22" s="11">
        <f>'[1]Table 3 raw'!BE29</f>
        <v>1</v>
      </c>
      <c r="S22" s="11">
        <f>'[1]Table 3 raw'!BH29</f>
        <v>1</v>
      </c>
      <c r="T22" s="11">
        <f>'[1]Table 3 raw'!BL29</f>
        <v>1</v>
      </c>
      <c r="U22" s="11">
        <f>'[1]Table 3 raw'!BO29</f>
        <v>1</v>
      </c>
      <c r="V22" s="11">
        <f>'[1]Table 3 raw'!BR29</f>
        <v>1</v>
      </c>
    </row>
    <row r="23" spans="1:22" x14ac:dyDescent="0.2">
      <c r="A23" s="11" t="str">
        <f>'[1]Table 3 raw'!A30</f>
        <v>Malawi</v>
      </c>
      <c r="B23" s="11">
        <f>'[1]Table 3 raw'!D30</f>
        <v>0</v>
      </c>
      <c r="C23" s="11">
        <f>'[1]Table 3 raw'!G30</f>
        <v>0</v>
      </c>
      <c r="D23" s="11">
        <f>'[1]Table 3 raw'!J30</f>
        <v>0</v>
      </c>
      <c r="E23" s="11">
        <f>'[1]Table 3 raw'!N30</f>
        <v>0</v>
      </c>
      <c r="F23" s="11">
        <f>'[1]Table 3 raw'!Q30</f>
        <v>0</v>
      </c>
      <c r="G23" s="11">
        <f>'[1]Table 3 raw'!T30</f>
        <v>0</v>
      </c>
      <c r="H23" s="11">
        <f>'[1]Table 3 raw'!X30</f>
        <v>0</v>
      </c>
      <c r="I23" s="11">
        <f>'[1]Table 3 raw'!AA30</f>
        <v>0</v>
      </c>
      <c r="J23" s="11">
        <f>'[1]Table 3 raw'!AD30</f>
        <v>0</v>
      </c>
      <c r="K23" s="11">
        <f>'[1]Table 3 raw'!AH30</f>
        <v>0</v>
      </c>
      <c r="L23" s="11">
        <f>'[1]Table 3 raw'!AK30</f>
        <v>0</v>
      </c>
      <c r="M23" s="11">
        <f>'[1]Table 3 raw'!AN30</f>
        <v>0</v>
      </c>
      <c r="N23" s="11">
        <f>'[1]Table 3 raw'!AR30</f>
        <v>0</v>
      </c>
      <c r="O23" s="11">
        <f>'[1]Table 3 raw'!AU30</f>
        <v>0</v>
      </c>
      <c r="P23" s="11">
        <f>'[1]Table 3 raw'!AX30</f>
        <v>0</v>
      </c>
      <c r="Q23" s="11">
        <f>'[1]Table 3 raw'!BB30</f>
        <v>0</v>
      </c>
      <c r="R23" s="11">
        <f>'[1]Table 3 raw'!BE30</f>
        <v>0</v>
      </c>
      <c r="S23" s="11">
        <f>'[1]Table 3 raw'!BH30</f>
        <v>0</v>
      </c>
      <c r="T23" s="11">
        <f>'[1]Table 3 raw'!BL30</f>
        <v>0</v>
      </c>
      <c r="U23" s="11">
        <f>'[1]Table 3 raw'!BO30</f>
        <v>0</v>
      </c>
      <c r="V23" s="11">
        <f>'[1]Table 3 raw'!BR30</f>
        <v>0</v>
      </c>
    </row>
    <row r="24" spans="1:22" x14ac:dyDescent="0.2">
      <c r="A24" s="11" t="str">
        <f>'[1]Table 3 raw'!A31</f>
        <v>Mozambique</v>
      </c>
      <c r="B24" s="11">
        <f>'[1]Table 3 raw'!D31</f>
        <v>172</v>
      </c>
      <c r="C24" s="11">
        <f>'[1]Table 3 raw'!G31</f>
        <v>172</v>
      </c>
      <c r="D24" s="11">
        <f>'[1]Table 3 raw'!J31</f>
        <v>172</v>
      </c>
      <c r="E24" s="11">
        <f>'[1]Table 3 raw'!N31</f>
        <v>5</v>
      </c>
      <c r="F24" s="11">
        <f>'[1]Table 3 raw'!Q31</f>
        <v>5</v>
      </c>
      <c r="G24" s="11">
        <f>'[1]Table 3 raw'!T31</f>
        <v>5</v>
      </c>
      <c r="H24" s="11">
        <f>'[1]Table 3 raw'!X31</f>
        <v>5</v>
      </c>
      <c r="I24" s="11">
        <f>'[1]Table 3 raw'!AA31</f>
        <v>5</v>
      </c>
      <c r="J24" s="11">
        <f>'[1]Table 3 raw'!AD31</f>
        <v>5</v>
      </c>
      <c r="K24" s="11">
        <f>'[1]Table 3 raw'!AH31</f>
        <v>2726</v>
      </c>
      <c r="L24" s="11">
        <f>'[1]Table 3 raw'!AK31</f>
        <v>218</v>
      </c>
      <c r="M24" s="11">
        <f>'[1]Table 3 raw'!AN31</f>
        <v>174</v>
      </c>
      <c r="N24" s="11">
        <f>'[1]Table 3 raw'!AR31</f>
        <v>63</v>
      </c>
      <c r="O24" s="11">
        <f>'[1]Table 3 raw'!AU31</f>
        <v>63</v>
      </c>
      <c r="P24" s="11">
        <f>'[1]Table 3 raw'!AX31</f>
        <v>59</v>
      </c>
      <c r="Q24" s="11">
        <f>'[1]Table 3 raw'!BB31</f>
        <v>3</v>
      </c>
      <c r="R24" s="11">
        <f>'[1]Table 3 raw'!BE31</f>
        <v>3</v>
      </c>
      <c r="S24" s="11">
        <f>'[1]Table 3 raw'!BH31</f>
        <v>3</v>
      </c>
      <c r="T24" s="11">
        <f>'[1]Table 3 raw'!BL31</f>
        <v>26</v>
      </c>
      <c r="U24" s="11">
        <f>'[1]Table 3 raw'!BO31</f>
        <v>18</v>
      </c>
      <c r="V24" s="11">
        <f>'[1]Table 3 raw'!BR31</f>
        <v>17</v>
      </c>
    </row>
    <row r="25" spans="1:22" x14ac:dyDescent="0.2">
      <c r="A25" s="11" t="str">
        <f>'[1]Table 3 raw'!A32</f>
        <v>Namibia</v>
      </c>
      <c r="B25" s="11">
        <f>'[1]Table 3 raw'!D32</f>
        <v>33</v>
      </c>
      <c r="C25" s="11">
        <f>'[1]Table 3 raw'!G32</f>
        <v>33</v>
      </c>
      <c r="D25" s="11">
        <f>'[1]Table 3 raw'!J32</f>
        <v>33</v>
      </c>
      <c r="E25" s="11">
        <f>'[1]Table 3 raw'!N32</f>
        <v>1</v>
      </c>
      <c r="F25" s="11">
        <f>'[1]Table 3 raw'!Q32</f>
        <v>1</v>
      </c>
      <c r="G25" s="11">
        <f>'[1]Table 3 raw'!T32</f>
        <v>1</v>
      </c>
      <c r="H25" s="11">
        <f>'[1]Table 3 raw'!X32</f>
        <v>2</v>
      </c>
      <c r="I25" s="11">
        <f>'[1]Table 3 raw'!AA32</f>
        <v>2</v>
      </c>
      <c r="J25" s="11">
        <f>'[1]Table 3 raw'!AD32</f>
        <v>2</v>
      </c>
      <c r="K25" s="11">
        <f>'[1]Table 3 raw'!AH32</f>
        <v>40</v>
      </c>
      <c r="L25" s="11">
        <f>'[1]Table 3 raw'!AK32</f>
        <v>40</v>
      </c>
      <c r="M25" s="11">
        <f>'[1]Table 3 raw'!AN32</f>
        <v>40</v>
      </c>
      <c r="N25" s="11">
        <f>'[1]Table 3 raw'!AR32</f>
        <v>33</v>
      </c>
      <c r="O25" s="11">
        <f>'[1]Table 3 raw'!AU32</f>
        <v>33</v>
      </c>
      <c r="P25" s="11">
        <f>'[1]Table 3 raw'!AX32</f>
        <v>33</v>
      </c>
      <c r="Q25" s="11">
        <f>'[1]Table 3 raw'!BB32</f>
        <v>1</v>
      </c>
      <c r="R25" s="11">
        <f>'[1]Table 3 raw'!BE32</f>
        <v>1</v>
      </c>
      <c r="S25" s="11">
        <f>'[1]Table 3 raw'!BH32</f>
        <v>1</v>
      </c>
      <c r="T25" s="11">
        <f>'[1]Table 3 raw'!BL32</f>
        <v>22</v>
      </c>
      <c r="U25" s="11">
        <f>'[1]Table 3 raw'!BO32</f>
        <v>22</v>
      </c>
      <c r="V25" s="11">
        <f>'[1]Table 3 raw'!BR32</f>
        <v>22</v>
      </c>
    </row>
    <row r="26" spans="1:22" x14ac:dyDescent="0.2">
      <c r="A26" s="11" t="str">
        <f>'[1]Table 3 raw'!A33</f>
        <v>Nigeria</v>
      </c>
      <c r="B26" s="11">
        <f>'[1]Table 3 raw'!D33</f>
        <v>940</v>
      </c>
      <c r="C26" s="11">
        <f>'[1]Table 3 raw'!G33</f>
        <v>859</v>
      </c>
      <c r="D26" s="11">
        <f>'[1]Table 3 raw'!J33</f>
        <v>802</v>
      </c>
      <c r="E26" s="11">
        <f>'[1]Table 3 raw'!N33</f>
        <v>37</v>
      </c>
      <c r="F26" s="11">
        <f>'[1]Table 3 raw'!Q33</f>
        <v>37</v>
      </c>
      <c r="G26" s="11">
        <f>'[1]Table 3 raw'!T33</f>
        <v>37</v>
      </c>
      <c r="H26" s="11">
        <f>'[1]Table 3 raw'!X33</f>
        <v>38</v>
      </c>
      <c r="I26" s="11">
        <f>'[1]Table 3 raw'!AA33</f>
        <v>38</v>
      </c>
      <c r="J26" s="11">
        <f>'[1]Table 3 raw'!AD33</f>
        <v>38</v>
      </c>
      <c r="K26" s="11">
        <f>'[1]Table 3 raw'!AH33</f>
        <v>960</v>
      </c>
      <c r="L26" s="11">
        <f>'[1]Table 3 raw'!AK33</f>
        <v>862</v>
      </c>
      <c r="M26" s="11">
        <f>'[1]Table 3 raw'!AN33</f>
        <v>807</v>
      </c>
      <c r="N26" s="11">
        <f>'[1]Table 3 raw'!AR33</f>
        <v>41</v>
      </c>
      <c r="O26" s="11">
        <f>'[1]Table 3 raw'!AU33</f>
        <v>41</v>
      </c>
      <c r="P26" s="11">
        <f>'[1]Table 3 raw'!AX33</f>
        <v>35</v>
      </c>
      <c r="Q26" s="11">
        <f>'[1]Table 3 raw'!BB33</f>
        <v>5</v>
      </c>
      <c r="R26" s="11">
        <f>'[1]Table 3 raw'!BE33</f>
        <v>5</v>
      </c>
      <c r="S26" s="11">
        <f>'[1]Table 3 raw'!BH33</f>
        <v>5</v>
      </c>
      <c r="T26" s="11">
        <f>'[1]Table 3 raw'!BL33</f>
        <v>40</v>
      </c>
      <c r="U26" s="11">
        <f>'[1]Table 3 raw'!BO33</f>
        <v>40</v>
      </c>
      <c r="V26" s="11">
        <f>'[1]Table 3 raw'!BR33</f>
        <v>39</v>
      </c>
    </row>
    <row r="27" spans="1:22" x14ac:dyDescent="0.2">
      <c r="A27" s="11" t="str">
        <f>'[1]Table 3 raw'!A34</f>
        <v>Papua New Guinea</v>
      </c>
      <c r="B27" s="11">
        <f>'[1]Table 3 raw'!D34</f>
        <v>1</v>
      </c>
      <c r="C27" s="11">
        <f>'[1]Table 3 raw'!G34</f>
        <v>1</v>
      </c>
      <c r="D27" s="11">
        <f>'[1]Table 3 raw'!J34</f>
        <v>1</v>
      </c>
      <c r="E27" s="11">
        <f>'[1]Table 3 raw'!N34</f>
        <v>1</v>
      </c>
      <c r="F27" s="11">
        <f>'[1]Table 3 raw'!Q34</f>
        <v>1</v>
      </c>
      <c r="G27" s="11">
        <f>'[1]Table 3 raw'!T34</f>
        <v>1</v>
      </c>
      <c r="H27" s="11">
        <f>'[1]Table 3 raw'!X34</f>
        <v>1</v>
      </c>
      <c r="I27" s="11">
        <f>'[1]Table 3 raw'!AA34</f>
        <v>1</v>
      </c>
      <c r="J27" s="11">
        <f>'[1]Table 3 raw'!AD34</f>
        <v>1</v>
      </c>
      <c r="K27" s="11">
        <f>'[1]Table 3 raw'!AH34</f>
        <v>1</v>
      </c>
      <c r="L27" s="11">
        <f>'[1]Table 3 raw'!AK34</f>
        <v>1</v>
      </c>
      <c r="M27" s="11">
        <f>'[1]Table 3 raw'!AN34</f>
        <v>1</v>
      </c>
      <c r="N27" s="11">
        <f>'[1]Table 3 raw'!AR34</f>
        <v>1</v>
      </c>
      <c r="O27" s="11">
        <f>'[1]Table 3 raw'!AU34</f>
        <v>1</v>
      </c>
      <c r="P27" s="11">
        <f>'[1]Table 3 raw'!AX34</f>
        <v>1</v>
      </c>
      <c r="Q27" s="11">
        <f>'[1]Table 3 raw'!BB34</f>
        <v>1</v>
      </c>
      <c r="R27" s="11">
        <f>'[1]Table 3 raw'!BE34</f>
        <v>1</v>
      </c>
      <c r="S27" s="11">
        <f>'[1]Table 3 raw'!BH34</f>
        <v>1</v>
      </c>
      <c r="T27" s="11">
        <f>'[1]Table 3 raw'!BL34</f>
        <v>1</v>
      </c>
      <c r="U27" s="11">
        <f>'[1]Table 3 raw'!BO34</f>
        <v>1</v>
      </c>
      <c r="V27" s="11">
        <f>'[1]Table 3 raw'!BR34</f>
        <v>1</v>
      </c>
    </row>
    <row r="28" spans="1:22" x14ac:dyDescent="0.2">
      <c r="A28" s="11" t="str">
        <f>'[1]Table 3 raw'!A35</f>
        <v>Rwanda</v>
      </c>
      <c r="B28" s="11">
        <f>'[1]Table 3 raw'!D35</f>
        <v>76</v>
      </c>
      <c r="C28" s="11">
        <f>'[1]Table 3 raw'!G35</f>
        <v>76</v>
      </c>
      <c r="D28" s="11">
        <f>'[1]Table 3 raw'!J35</f>
        <v>76</v>
      </c>
      <c r="E28" s="11">
        <f>'[1]Table 3 raw'!N35</f>
        <v>2</v>
      </c>
      <c r="F28" s="11">
        <f>'[1]Table 3 raw'!Q35</f>
        <v>2</v>
      </c>
      <c r="G28" s="11">
        <f>'[1]Table 3 raw'!T35</f>
        <v>2</v>
      </c>
      <c r="H28" s="11">
        <f>'[1]Table 3 raw'!X35</f>
        <v>9</v>
      </c>
      <c r="I28" s="11">
        <f>'[1]Table 3 raw'!AA35</f>
        <v>9</v>
      </c>
      <c r="J28" s="11">
        <f>'[1]Table 3 raw'!AD35</f>
        <v>9</v>
      </c>
      <c r="K28" s="11">
        <f>'[1]Table 3 raw'!AH35</f>
        <v>525</v>
      </c>
      <c r="L28" s="11">
        <f>'[1]Table 3 raw'!AK35</f>
        <v>475</v>
      </c>
      <c r="M28" s="11">
        <f>'[1]Table 3 raw'!AN35</f>
        <v>450</v>
      </c>
      <c r="N28" s="11">
        <f>'[1]Table 3 raw'!AR35</f>
        <v>201</v>
      </c>
      <c r="O28" s="11">
        <f>'[1]Table 3 raw'!AU35</f>
        <v>40</v>
      </c>
      <c r="P28" s="11">
        <f>'[1]Table 3 raw'!AX35</f>
        <v>40</v>
      </c>
      <c r="Q28" s="11">
        <f>'[1]Table 3 raw'!BB35</f>
        <v>1</v>
      </c>
      <c r="R28" s="11">
        <f>'[1]Table 3 raw'!BE35</f>
        <v>1</v>
      </c>
      <c r="S28" s="11">
        <f>'[1]Table 3 raw'!BH35</f>
        <v>1</v>
      </c>
      <c r="T28" s="11">
        <f>'[1]Table 3 raw'!BL35</f>
        <v>16</v>
      </c>
      <c r="U28" s="11">
        <f>'[1]Table 3 raw'!BO35</f>
        <v>0</v>
      </c>
      <c r="V28" s="11">
        <f>'[1]Table 3 raw'!BR35</f>
        <v>0</v>
      </c>
    </row>
    <row r="29" spans="1:22" x14ac:dyDescent="0.2">
      <c r="A29" s="11" t="str">
        <f>'[1]Table 3 raw'!A36</f>
        <v>South Africa</v>
      </c>
      <c r="B29" s="11">
        <f>'[1]Table 3 raw'!D36</f>
        <v>0</v>
      </c>
      <c r="C29" s="11">
        <f>'[1]Table 3 raw'!G36</f>
        <v>0</v>
      </c>
      <c r="D29" s="11">
        <f>'[1]Table 3 raw'!J36</f>
        <v>0</v>
      </c>
      <c r="E29" s="11">
        <f>'[1]Table 3 raw'!N36</f>
        <v>0</v>
      </c>
      <c r="F29" s="11">
        <f>'[1]Table 3 raw'!Q36</f>
        <v>0</v>
      </c>
      <c r="G29" s="11">
        <f>'[1]Table 3 raw'!T36</f>
        <v>0</v>
      </c>
      <c r="H29" s="11">
        <f>'[1]Table 3 raw'!X36</f>
        <v>0</v>
      </c>
      <c r="I29" s="11">
        <f>'[1]Table 3 raw'!AA36</f>
        <v>0</v>
      </c>
      <c r="J29" s="11">
        <f>'[1]Table 3 raw'!AD36</f>
        <v>0</v>
      </c>
      <c r="K29" s="11">
        <f>'[1]Table 3 raw'!AH36</f>
        <v>1456</v>
      </c>
      <c r="L29" s="11">
        <f>'[1]Table 3 raw'!AK36</f>
        <v>0</v>
      </c>
      <c r="M29" s="11">
        <f>'[1]Table 3 raw'!AN36</f>
        <v>0</v>
      </c>
      <c r="N29" s="11">
        <f>'[1]Table 3 raw'!AR36</f>
        <v>0</v>
      </c>
      <c r="O29" s="11">
        <f>'[1]Table 3 raw'!AU36</f>
        <v>0</v>
      </c>
      <c r="P29" s="11">
        <f>'[1]Table 3 raw'!AX36</f>
        <v>0</v>
      </c>
      <c r="Q29" s="11">
        <f>'[1]Table 3 raw'!BB36</f>
        <v>0</v>
      </c>
      <c r="R29" s="11">
        <f>'[1]Table 3 raw'!BE36</f>
        <v>0</v>
      </c>
      <c r="S29" s="11">
        <f>'[1]Table 3 raw'!BH36</f>
        <v>0</v>
      </c>
      <c r="T29" s="11">
        <f>'[1]Table 3 raw'!BL36</f>
        <v>0</v>
      </c>
      <c r="U29" s="11">
        <f>'[1]Table 3 raw'!BO36</f>
        <v>0</v>
      </c>
      <c r="V29" s="11">
        <f>'[1]Table 3 raw'!BR36</f>
        <v>0</v>
      </c>
    </row>
    <row r="30" spans="1:22" x14ac:dyDescent="0.2">
      <c r="A30" s="11" t="str">
        <f>'[1]Table 3 raw'!A37</f>
        <v>South Sudan</v>
      </c>
      <c r="B30" s="11">
        <f>'[1]Table 3 raw'!D37</f>
        <v>0</v>
      </c>
      <c r="C30" s="11">
        <f>'[1]Table 3 raw'!G37</f>
        <v>0</v>
      </c>
      <c r="D30" s="11">
        <f>'[1]Table 3 raw'!J37</f>
        <v>0</v>
      </c>
      <c r="E30" s="11">
        <f>'[1]Table 3 raw'!N37</f>
        <v>0</v>
      </c>
      <c r="F30" s="11">
        <f>'[1]Table 3 raw'!Q37</f>
        <v>0</v>
      </c>
      <c r="G30" s="11">
        <f>'[1]Table 3 raw'!T37</f>
        <v>0</v>
      </c>
      <c r="H30" s="11">
        <f>'[1]Table 3 raw'!X37</f>
        <v>0</v>
      </c>
      <c r="I30" s="11">
        <f>'[1]Table 3 raw'!AA37</f>
        <v>0</v>
      </c>
      <c r="J30" s="11">
        <f>'[1]Table 3 raw'!AD37</f>
        <v>0</v>
      </c>
      <c r="K30" s="11">
        <f>'[1]Table 3 raw'!AH37</f>
        <v>19</v>
      </c>
      <c r="L30" s="11">
        <f>'[1]Table 3 raw'!AK37</f>
        <v>19</v>
      </c>
      <c r="M30" s="11">
        <f>'[1]Table 3 raw'!AN37</f>
        <v>15</v>
      </c>
      <c r="N30" s="11">
        <f>'[1]Table 3 raw'!AR37</f>
        <v>0</v>
      </c>
      <c r="O30" s="11">
        <f>'[1]Table 3 raw'!AU37</f>
        <v>0</v>
      </c>
      <c r="P30" s="11">
        <f>'[1]Table 3 raw'!AX37</f>
        <v>0</v>
      </c>
      <c r="Q30" s="11">
        <f>'[1]Table 3 raw'!BB37</f>
        <v>0</v>
      </c>
      <c r="R30" s="11">
        <f>'[1]Table 3 raw'!BE37</f>
        <v>0</v>
      </c>
      <c r="S30" s="11">
        <f>'[1]Table 3 raw'!BH37</f>
        <v>0</v>
      </c>
      <c r="T30" s="11">
        <f>'[1]Table 3 raw'!BL37</f>
        <v>0</v>
      </c>
      <c r="U30" s="11">
        <f>'[1]Table 3 raw'!BO37</f>
        <v>0</v>
      </c>
      <c r="V30" s="11">
        <f>'[1]Table 3 raw'!BR37</f>
        <v>0</v>
      </c>
    </row>
    <row r="31" spans="1:22" x14ac:dyDescent="0.2">
      <c r="A31" s="11" t="str">
        <f>'[1]Table 3 raw'!A38</f>
        <v>Swaziland</v>
      </c>
      <c r="B31" s="11">
        <f>'[1]Table 3 raw'!D38</f>
        <v>90</v>
      </c>
      <c r="C31" s="11">
        <f>'[1]Table 3 raw'!G38</f>
        <v>90</v>
      </c>
      <c r="D31" s="11">
        <f>'[1]Table 3 raw'!J38</f>
        <v>90</v>
      </c>
      <c r="E31" s="11">
        <f>'[1]Table 3 raw'!N38</f>
        <v>2</v>
      </c>
      <c r="F31" s="11">
        <f>'[1]Table 3 raw'!Q38</f>
        <v>2</v>
      </c>
      <c r="G31" s="11">
        <f>'[1]Table 3 raw'!T38</f>
        <v>2</v>
      </c>
      <c r="H31" s="11">
        <f>'[1]Table 3 raw'!X38</f>
        <v>2</v>
      </c>
      <c r="I31" s="11">
        <f>'[1]Table 3 raw'!AA38</f>
        <v>2</v>
      </c>
      <c r="J31" s="11">
        <f>'[1]Table 3 raw'!AD38</f>
        <v>2</v>
      </c>
      <c r="K31" s="11">
        <f>'[1]Table 3 raw'!AH38</f>
        <v>482</v>
      </c>
      <c r="L31" s="11">
        <f>'[1]Table 3 raw'!AK38</f>
        <v>482</v>
      </c>
      <c r="M31" s="11">
        <f>'[1]Table 3 raw'!AN38</f>
        <v>482</v>
      </c>
      <c r="N31" s="11">
        <f>'[1]Table 3 raw'!AR38</f>
        <v>40</v>
      </c>
      <c r="O31" s="11">
        <f>'[1]Table 3 raw'!AU38</f>
        <v>40</v>
      </c>
      <c r="P31" s="11">
        <f>'[1]Table 3 raw'!AX38</f>
        <v>40</v>
      </c>
      <c r="Q31" s="11">
        <f>'[1]Table 3 raw'!BB38</f>
        <v>2</v>
      </c>
      <c r="R31" s="11">
        <f>'[1]Table 3 raw'!BE38</f>
        <v>2</v>
      </c>
      <c r="S31" s="11">
        <f>'[1]Table 3 raw'!BH38</f>
        <v>2</v>
      </c>
      <c r="T31" s="11">
        <f>'[1]Table 3 raw'!BL38</f>
        <v>40</v>
      </c>
      <c r="U31" s="11">
        <f>'[1]Table 3 raw'!BO38</f>
        <v>40</v>
      </c>
      <c r="V31" s="11">
        <f>'[1]Table 3 raw'!BR38</f>
        <v>40</v>
      </c>
    </row>
    <row r="32" spans="1:22" x14ac:dyDescent="0.2">
      <c r="A32" s="11" t="str">
        <f>'[1]Table 3 raw'!A39</f>
        <v>Tanzania</v>
      </c>
      <c r="B32" s="11">
        <f>'[1]Table 3 raw'!D39</f>
        <v>441</v>
      </c>
      <c r="C32" s="11">
        <f>'[1]Table 3 raw'!G39</f>
        <v>120</v>
      </c>
      <c r="D32" s="11">
        <f>'[1]Table 3 raw'!J39</f>
        <v>110</v>
      </c>
      <c r="E32" s="11">
        <f>'[1]Table 3 raw'!N39</f>
        <v>118</v>
      </c>
      <c r="F32" s="11">
        <f>'[1]Table 3 raw'!Q39</f>
        <v>14</v>
      </c>
      <c r="G32" s="11">
        <f>'[1]Table 3 raw'!T39</f>
        <v>7</v>
      </c>
      <c r="H32" s="11">
        <f>'[1]Table 3 raw'!X39</f>
        <v>22</v>
      </c>
      <c r="I32" s="11">
        <f>'[1]Table 3 raw'!AA39</f>
        <v>6</v>
      </c>
      <c r="J32" s="11">
        <f>'[1]Table 3 raw'!AD39</f>
        <v>6</v>
      </c>
      <c r="K32" s="11">
        <f>'[1]Table 3 raw'!AH39</f>
        <v>1002</v>
      </c>
      <c r="L32" s="11">
        <f>'[1]Table 3 raw'!AK39</f>
        <v>934</v>
      </c>
      <c r="M32" s="11">
        <f>'[1]Table 3 raw'!AN39</f>
        <v>617</v>
      </c>
      <c r="N32" s="11">
        <f>'[1]Table 3 raw'!AR39</f>
        <v>422</v>
      </c>
      <c r="O32" s="11">
        <f>'[1]Table 3 raw'!AU39</f>
        <v>278</v>
      </c>
      <c r="P32" s="11">
        <f>'[1]Table 3 raw'!AX39</f>
        <v>232</v>
      </c>
      <c r="Q32" s="11">
        <f>'[1]Table 3 raw'!BB39</f>
        <v>5</v>
      </c>
      <c r="R32" s="11">
        <f>'[1]Table 3 raw'!BE39</f>
        <v>5</v>
      </c>
      <c r="S32" s="11">
        <f>'[1]Table 3 raw'!BH39</f>
        <v>4</v>
      </c>
      <c r="T32" s="11">
        <f>'[1]Table 3 raw'!BL39</f>
        <v>40</v>
      </c>
      <c r="U32" s="11">
        <f>'[1]Table 3 raw'!BO39</f>
        <v>28</v>
      </c>
      <c r="V32" s="11">
        <f>'[1]Table 3 raw'!BR39</f>
        <v>25</v>
      </c>
    </row>
    <row r="33" spans="1:22" x14ac:dyDescent="0.2">
      <c r="A33" s="11" t="str">
        <f>'[1]Table 3 raw'!A40</f>
        <v>Uganda</v>
      </c>
      <c r="B33" s="11">
        <f>'[1]Table 3 raw'!D40</f>
        <v>201</v>
      </c>
      <c r="C33" s="11">
        <f>'[1]Table 3 raw'!G40</f>
        <v>200</v>
      </c>
      <c r="D33" s="11">
        <f>'[1]Table 3 raw'!J40</f>
        <v>160</v>
      </c>
      <c r="E33" s="11">
        <f>'[1]Table 3 raw'!N40</f>
        <v>1</v>
      </c>
      <c r="F33" s="11">
        <f>'[1]Table 3 raw'!Q40</f>
        <v>1</v>
      </c>
      <c r="G33" s="11">
        <f>'[1]Table 3 raw'!T40</f>
        <v>1</v>
      </c>
      <c r="H33" s="11">
        <f>'[1]Table 3 raw'!X40</f>
        <v>1</v>
      </c>
      <c r="I33" s="11">
        <f>'[1]Table 3 raw'!AA40</f>
        <v>1</v>
      </c>
      <c r="J33" s="11">
        <f>'[1]Table 3 raw'!AD40</f>
        <v>1</v>
      </c>
      <c r="K33" s="11">
        <f>'[1]Table 3 raw'!AH40</f>
        <v>1342</v>
      </c>
      <c r="L33" s="11">
        <f>'[1]Table 3 raw'!AK40</f>
        <v>16000</v>
      </c>
      <c r="M33" s="11">
        <f>'[1]Table 3 raw'!AN40</f>
        <v>12800</v>
      </c>
      <c r="N33" s="11">
        <f>'[1]Table 3 raw'!AR40</f>
        <v>0</v>
      </c>
      <c r="O33" s="11">
        <f>'[1]Table 3 raw'!AU40</f>
        <v>1457</v>
      </c>
      <c r="P33" s="11">
        <f>'[1]Table 3 raw'!AX40</f>
        <v>1166</v>
      </c>
      <c r="Q33" s="11">
        <f>'[1]Table 3 raw'!BB40</f>
        <v>0</v>
      </c>
      <c r="R33" s="11">
        <f>'[1]Table 3 raw'!BE40</f>
        <v>0</v>
      </c>
      <c r="S33" s="11">
        <f>'[1]Table 3 raw'!BH40</f>
        <v>0</v>
      </c>
      <c r="T33" s="11">
        <f>'[1]Table 3 raw'!BL40</f>
        <v>1</v>
      </c>
      <c r="U33" s="11">
        <f>'[1]Table 3 raw'!BO40</f>
        <v>1</v>
      </c>
      <c r="V33" s="11">
        <f>'[1]Table 3 raw'!BR40</f>
        <v>1</v>
      </c>
    </row>
    <row r="34" spans="1:22" x14ac:dyDescent="0.2">
      <c r="A34" s="11" t="str">
        <f>'[1]Table 3 raw'!A41</f>
        <v>Ukraine</v>
      </c>
      <c r="B34" s="11">
        <f>'[1]Table 3 raw'!D41</f>
        <v>0</v>
      </c>
      <c r="C34" s="11">
        <f>'[1]Table 3 raw'!G41</f>
        <v>0</v>
      </c>
      <c r="D34" s="11">
        <f>'[1]Table 3 raw'!J41</f>
        <v>0</v>
      </c>
      <c r="E34" s="11">
        <f>'[1]Table 3 raw'!N41</f>
        <v>0</v>
      </c>
      <c r="F34" s="11">
        <f>'[1]Table 3 raw'!Q41</f>
        <v>0</v>
      </c>
      <c r="G34" s="11">
        <f>'[1]Table 3 raw'!T41</f>
        <v>0</v>
      </c>
      <c r="H34" s="11">
        <f>'[1]Table 3 raw'!X41</f>
        <v>0</v>
      </c>
      <c r="I34" s="11">
        <f>'[1]Table 3 raw'!AA41</f>
        <v>0</v>
      </c>
      <c r="J34" s="11">
        <f>'[1]Table 3 raw'!AD41</f>
        <v>0</v>
      </c>
      <c r="K34" s="11">
        <f>'[1]Table 3 raw'!AH41</f>
        <v>4</v>
      </c>
      <c r="L34" s="11">
        <f>'[1]Table 3 raw'!AK41</f>
        <v>4</v>
      </c>
      <c r="M34" s="11">
        <f>'[1]Table 3 raw'!AN41</f>
        <v>4</v>
      </c>
      <c r="N34" s="11">
        <f>'[1]Table 3 raw'!AR41</f>
        <v>0</v>
      </c>
      <c r="O34" s="11">
        <f>'[1]Table 3 raw'!AU41</f>
        <v>0</v>
      </c>
      <c r="P34" s="11">
        <f>'[1]Table 3 raw'!AX41</f>
        <v>0</v>
      </c>
      <c r="Q34" s="11">
        <f>'[1]Table 3 raw'!BB41</f>
        <v>0</v>
      </c>
      <c r="R34" s="11">
        <f>'[1]Table 3 raw'!BE41</f>
        <v>0</v>
      </c>
      <c r="S34" s="11">
        <f>'[1]Table 3 raw'!BH41</f>
        <v>0</v>
      </c>
      <c r="T34" s="11">
        <f>'[1]Table 3 raw'!BL41</f>
        <v>0</v>
      </c>
      <c r="U34" s="11">
        <f>'[1]Table 3 raw'!BO41</f>
        <v>0</v>
      </c>
      <c r="V34" s="11">
        <f>'[1]Table 3 raw'!BR41</f>
        <v>0</v>
      </c>
    </row>
    <row r="35" spans="1:22" x14ac:dyDescent="0.2">
      <c r="A35" s="11" t="str">
        <f>'[1]Table 3 raw'!A42</f>
        <v>Vietnam</v>
      </c>
      <c r="B35" s="11">
        <f>'[1]Table 3 raw'!D42</f>
        <v>4</v>
      </c>
      <c r="C35" s="11">
        <f>'[1]Table 3 raw'!G42</f>
        <v>4</v>
      </c>
      <c r="D35" s="11">
        <f>'[1]Table 3 raw'!J42</f>
        <v>4</v>
      </c>
      <c r="E35" s="11">
        <f>'[1]Table 3 raw'!N42</f>
        <v>0</v>
      </c>
      <c r="F35" s="11">
        <f>'[1]Table 3 raw'!Q42</f>
        <v>0</v>
      </c>
      <c r="G35" s="11">
        <f>'[1]Table 3 raw'!T42</f>
        <v>0</v>
      </c>
      <c r="H35" s="11">
        <f>'[1]Table 3 raw'!X42</f>
        <v>0</v>
      </c>
      <c r="I35" s="11">
        <f>'[1]Table 3 raw'!AA42</f>
        <v>0</v>
      </c>
      <c r="J35" s="11">
        <f>'[1]Table 3 raw'!AD42</f>
        <v>0</v>
      </c>
      <c r="K35" s="11">
        <f>'[1]Table 3 raw'!AH42</f>
        <v>10</v>
      </c>
      <c r="L35" s="11">
        <f>'[1]Table 3 raw'!AK42</f>
        <v>8</v>
      </c>
      <c r="M35" s="11">
        <f>'[1]Table 3 raw'!AN42</f>
        <v>8</v>
      </c>
      <c r="N35" s="11">
        <f>'[1]Table 3 raw'!AR42</f>
        <v>0</v>
      </c>
      <c r="O35" s="11">
        <f>'[1]Table 3 raw'!AU42</f>
        <v>0</v>
      </c>
      <c r="P35" s="11">
        <f>'[1]Table 3 raw'!AX42</f>
        <v>0</v>
      </c>
      <c r="Q35" s="11">
        <f>'[1]Table 3 raw'!BB42</f>
        <v>0</v>
      </c>
      <c r="R35" s="11">
        <f>'[1]Table 3 raw'!BE42</f>
        <v>0</v>
      </c>
      <c r="S35" s="11">
        <f>'[1]Table 3 raw'!BH42</f>
        <v>0</v>
      </c>
      <c r="T35" s="11">
        <f>'[1]Table 3 raw'!BL42</f>
        <v>0</v>
      </c>
      <c r="U35" s="11">
        <f>'[1]Table 3 raw'!BO42</f>
        <v>0</v>
      </c>
      <c r="V35" s="11">
        <f>'[1]Table 3 raw'!BR42</f>
        <v>0</v>
      </c>
    </row>
    <row r="36" spans="1:22" x14ac:dyDescent="0.2">
      <c r="A36" s="11" t="str">
        <f>'[1]Table 3 raw'!A43</f>
        <v>Zambia</v>
      </c>
      <c r="B36" s="11">
        <f>'[1]Table 3 raw'!D43</f>
        <v>45</v>
      </c>
      <c r="C36" s="11">
        <f>'[1]Table 3 raw'!G43</f>
        <v>27</v>
      </c>
      <c r="D36" s="11">
        <f>'[1]Table 3 raw'!J43</f>
        <v>26</v>
      </c>
      <c r="E36" s="11">
        <f>'[1]Table 3 raw'!N43</f>
        <v>0</v>
      </c>
      <c r="F36" s="11">
        <f>'[1]Table 3 raw'!Q43</f>
        <v>0</v>
      </c>
      <c r="G36" s="11">
        <f>'[1]Table 3 raw'!T43</f>
        <v>0</v>
      </c>
      <c r="H36" s="11">
        <f>'[1]Table 3 raw'!X43</f>
        <v>0</v>
      </c>
      <c r="I36" s="11">
        <f>'[1]Table 3 raw'!AA43</f>
        <v>0</v>
      </c>
      <c r="J36" s="11">
        <f>'[1]Table 3 raw'!AD43</f>
        <v>0</v>
      </c>
      <c r="K36" s="11">
        <f>'[1]Table 3 raw'!AH43</f>
        <v>75</v>
      </c>
      <c r="L36" s="11">
        <f>'[1]Table 3 raw'!AK43</f>
        <v>62</v>
      </c>
      <c r="M36" s="11">
        <f>'[1]Table 3 raw'!AN43</f>
        <v>21</v>
      </c>
      <c r="N36" s="11">
        <f>'[1]Table 3 raw'!AR43</f>
        <v>41</v>
      </c>
      <c r="O36" s="11">
        <f>'[1]Table 3 raw'!AU43</f>
        <v>40</v>
      </c>
      <c r="P36" s="11">
        <f>'[1]Table 3 raw'!AX43</f>
        <v>21</v>
      </c>
      <c r="Q36" s="11">
        <f>'[1]Table 3 raw'!BB43</f>
        <v>1</v>
      </c>
      <c r="R36" s="11">
        <f>'[1]Table 3 raw'!BE43</f>
        <v>0</v>
      </c>
      <c r="S36" s="11">
        <f>'[1]Table 3 raw'!BH43</f>
        <v>0</v>
      </c>
      <c r="T36" s="11">
        <f>'[1]Table 3 raw'!BL43</f>
        <v>21</v>
      </c>
      <c r="U36" s="11">
        <f>'[1]Table 3 raw'!BO43</f>
        <v>21</v>
      </c>
      <c r="V36" s="11">
        <f>'[1]Table 3 raw'!BR43</f>
        <v>21</v>
      </c>
    </row>
    <row r="37" spans="1:22" x14ac:dyDescent="0.2">
      <c r="A37" s="11" t="str">
        <f>'[1]Table 3 raw'!A44</f>
        <v>Zimbabwe</v>
      </c>
      <c r="B37" s="11">
        <f>'[1]Table 3 raw'!D44</f>
        <v>30</v>
      </c>
      <c r="C37" s="11">
        <f>'[1]Table 3 raw'!G44</f>
        <v>30</v>
      </c>
      <c r="D37" s="11">
        <f>'[1]Table 3 raw'!J44</f>
        <v>30</v>
      </c>
      <c r="E37" s="11">
        <f>'[1]Table 3 raw'!N44</f>
        <v>2</v>
      </c>
      <c r="F37" s="11">
        <f>'[1]Table 3 raw'!Q44</f>
        <v>2</v>
      </c>
      <c r="G37" s="11">
        <f>'[1]Table 3 raw'!T44</f>
        <v>2</v>
      </c>
      <c r="H37" s="11">
        <f>'[1]Table 3 raw'!X44</f>
        <v>2</v>
      </c>
      <c r="I37" s="11">
        <f>'[1]Table 3 raw'!AA44</f>
        <v>2</v>
      </c>
      <c r="J37" s="11">
        <f>'[1]Table 3 raw'!AD44</f>
        <v>2</v>
      </c>
      <c r="K37" s="11">
        <f>'[1]Table 3 raw'!AH44</f>
        <v>439</v>
      </c>
      <c r="L37" s="11">
        <f>'[1]Table 3 raw'!AK44</f>
        <v>439</v>
      </c>
      <c r="M37" s="11">
        <f>'[1]Table 3 raw'!AN44</f>
        <v>439</v>
      </c>
      <c r="N37" s="11">
        <f>'[1]Table 3 raw'!AR44</f>
        <v>0</v>
      </c>
      <c r="O37" s="11">
        <f>'[1]Table 3 raw'!AU44</f>
        <v>0</v>
      </c>
      <c r="P37" s="11">
        <f>'[1]Table 3 raw'!AX44</f>
        <v>0</v>
      </c>
      <c r="Q37" s="11">
        <f>'[1]Table 3 raw'!BB44</f>
        <v>0</v>
      </c>
      <c r="R37" s="11">
        <f>'[1]Table 3 raw'!BE44</f>
        <v>0</v>
      </c>
      <c r="S37" s="11">
        <f>'[1]Table 3 raw'!BH44</f>
        <v>0</v>
      </c>
      <c r="T37" s="11">
        <f>'[1]Table 3 raw'!BL44</f>
        <v>0</v>
      </c>
      <c r="U37" s="11">
        <f>'[1]Table 3 raw'!BO44</f>
        <v>0</v>
      </c>
      <c r="V37" s="11">
        <f>'[1]Table 3 raw'!BR44</f>
        <v>0</v>
      </c>
    </row>
    <row r="38" spans="1:22" x14ac:dyDescent="0.2">
      <c r="A38" s="12" t="s">
        <v>53</v>
      </c>
      <c r="B38" s="11">
        <f>SUM(B2:B37)</f>
        <v>3301</v>
      </c>
      <c r="C38" s="11">
        <f t="shared" ref="C38:V38" si="0">SUM(C2:C37)</f>
        <v>2677</v>
      </c>
      <c r="D38" s="11">
        <f t="shared" si="0"/>
        <v>2489</v>
      </c>
      <c r="E38" s="11">
        <f t="shared" si="0"/>
        <v>359</v>
      </c>
      <c r="F38" s="11">
        <f t="shared" si="0"/>
        <v>244</v>
      </c>
      <c r="G38" s="11">
        <f t="shared" si="0"/>
        <v>237</v>
      </c>
      <c r="H38" s="11">
        <f t="shared" si="0"/>
        <v>210</v>
      </c>
      <c r="I38" s="11">
        <f t="shared" si="0"/>
        <v>183</v>
      </c>
      <c r="J38" s="11">
        <f t="shared" si="0"/>
        <v>193</v>
      </c>
      <c r="K38" s="11">
        <f t="shared" si="0"/>
        <v>22514</v>
      </c>
      <c r="L38" s="11">
        <f t="shared" si="0"/>
        <v>27260</v>
      </c>
      <c r="M38" s="11">
        <f t="shared" si="0"/>
        <v>22997</v>
      </c>
      <c r="N38" s="11">
        <f t="shared" si="0"/>
        <v>3138</v>
      </c>
      <c r="O38" s="11">
        <f t="shared" si="0"/>
        <v>2742</v>
      </c>
      <c r="P38" s="11">
        <f t="shared" si="0"/>
        <v>2341</v>
      </c>
      <c r="Q38" s="11">
        <f t="shared" si="0"/>
        <v>236</v>
      </c>
      <c r="R38" s="11">
        <f t="shared" si="0"/>
        <v>79</v>
      </c>
      <c r="S38" s="11">
        <f t="shared" si="0"/>
        <v>76</v>
      </c>
      <c r="T38" s="11">
        <f t="shared" si="0"/>
        <v>602</v>
      </c>
      <c r="U38" s="11">
        <f t="shared" si="0"/>
        <v>303</v>
      </c>
      <c r="V38" s="11">
        <f t="shared" si="0"/>
        <v>294</v>
      </c>
    </row>
    <row r="39" spans="1:22" x14ac:dyDescent="0.2">
      <c r="A39" s="1" t="s">
        <v>57</v>
      </c>
      <c r="B39" s="1" t="s">
        <v>57</v>
      </c>
      <c r="C39" s="1" t="s">
        <v>57</v>
      </c>
      <c r="D39" s="1" t="s">
        <v>57</v>
      </c>
      <c r="E39" s="1" t="s">
        <v>57</v>
      </c>
      <c r="F39" s="1" t="s">
        <v>57</v>
      </c>
      <c r="G39" s="1" t="s">
        <v>57</v>
      </c>
      <c r="H39" s="1" t="s">
        <v>57</v>
      </c>
      <c r="I39" s="1" t="s">
        <v>57</v>
      </c>
      <c r="J39" s="1" t="s">
        <v>57</v>
      </c>
      <c r="K39" s="1" t="s">
        <v>57</v>
      </c>
      <c r="L39" s="1" t="s">
        <v>57</v>
      </c>
      <c r="M39" s="1" t="s">
        <v>57</v>
      </c>
      <c r="N39" s="1" t="s">
        <v>57</v>
      </c>
      <c r="O39" s="1" t="s">
        <v>57</v>
      </c>
      <c r="P39" s="1" t="s">
        <v>57</v>
      </c>
      <c r="Q39" s="1" t="s">
        <v>57</v>
      </c>
      <c r="R39" s="1" t="s">
        <v>57</v>
      </c>
      <c r="S39" s="1" t="s">
        <v>57</v>
      </c>
      <c r="T39" s="1" t="s">
        <v>57</v>
      </c>
      <c r="U39" s="1" t="s">
        <v>57</v>
      </c>
      <c r="V39" s="1" t="s">
        <v>57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tab1</vt:lpstr>
      <vt:lpstr>tab2</vt:lpstr>
      <vt:lpstr>tab3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2016-11-08T19:48:53Z</dcterms:created>
  <dcterms:modified xsi:type="dcterms:W3CDTF">2016-11-08T21:24:25Z</dcterms:modified>
</cp:coreProperties>
</file>