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5" sheetId="5" r:id="rId1"/>
    <sheet name="Sheet1" sheetId="1" r:id="rId2"/>
  </sheets>
  <definedNames>
    <definedName name="_xlnm._FilterDatabase" localSheetId="1" hidden="1">Sheet1!$N$4:$N$721</definedName>
    <definedName name="_xlnm._FilterDatabase" localSheetId="0" hidden="1">Sheet5!$AS$27:$AV$749</definedName>
  </definedNames>
  <calcPr calcId="124519"/>
</workbook>
</file>

<file path=xl/calcChain.xml><?xml version="1.0" encoding="utf-8"?>
<calcChain xmlns="http://schemas.openxmlformats.org/spreadsheetml/2006/main">
  <c r="O55" i="5"/>
  <c r="O53"/>
  <c r="O54"/>
  <c r="O52"/>
  <c r="O51"/>
  <c r="AV28" l="1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7"/>
  <c r="AV48"/>
  <c r="AV49"/>
  <c r="AV50"/>
  <c r="AV51"/>
  <c r="AV52"/>
  <c r="AV53"/>
  <c r="AV54"/>
  <c r="AV55"/>
  <c r="AV56"/>
  <c r="AV57"/>
  <c r="AV58"/>
  <c r="AV59"/>
  <c r="AV61"/>
  <c r="AV62"/>
  <c r="AV63"/>
  <c r="AV64"/>
  <c r="AV65"/>
  <c r="AV66"/>
  <c r="AV67"/>
  <c r="AV68"/>
  <c r="AV69"/>
  <c r="AV70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1"/>
  <c r="AV92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2"/>
  <c r="AV114"/>
  <c r="AV115"/>
  <c r="AV116"/>
  <c r="AV118"/>
  <c r="AV119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254"/>
  <c r="AV255"/>
  <c r="AV256"/>
  <c r="AV257"/>
  <c r="AV258"/>
  <c r="AV259"/>
  <c r="AV260"/>
  <c r="AV261"/>
  <c r="AV262"/>
  <c r="AV263"/>
  <c r="AV264"/>
  <c r="AV265"/>
  <c r="AV266"/>
  <c r="AV267"/>
  <c r="AV268"/>
  <c r="AV269"/>
  <c r="AV270"/>
  <c r="AV271"/>
  <c r="AV272"/>
  <c r="AV273"/>
  <c r="AV274"/>
  <c r="AV275"/>
  <c r="AV276"/>
  <c r="AV277"/>
  <c r="AV278"/>
  <c r="AV279"/>
  <c r="AV280"/>
  <c r="AV281"/>
  <c r="AV282"/>
  <c r="AV283"/>
  <c r="AV284"/>
  <c r="AV285"/>
  <c r="AV286"/>
  <c r="AV287"/>
  <c r="AV288"/>
  <c r="AV289"/>
  <c r="AV290"/>
  <c r="AV291"/>
  <c r="AV292"/>
  <c r="AV293"/>
  <c r="AV294"/>
  <c r="AV295"/>
  <c r="AV296"/>
  <c r="AV297"/>
  <c r="AV298"/>
  <c r="AV299"/>
  <c r="AV300"/>
  <c r="AV301"/>
  <c r="AV302"/>
  <c r="AV303"/>
  <c r="AV304"/>
  <c r="AV305"/>
  <c r="AV306"/>
  <c r="AV307"/>
  <c r="AV308"/>
  <c r="AV309"/>
  <c r="AV310"/>
  <c r="AV311"/>
  <c r="AV312"/>
  <c r="AV313"/>
  <c r="AV314"/>
  <c r="AV315"/>
  <c r="AV316"/>
  <c r="AV317"/>
  <c r="AV318"/>
  <c r="AV319"/>
  <c r="AV320"/>
  <c r="AV321"/>
  <c r="AV322"/>
  <c r="AV323"/>
  <c r="AV324"/>
  <c r="AV325"/>
  <c r="AV326"/>
  <c r="AV327"/>
  <c r="AV328"/>
  <c r="AV329"/>
  <c r="AV330"/>
  <c r="AV331"/>
  <c r="AV332"/>
  <c r="AV333"/>
  <c r="AV334"/>
  <c r="AV335"/>
  <c r="AV336"/>
  <c r="AV337"/>
  <c r="AV338"/>
  <c r="AV339"/>
  <c r="AV340"/>
  <c r="AV341"/>
  <c r="AV342"/>
  <c r="AV343"/>
  <c r="AV344"/>
  <c r="AV345"/>
  <c r="AV346"/>
  <c r="AV347"/>
  <c r="AV348"/>
  <c r="AV349"/>
  <c r="AV350"/>
  <c r="AV351"/>
  <c r="AV352"/>
  <c r="AV353"/>
  <c r="AV354"/>
  <c r="AV355"/>
  <c r="AV356"/>
  <c r="AV357"/>
  <c r="AV358"/>
  <c r="AV359"/>
  <c r="AV360"/>
  <c r="AV361"/>
  <c r="AV362"/>
  <c r="AV363"/>
  <c r="AV364"/>
  <c r="AV365"/>
  <c r="AV366"/>
  <c r="AV367"/>
  <c r="AV369"/>
  <c r="AV370"/>
  <c r="AV371"/>
  <c r="AV372"/>
  <c r="AV373"/>
  <c r="AV374"/>
  <c r="AV375"/>
  <c r="AV376"/>
  <c r="AV377"/>
  <c r="AV378"/>
  <c r="AV379"/>
  <c r="AV380"/>
  <c r="AV381"/>
  <c r="AV382"/>
  <c r="AV383"/>
  <c r="AV384"/>
  <c r="AV385"/>
  <c r="AV386"/>
  <c r="AV387"/>
  <c r="AV388"/>
  <c r="AV389"/>
  <c r="AV390"/>
  <c r="AV391"/>
  <c r="AV392"/>
  <c r="AV393"/>
  <c r="AV394"/>
  <c r="AV395"/>
  <c r="AV396"/>
  <c r="AV398"/>
  <c r="AV399"/>
  <c r="AV400"/>
  <c r="AV401"/>
  <c r="AV402"/>
  <c r="AV403"/>
  <c r="AV404"/>
  <c r="AV405"/>
  <c r="AV406"/>
  <c r="AV407"/>
  <c r="AV408"/>
  <c r="AV409"/>
  <c r="AV410"/>
  <c r="AV411"/>
  <c r="AV412"/>
  <c r="AV413"/>
  <c r="AV414"/>
  <c r="AV415"/>
  <c r="AV416"/>
  <c r="AV417"/>
  <c r="AV418"/>
  <c r="AV419"/>
  <c r="AV420"/>
  <c r="AV421"/>
  <c r="AV422"/>
  <c r="AV423"/>
  <c r="AV424"/>
  <c r="AV425"/>
  <c r="AV426"/>
  <c r="AV427"/>
  <c r="AV428"/>
  <c r="AV429"/>
  <c r="AV430"/>
  <c r="AV431"/>
  <c r="AV432"/>
  <c r="AV433"/>
  <c r="AV434"/>
  <c r="AV435"/>
  <c r="AV436"/>
  <c r="AV437"/>
  <c r="AV438"/>
  <c r="AV439"/>
  <c r="AV440"/>
  <c r="AV441"/>
  <c r="AV442"/>
  <c r="AV443"/>
  <c r="AV444"/>
  <c r="AV445"/>
  <c r="AV446"/>
  <c r="AV447"/>
  <c r="AV449"/>
  <c r="AV450"/>
  <c r="AV451"/>
  <c r="AV452"/>
  <c r="AV453"/>
  <c r="AV454"/>
  <c r="AV455"/>
  <c r="AV456"/>
  <c r="AV457"/>
  <c r="AV458"/>
  <c r="AV459"/>
  <c r="AV460"/>
  <c r="AV461"/>
  <c r="AV462"/>
  <c r="AV463"/>
  <c r="AV464"/>
  <c r="AV465"/>
  <c r="AV466"/>
  <c r="AV467"/>
  <c r="AV468"/>
  <c r="AV469"/>
  <c r="AV470"/>
  <c r="AV471"/>
  <c r="AV472"/>
  <c r="AV473"/>
  <c r="AV474"/>
  <c r="AV475"/>
  <c r="AV476"/>
  <c r="AV477"/>
  <c r="AV478"/>
  <c r="AV479"/>
  <c r="AV480"/>
  <c r="AV481"/>
  <c r="AV482"/>
  <c r="AV483"/>
  <c r="AV484"/>
  <c r="AV485"/>
  <c r="AV486"/>
  <c r="AV487"/>
  <c r="AV488"/>
  <c r="AV489"/>
  <c r="AV490"/>
  <c r="AV491"/>
  <c r="AV492"/>
  <c r="AV493"/>
  <c r="AV494"/>
  <c r="AV495"/>
  <c r="AV497"/>
  <c r="AV498"/>
  <c r="AV499"/>
  <c r="AV500"/>
  <c r="AV501"/>
  <c r="AV502"/>
  <c r="AV503"/>
  <c r="AV504"/>
  <c r="AV505"/>
  <c r="AV506"/>
  <c r="AV507"/>
  <c r="AV508"/>
  <c r="AV509"/>
  <c r="AV510"/>
  <c r="AV511"/>
  <c r="AV512"/>
  <c r="AV513"/>
  <c r="AV514"/>
  <c r="AV515"/>
  <c r="AV516"/>
  <c r="AV517"/>
  <c r="AV518"/>
  <c r="AV519"/>
  <c r="AV520"/>
  <c r="AV521"/>
  <c r="AV522"/>
  <c r="AV523"/>
  <c r="AV524"/>
  <c r="AV525"/>
  <c r="AV526"/>
  <c r="AV527"/>
  <c r="AV528"/>
  <c r="AV529"/>
  <c r="AV530"/>
  <c r="AV531"/>
  <c r="AV532"/>
  <c r="AV533"/>
  <c r="AV534"/>
  <c r="AV535"/>
  <c r="AV536"/>
  <c r="AV537"/>
  <c r="AV538"/>
  <c r="AV539"/>
  <c r="AV540"/>
  <c r="AV541"/>
  <c r="AV542"/>
  <c r="AV543"/>
  <c r="AV544"/>
  <c r="AV545"/>
  <c r="AV546"/>
  <c r="AV547"/>
  <c r="AV548"/>
  <c r="AV549"/>
  <c r="AV550"/>
  <c r="AV551"/>
  <c r="AV552"/>
  <c r="AV553"/>
  <c r="AV554"/>
  <c r="AV555"/>
  <c r="AV556"/>
  <c r="AV557"/>
  <c r="AV558"/>
  <c r="AV559"/>
  <c r="AV560"/>
  <c r="AV561"/>
  <c r="AV562"/>
  <c r="AV563"/>
  <c r="AV564"/>
  <c r="AV565"/>
  <c r="AV566"/>
  <c r="AV567"/>
  <c r="AV568"/>
  <c r="AV569"/>
  <c r="AV570"/>
  <c r="AV571"/>
  <c r="AV572"/>
  <c r="AV573"/>
  <c r="AV574"/>
  <c r="AV575"/>
  <c r="AV576"/>
  <c r="AV577"/>
  <c r="AV578"/>
  <c r="AV579"/>
  <c r="AV580"/>
  <c r="AV581"/>
  <c r="AV582"/>
  <c r="AV583"/>
  <c r="AV584"/>
  <c r="AV585"/>
  <c r="AV586"/>
  <c r="AV587"/>
  <c r="AV588"/>
  <c r="AV589"/>
  <c r="AV590"/>
  <c r="AV591"/>
  <c r="AV592"/>
  <c r="AV593"/>
  <c r="AV594"/>
  <c r="AV595"/>
  <c r="AV596"/>
  <c r="AV597"/>
  <c r="AV598"/>
  <c r="AV599"/>
  <c r="AV600"/>
  <c r="AV601"/>
  <c r="AV602"/>
  <c r="AV603"/>
  <c r="AV604"/>
  <c r="AV605"/>
  <c r="AV606"/>
  <c r="AV607"/>
  <c r="AV608"/>
  <c r="AV609"/>
  <c r="AV610"/>
  <c r="AV611"/>
  <c r="AV612"/>
  <c r="AV613"/>
  <c r="AV614"/>
  <c r="AV615"/>
  <c r="AV616"/>
  <c r="AV617"/>
  <c r="AV618"/>
  <c r="AV619"/>
  <c r="AV620"/>
  <c r="AV621"/>
  <c r="AV622"/>
  <c r="AV623"/>
  <c r="AV624"/>
  <c r="AV625"/>
  <c r="AV626"/>
  <c r="AV627"/>
  <c r="AV628"/>
  <c r="AV629"/>
  <c r="AV630"/>
  <c r="AV631"/>
  <c r="AV632"/>
  <c r="AV633"/>
  <c r="AV634"/>
  <c r="AV635"/>
  <c r="AV636"/>
  <c r="AV637"/>
  <c r="AV638"/>
  <c r="AV639"/>
  <c r="AV640"/>
  <c r="AV641"/>
  <c r="AV642"/>
  <c r="AV643"/>
  <c r="AV644"/>
  <c r="AV645"/>
  <c r="AV646"/>
  <c r="AV647"/>
  <c r="AV648"/>
  <c r="AV649"/>
  <c r="AV650"/>
  <c r="AV651"/>
  <c r="AV652"/>
  <c r="AV653"/>
  <c r="AV654"/>
  <c r="AV655"/>
  <c r="AV656"/>
  <c r="AV657"/>
  <c r="AV658"/>
  <c r="AV659"/>
  <c r="AV660"/>
  <c r="AV661"/>
  <c r="AV662"/>
  <c r="AV663"/>
  <c r="AV664"/>
  <c r="AV665"/>
  <c r="AV666"/>
  <c r="AV667"/>
  <c r="AV668"/>
  <c r="AV669"/>
  <c r="AV670"/>
  <c r="AV671"/>
  <c r="AV672"/>
  <c r="AV673"/>
  <c r="AV674"/>
  <c r="AV675"/>
  <c r="AV676"/>
  <c r="AV677"/>
  <c r="AV678"/>
  <c r="AV679"/>
  <c r="AV680"/>
  <c r="AV681"/>
  <c r="AV682"/>
  <c r="AV683"/>
  <c r="AV684"/>
  <c r="AV685"/>
  <c r="AV686"/>
  <c r="AV687"/>
  <c r="AV689"/>
  <c r="AV690"/>
  <c r="AV691"/>
  <c r="AV692"/>
  <c r="AV693"/>
  <c r="AV694"/>
  <c r="AV695"/>
  <c r="AV696"/>
  <c r="AV697"/>
  <c r="AV698"/>
  <c r="AV699"/>
  <c r="AV700"/>
  <c r="AV701"/>
  <c r="AV702"/>
  <c r="AV703"/>
  <c r="AV704"/>
  <c r="AV705"/>
  <c r="AV706"/>
  <c r="AV707"/>
  <c r="AV708"/>
  <c r="AV709"/>
  <c r="AV710"/>
  <c r="AV711"/>
  <c r="AV712"/>
  <c r="AV713"/>
  <c r="AV714"/>
  <c r="AV715"/>
  <c r="AV716"/>
  <c r="AV717"/>
  <c r="AV718"/>
  <c r="AV719"/>
  <c r="AV720"/>
  <c r="AV721"/>
  <c r="AV722"/>
  <c r="AV723"/>
  <c r="AV724"/>
  <c r="AV725"/>
  <c r="AV726"/>
  <c r="AV727"/>
  <c r="AV728"/>
  <c r="AV729"/>
  <c r="AV730"/>
  <c r="AV731"/>
  <c r="AV732"/>
  <c r="AV733"/>
  <c r="AV734"/>
  <c r="AV735"/>
  <c r="AV736"/>
  <c r="AV737"/>
  <c r="AV738"/>
  <c r="AV739"/>
  <c r="AV740"/>
  <c r="AV741"/>
  <c r="AV742"/>
  <c r="AV743"/>
  <c r="AV744"/>
  <c r="AV745"/>
  <c r="AV746"/>
  <c r="AV747"/>
  <c r="AV748"/>
  <c r="AV749"/>
  <c r="O47"/>
  <c r="O48" s="1"/>
  <c r="O44"/>
  <c r="O43" s="1"/>
  <c r="O45"/>
  <c r="O46" s="1"/>
  <c r="O50"/>
  <c r="O49"/>
  <c r="O5" i="1"/>
</calcChain>
</file>

<file path=xl/sharedStrings.xml><?xml version="1.0" encoding="utf-8"?>
<sst xmlns="http://schemas.openxmlformats.org/spreadsheetml/2006/main" count="5821" uniqueCount="809">
  <si>
    <t>Sl. No.</t>
  </si>
  <si>
    <t>start</t>
  </si>
  <si>
    <t>end</t>
  </si>
  <si>
    <t>Name_of_the_Child</t>
  </si>
  <si>
    <t>Kalyani Das</t>
  </si>
  <si>
    <t>female</t>
  </si>
  <si>
    <t>Banti Mondal</t>
  </si>
  <si>
    <t>male</t>
  </si>
  <si>
    <t>Priya Mondal</t>
  </si>
  <si>
    <t>Banolata Mondal</t>
  </si>
  <si>
    <t>Sujoy Badyakar</t>
  </si>
  <si>
    <t>Sagar Badyakar</t>
  </si>
  <si>
    <t>Dipika Baddakar</t>
  </si>
  <si>
    <t>Souradip Roy</t>
  </si>
  <si>
    <t>Saniya Khatoon</t>
  </si>
  <si>
    <t>Jasmin</t>
  </si>
  <si>
    <t>Alamin Sekh</t>
  </si>
  <si>
    <t>Ramjan sekh</t>
  </si>
  <si>
    <t>Suman Adhikari</t>
  </si>
  <si>
    <t>Tapas Misra</t>
  </si>
  <si>
    <t>Saraboni Patra</t>
  </si>
  <si>
    <t>Poli Patra</t>
  </si>
  <si>
    <t>Jaya badyakar</t>
  </si>
  <si>
    <t>Jissu Badyakar</t>
  </si>
  <si>
    <t>Riya Badyakar</t>
  </si>
  <si>
    <t>Piya Badyakar</t>
  </si>
  <si>
    <t>Deb Ghosh</t>
  </si>
  <si>
    <t>Samrat Badyakar</t>
  </si>
  <si>
    <t>Ayus Ghosh</t>
  </si>
  <si>
    <t>Shibam Shaw</t>
  </si>
  <si>
    <t>Raghab Badyakar</t>
  </si>
  <si>
    <t>Debashis Badyakar</t>
  </si>
  <si>
    <t>Subha Bag</t>
  </si>
  <si>
    <t>Khusi Roy</t>
  </si>
  <si>
    <t>Amin Sekh</t>
  </si>
  <si>
    <t>Samin Sekh</t>
  </si>
  <si>
    <t>Shiva Ghosh</t>
  </si>
  <si>
    <t>Sourav Adhikari</t>
  </si>
  <si>
    <t>Susmita Patra</t>
  </si>
  <si>
    <t>Moni Dom</t>
  </si>
  <si>
    <t>Mou Badyakar</t>
  </si>
  <si>
    <t>Shreebidda Badyakar</t>
  </si>
  <si>
    <t>Mausumi Badyakar</t>
  </si>
  <si>
    <t>Barsha Ghosh</t>
  </si>
  <si>
    <t>Susmita Ghosh</t>
  </si>
  <si>
    <t>Sayantika Ghosh</t>
  </si>
  <si>
    <t>Rajdeep Mandal</t>
  </si>
  <si>
    <t>Arbaj Khan</t>
  </si>
  <si>
    <t>Jaimin Khatun</t>
  </si>
  <si>
    <t>Sebina Kurmi</t>
  </si>
  <si>
    <t>Badam Kurmi</t>
  </si>
  <si>
    <t>Deep Badyakar</t>
  </si>
  <si>
    <t xml:space="preserve">Puspa Badyakar </t>
  </si>
  <si>
    <t>Baishakhi Maity</t>
  </si>
  <si>
    <t xml:space="preserve">Diya Badyakar </t>
  </si>
  <si>
    <t xml:space="preserve">Sandip Badyakar </t>
  </si>
  <si>
    <t xml:space="preserve">Jhilik Badyakar </t>
  </si>
  <si>
    <t xml:space="preserve">Dev Badyakar </t>
  </si>
  <si>
    <t>Laxmi Badyakar</t>
  </si>
  <si>
    <t>Milon Badyakar</t>
  </si>
  <si>
    <t>Akash Badyakar</t>
  </si>
  <si>
    <t>Payel Badyakar</t>
  </si>
  <si>
    <t xml:space="preserve">Kartick Badyakar </t>
  </si>
  <si>
    <t>Nandini Turi</t>
  </si>
  <si>
    <t>Sukumar Badyakar</t>
  </si>
  <si>
    <t xml:space="preserve">Deep Badyakar </t>
  </si>
  <si>
    <t>Khokan Das</t>
  </si>
  <si>
    <t>Vikas Khetropal</t>
  </si>
  <si>
    <t>Prem Kumar Ray</t>
  </si>
  <si>
    <t>Ritika Badyakar</t>
  </si>
  <si>
    <t>Mampi Badyakar</t>
  </si>
  <si>
    <t>Shrabani Karmakar</t>
  </si>
  <si>
    <t>Ravi Karmakar</t>
  </si>
  <si>
    <t>Rishi Kumar Ray</t>
  </si>
  <si>
    <t>Shubhadip Roy</t>
  </si>
  <si>
    <t>Sushmita Badyakar</t>
  </si>
  <si>
    <t>Pushpa Das</t>
  </si>
  <si>
    <t>Lachmi Badyakar</t>
  </si>
  <si>
    <t>Mohima Badyakar</t>
  </si>
  <si>
    <t>Usha Badyakar</t>
  </si>
  <si>
    <t>Alo Badyakar</t>
  </si>
  <si>
    <t>Rakhi Badyakar</t>
  </si>
  <si>
    <t>Chattu Badyakar</t>
  </si>
  <si>
    <t>Srabanti Badyakar</t>
  </si>
  <si>
    <t>Bittu Badyakar</t>
  </si>
  <si>
    <t>Shrabanti Turi</t>
  </si>
  <si>
    <t>Pori Roy</t>
  </si>
  <si>
    <t>Joba Roy</t>
  </si>
  <si>
    <t>Avi Badyakar</t>
  </si>
  <si>
    <t>Laksmi Badyakar</t>
  </si>
  <si>
    <t>Chaina Badyakar</t>
  </si>
  <si>
    <t>Khusi Badyakar</t>
  </si>
  <si>
    <t>Vola Badyakar</t>
  </si>
  <si>
    <t>Ankita Badyakar</t>
  </si>
  <si>
    <t>Jhilik Badyakar</t>
  </si>
  <si>
    <t>Joy Badyakar</t>
  </si>
  <si>
    <t>Ankush Badyakar</t>
  </si>
  <si>
    <t>Pallabi Badyakar</t>
  </si>
  <si>
    <t>Bisnu Badyakar</t>
  </si>
  <si>
    <t>Bristi Badyakar</t>
  </si>
  <si>
    <t>Barsha Badyakar</t>
  </si>
  <si>
    <t xml:space="preserve">Sima Badyakar </t>
  </si>
  <si>
    <t>Ankit kumar</t>
  </si>
  <si>
    <t>Aditya Kumar</t>
  </si>
  <si>
    <t>Anik Karmakar</t>
  </si>
  <si>
    <t>Suraj Maity</t>
  </si>
  <si>
    <t>Anuj kumar</t>
  </si>
  <si>
    <t>Arisa Firoz</t>
  </si>
  <si>
    <t>Mow Karmakar</t>
  </si>
  <si>
    <t>Taneya Sultana</t>
  </si>
  <si>
    <t xml:space="preserve">Dipa Badyakar </t>
  </si>
  <si>
    <t>Kunal Badyakar</t>
  </si>
  <si>
    <t>Subhajit Badyakar</t>
  </si>
  <si>
    <t>Anjali Badyakar</t>
  </si>
  <si>
    <t>Lakkhi Badyakar</t>
  </si>
  <si>
    <t>Gourango Badyakar</t>
  </si>
  <si>
    <t xml:space="preserve">Papiya Ghosh </t>
  </si>
  <si>
    <t>Sushma Singh</t>
  </si>
  <si>
    <t>Joy Prakash Singh</t>
  </si>
  <si>
    <t xml:space="preserve">Rukmoni Badyakar </t>
  </si>
  <si>
    <t>Mim khatun</t>
  </si>
  <si>
    <t>Payel khatoon</t>
  </si>
  <si>
    <t>Sabnam Khatun</t>
  </si>
  <si>
    <t>Jhilik Ramani</t>
  </si>
  <si>
    <t>Shrabonti saha</t>
  </si>
  <si>
    <t>Sayan mishra</t>
  </si>
  <si>
    <t>Sk asraful</t>
  </si>
  <si>
    <t>Suren mondal</t>
  </si>
  <si>
    <t>Sedhan Badyakar</t>
  </si>
  <si>
    <t xml:space="preserve">Ranjit Badyakar </t>
  </si>
  <si>
    <t xml:space="preserve">Sourav Mondal </t>
  </si>
  <si>
    <t>Sumi Ramani</t>
  </si>
  <si>
    <t xml:space="preserve">Susmita Ramani </t>
  </si>
  <si>
    <t xml:space="preserve">Riya sarkar </t>
  </si>
  <si>
    <t>Mona roy</t>
  </si>
  <si>
    <t xml:space="preserve">Uday Barnwal </t>
  </si>
  <si>
    <t>Deep das</t>
  </si>
  <si>
    <t>Muman das</t>
  </si>
  <si>
    <t>Barsha bauri</t>
  </si>
  <si>
    <t>Sangita Bauri</t>
  </si>
  <si>
    <t>Megha Bauri</t>
  </si>
  <si>
    <t>Shubo Bayen</t>
  </si>
  <si>
    <t>Bishal Roy</t>
  </si>
  <si>
    <t>Samrat Roy</t>
  </si>
  <si>
    <t>Susmita Ramani</t>
  </si>
  <si>
    <t>Ravi kumar ray</t>
  </si>
  <si>
    <t>Sonu Kumar Ray</t>
  </si>
  <si>
    <t>Santosh Das</t>
  </si>
  <si>
    <t>Taniya Bauri</t>
  </si>
  <si>
    <t>Abhinash Sharma</t>
  </si>
  <si>
    <t>Md Ersad</t>
  </si>
  <si>
    <t>Taiyaba Khatun</t>
  </si>
  <si>
    <t>Aniket Burnwal</t>
  </si>
  <si>
    <t>Chotu Kumar Burnwal</t>
  </si>
  <si>
    <t>Kasum Kumari Sharma</t>
  </si>
  <si>
    <t>Sandhya Kumari Paswan</t>
  </si>
  <si>
    <t>Rinki Shaw</t>
  </si>
  <si>
    <t>Jyoti Show</t>
  </si>
  <si>
    <t>Om Kumar Das</t>
  </si>
  <si>
    <t>Bandana Bauri</t>
  </si>
  <si>
    <t>Rahul mondal</t>
  </si>
  <si>
    <t>Visal Shama</t>
  </si>
  <si>
    <t>Irfan md</t>
  </si>
  <si>
    <t>Binay Kumar</t>
  </si>
  <si>
    <t>Ritu Kumari</t>
  </si>
  <si>
    <t>Ritika Kumari</t>
  </si>
  <si>
    <t xml:space="preserve">Bikey shaw </t>
  </si>
  <si>
    <t xml:space="preserve">Rupsona khatoon </t>
  </si>
  <si>
    <t xml:space="preserve">Sandhya Kumari </t>
  </si>
  <si>
    <t>Kabita Kumari</t>
  </si>
  <si>
    <t xml:space="preserve">Rishi yadav </t>
  </si>
  <si>
    <t xml:space="preserve">Suvajit Badyakar </t>
  </si>
  <si>
    <t xml:space="preserve">Saloni Kumari yadav </t>
  </si>
  <si>
    <t>Anupama sao</t>
  </si>
  <si>
    <t xml:space="preserve">Nandini pal </t>
  </si>
  <si>
    <t xml:space="preserve">Shkhala khatun </t>
  </si>
  <si>
    <t>Neha paul</t>
  </si>
  <si>
    <t xml:space="preserve">Dev let </t>
  </si>
  <si>
    <t xml:space="preserve">Aliya khatun </t>
  </si>
  <si>
    <t>Sutapa mishra</t>
  </si>
  <si>
    <t xml:space="preserve">Sulekha Kumari Gupta </t>
  </si>
  <si>
    <t xml:space="preserve">Madhu Gupta </t>
  </si>
  <si>
    <t>Rajani Kumari</t>
  </si>
  <si>
    <t xml:space="preserve">Laxmi Kumari </t>
  </si>
  <si>
    <t xml:space="preserve">Suryalekha Kumari </t>
  </si>
  <si>
    <t xml:space="preserve">Ananya Kumari </t>
  </si>
  <si>
    <t>Ronak Burnwal</t>
  </si>
  <si>
    <t xml:space="preserve">Ishu Burnwal </t>
  </si>
  <si>
    <t>Suraj Shaw</t>
  </si>
  <si>
    <t>Akash das</t>
  </si>
  <si>
    <t>Ansh Kumar Chowdhury</t>
  </si>
  <si>
    <t>Prem show</t>
  </si>
  <si>
    <t xml:space="preserve">Mamata Kumari show </t>
  </si>
  <si>
    <t>Aayush Biswakarma</t>
  </si>
  <si>
    <t xml:space="preserve">Annanya Prasad </t>
  </si>
  <si>
    <t xml:space="preserve">Ayush Prasad </t>
  </si>
  <si>
    <t xml:space="preserve">Sonu Mondal </t>
  </si>
  <si>
    <t xml:space="preserve">Ansh Prasad </t>
  </si>
  <si>
    <t>Himansu pathak</t>
  </si>
  <si>
    <t>Rohit Kumar Ram</t>
  </si>
  <si>
    <t>Anju Kumari yadav</t>
  </si>
  <si>
    <t>Anjali Yadav</t>
  </si>
  <si>
    <t>Amarita Yadav</t>
  </si>
  <si>
    <t>Ankit Kumar Ram</t>
  </si>
  <si>
    <t xml:space="preserve">Prince Ram </t>
  </si>
  <si>
    <t xml:space="preserve">Ankush Badyakar </t>
  </si>
  <si>
    <t>Nikhil Kumar Das</t>
  </si>
  <si>
    <t xml:space="preserve">Jamuna Kumari </t>
  </si>
  <si>
    <t>Akash Kumar yadav</t>
  </si>
  <si>
    <t>Maman Das</t>
  </si>
  <si>
    <t xml:space="preserve">Deep Das </t>
  </si>
  <si>
    <t>Purnima Fulmali</t>
  </si>
  <si>
    <t>Ayush Burnwal</t>
  </si>
  <si>
    <t>Boisakhi das</t>
  </si>
  <si>
    <t>Khapu das</t>
  </si>
  <si>
    <t>Kutna  das</t>
  </si>
  <si>
    <t>Afsana khatun</t>
  </si>
  <si>
    <t>Ariyan Bhui</t>
  </si>
  <si>
    <t>Anima Maji</t>
  </si>
  <si>
    <t xml:space="preserve">Bubai Bauri </t>
  </si>
  <si>
    <t xml:space="preserve">Bikash Roy </t>
  </si>
  <si>
    <t>Bishal roy</t>
  </si>
  <si>
    <t>Subham Das</t>
  </si>
  <si>
    <t xml:space="preserve">Jasmin khatun </t>
  </si>
  <si>
    <t>Khushi Roy</t>
  </si>
  <si>
    <t xml:space="preserve">Jaimin khatun </t>
  </si>
  <si>
    <t>Borsha Roy</t>
  </si>
  <si>
    <t>Subho Bag</t>
  </si>
  <si>
    <t xml:space="preserve">Debasish Badyakar </t>
  </si>
  <si>
    <t xml:space="preserve">Rajdip Mondal </t>
  </si>
  <si>
    <t>Rishi Rajak</t>
  </si>
  <si>
    <t>Arohi Rajak</t>
  </si>
  <si>
    <t>Noor Afzal</t>
  </si>
  <si>
    <t>Uzma Noor</t>
  </si>
  <si>
    <t>Purnima Tudu</t>
  </si>
  <si>
    <t>Laxmi Tudu</t>
  </si>
  <si>
    <t>Abish mondal</t>
  </si>
  <si>
    <t>Shilu khatun</t>
  </si>
  <si>
    <t xml:space="preserve">Adarsh pandit </t>
  </si>
  <si>
    <t xml:space="preserve">Nandini Kumari </t>
  </si>
  <si>
    <t xml:space="preserve">Kriti Kumari </t>
  </si>
  <si>
    <t>Kundan kumar</t>
  </si>
  <si>
    <t>Alif Khan</t>
  </si>
  <si>
    <t>Arif sekh</t>
  </si>
  <si>
    <t>Riya shaw</t>
  </si>
  <si>
    <t>Guddu das</t>
  </si>
  <si>
    <t>Rosni nath</t>
  </si>
  <si>
    <t>Sarif sekh</t>
  </si>
  <si>
    <t>Siya Shaw</t>
  </si>
  <si>
    <t>Soumodeep Kundu</t>
  </si>
  <si>
    <t xml:space="preserve">Anjali Kumari </t>
  </si>
  <si>
    <t>Ankita Thakur</t>
  </si>
  <si>
    <t xml:space="preserve">Priyanka datta </t>
  </si>
  <si>
    <t>Rana datta</t>
  </si>
  <si>
    <t>Bijoy shaw</t>
  </si>
  <si>
    <t>Laxmi shaw</t>
  </si>
  <si>
    <t>Akesh pal</t>
  </si>
  <si>
    <t>Khushi bag</t>
  </si>
  <si>
    <t xml:space="preserve">Sakhina khatun </t>
  </si>
  <si>
    <t>Mangal Tudu</t>
  </si>
  <si>
    <t>Mandira tudu</t>
  </si>
  <si>
    <t>Shimran Kumari Singh</t>
  </si>
  <si>
    <t>Subham Kumar Singh</t>
  </si>
  <si>
    <t>Suraj kumar singh</t>
  </si>
  <si>
    <t>Suraj Karnwal</t>
  </si>
  <si>
    <t xml:space="preserve">Ranjana Kumari Prasad </t>
  </si>
  <si>
    <t>Deb Kumar saini</t>
  </si>
  <si>
    <t>Rabi Kumar saini</t>
  </si>
  <si>
    <t xml:space="preserve">Sachi Mondal </t>
  </si>
  <si>
    <t xml:space="preserve">Kalyani mondal </t>
  </si>
  <si>
    <t>Kirti paswan</t>
  </si>
  <si>
    <t>Aditya Bauri</t>
  </si>
  <si>
    <t>Rabi Bouri</t>
  </si>
  <si>
    <t xml:space="preserve">Prabhboti Kumari </t>
  </si>
  <si>
    <t xml:space="preserve">Risabh kumar yadav </t>
  </si>
  <si>
    <t>Abhni Chowdhury</t>
  </si>
  <si>
    <t>Krish Kumar shaw</t>
  </si>
  <si>
    <t>Aparna Bauri</t>
  </si>
  <si>
    <t>Lakshman Bauri</t>
  </si>
  <si>
    <t xml:space="preserve">Ayush bauri </t>
  </si>
  <si>
    <t xml:space="preserve">Surjya bauri </t>
  </si>
  <si>
    <t xml:space="preserve">Madhu balmiki </t>
  </si>
  <si>
    <t xml:space="preserve">Indu Balmiki </t>
  </si>
  <si>
    <t xml:space="preserve">Chakor balmiki </t>
  </si>
  <si>
    <t xml:space="preserve">Shiya Balmiki </t>
  </si>
  <si>
    <t xml:space="preserve">Golu balmiki </t>
  </si>
  <si>
    <t>Laxmi Bouri</t>
  </si>
  <si>
    <t>Priti Mudi</t>
  </si>
  <si>
    <t xml:space="preserve">Agam Barnwal </t>
  </si>
  <si>
    <t>Kashi Chaurasia</t>
  </si>
  <si>
    <t>Paban Kumar</t>
  </si>
  <si>
    <t xml:space="preserve">Ankita Kumari </t>
  </si>
  <si>
    <t xml:space="preserve">Ankit Kumar </t>
  </si>
  <si>
    <t xml:space="preserve">Aanshu Kumari </t>
  </si>
  <si>
    <t xml:space="preserve">Wansh thakur </t>
  </si>
  <si>
    <t>Payel Adhikari</t>
  </si>
  <si>
    <t xml:space="preserve">Joy Adhikari </t>
  </si>
  <si>
    <t>Sujit Soren</t>
  </si>
  <si>
    <t>Tarash Tudu</t>
  </si>
  <si>
    <t xml:space="preserve">Karuna bauri </t>
  </si>
  <si>
    <t xml:space="preserve">Manish Kumar Singh </t>
  </si>
  <si>
    <t xml:space="preserve">Prince Kumar shaw </t>
  </si>
  <si>
    <t>Nandini Kumari shaw</t>
  </si>
  <si>
    <t>Riya Kumari</t>
  </si>
  <si>
    <t xml:space="preserve">Rinki Kumari </t>
  </si>
  <si>
    <t>Rafik sekh</t>
  </si>
  <si>
    <t>Haradhan singh</t>
  </si>
  <si>
    <t>Esraiyel Ali</t>
  </si>
  <si>
    <t xml:space="preserve">Pukraj Balmiki </t>
  </si>
  <si>
    <t>Kundan Kumar das</t>
  </si>
  <si>
    <t xml:space="preserve">Suraj Rana </t>
  </si>
  <si>
    <t xml:space="preserve">Shristy Kumari </t>
  </si>
  <si>
    <t xml:space="preserve">Arati Kumari Rana </t>
  </si>
  <si>
    <t xml:space="preserve">Rahul Kumar </t>
  </si>
  <si>
    <t xml:space="preserve">Rachana thakur </t>
  </si>
  <si>
    <t xml:space="preserve">Md miraz </t>
  </si>
  <si>
    <t xml:space="preserve">Ankit thakur </t>
  </si>
  <si>
    <t xml:space="preserve">Suhana khatun </t>
  </si>
  <si>
    <t>Sekh zihan</t>
  </si>
  <si>
    <t xml:space="preserve">Ashiyana  khatun </t>
  </si>
  <si>
    <t>Shama khatun</t>
  </si>
  <si>
    <t>Sahrun pravin</t>
  </si>
  <si>
    <t>Ayasha firdos</t>
  </si>
  <si>
    <t xml:space="preserve">Ali Hossain </t>
  </si>
  <si>
    <t xml:space="preserve">Irshad Hossain </t>
  </si>
  <si>
    <t xml:space="preserve">Mamtaj Hussain </t>
  </si>
  <si>
    <t xml:space="preserve">Imtaj Hussain </t>
  </si>
  <si>
    <t xml:space="preserve">Sufi khatoon </t>
  </si>
  <si>
    <t xml:space="preserve">Shurika parsad </t>
  </si>
  <si>
    <t xml:space="preserve">Sartaj amzad Khan </t>
  </si>
  <si>
    <t>Mausam Kumari</t>
  </si>
  <si>
    <t>Karan Kumar</t>
  </si>
  <si>
    <t xml:space="preserve">Barsha Kumari </t>
  </si>
  <si>
    <t xml:space="preserve">Gourab chouhan </t>
  </si>
  <si>
    <t xml:space="preserve">Vivek Chauhan </t>
  </si>
  <si>
    <t xml:space="preserve">Bharat chouhan </t>
  </si>
  <si>
    <t xml:space="preserve">Bishal chouhan </t>
  </si>
  <si>
    <t>Angel yedav</t>
  </si>
  <si>
    <t>Palak kumari</t>
  </si>
  <si>
    <t>Mantu kumar Rana</t>
  </si>
  <si>
    <t>Niranjan Rana</t>
  </si>
  <si>
    <t>Ansar Hossein</t>
  </si>
  <si>
    <t>Lalan Kumar Mahato</t>
  </si>
  <si>
    <t>Pari Balmiki</t>
  </si>
  <si>
    <t>Priya Kumari</t>
  </si>
  <si>
    <t>Kajal Kumari</t>
  </si>
  <si>
    <t>Karina Kumari</t>
  </si>
  <si>
    <t>Anushka saw</t>
  </si>
  <si>
    <t>Payel mondal</t>
  </si>
  <si>
    <t>Somnath Mondal</t>
  </si>
  <si>
    <t>Deb mondal</t>
  </si>
  <si>
    <t>Raja saw</t>
  </si>
  <si>
    <t>Joyti mahato</t>
  </si>
  <si>
    <t>Arati mahato</t>
  </si>
  <si>
    <t>Md sirajuddin</t>
  </si>
  <si>
    <t>Shivam Kumar tanti</t>
  </si>
  <si>
    <t>Bikroom Murmu</t>
  </si>
  <si>
    <t>Shourya Chourasia</t>
  </si>
  <si>
    <t>Md Rehan Khan</t>
  </si>
  <si>
    <t xml:space="preserve">Aryan Mishra </t>
  </si>
  <si>
    <t>Komal Kumari Singh</t>
  </si>
  <si>
    <t>Rohan Sharma</t>
  </si>
  <si>
    <t xml:space="preserve">Mahi Kumari Singh </t>
  </si>
  <si>
    <t xml:space="preserve">Dev Kumar Barnwal </t>
  </si>
  <si>
    <t xml:space="preserve">Payel Kumari Barnwal </t>
  </si>
  <si>
    <t>Khusbu Kumari ray</t>
  </si>
  <si>
    <t>Saniya khatoon</t>
  </si>
  <si>
    <t>Aditya Gupta</t>
  </si>
  <si>
    <t>Kismat Kumar Ruidas</t>
  </si>
  <si>
    <t xml:space="preserve">Arohi Kumari </t>
  </si>
  <si>
    <t xml:space="preserve">Neyna Kumari </t>
  </si>
  <si>
    <t xml:space="preserve">Mansi Mundri </t>
  </si>
  <si>
    <t>Ansh Shaw</t>
  </si>
  <si>
    <t>Priya Kumari shaw</t>
  </si>
  <si>
    <t>Raju rajak</t>
  </si>
  <si>
    <t>Ronina khatun</t>
  </si>
  <si>
    <t>Krishna Prasad</t>
  </si>
  <si>
    <t>Balaram chakraborty</t>
  </si>
  <si>
    <t xml:space="preserve">Amita Hansda </t>
  </si>
  <si>
    <t xml:space="preserve">Suku Hansda </t>
  </si>
  <si>
    <t xml:space="preserve">Palak rajak </t>
  </si>
  <si>
    <t>Karina Khatoon</t>
  </si>
  <si>
    <t xml:space="preserve">Karishma Kapoor </t>
  </si>
  <si>
    <t>Debolina chakraborty</t>
  </si>
  <si>
    <t>Prachi sah</t>
  </si>
  <si>
    <t>Priyanshu Chouhan</t>
  </si>
  <si>
    <t>Adarsh Kumar Tanti</t>
  </si>
  <si>
    <t xml:space="preserve">Mohit choudhary </t>
  </si>
  <si>
    <t>Abhishek patel</t>
  </si>
  <si>
    <t>Jeet Ram</t>
  </si>
  <si>
    <t>Bishal Ghosh</t>
  </si>
  <si>
    <t>Subhankar Bauri</t>
  </si>
  <si>
    <t>Raj Gope</t>
  </si>
  <si>
    <t xml:space="preserve">Akash Kumar sharma </t>
  </si>
  <si>
    <t xml:space="preserve">Naina Kumari sah </t>
  </si>
  <si>
    <t xml:space="preserve">Aachal Kumari </t>
  </si>
  <si>
    <t>Manyata Kumari</t>
  </si>
  <si>
    <t xml:space="preserve">Paridhi Kumari </t>
  </si>
  <si>
    <t xml:space="preserve">Pihu Barnwal </t>
  </si>
  <si>
    <t xml:space="preserve">Raziya khatun </t>
  </si>
  <si>
    <t>Tamanna ansari</t>
  </si>
  <si>
    <t>Payel Roy</t>
  </si>
  <si>
    <t>Kiran Kumari</t>
  </si>
  <si>
    <t>Arsad Khan</t>
  </si>
  <si>
    <t>Tamojit Biswas</t>
  </si>
  <si>
    <t>Jyoti Kumari</t>
  </si>
  <si>
    <t>Mayank Yadav</t>
  </si>
  <si>
    <t>Sima Bauri</t>
  </si>
  <si>
    <t xml:space="preserve">Suman Kumari </t>
  </si>
  <si>
    <t xml:space="preserve">Rishi Kumar Chouhan </t>
  </si>
  <si>
    <t xml:space="preserve">Karishma chouhan </t>
  </si>
  <si>
    <t xml:space="preserve">Prince Kumar </t>
  </si>
  <si>
    <t>Arpan Gorai</t>
  </si>
  <si>
    <t>Sanjana kumari</t>
  </si>
  <si>
    <t xml:space="preserve">Puja tewari </t>
  </si>
  <si>
    <t xml:space="preserve">Manju Kumari </t>
  </si>
  <si>
    <t>Ajoy Yadav</t>
  </si>
  <si>
    <t>Siya Yadav</t>
  </si>
  <si>
    <t>Sohana Khatun</t>
  </si>
  <si>
    <t xml:space="preserve">Gaushiya perveen </t>
  </si>
  <si>
    <t xml:space="preserve">Khusbu khatoon </t>
  </si>
  <si>
    <t>Madhuri Kumari tanti</t>
  </si>
  <si>
    <t>Khusbu Kumari tanti</t>
  </si>
  <si>
    <t>Ayush Nishad</t>
  </si>
  <si>
    <t>Ankita Malakar</t>
  </si>
  <si>
    <t>Muskaan Kumari</t>
  </si>
  <si>
    <t>Vishesh Ram</t>
  </si>
  <si>
    <t xml:space="preserve">Aasa Kumari </t>
  </si>
  <si>
    <t>Shivani Ray</t>
  </si>
  <si>
    <t xml:space="preserve">Auyush Kumar Singh </t>
  </si>
  <si>
    <t xml:space="preserve">Anmol yadav </t>
  </si>
  <si>
    <t xml:space="preserve">Arushi Kumari Yadav </t>
  </si>
  <si>
    <t xml:space="preserve">Trisha Ram </t>
  </si>
  <si>
    <t>Mamtaj Hussen</t>
  </si>
  <si>
    <t>Sakchi kumari sah</t>
  </si>
  <si>
    <t>Aayush Kumar</t>
  </si>
  <si>
    <t>Piyush Ram</t>
  </si>
  <si>
    <t>Sarthak Ram</t>
  </si>
  <si>
    <t xml:space="preserve">Sant Kumar Barnwal </t>
  </si>
  <si>
    <t xml:space="preserve">Samrat Kumar Mahato </t>
  </si>
  <si>
    <t>Sahil Tanti</t>
  </si>
  <si>
    <t>Neha geri</t>
  </si>
  <si>
    <t>Pawan giri</t>
  </si>
  <si>
    <t xml:space="preserve">Bisti Badyakar </t>
  </si>
  <si>
    <t>Syed Touqeer Alam</t>
  </si>
  <si>
    <t>Trisha Sharma</t>
  </si>
  <si>
    <t xml:space="preserve">Durgi Munduiya </t>
  </si>
  <si>
    <t>Amit Kumar Thakur</t>
  </si>
  <si>
    <t xml:space="preserve">Mausam Kumari </t>
  </si>
  <si>
    <t xml:space="preserve">Ladly khatun </t>
  </si>
  <si>
    <t>Priyanshu Kumar kurmi</t>
  </si>
  <si>
    <t>Sonakshi Kumari kurmi</t>
  </si>
  <si>
    <t>Priyanka Kumari</t>
  </si>
  <si>
    <t xml:space="preserve">Priti Kumari </t>
  </si>
  <si>
    <t>Prince Kumar sah</t>
  </si>
  <si>
    <t>Nitu mandi</t>
  </si>
  <si>
    <t xml:space="preserve">Rafiya Anjum Ansari </t>
  </si>
  <si>
    <t xml:space="preserve">Priyanshu Kumar Show </t>
  </si>
  <si>
    <t>Avinash Kumar sha</t>
  </si>
  <si>
    <t>Amit Kumar</t>
  </si>
  <si>
    <t>Gudia sahani</t>
  </si>
  <si>
    <t xml:space="preserve">Payal sahani </t>
  </si>
  <si>
    <t xml:space="preserve">Riya hembram </t>
  </si>
  <si>
    <t xml:space="preserve">Dev hembram </t>
  </si>
  <si>
    <t>Rimsha chattar</t>
  </si>
  <si>
    <t xml:space="preserve">Putul Kumari sahani </t>
  </si>
  <si>
    <t>Sabnam khatun</t>
  </si>
  <si>
    <t>Rafiya Anjun Ansari</t>
  </si>
  <si>
    <t>Manjura Soy</t>
  </si>
  <si>
    <t>Laxmi Soy</t>
  </si>
  <si>
    <t>Pawan Yadav</t>
  </si>
  <si>
    <t>Nandini Yadav</t>
  </si>
  <si>
    <t>Bisu Kumar Yadav</t>
  </si>
  <si>
    <t>Nisu Yadav</t>
  </si>
  <si>
    <t>Khushi Kumari</t>
  </si>
  <si>
    <t>Aditya Kumar Prasad</t>
  </si>
  <si>
    <t xml:space="preserve">Arati Kumari </t>
  </si>
  <si>
    <t>Choti Shaw</t>
  </si>
  <si>
    <t xml:space="preserve">Anuradha Kumari </t>
  </si>
  <si>
    <t xml:space="preserve">Gautam Kumar Yadav </t>
  </si>
  <si>
    <t xml:space="preserve">Gulshan Kumar Yadav </t>
  </si>
  <si>
    <t>Radhika Munda</t>
  </si>
  <si>
    <t>Rohan Yadav</t>
  </si>
  <si>
    <t xml:space="preserve">Rohit Yadav </t>
  </si>
  <si>
    <t>Richa Kumari</t>
  </si>
  <si>
    <t xml:space="preserve">Sekha Kumari Mondal </t>
  </si>
  <si>
    <t xml:space="preserve">Roshni Kumari </t>
  </si>
  <si>
    <t>Rishika Kumari</t>
  </si>
  <si>
    <t xml:space="preserve">Rekha Kumari </t>
  </si>
  <si>
    <t xml:space="preserve">Puja Kumari Yadav </t>
  </si>
  <si>
    <t xml:space="preserve">Pintu Yadav </t>
  </si>
  <si>
    <t>Subhashree Yadav</t>
  </si>
  <si>
    <t xml:space="preserve">Sujay Yadav </t>
  </si>
  <si>
    <t>Rajan Yadav</t>
  </si>
  <si>
    <t xml:space="preserve">Subhit Kumar Yadav </t>
  </si>
  <si>
    <t>Saloni Kumari</t>
  </si>
  <si>
    <t xml:space="preserve">Prince yadav </t>
  </si>
  <si>
    <t>Kalyani Kumari tanti</t>
  </si>
  <si>
    <t>Hardev Tanti</t>
  </si>
  <si>
    <t xml:space="preserve">Bishnu Kumar Singh </t>
  </si>
  <si>
    <t xml:space="preserve">Karan Kumar </t>
  </si>
  <si>
    <t>Vishal shaw</t>
  </si>
  <si>
    <t xml:space="preserve">Nawin Prasad </t>
  </si>
  <si>
    <t xml:space="preserve">Navlesh Prasad </t>
  </si>
  <si>
    <t xml:space="preserve">Nishu Kumari </t>
  </si>
  <si>
    <t xml:space="preserve">Mohit yadav </t>
  </si>
  <si>
    <t xml:space="preserve">Ankit yadav </t>
  </si>
  <si>
    <t xml:space="preserve">Punam Kumari Singh </t>
  </si>
  <si>
    <t xml:space="preserve">Biku yadav </t>
  </si>
  <si>
    <t xml:space="preserve">Aditi Kumari </t>
  </si>
  <si>
    <t xml:space="preserve">Radika Kumari </t>
  </si>
  <si>
    <t xml:space="preserve">Rohan Kumar Singh </t>
  </si>
  <si>
    <t xml:space="preserve">Aditya Kumar </t>
  </si>
  <si>
    <t xml:space="preserve">Niranjan yadav </t>
  </si>
  <si>
    <t xml:space="preserve">Sanam Kumari </t>
  </si>
  <si>
    <t>Lalita Kumari</t>
  </si>
  <si>
    <t>Puja Kumari</t>
  </si>
  <si>
    <t xml:space="preserve">Arti Kumari </t>
  </si>
  <si>
    <t>Chameli Kumari</t>
  </si>
  <si>
    <t xml:space="preserve">Phul Kumari </t>
  </si>
  <si>
    <t xml:space="preserve">Rabina Kumari </t>
  </si>
  <si>
    <t>Sonam Yadav</t>
  </si>
  <si>
    <t>Rahul Kumar Tanti</t>
  </si>
  <si>
    <t>Awdhesh Tanti</t>
  </si>
  <si>
    <t>Sandip Yadav</t>
  </si>
  <si>
    <t xml:space="preserve">Sandip Yadav </t>
  </si>
  <si>
    <t>Bijay Yadav</t>
  </si>
  <si>
    <t xml:space="preserve">Arvind Munda </t>
  </si>
  <si>
    <t>Shagun Mahato</t>
  </si>
  <si>
    <t xml:space="preserve">Deb Mahato </t>
  </si>
  <si>
    <t>Raj Nandni</t>
  </si>
  <si>
    <t>Anandi Gupta</t>
  </si>
  <si>
    <t xml:space="preserve">Ansh jaiswal </t>
  </si>
  <si>
    <t xml:space="preserve">Payal Prasad </t>
  </si>
  <si>
    <t xml:space="preserve">Nilam Prasad </t>
  </si>
  <si>
    <t xml:space="preserve">Nisha Kumari </t>
  </si>
  <si>
    <t xml:space="preserve">Alisa Kumari </t>
  </si>
  <si>
    <t>Nandini shaw</t>
  </si>
  <si>
    <t xml:space="preserve">Khusboo Kumari </t>
  </si>
  <si>
    <t xml:space="preserve">Kiran Kumari </t>
  </si>
  <si>
    <t>Somnath Kumar tanti</t>
  </si>
  <si>
    <t xml:space="preserve">Bikash Kumar </t>
  </si>
  <si>
    <t xml:space="preserve">Khushi Munda </t>
  </si>
  <si>
    <t>Riya tanti</t>
  </si>
  <si>
    <t>Niranjan Ram</t>
  </si>
  <si>
    <t>Suraj Kumar das</t>
  </si>
  <si>
    <t xml:space="preserve">Dipu Ram </t>
  </si>
  <si>
    <t>Narendra koiri</t>
  </si>
  <si>
    <t xml:space="preserve">Ankush Kumar koiri </t>
  </si>
  <si>
    <t>Khushi Bauri</t>
  </si>
  <si>
    <t>Aanand Bouri</t>
  </si>
  <si>
    <t xml:space="preserve">Santosh yadav </t>
  </si>
  <si>
    <t xml:space="preserve">Sonu Kumar yadav </t>
  </si>
  <si>
    <t xml:space="preserve">Mamta Kumari </t>
  </si>
  <si>
    <t xml:space="preserve">Pritam Kumar </t>
  </si>
  <si>
    <t xml:space="preserve">Manu Kumar yadav </t>
  </si>
  <si>
    <t xml:space="preserve">Asish Kumar tanti </t>
  </si>
  <si>
    <t xml:space="preserve">Ritika Kumari yadav </t>
  </si>
  <si>
    <t xml:space="preserve">Ratan Kumar yadav </t>
  </si>
  <si>
    <t>Priyanka Prasad</t>
  </si>
  <si>
    <t xml:space="preserve">Pratibha Prasad </t>
  </si>
  <si>
    <t xml:space="preserve">Priya Kumari </t>
  </si>
  <si>
    <t xml:space="preserve">Aman Kumar yadav </t>
  </si>
  <si>
    <t xml:space="preserve">Aditya Kumar yadav </t>
  </si>
  <si>
    <t>SK Rahama</t>
  </si>
  <si>
    <t>Bidhan Bauri</t>
  </si>
  <si>
    <t xml:space="preserve">Aditya Singh </t>
  </si>
  <si>
    <t xml:space="preserve">Anu Singh </t>
  </si>
  <si>
    <t>Ayush Kumar das</t>
  </si>
  <si>
    <t xml:space="preserve">Moni Kumari </t>
  </si>
  <si>
    <t>Soni Kumari Ram</t>
  </si>
  <si>
    <t xml:space="preserve">Chadani Kumari </t>
  </si>
  <si>
    <t>Rohit das</t>
  </si>
  <si>
    <t xml:space="preserve">Sandip Show </t>
  </si>
  <si>
    <t>Suraj tanti</t>
  </si>
  <si>
    <t>Sonu tanti</t>
  </si>
  <si>
    <t>Sany tanti</t>
  </si>
  <si>
    <t>Sonia Kumari</t>
  </si>
  <si>
    <t xml:space="preserve">Niti Kumari </t>
  </si>
  <si>
    <t>Shibani das</t>
  </si>
  <si>
    <t>Nisha das</t>
  </si>
  <si>
    <t>Mamta das</t>
  </si>
  <si>
    <t>Munna Prasad</t>
  </si>
  <si>
    <t>Prince Prasad</t>
  </si>
  <si>
    <t>Nisha Kumari</t>
  </si>
  <si>
    <t xml:space="preserve">Chanda Kumari </t>
  </si>
  <si>
    <t>Sumit Kumar shaw</t>
  </si>
  <si>
    <t xml:space="preserve">Anshuman yadav </t>
  </si>
  <si>
    <t xml:space="preserve">Barsha Prasad </t>
  </si>
  <si>
    <t xml:space="preserve">Nayna Prasad </t>
  </si>
  <si>
    <t xml:space="preserve">Rahul Mondal </t>
  </si>
  <si>
    <t xml:space="preserve">Munna mondal </t>
  </si>
  <si>
    <t xml:space="preserve">Ajit Kumar </t>
  </si>
  <si>
    <t xml:space="preserve">Komal Kumari </t>
  </si>
  <si>
    <t xml:space="preserve">Punam Kumari </t>
  </si>
  <si>
    <t>Rohit tanti</t>
  </si>
  <si>
    <t xml:space="preserve">Manu yadav </t>
  </si>
  <si>
    <t xml:space="preserve">Jai Narayan Mandal </t>
  </si>
  <si>
    <t xml:space="preserve">Vishal Kumar </t>
  </si>
  <si>
    <t xml:space="preserve">Bibek Kumar </t>
  </si>
  <si>
    <t xml:space="preserve">Sourav barnwal </t>
  </si>
  <si>
    <t xml:space="preserve">Palak Kumari </t>
  </si>
  <si>
    <t xml:space="preserve">Ankit Kumar Ram </t>
  </si>
  <si>
    <t>Ishant mali</t>
  </si>
  <si>
    <t>Sushant ram</t>
  </si>
  <si>
    <t>Eshwara shaw</t>
  </si>
  <si>
    <t>Shankar ram</t>
  </si>
  <si>
    <t xml:space="preserve">Darpan Kumari </t>
  </si>
  <si>
    <t>Raushani kumari</t>
  </si>
  <si>
    <t xml:space="preserve">Rishav yadav </t>
  </si>
  <si>
    <t xml:space="preserve">Sujit tanti </t>
  </si>
  <si>
    <t>Rudra Kumar ram</t>
  </si>
  <si>
    <t>Bittu das</t>
  </si>
  <si>
    <t xml:space="preserve">Surjo singh </t>
  </si>
  <si>
    <t xml:space="preserve">Fultushi singh </t>
  </si>
  <si>
    <t>Amar das</t>
  </si>
  <si>
    <t xml:space="preserve">Raj Kumar das </t>
  </si>
  <si>
    <t xml:space="preserve">Sachin Kumar show </t>
  </si>
  <si>
    <t>Dipak das</t>
  </si>
  <si>
    <t xml:space="preserve">Ankit Kumar Singh </t>
  </si>
  <si>
    <t>Mohit Kumar</t>
  </si>
  <si>
    <t xml:space="preserve">Saraswati Kumari Prasad </t>
  </si>
  <si>
    <t xml:space="preserve">Khushi Kumari </t>
  </si>
  <si>
    <t xml:space="preserve">Dev Kumar das </t>
  </si>
  <si>
    <t xml:space="preserve">Sayan bouri </t>
  </si>
  <si>
    <t xml:space="preserve">Riya Kumari </t>
  </si>
  <si>
    <t xml:space="preserve">Shivani Kumari </t>
  </si>
  <si>
    <t xml:space="preserve">Anand Kumar shaw </t>
  </si>
  <si>
    <t xml:space="preserve">Beauti Kumari </t>
  </si>
  <si>
    <t xml:space="preserve">Sublal Kumar das </t>
  </si>
  <si>
    <t xml:space="preserve">Nihal das </t>
  </si>
  <si>
    <t>Krishna Kumar das</t>
  </si>
  <si>
    <t xml:space="preserve">Amit das </t>
  </si>
  <si>
    <t xml:space="preserve">Amir Ansari </t>
  </si>
  <si>
    <t>Punam bauri</t>
  </si>
  <si>
    <t xml:space="preserve">Meualal Hembram </t>
  </si>
  <si>
    <t>Naryan Barma</t>
  </si>
  <si>
    <t xml:space="preserve">Roshan Kumar mahato </t>
  </si>
  <si>
    <t xml:space="preserve">Koushal Kumar mahato </t>
  </si>
  <si>
    <t xml:space="preserve">Vivek Kumar mahato </t>
  </si>
  <si>
    <t xml:space="preserve">Lakhi Kumari </t>
  </si>
  <si>
    <t xml:space="preserve">Rima Kumari </t>
  </si>
  <si>
    <t xml:space="preserve">Binte Kumari </t>
  </si>
  <si>
    <t xml:space="preserve">Amesh Kumar </t>
  </si>
  <si>
    <t xml:space="preserve">Md sultan Ansari </t>
  </si>
  <si>
    <t xml:space="preserve">Md Rafiq </t>
  </si>
  <si>
    <t xml:space="preserve">Nanu das </t>
  </si>
  <si>
    <t xml:space="preserve">Sumit Kumar yadav </t>
  </si>
  <si>
    <t>Anjani Pandey</t>
  </si>
  <si>
    <t>Samir Pandey</t>
  </si>
  <si>
    <t>Sneha Pandey</t>
  </si>
  <si>
    <t xml:space="preserve">Puja Kumari </t>
  </si>
  <si>
    <t xml:space="preserve">Rachana Kumari </t>
  </si>
  <si>
    <t xml:space="preserve">Amarjeet Das </t>
  </si>
  <si>
    <t xml:space="preserve">Amit Kumar das </t>
  </si>
  <si>
    <t xml:space="preserve">Lajo chowhan </t>
  </si>
  <si>
    <t xml:space="preserve">Roshan Barnwal </t>
  </si>
  <si>
    <t xml:space="preserve">Divya Kumari </t>
  </si>
  <si>
    <t xml:space="preserve">Rishe Chhetri </t>
  </si>
  <si>
    <t xml:space="preserve">Prem Kumar Prasad </t>
  </si>
  <si>
    <t>Karina das</t>
  </si>
  <si>
    <t xml:space="preserve">Shilay champiya </t>
  </si>
  <si>
    <t xml:space="preserve">Pani champiya </t>
  </si>
  <si>
    <t xml:space="preserve">Deepak Sharma </t>
  </si>
  <si>
    <t xml:space="preserve">Rohit Sharma </t>
  </si>
  <si>
    <t xml:space="preserve">Prity kalondia </t>
  </si>
  <si>
    <t xml:space="preserve">Laxmi Kalondia </t>
  </si>
  <si>
    <t xml:space="preserve">Arpita rana </t>
  </si>
  <si>
    <t>Santoshi das</t>
  </si>
  <si>
    <t xml:space="preserve">Sunita tudu </t>
  </si>
  <si>
    <t xml:space="preserve">Mistu Kumari </t>
  </si>
  <si>
    <t xml:space="preserve">Sanjana Kumari </t>
  </si>
  <si>
    <t xml:space="preserve">Shaurya Burnwal </t>
  </si>
  <si>
    <t xml:space="preserve">Kundan Kumar </t>
  </si>
  <si>
    <t xml:space="preserve">Sunny Prasad </t>
  </si>
  <si>
    <t xml:space="preserve">Sudham Kumar tanti </t>
  </si>
  <si>
    <t>Navin Yadav</t>
  </si>
  <si>
    <t>Jishu Turi</t>
  </si>
  <si>
    <t xml:space="preserve">Pankti Sharma </t>
  </si>
  <si>
    <t>Komal Thakur</t>
  </si>
  <si>
    <t>Durga Kumari</t>
  </si>
  <si>
    <t xml:space="preserve">Simran Sharma </t>
  </si>
  <si>
    <t>Sumit Kumar yadav</t>
  </si>
  <si>
    <t xml:space="preserve">Sunidhi das </t>
  </si>
  <si>
    <t xml:space="preserve">Sachin Kumar </t>
  </si>
  <si>
    <t xml:space="preserve">Aradhya kushwaha </t>
  </si>
  <si>
    <t xml:space="preserve">Amit kushwaha </t>
  </si>
  <si>
    <t>Ajit Mondal</t>
  </si>
  <si>
    <t>Sathi Tiwari</t>
  </si>
  <si>
    <t>Md Hussain Alli</t>
  </si>
  <si>
    <t>Jainab Khatun</t>
  </si>
  <si>
    <t>Omisha</t>
  </si>
  <si>
    <t xml:space="preserve">Arushi Kumari </t>
  </si>
  <si>
    <t xml:space="preserve">Neha Kumari </t>
  </si>
  <si>
    <t xml:space="preserve">Karan shaw </t>
  </si>
  <si>
    <t>Krishna shaw</t>
  </si>
  <si>
    <t xml:space="preserve">Anu shaw </t>
  </si>
  <si>
    <t xml:space="preserve">Ajay shaw </t>
  </si>
  <si>
    <t xml:space="preserve">Nandini soren </t>
  </si>
  <si>
    <t xml:space="preserve">Selina khatun </t>
  </si>
  <si>
    <t xml:space="preserve">Md Hussain Ali </t>
  </si>
  <si>
    <t xml:space="preserve">Jainab khatun </t>
  </si>
  <si>
    <t>Jayshankar dhibar</t>
  </si>
  <si>
    <t>Sunil Marandi</t>
  </si>
  <si>
    <t>Farhan sekh</t>
  </si>
  <si>
    <t>Raja sekh</t>
  </si>
  <si>
    <t xml:space="preserve">Kurban sekh </t>
  </si>
  <si>
    <t>GENDER</t>
  </si>
  <si>
    <t>SL NO</t>
  </si>
  <si>
    <t>MALE</t>
  </si>
  <si>
    <t>FEMALE</t>
  </si>
  <si>
    <t>Child_s_Enrollment_Status</t>
  </si>
  <si>
    <t>not_enrolled_in_school</t>
  </si>
  <si>
    <t>% OF NOT ENROLLED AMONG MALES</t>
  </si>
  <si>
    <t>% OF NOT ENROLLED AMONG FEMALES</t>
  </si>
  <si>
    <t>% OF NOT ENROLLED AMONG TOTAL POPULATION</t>
  </si>
  <si>
    <t>BENGALI MEDIUM</t>
  </si>
  <si>
    <t>HINDI MEDIUM</t>
  </si>
  <si>
    <t>ENGLISH MEDIUM</t>
  </si>
  <si>
    <t>GOVERNMENT SCHOOL</t>
  </si>
  <si>
    <t>PRIVATE SCHOOL</t>
  </si>
  <si>
    <t xml:space="preserve">SL NO 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</si>
  <si>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</si>
  <si>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</si>
  <si>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</si>
  <si>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</si>
  <si>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</si>
  <si>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</si>
  <si>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</si>
  <si>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</si>
  <si>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</si>
  <si>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</si>
  <si>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</si>
  <si>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</si>
  <si>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10 APPEARED</t>
  </si>
  <si>
    <t>CLASS 12 APPEARED</t>
  </si>
  <si>
    <t>PRE SCHOOL</t>
  </si>
  <si>
    <t>Mothers' Educational Status</t>
  </si>
  <si>
    <t>Frequency</t>
  </si>
  <si>
    <t>Percentage</t>
  </si>
  <si>
    <t>Visualization as per the data gathered till 30-04-2023</t>
  </si>
  <si>
    <t>Never went to school</t>
  </si>
  <si>
    <t>47 out of every 100 mothers never went to school</t>
  </si>
  <si>
    <t>Went to school (till primary)</t>
  </si>
  <si>
    <t>8 out of every 25 mothers made it to primary</t>
  </si>
  <si>
    <t>Went to school  (till secondary- Std VIII)</t>
  </si>
  <si>
    <t>Only 8% i.e. 2 out of every 25 mothers have completed education till VIII standard</t>
  </si>
  <si>
    <t>Went to school  (till secondary- Std IX)</t>
  </si>
  <si>
    <t>3 out of every 100 mothers have left academics before reaching the secondary level</t>
  </si>
  <si>
    <t>Went to school  (till secondary- Std X)</t>
  </si>
  <si>
    <t>1 out of every 25 mothers has completed secondary education</t>
  </si>
  <si>
    <t>Went to school  (till higher secondary- Std XII)</t>
  </si>
  <si>
    <t>Only 3% have made it to higher secondary</t>
  </si>
  <si>
    <t>Went to school  (higher secondary and above)</t>
  </si>
  <si>
    <t>1 out of every 50 mothers has studied till higher secondary and above</t>
  </si>
  <si>
    <t>Unreported</t>
  </si>
  <si>
    <t>2 mothers are unaware of their educational status</t>
  </si>
  <si>
    <t>Total</t>
  </si>
  <si>
    <t>Date_of_Birth_As_per_aadhar</t>
  </si>
  <si>
    <t>AGE</t>
  </si>
  <si>
    <t>FREQUENCY</t>
  </si>
  <si>
    <t>STUDENTS</t>
  </si>
  <si>
    <t>CLASS</t>
  </si>
  <si>
    <t>% OF STUDENTS IN PRIVATE SCHOOL</t>
  </si>
  <si>
    <t>% OF STUDENTS IN PUBLIC SCHOOL</t>
  </si>
  <si>
    <t>% OF  ENROLLED AMONG TOTAL POPULATION</t>
  </si>
  <si>
    <t>% OF ENROLLED AMONG FEMALES</t>
  </si>
  <si>
    <t>% OF ENROLLED AMONG MALES</t>
  </si>
  <si>
    <t>% OF BENGALI MEDIUM STUDENTS</t>
  </si>
  <si>
    <t>% OF HINDI MEDIUM STUDENTS</t>
  </si>
  <si>
    <t>% OF ENGLISH MEDIUM STUDENTS</t>
  </si>
  <si>
    <t>BLANKS</t>
  </si>
  <si>
    <t xml:space="preserve">Amrit Vidya Sagar school </t>
  </si>
  <si>
    <t>SCHOOL NAME</t>
  </si>
  <si>
    <t>NO OF STUDENTS</t>
  </si>
  <si>
    <t>Andal Gram High School</t>
  </si>
  <si>
    <t xml:space="preserve">Andal Hindi high school </t>
  </si>
  <si>
    <t>Andal Hindu Hindi Vidyalaya HS</t>
  </si>
  <si>
    <t>Aurobindo Vidya Mandir</t>
  </si>
  <si>
    <t>Banagram Free Primary School</t>
  </si>
  <si>
    <t>Bari vidhalay high school hs Barnpur</t>
  </si>
  <si>
    <t>Benachity Netaji Vidyalaya HS</t>
  </si>
  <si>
    <t xml:space="preserve">Cement Colony Primary School </t>
  </si>
  <si>
    <t>Chand Devi Dalmiya Hindi JuniorSchool</t>
  </si>
  <si>
    <t xml:space="preserve">Dhandabag Hindi junior high school </t>
  </si>
  <si>
    <t>Dhunara primary school</t>
  </si>
  <si>
    <t>Drishti Waria I/C Unit</t>
  </si>
  <si>
    <t xml:space="preserve">Gammon Horimondir School
</t>
  </si>
  <si>
    <t>Gopalmath Girl's High School</t>
  </si>
  <si>
    <t>Gopalmath High School</t>
  </si>
  <si>
    <t xml:space="preserve">Hindi high school </t>
  </si>
  <si>
    <t xml:space="preserve">Indian International school </t>
  </si>
  <si>
    <t>Ma Chandi Hindi High School</t>
  </si>
  <si>
    <t xml:space="preserve">Madh vidhyalay maharna </t>
  </si>
  <si>
    <t>Mohanpur Free Primary School</t>
  </si>
  <si>
    <t xml:space="preserve">Munshi Premchand Shishu Kendra </t>
  </si>
  <si>
    <t xml:space="preserve">Nepali para Hindi high school </t>
  </si>
  <si>
    <t xml:space="preserve">Netaji Hindi high school Benachaty </t>
  </si>
  <si>
    <t>Punabad Free Primary School</t>
  </si>
  <si>
    <t>Rabindranath SSK</t>
  </si>
  <si>
    <t>Sarvodaya Vidya Niketan</t>
  </si>
  <si>
    <t xml:space="preserve">Sishu Tirtha School </t>
  </si>
  <si>
    <t xml:space="preserve">SK Memorial School </t>
  </si>
  <si>
    <t>Smart kids school</t>
  </si>
  <si>
    <t>Sujara Free Primary school</t>
  </si>
  <si>
    <t xml:space="preserve">Sun shine school </t>
  </si>
  <si>
    <t>Victoria Model School</t>
  </si>
  <si>
    <t>Vidyasagar Adarsh Vidalaya</t>
  </si>
  <si>
    <t>Zoom international school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</si>
</sst>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 wrapText="1"/>
    </xf>
    <xf numFmtId="0" fontId="2" fillId="10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/>
    <xf numFmtId="0" fontId="2" fillId="10" borderId="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10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8" borderId="5" xfId="0" applyFont="1" applyFill="1" applyBorder="1"/>
    <xf numFmtId="0" fontId="2" fillId="8" borderId="6" xfId="0" applyFont="1" applyFill="1" applyBorder="1"/>
    <xf numFmtId="0" fontId="2" fillId="0" borderId="6" xfId="0" applyFont="1" applyBorder="1"/>
    <xf numFmtId="0" fontId="2" fillId="0" borderId="4" xfId="0" applyFont="1" applyBorder="1"/>
    <xf numFmtId="0" fontId="2" fillId="0" borderId="6" xfId="0" applyFont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7" xfId="0" applyFont="1" applyBorder="1"/>
    <xf numFmtId="0" fontId="2" fillId="0" borderId="22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18" xfId="0" applyFont="1" applyBorder="1"/>
    <xf numFmtId="0" fontId="2" fillId="0" borderId="11" xfId="0" applyFont="1" applyBorder="1"/>
    <xf numFmtId="0" fontId="2" fillId="9" borderId="19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64" fontId="2" fillId="10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10" borderId="8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9" fontId="2" fillId="5" borderId="5" xfId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9" fontId="2" fillId="5" borderId="5" xfId="1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2" fillId="10" borderId="29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STUDENTS DISTRIBUTION BY CLASS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3358222520222909"/>
          <c:y val="0.18470257522849121"/>
          <c:w val="0.74778303051135664"/>
          <c:h val="0.43258875321916573"/>
        </c:manualLayout>
      </c:layout>
      <c:bar3DChart>
        <c:barDir val="col"/>
        <c:grouping val="clustered"/>
        <c:ser>
          <c:idx val="0"/>
          <c:order val="0"/>
          <c:tx>
            <c:strRef>
              <c:f>Sheet5!$AX$4</c:f>
              <c:strCache>
                <c:ptCount val="1"/>
                <c:pt idx="0">
                  <c:v>STUDENTS</c:v>
                </c:pt>
              </c:strCache>
            </c:strRef>
          </c:tx>
          <c:cat>
            <c:strRef>
              <c:f>Sheet5!$AW$5:$AW$19</c:f>
              <c:strCache>
                <c:ptCount val="1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  <c:pt idx="5">
                  <c:v>CLASS 6</c:v>
                </c:pt>
                <c:pt idx="6">
                  <c:v>CLASS 7</c:v>
                </c:pt>
                <c:pt idx="7">
                  <c:v>CLASS 8</c:v>
                </c:pt>
                <c:pt idx="8">
                  <c:v>CLASS 9</c:v>
                </c:pt>
                <c:pt idx="9">
                  <c:v>CLASS 10</c:v>
                </c:pt>
                <c:pt idx="10">
                  <c:v>CLASS 11</c:v>
                </c:pt>
                <c:pt idx="11">
                  <c:v>CLASS 12</c:v>
                </c:pt>
                <c:pt idx="12">
                  <c:v>CLASS 10 APPEARED</c:v>
                </c:pt>
                <c:pt idx="13">
                  <c:v>CLASS 12 APPEARED</c:v>
                </c:pt>
                <c:pt idx="14">
                  <c:v>PRE SCHOOL</c:v>
                </c:pt>
              </c:strCache>
            </c:strRef>
          </c:cat>
          <c:val>
            <c:numRef>
              <c:f>Sheet5!$AX$5:$AX$19</c:f>
              <c:numCache>
                <c:formatCode>General</c:formatCode>
                <c:ptCount val="15"/>
                <c:pt idx="0">
                  <c:v>33</c:v>
                </c:pt>
                <c:pt idx="1">
                  <c:v>106</c:v>
                </c:pt>
                <c:pt idx="2">
                  <c:v>80</c:v>
                </c:pt>
                <c:pt idx="3">
                  <c:v>66</c:v>
                </c:pt>
                <c:pt idx="4">
                  <c:v>71</c:v>
                </c:pt>
                <c:pt idx="5">
                  <c:v>86</c:v>
                </c:pt>
                <c:pt idx="6">
                  <c:v>53</c:v>
                </c:pt>
                <c:pt idx="7">
                  <c:v>53</c:v>
                </c:pt>
                <c:pt idx="8">
                  <c:v>33</c:v>
                </c:pt>
                <c:pt idx="9">
                  <c:v>19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19</c:v>
                </c:pt>
              </c:numCache>
            </c:numRef>
          </c:val>
        </c:ser>
        <c:shape val="box"/>
        <c:axId val="73104384"/>
        <c:axId val="73110272"/>
        <c:axId val="0"/>
      </c:bar3DChart>
      <c:catAx>
        <c:axId val="73104384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73110272"/>
        <c:crosses val="autoZero"/>
        <c:auto val="1"/>
        <c:lblAlgn val="ctr"/>
        <c:lblOffset val="100"/>
      </c:catAx>
      <c:valAx>
        <c:axId val="73110272"/>
        <c:scaling>
          <c:orientation val="minMax"/>
        </c:scaling>
        <c:axPos val="l"/>
        <c:majorGridlines/>
        <c:numFmt formatCode="General" sourceLinked="1"/>
        <c:tickLblPos val="nextTo"/>
        <c:crossAx val="731043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 STUDENTS DISTRIBUTIONBY SCHOOLS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Sheet5!$BI$5</c:f>
              <c:strCache>
                <c:ptCount val="1"/>
                <c:pt idx="0">
                  <c:v>NO OF STUDENTS</c:v>
                </c:pt>
              </c:strCache>
            </c:strRef>
          </c:tx>
          <c:cat>
            <c:strRef>
              <c:f>Sheet5!$BJ$4:$CS$4</c:f>
              <c:strCache>
                <c:ptCount val="36"/>
                <c:pt idx="0">
                  <c:v>Amrit Vidya Sagar school </c:v>
                </c:pt>
                <c:pt idx="1">
                  <c:v>Andal Gram High School</c:v>
                </c:pt>
                <c:pt idx="2">
                  <c:v>Andal Hindi high school </c:v>
                </c:pt>
                <c:pt idx="3">
                  <c:v>Andal Hindu Hindi Vidyalaya HS</c:v>
                </c:pt>
                <c:pt idx="4">
                  <c:v>Aurobindo Vidya Mandir</c:v>
                </c:pt>
                <c:pt idx="5">
                  <c:v>Banagram Free Primary School</c:v>
                </c:pt>
                <c:pt idx="6">
                  <c:v>Bari vidhalay high school hs Barnpur</c:v>
                </c:pt>
                <c:pt idx="7">
                  <c:v>Benachity Netaji Vidyalaya HS</c:v>
                </c:pt>
                <c:pt idx="8">
                  <c:v>Cement Colony Primary School </c:v>
                </c:pt>
                <c:pt idx="9">
                  <c:v>Chand Devi Dalmiya Hindi JuniorSchool</c:v>
                </c:pt>
                <c:pt idx="10">
                  <c:v>Dhandabag Hindi junior high school </c:v>
                </c:pt>
                <c:pt idx="11">
                  <c:v>Dhunara primary school</c:v>
                </c:pt>
                <c:pt idx="12">
                  <c:v>Drishti Waria I/C Unit</c:v>
                </c:pt>
                <c:pt idx="13">
                  <c:v>Gammon Horimondir School
</c:v>
                </c:pt>
                <c:pt idx="14">
                  <c:v>Gopalmath Girl's High School</c:v>
                </c:pt>
                <c:pt idx="15">
                  <c:v>Gopalmath High School</c:v>
                </c:pt>
                <c:pt idx="16">
                  <c:v>Hindi high school </c:v>
                </c:pt>
                <c:pt idx="17">
                  <c:v>Indian International school </c:v>
                </c:pt>
                <c:pt idx="18">
                  <c:v>Ma Chandi Hindi High School</c:v>
                </c:pt>
                <c:pt idx="19">
                  <c:v>Madh vidhyalay maharna </c:v>
                </c:pt>
                <c:pt idx="20">
                  <c:v>Mohanpur Free Primary School</c:v>
                </c:pt>
                <c:pt idx="21">
                  <c:v>Munshi Premchand Shishu Kendra </c:v>
                </c:pt>
                <c:pt idx="22">
                  <c:v>Nepali para Hindi high school </c:v>
                </c:pt>
                <c:pt idx="23">
                  <c:v>Netaji Hindi high school Benachaty </c:v>
                </c:pt>
                <c:pt idx="24">
                  <c:v>Punabad Free Primary School</c:v>
                </c:pt>
                <c:pt idx="25">
                  <c:v>Rabindranath SSK</c:v>
                </c:pt>
                <c:pt idx="26">
                  <c:v>Sarvodaya Vidya Niketan</c:v>
                </c:pt>
                <c:pt idx="27">
                  <c:v>Sishu Tirtha School </c:v>
                </c:pt>
                <c:pt idx="28">
                  <c:v>SK Memorial School </c:v>
                </c:pt>
                <c:pt idx="29">
                  <c:v>Smart kids school</c:v>
                </c:pt>
                <c:pt idx="30">
                  <c:v>Sujara Free Primary school</c:v>
                </c:pt>
                <c:pt idx="31">
                  <c:v>Sun shine school </c:v>
                </c:pt>
                <c:pt idx="32">
                  <c:v>Victoria Model School</c:v>
                </c:pt>
                <c:pt idx="33">
                  <c:v>Vidyasagar Adarsh Vidalaya</c:v>
                </c:pt>
                <c:pt idx="34">
                  <c:v>Zoom international school</c:v>
                </c:pt>
                <c:pt idx="35">
                  <c:v>BLANKS</c:v>
                </c:pt>
              </c:strCache>
            </c:strRef>
          </c:cat>
          <c:val>
            <c:numRef>
              <c:f>Sheet5!$BJ$5:$CS$5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6</c:v>
                </c:pt>
                <c:pt idx="5">
                  <c:v>67</c:v>
                </c:pt>
                <c:pt idx="6">
                  <c:v>1</c:v>
                </c:pt>
                <c:pt idx="7">
                  <c:v>71</c:v>
                </c:pt>
                <c:pt idx="8">
                  <c:v>46</c:v>
                </c:pt>
                <c:pt idx="9">
                  <c:v>99</c:v>
                </c:pt>
                <c:pt idx="10">
                  <c:v>2</c:v>
                </c:pt>
                <c:pt idx="11">
                  <c:v>1</c:v>
                </c:pt>
                <c:pt idx="12">
                  <c:v>20</c:v>
                </c:pt>
                <c:pt idx="13">
                  <c:v>2</c:v>
                </c:pt>
                <c:pt idx="14">
                  <c:v>22</c:v>
                </c:pt>
                <c:pt idx="15">
                  <c:v>20</c:v>
                </c:pt>
                <c:pt idx="16">
                  <c:v>1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28</c:v>
                </c:pt>
                <c:pt idx="21">
                  <c:v>70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24</c:v>
                </c:pt>
                <c:pt idx="26">
                  <c:v>69</c:v>
                </c:pt>
                <c:pt idx="27">
                  <c:v>1</c:v>
                </c:pt>
                <c:pt idx="28">
                  <c:v>23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</c:numCache>
            </c:numRef>
          </c:val>
        </c:ser>
        <c:shape val="cylinder"/>
        <c:axId val="77903744"/>
        <c:axId val="77905280"/>
        <c:axId val="0"/>
      </c:bar3DChart>
      <c:catAx>
        <c:axId val="77903744"/>
        <c:scaling>
          <c:orientation val="minMax"/>
        </c:scaling>
        <c:axPos val="b"/>
        <c:tickLblPos val="nextTo"/>
        <c:crossAx val="77905280"/>
        <c:crosses val="autoZero"/>
        <c:auto val="1"/>
        <c:lblAlgn val="ctr"/>
        <c:lblOffset val="100"/>
      </c:catAx>
      <c:valAx>
        <c:axId val="77905280"/>
        <c:scaling>
          <c:orientation val="minMax"/>
        </c:scaling>
        <c:axPos val="l"/>
        <c:majorGridlines/>
        <c:numFmt formatCode="General" sourceLinked="1"/>
        <c:tickLblPos val="nextTo"/>
        <c:crossAx val="7790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layout>
        <c:manualLayout>
          <c:xMode val="edge"/>
          <c:yMode val="edge"/>
          <c:x val="4.4824711394940271E-2"/>
          <c:y val="0.8397791029456193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Sheet5!$BA$4</c:f>
              <c:strCache>
                <c:ptCount val="1"/>
                <c:pt idx="0">
                  <c:v>Frequency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Sheet5!$AZ$5:$AZ$12</c:f>
              <c:strCache>
                <c:ptCount val="8"/>
                <c:pt idx="0">
                  <c:v>Never went to school</c:v>
                </c:pt>
                <c:pt idx="1">
                  <c:v>Went to school (till primary)</c:v>
                </c:pt>
                <c:pt idx="2">
                  <c:v>Went to school  (till secondary- Std VIII)</c:v>
                </c:pt>
                <c:pt idx="3">
                  <c:v>Went to school  (till secondary- Std IX)</c:v>
                </c:pt>
                <c:pt idx="4">
                  <c:v>Went to school  (till secondary- Std X)</c:v>
                </c:pt>
                <c:pt idx="5">
                  <c:v>Went to school  (till higher secondary- Std XII)</c:v>
                </c:pt>
                <c:pt idx="6">
                  <c:v>Went to school  (higher secondary and above)</c:v>
                </c:pt>
                <c:pt idx="7">
                  <c:v>Unreported</c:v>
                </c:pt>
              </c:strCache>
            </c:strRef>
          </c:cat>
          <c:val>
            <c:numRef>
              <c:f>Sheet5!$BA$5:$BA$12</c:f>
              <c:numCache>
                <c:formatCode>General</c:formatCode>
                <c:ptCount val="8"/>
                <c:pt idx="0">
                  <c:v>252</c:v>
                </c:pt>
                <c:pt idx="1">
                  <c:v>174</c:v>
                </c:pt>
                <c:pt idx="2">
                  <c:v>43</c:v>
                </c:pt>
                <c:pt idx="3">
                  <c:v>18</c:v>
                </c:pt>
                <c:pt idx="4">
                  <c:v>23</c:v>
                </c:pt>
                <c:pt idx="5">
                  <c:v>15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Sheet5!$BB$4</c:f>
              <c:strCache>
                <c:ptCount val="1"/>
                <c:pt idx="0">
                  <c:v>Percentage</c:v>
                </c:pt>
              </c:strCache>
            </c:strRef>
          </c:tx>
          <c:dLbls>
            <c:showCatName val="1"/>
            <c:showPercent val="1"/>
          </c:dLbls>
          <c:cat>
            <c:strRef>
              <c:f>Sheet5!$AZ$5:$AZ$12</c:f>
              <c:strCache>
                <c:ptCount val="8"/>
                <c:pt idx="0">
                  <c:v>Never went to school</c:v>
                </c:pt>
                <c:pt idx="1">
                  <c:v>Went to school (till primary)</c:v>
                </c:pt>
                <c:pt idx="2">
                  <c:v>Went to school  (till secondary- Std VIII)</c:v>
                </c:pt>
                <c:pt idx="3">
                  <c:v>Went to school  (till secondary- Std IX)</c:v>
                </c:pt>
                <c:pt idx="4">
                  <c:v>Went to school  (till secondary- Std X)</c:v>
                </c:pt>
                <c:pt idx="5">
                  <c:v>Went to school  (till higher secondary- Std XII)</c:v>
                </c:pt>
                <c:pt idx="6">
                  <c:v>Went to school  (higher secondary and above)</c:v>
                </c:pt>
                <c:pt idx="7">
                  <c:v>Unreported</c:v>
                </c:pt>
              </c:strCache>
            </c:strRef>
          </c:cat>
          <c:val>
            <c:numRef>
              <c:f>Sheet5!$BB$5:$BB$12</c:f>
              <c:numCache>
                <c:formatCode>0%</c:formatCode>
                <c:ptCount val="8"/>
                <c:pt idx="0">
                  <c:v>0.47014925373134331</c:v>
                </c:pt>
                <c:pt idx="1">
                  <c:v>0.32462686567164178</c:v>
                </c:pt>
                <c:pt idx="2">
                  <c:v>8.0223880597014921E-2</c:v>
                </c:pt>
                <c:pt idx="3">
                  <c:v>3.3582089552238806E-2</c:v>
                </c:pt>
                <c:pt idx="4">
                  <c:v>4.2910447761194029E-2</c:v>
                </c:pt>
                <c:pt idx="5">
                  <c:v>2.7985074626865673E-2</c:v>
                </c:pt>
                <c:pt idx="6">
                  <c:v>1.6791044776119403E-2</c:v>
                </c:pt>
                <c:pt idx="7">
                  <c:v>3.7313432835820895E-3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MOTHERS</a:t>
            </a:r>
            <a:r>
              <a:rPr lang="en-US" baseline="0"/>
              <a:t> DISTRIBUTION BY EDUCATIONAL STATUS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Sheet5!$BA$4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Sheet5!$AZ$5:$AZ$12</c:f>
              <c:strCache>
                <c:ptCount val="8"/>
                <c:pt idx="0">
                  <c:v>Never went to school</c:v>
                </c:pt>
                <c:pt idx="1">
                  <c:v>Went to school (till primary)</c:v>
                </c:pt>
                <c:pt idx="2">
                  <c:v>Went to school  (till secondary- Std VIII)</c:v>
                </c:pt>
                <c:pt idx="3">
                  <c:v>Went to school  (till secondary- Std IX)</c:v>
                </c:pt>
                <c:pt idx="4">
                  <c:v>Went to school  (till secondary- Std X)</c:v>
                </c:pt>
                <c:pt idx="5">
                  <c:v>Went to school  (till higher secondary- Std XII)</c:v>
                </c:pt>
                <c:pt idx="6">
                  <c:v>Went to school  (higher secondary and above)</c:v>
                </c:pt>
                <c:pt idx="7">
                  <c:v>Unreported</c:v>
                </c:pt>
              </c:strCache>
            </c:strRef>
          </c:cat>
          <c:val>
            <c:numRef>
              <c:f>Sheet5!$BA$5:$BA$12</c:f>
              <c:numCache>
                <c:formatCode>General</c:formatCode>
                <c:ptCount val="8"/>
                <c:pt idx="0">
                  <c:v>252</c:v>
                </c:pt>
                <c:pt idx="1">
                  <c:v>174</c:v>
                </c:pt>
                <c:pt idx="2">
                  <c:v>43</c:v>
                </c:pt>
                <c:pt idx="3">
                  <c:v>18</c:v>
                </c:pt>
                <c:pt idx="4">
                  <c:v>23</c:v>
                </c:pt>
                <c:pt idx="5">
                  <c:v>15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</c:ser>
        <c:shape val="cylinder"/>
        <c:axId val="73650176"/>
        <c:axId val="73651712"/>
        <c:axId val="0"/>
      </c:bar3DChart>
      <c:catAx>
        <c:axId val="73650176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73651712"/>
        <c:crosses val="autoZero"/>
        <c:auto val="1"/>
        <c:lblAlgn val="ctr"/>
        <c:lblOffset val="100"/>
      </c:catAx>
      <c:valAx>
        <c:axId val="73651712"/>
        <c:scaling>
          <c:orientation val="minMax"/>
        </c:scaling>
        <c:axPos val="l"/>
        <c:majorGridlines/>
        <c:numFmt formatCode="General" sourceLinked="1"/>
        <c:tickLblPos val="nextTo"/>
        <c:crossAx val="736501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SCHOOL</a:t>
            </a:r>
            <a:r>
              <a:rPr lang="en-US" baseline="0"/>
              <a:t> TYPE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Sheet5!$N$51:$N$52</c:f>
              <c:strCache>
                <c:ptCount val="2"/>
                <c:pt idx="0">
                  <c:v>% OF STUDENTS IN PRIVATE SCHOOL</c:v>
                </c:pt>
                <c:pt idx="1">
                  <c:v>% OF STUDENTS IN PUBLIC SCHOOL</c:v>
                </c:pt>
              </c:strCache>
            </c:strRef>
          </c:cat>
          <c:val>
            <c:numRef>
              <c:f>Sheet5!$O$51:$O$52</c:f>
              <c:numCache>
                <c:formatCode>General</c:formatCode>
                <c:ptCount val="2"/>
                <c:pt idx="0">
                  <c:v>21.19309262166405</c:v>
                </c:pt>
                <c:pt idx="1">
                  <c:v>78.80690737833595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ENROLLMENT</a:t>
            </a:r>
            <a:r>
              <a:rPr lang="en-US" baseline="0"/>
              <a:t>  OF TOTAL POPULATION</a:t>
            </a:r>
            <a:endParaRPr lang="en-US"/>
          </a:p>
        </c:rich>
      </c:tx>
      <c:layout>
        <c:manualLayout>
          <c:xMode val="edge"/>
          <c:yMode val="edge"/>
          <c:x val="0.11982380066687172"/>
          <c:y val="1.7438687109446072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935812238113589E-2"/>
          <c:y val="0.17887149724402376"/>
          <c:w val="0.8412837552377278"/>
          <c:h val="0.73228434214154869"/>
        </c:manualLayout>
      </c:layout>
      <c:pie3D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Sheet5!$N$47:$N$48</c:f>
              <c:strCache>
                <c:ptCount val="2"/>
                <c:pt idx="0">
                  <c:v>% OF NOT ENROLLED AMONG TOTAL POPULATION</c:v>
                </c:pt>
                <c:pt idx="1">
                  <c:v>% OF  ENROLLED AMONG TOTAL POPULATION</c:v>
                </c:pt>
              </c:strCache>
            </c:strRef>
          </c:cat>
          <c:val>
            <c:numRef>
              <c:f>Sheet5!$O$47:$O$48</c:f>
              <c:numCache>
                <c:formatCode>General</c:formatCode>
                <c:ptCount val="2"/>
                <c:pt idx="0">
                  <c:v>11.772853185595569</c:v>
                </c:pt>
                <c:pt idx="1">
                  <c:v>88.227146814404435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  <a:r>
              <a:rPr lang="en-US" baseline="0"/>
              <a:t> ENROLLMENT</a:t>
            </a:r>
            <a:endParaRPr lang="en-US"/>
          </a:p>
        </c:rich>
      </c:tx>
      <c:layout>
        <c:manualLayout>
          <c:xMode val="edge"/>
          <c:yMode val="edge"/>
          <c:x val="0.48260162601626017"/>
          <c:y val="3.626062538633984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Sheet5!$N$43:$N$44</c:f>
              <c:strCache>
                <c:ptCount val="2"/>
                <c:pt idx="0">
                  <c:v>% OF ENROLLED AMONG FEMALES</c:v>
                </c:pt>
                <c:pt idx="1">
                  <c:v>% OF NOT ENROLLED AMONG FEMALES</c:v>
                </c:pt>
              </c:strCache>
            </c:strRef>
          </c:cat>
          <c:val>
            <c:numRef>
              <c:f>Sheet5!$O$43:$O$44</c:f>
              <c:numCache>
                <c:formatCode>General</c:formatCode>
                <c:ptCount val="2"/>
                <c:pt idx="0">
                  <c:v>86.554621848739501</c:v>
                </c:pt>
                <c:pt idx="1">
                  <c:v>13.445378151260504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 ENTOLLMENT</a:t>
            </a:r>
            <a:endParaRPr lang="en-US"/>
          </a:p>
        </c:rich>
      </c:tx>
      <c:layout>
        <c:manualLayout>
          <c:xMode val="edge"/>
          <c:yMode val="edge"/>
          <c:x val="0.15859622730781311"/>
          <c:y val="1.8028172213050427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Sheet5!$N$45:$N$46</c:f>
              <c:strCache>
                <c:ptCount val="2"/>
                <c:pt idx="0">
                  <c:v>% OF NOT ENROLLED AMONG MALES</c:v>
                </c:pt>
                <c:pt idx="1">
                  <c:v>% OF ENROLLED AMONG MALES</c:v>
                </c:pt>
              </c:strCache>
            </c:strRef>
          </c:cat>
          <c:val>
            <c:numRef>
              <c:f>Sheet5!$O$45:$O$46</c:f>
              <c:numCache>
                <c:formatCode>General</c:formatCode>
                <c:ptCount val="2"/>
                <c:pt idx="0">
                  <c:v>10.136986301369863</c:v>
                </c:pt>
                <c:pt idx="1">
                  <c:v>89.863013698630141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Sheet5!$N$49:$N$50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Sheet5!$O$49:$O$50</c:f>
              <c:numCache>
                <c:formatCode>General</c:formatCode>
                <c:ptCount val="2"/>
                <c:pt idx="0">
                  <c:v>50.554016620498608</c:v>
                </c:pt>
                <c:pt idx="1">
                  <c:v>49.445983379501385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PRIMARY</a:t>
            </a:r>
            <a:r>
              <a:rPr lang="en-US" baseline="0"/>
              <a:t> MEDIUM OF STUDY</a:t>
            </a:r>
            <a:endParaRPr lang="en-US"/>
          </a:p>
        </c:rich>
      </c:tx>
      <c:layout>
        <c:manualLayout>
          <c:xMode val="edge"/>
          <c:yMode val="edge"/>
          <c:x val="0.56896586459639575"/>
          <c:y val="3.5772366883648161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6.96110683620043E-2"/>
          <c:y val="0.19765307817535466"/>
          <c:w val="0.83588897090309344"/>
          <c:h val="0.70925093856938815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Sheet5!$N$53:$N$55</c:f>
              <c:strCache>
                <c:ptCount val="3"/>
                <c:pt idx="0">
                  <c:v>% OF BENGALI MEDIUM STUDENTS</c:v>
                </c:pt>
                <c:pt idx="1">
                  <c:v>% OF HINDI MEDIUM STUDENTS</c:v>
                </c:pt>
                <c:pt idx="2">
                  <c:v>% OF ENGLISH MEDIUM STUDENTS</c:v>
                </c:pt>
              </c:strCache>
            </c:strRef>
          </c:cat>
          <c:val>
            <c:numRef>
              <c:f>Sheet5!$O$53:$O$55</c:f>
              <c:numCache>
                <c:formatCode>General</c:formatCode>
                <c:ptCount val="3"/>
                <c:pt idx="0">
                  <c:v>30.612244897959183</c:v>
                </c:pt>
                <c:pt idx="1">
                  <c:v>67.032967032967022</c:v>
                </c:pt>
                <c:pt idx="2">
                  <c:v>2.3547880690737837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464343</xdr:colOff>
      <xdr:row>31</xdr:row>
      <xdr:rowOff>261936</xdr:rowOff>
    </xdr:from>
    <xdr:to>
      <xdr:col>56</xdr:col>
      <xdr:colOff>250030</xdr:colOff>
      <xdr:row>39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464344</xdr:colOff>
      <xdr:row>13</xdr:row>
      <xdr:rowOff>476250</xdr:rowOff>
    </xdr:from>
    <xdr:to>
      <xdr:col>55</xdr:col>
      <xdr:colOff>595313</xdr:colOff>
      <xdr:row>23</xdr:row>
      <xdr:rowOff>297656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392904</xdr:colOff>
      <xdr:row>23</xdr:row>
      <xdr:rowOff>511969</xdr:rowOff>
    </xdr:from>
    <xdr:to>
      <xdr:col>56</xdr:col>
      <xdr:colOff>250029</xdr:colOff>
      <xdr:row>30</xdr:row>
      <xdr:rowOff>392906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535782</xdr:colOff>
      <xdr:row>48</xdr:row>
      <xdr:rowOff>464345</xdr:rowOff>
    </xdr:from>
    <xdr:to>
      <xdr:col>56</xdr:col>
      <xdr:colOff>440532</xdr:colOff>
      <xdr:row>56</xdr:row>
      <xdr:rowOff>71439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357187</xdr:colOff>
      <xdr:row>57</xdr:row>
      <xdr:rowOff>83344</xdr:rowOff>
    </xdr:from>
    <xdr:to>
      <xdr:col>56</xdr:col>
      <xdr:colOff>345282</xdr:colOff>
      <xdr:row>65</xdr:row>
      <xdr:rowOff>71439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333374</xdr:colOff>
      <xdr:row>31</xdr:row>
      <xdr:rowOff>321469</xdr:rowOff>
    </xdr:from>
    <xdr:to>
      <xdr:col>70</xdr:col>
      <xdr:colOff>95249</xdr:colOff>
      <xdr:row>38</xdr:row>
      <xdr:rowOff>523875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583406</xdr:colOff>
      <xdr:row>40</xdr:row>
      <xdr:rowOff>0</xdr:rowOff>
    </xdr:from>
    <xdr:to>
      <xdr:col>70</xdr:col>
      <xdr:colOff>500061</xdr:colOff>
      <xdr:row>47</xdr:row>
      <xdr:rowOff>559593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0</xdr:colOff>
      <xdr:row>40</xdr:row>
      <xdr:rowOff>0</xdr:rowOff>
    </xdr:from>
    <xdr:to>
      <xdr:col>56</xdr:col>
      <xdr:colOff>178594</xdr:colOff>
      <xdr:row>48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392906</xdr:colOff>
      <xdr:row>48</xdr:row>
      <xdr:rowOff>571500</xdr:rowOff>
    </xdr:from>
    <xdr:to>
      <xdr:col>69</xdr:col>
      <xdr:colOff>297656</xdr:colOff>
      <xdr:row>56</xdr:row>
      <xdr:rowOff>238124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583406</xdr:colOff>
      <xdr:row>7</xdr:row>
      <xdr:rowOff>11906</xdr:rowOff>
    </xdr:from>
    <xdr:to>
      <xdr:col>74</xdr:col>
      <xdr:colOff>571500</xdr:colOff>
      <xdr:row>16</xdr:row>
      <xdr:rowOff>357187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CS840"/>
  <sheetViews>
    <sheetView tabSelected="1" topLeftCell="AZ31" zoomScale="80" zoomScaleNormal="80" workbookViewId="0">
      <selection activeCell="BL27" sqref="BL27"/>
    </sheetView>
  </sheetViews>
  <sheetFormatPr defaultRowHeight="15"/>
  <cols>
    <col min="4" max="4" width="7" style="13" customWidth="1"/>
    <col min="5" max="5" width="19.140625" customWidth="1"/>
    <col min="6" max="6" width="9.140625" style="14"/>
    <col min="9" max="9" width="9.140625" style="15"/>
    <col min="10" max="10" width="19.140625" style="15" customWidth="1"/>
    <col min="11" max="11" width="9.140625" style="15"/>
    <col min="13" max="13" width="8.85546875" style="17" customWidth="1"/>
    <col min="14" max="14" width="21.140625" customWidth="1"/>
    <col min="15" max="15" width="15.85546875" customWidth="1"/>
    <col min="18" max="18" width="12" style="17" customWidth="1"/>
    <col min="19" max="19" width="19.85546875" customWidth="1"/>
    <col min="20" max="20" width="17.42578125" customWidth="1"/>
    <col min="23" max="23" width="9.140625" style="26"/>
    <col min="24" max="24" width="16.140625" customWidth="1"/>
    <col min="25" max="25" width="15.28515625" customWidth="1"/>
    <col min="26" max="26" width="16.42578125" customWidth="1"/>
    <col min="27" max="27" width="13.5703125" customWidth="1"/>
    <col min="28" max="28" width="7.140625" style="26" customWidth="1"/>
    <col min="29" max="29" width="21.140625" style="26" customWidth="1"/>
    <col min="30" max="30" width="18.140625" style="26" customWidth="1"/>
    <col min="31" max="31" width="10.42578125" style="26" customWidth="1"/>
    <col min="32" max="32" width="12.42578125" customWidth="1"/>
    <col min="34" max="34" width="14" customWidth="1"/>
    <col min="35" max="35" width="11.42578125" customWidth="1"/>
    <col min="36" max="36" width="9.140625" style="26"/>
    <col min="37" max="37" width="11.85546875" customWidth="1"/>
    <col min="38" max="38" width="11.7109375" customWidth="1"/>
    <col min="39" max="39" width="10.28515625" style="26" customWidth="1"/>
    <col min="40" max="40" width="11.140625" style="26" customWidth="1"/>
    <col min="44" max="44" width="11.28515625" customWidth="1"/>
    <col min="45" max="45" width="13.7109375" customWidth="1"/>
    <col min="46" max="46" width="11.5703125" customWidth="1"/>
    <col min="52" max="52" width="17" customWidth="1"/>
    <col min="53" max="53" width="16.28515625" customWidth="1"/>
    <col min="54" max="54" width="15.7109375" customWidth="1"/>
    <col min="55" max="55" width="57.28515625" customWidth="1"/>
    <col min="57" max="57" width="8" customWidth="1"/>
    <col min="58" max="59" width="11.42578125" customWidth="1"/>
    <col min="62" max="62" width="11" customWidth="1"/>
    <col min="69" max="69" width="10.7109375" customWidth="1"/>
    <col min="71" max="71" width="11.42578125" customWidth="1"/>
    <col min="81" max="81" width="11.42578125" customWidth="1"/>
    <col min="85" max="85" width="11.140625" customWidth="1"/>
    <col min="95" max="95" width="10.5703125" customWidth="1"/>
  </cols>
  <sheetData>
    <row r="3" spans="4:97" ht="15.75" thickBot="1"/>
    <row r="4" spans="4:97" ht="75">
      <c r="D4" s="64" t="s">
        <v>708</v>
      </c>
      <c r="E4" s="65" t="s">
        <v>3</v>
      </c>
      <c r="F4" s="66" t="s">
        <v>707</v>
      </c>
      <c r="I4" s="36" t="s">
        <v>708</v>
      </c>
      <c r="J4" s="22" t="s">
        <v>3</v>
      </c>
      <c r="K4" s="23" t="s">
        <v>707</v>
      </c>
      <c r="M4" s="36" t="s">
        <v>708</v>
      </c>
      <c r="N4" s="22" t="s">
        <v>3</v>
      </c>
      <c r="O4" s="43" t="s">
        <v>711</v>
      </c>
      <c r="R4" s="64" t="s">
        <v>708</v>
      </c>
      <c r="S4" s="68" t="s">
        <v>3</v>
      </c>
      <c r="T4" s="69" t="s">
        <v>711</v>
      </c>
      <c r="W4" s="70" t="s">
        <v>708</v>
      </c>
      <c r="X4" s="71" t="s">
        <v>716</v>
      </c>
      <c r="Y4" s="71" t="s">
        <v>717</v>
      </c>
      <c r="Z4" s="72" t="s">
        <v>718</v>
      </c>
      <c r="AA4" s="18"/>
      <c r="AB4" s="70" t="s">
        <v>721</v>
      </c>
      <c r="AC4" s="71" t="s">
        <v>719</v>
      </c>
      <c r="AD4" s="72" t="s">
        <v>720</v>
      </c>
      <c r="AF4" s="70" t="s">
        <v>708</v>
      </c>
      <c r="AG4" s="71" t="s">
        <v>722</v>
      </c>
      <c r="AH4" s="71" t="s">
        <v>723</v>
      </c>
      <c r="AI4" s="71" t="s">
        <v>724</v>
      </c>
      <c r="AJ4" s="71" t="s">
        <v>725</v>
      </c>
      <c r="AK4" s="71" t="s">
        <v>726</v>
      </c>
      <c r="AL4" s="71" t="s">
        <v>727</v>
      </c>
      <c r="AM4" s="71" t="s">
        <v>728</v>
      </c>
      <c r="AN4" s="71" t="s">
        <v>729</v>
      </c>
      <c r="AO4" s="71" t="s">
        <v>730</v>
      </c>
      <c r="AP4" s="71" t="s">
        <v>731</v>
      </c>
      <c r="AQ4" s="71" t="s">
        <v>732</v>
      </c>
      <c r="AR4" s="72" t="s">
        <v>733</v>
      </c>
      <c r="AS4" s="83" t="s">
        <v>734</v>
      </c>
      <c r="AT4" s="84" t="s">
        <v>735</v>
      </c>
      <c r="AU4" s="85" t="s">
        <v>736</v>
      </c>
      <c r="AV4" s="86"/>
      <c r="AW4" s="36" t="s">
        <v>762</v>
      </c>
      <c r="AX4" s="23" t="s">
        <v>761</v>
      </c>
      <c r="AY4" s="21"/>
      <c r="AZ4" s="25" t="s">
        <v>737</v>
      </c>
      <c r="BA4" s="22" t="s">
        <v>738</v>
      </c>
      <c r="BB4" s="22" t="s">
        <v>739</v>
      </c>
      <c r="BC4" s="23" t="s">
        <v>740</v>
      </c>
      <c r="BF4" s="28" t="s">
        <v>760</v>
      </c>
      <c r="BG4" s="27" t="s">
        <v>759</v>
      </c>
      <c r="BH4" s="121"/>
      <c r="BI4" s="125" t="s">
        <v>773</v>
      </c>
      <c r="BJ4" s="38" t="s">
        <v>772</v>
      </c>
      <c r="BK4" s="38" t="s">
        <v>775</v>
      </c>
      <c r="BL4" s="38" t="s">
        <v>776</v>
      </c>
      <c r="BM4" s="38" t="s">
        <v>777</v>
      </c>
      <c r="BN4" s="38" t="s">
        <v>778</v>
      </c>
      <c r="BO4" s="38" t="s">
        <v>779</v>
      </c>
      <c r="BP4" s="38" t="s">
        <v>780</v>
      </c>
      <c r="BQ4" s="38" t="s">
        <v>781</v>
      </c>
      <c r="BR4" s="38" t="s">
        <v>782</v>
      </c>
      <c r="BS4" s="38" t="s">
        <v>783</v>
      </c>
      <c r="BT4" s="38" t="s">
        <v>784</v>
      </c>
      <c r="BU4" s="38" t="s">
        <v>785</v>
      </c>
      <c r="BV4" s="38" t="s">
        <v>786</v>
      </c>
      <c r="BW4" s="38" t="s">
        <v>787</v>
      </c>
      <c r="BX4" s="38" t="s">
        <v>788</v>
      </c>
      <c r="BY4" s="38" t="s">
        <v>789</v>
      </c>
      <c r="BZ4" s="38" t="s">
        <v>790</v>
      </c>
      <c r="CA4" s="38" t="s">
        <v>791</v>
      </c>
      <c r="CB4" s="38" t="s">
        <v>792</v>
      </c>
      <c r="CC4" s="38" t="s">
        <v>793</v>
      </c>
      <c r="CD4" s="38" t="s">
        <v>794</v>
      </c>
      <c r="CE4" s="38" t="s">
        <v>795</v>
      </c>
      <c r="CF4" s="38" t="s">
        <v>796</v>
      </c>
      <c r="CG4" s="38" t="s">
        <v>797</v>
      </c>
      <c r="CH4" s="38" t="s">
        <v>798</v>
      </c>
      <c r="CI4" s="38" t="s">
        <v>799</v>
      </c>
      <c r="CJ4" s="38" t="s">
        <v>800</v>
      </c>
      <c r="CK4" s="38" t="s">
        <v>801</v>
      </c>
      <c r="CL4" s="38" t="s">
        <v>802</v>
      </c>
      <c r="CM4" s="38" t="s">
        <v>803</v>
      </c>
      <c r="CN4" s="38" t="s">
        <v>804</v>
      </c>
      <c r="CO4" s="38" t="s">
        <v>805</v>
      </c>
      <c r="CP4" s="38" t="s">
        <v>806</v>
      </c>
      <c r="CQ4" s="38" t="s">
        <v>807</v>
      </c>
      <c r="CR4" s="38" t="s">
        <v>808</v>
      </c>
      <c r="CS4" s="38" t="s">
        <v>771</v>
      </c>
    </row>
    <row r="5" spans="4:97" ht="45.75" thickBot="1">
      <c r="D5" s="67">
        <v>1</v>
      </c>
      <c r="E5" s="38" t="s">
        <v>4</v>
      </c>
      <c r="F5" s="39" t="s">
        <v>5</v>
      </c>
      <c r="I5" s="37">
        <v>1</v>
      </c>
      <c r="J5" s="38" t="s">
        <v>6</v>
      </c>
      <c r="K5" s="39" t="s">
        <v>7</v>
      </c>
      <c r="M5" s="37">
        <v>1</v>
      </c>
      <c r="N5" s="38" t="s">
        <v>13</v>
      </c>
      <c r="O5" s="39" t="s">
        <v>712</v>
      </c>
      <c r="R5" s="37">
        <v>1</v>
      </c>
      <c r="S5" s="38" t="s">
        <v>21</v>
      </c>
      <c r="T5" s="39" t="s">
        <v>712</v>
      </c>
      <c r="W5" s="37">
        <v>1</v>
      </c>
      <c r="X5" s="38" t="s">
        <v>4</v>
      </c>
      <c r="Y5" s="38" t="s">
        <v>39</v>
      </c>
      <c r="Z5" s="39" t="s">
        <v>238</v>
      </c>
      <c r="AB5" s="37">
        <v>1</v>
      </c>
      <c r="AC5" s="38" t="s">
        <v>4</v>
      </c>
      <c r="AD5" s="39" t="s">
        <v>51</v>
      </c>
      <c r="AF5" s="37">
        <v>1</v>
      </c>
      <c r="AG5" s="38" t="s">
        <v>18</v>
      </c>
      <c r="AH5" s="38" t="s">
        <v>9</v>
      </c>
      <c r="AI5" s="38" t="s">
        <v>16</v>
      </c>
      <c r="AJ5" s="38" t="s">
        <v>11</v>
      </c>
      <c r="AK5" s="38" t="s">
        <v>4</v>
      </c>
      <c r="AL5" s="38" t="s">
        <v>22</v>
      </c>
      <c r="AM5" s="38" t="s">
        <v>10</v>
      </c>
      <c r="AN5" s="38" t="s">
        <v>6</v>
      </c>
      <c r="AO5" s="38" t="s">
        <v>8</v>
      </c>
      <c r="AP5" s="38" t="s">
        <v>163</v>
      </c>
      <c r="AQ5" s="38" t="s">
        <v>443</v>
      </c>
      <c r="AR5" s="39" t="s">
        <v>343</v>
      </c>
      <c r="AS5" s="87" t="s">
        <v>162</v>
      </c>
      <c r="AT5" s="38" t="s">
        <v>366</v>
      </c>
      <c r="AU5" s="39" t="s">
        <v>505</v>
      </c>
      <c r="AV5" s="86"/>
      <c r="AW5" s="88" t="s">
        <v>722</v>
      </c>
      <c r="AX5" s="47">
        <v>33</v>
      </c>
      <c r="AY5" s="20"/>
      <c r="AZ5" s="114" t="s">
        <v>741</v>
      </c>
      <c r="BA5" s="115">
        <v>252</v>
      </c>
      <c r="BB5" s="116">
        <v>0.47014925373134331</v>
      </c>
      <c r="BC5" s="117" t="s">
        <v>742</v>
      </c>
      <c r="BF5" s="34">
        <v>1</v>
      </c>
      <c r="BG5" s="32">
        <v>0</v>
      </c>
      <c r="BH5" s="120"/>
      <c r="BI5" s="124" t="s">
        <v>774</v>
      </c>
      <c r="BJ5" s="126">
        <v>1</v>
      </c>
      <c r="BK5" s="126">
        <v>1</v>
      </c>
      <c r="BL5" s="126">
        <v>2</v>
      </c>
      <c r="BM5" s="126">
        <v>18</v>
      </c>
      <c r="BN5" s="126">
        <v>6</v>
      </c>
      <c r="BO5" s="126">
        <v>67</v>
      </c>
      <c r="BP5" s="126">
        <v>1</v>
      </c>
      <c r="BQ5" s="126">
        <v>71</v>
      </c>
      <c r="BR5" s="126">
        <v>46</v>
      </c>
      <c r="BS5" s="126">
        <v>99</v>
      </c>
      <c r="BT5" s="126">
        <v>2</v>
      </c>
      <c r="BU5" s="126">
        <v>1</v>
      </c>
      <c r="BV5" s="126">
        <v>20</v>
      </c>
      <c r="BW5" s="126">
        <v>2</v>
      </c>
      <c r="BX5" s="126">
        <v>22</v>
      </c>
      <c r="BY5" s="126">
        <v>20</v>
      </c>
      <c r="BZ5" s="126">
        <v>1</v>
      </c>
      <c r="CA5" s="127">
        <v>1</v>
      </c>
      <c r="CB5" s="128">
        <v>9</v>
      </c>
      <c r="CC5" s="128">
        <v>1</v>
      </c>
      <c r="CD5" s="128">
        <v>28</v>
      </c>
      <c r="CE5" s="128">
        <v>70</v>
      </c>
      <c r="CF5" s="128">
        <v>3</v>
      </c>
      <c r="CG5" s="128">
        <v>1</v>
      </c>
      <c r="CH5" s="128">
        <v>3</v>
      </c>
      <c r="CI5" s="128">
        <v>24</v>
      </c>
      <c r="CJ5" s="128">
        <v>69</v>
      </c>
      <c r="CK5" s="128">
        <v>1</v>
      </c>
      <c r="CL5" s="128">
        <v>23</v>
      </c>
      <c r="CM5" s="128">
        <v>1</v>
      </c>
      <c r="CN5" s="128">
        <v>2</v>
      </c>
      <c r="CO5" s="128">
        <v>1</v>
      </c>
      <c r="CP5" s="128">
        <v>1</v>
      </c>
      <c r="CQ5" s="128">
        <v>6</v>
      </c>
      <c r="CR5" s="128">
        <v>5</v>
      </c>
      <c r="CS5" s="128">
        <v>8</v>
      </c>
    </row>
    <row r="6" spans="4:97" ht="30">
      <c r="D6" s="67">
        <v>2</v>
      </c>
      <c r="E6" s="38" t="s">
        <v>8</v>
      </c>
      <c r="F6" s="39" t="s">
        <v>5</v>
      </c>
      <c r="I6" s="37">
        <v>2</v>
      </c>
      <c r="J6" s="38" t="s">
        <v>10</v>
      </c>
      <c r="K6" s="39" t="s">
        <v>7</v>
      </c>
      <c r="M6" s="37">
        <v>2</v>
      </c>
      <c r="N6" s="38" t="s">
        <v>28</v>
      </c>
      <c r="O6" s="39" t="s">
        <v>712</v>
      </c>
      <c r="R6" s="37">
        <v>2</v>
      </c>
      <c r="S6" s="38" t="s">
        <v>40</v>
      </c>
      <c r="T6" s="39" t="s">
        <v>712</v>
      </c>
      <c r="W6" s="37">
        <v>2</v>
      </c>
      <c r="X6" s="38" t="s">
        <v>6</v>
      </c>
      <c r="Y6" s="38" t="s">
        <v>103</v>
      </c>
      <c r="Z6" s="39" t="s">
        <v>329</v>
      </c>
      <c r="AB6" s="37">
        <v>2</v>
      </c>
      <c r="AC6" s="38" t="s">
        <v>6</v>
      </c>
      <c r="AD6" s="39" t="s">
        <v>67</v>
      </c>
      <c r="AF6" s="37">
        <v>2</v>
      </c>
      <c r="AG6" s="38" t="s">
        <v>202</v>
      </c>
      <c r="AH6" s="38" t="s">
        <v>15</v>
      </c>
      <c r="AI6" s="38" t="s">
        <v>17</v>
      </c>
      <c r="AJ6" s="38" t="s">
        <v>12</v>
      </c>
      <c r="AK6" s="38" t="s">
        <v>20</v>
      </c>
      <c r="AL6" s="38" t="s">
        <v>33</v>
      </c>
      <c r="AM6" s="38" t="s">
        <v>39</v>
      </c>
      <c r="AN6" s="38" t="s">
        <v>14</v>
      </c>
      <c r="AO6" s="38" t="s">
        <v>100</v>
      </c>
      <c r="AP6" s="38" t="s">
        <v>188</v>
      </c>
      <c r="AQ6" s="38" t="s">
        <v>291</v>
      </c>
      <c r="AR6" s="39" t="s">
        <v>466</v>
      </c>
      <c r="AS6" s="87" t="s">
        <v>312</v>
      </c>
      <c r="AT6" s="89"/>
      <c r="AU6" s="39" t="s">
        <v>506</v>
      </c>
      <c r="AV6" s="86"/>
      <c r="AW6" s="88" t="s">
        <v>723</v>
      </c>
      <c r="AX6" s="47">
        <v>106</v>
      </c>
      <c r="AY6" s="20"/>
      <c r="AZ6" s="114" t="s">
        <v>743</v>
      </c>
      <c r="BA6" s="115">
        <v>174</v>
      </c>
      <c r="BB6" s="118">
        <v>0.32462686567164178</v>
      </c>
      <c r="BC6" s="117" t="s">
        <v>744</v>
      </c>
      <c r="BF6" s="34">
        <v>0</v>
      </c>
      <c r="BG6" s="32">
        <v>1</v>
      </c>
    </row>
    <row r="7" spans="4:97" ht="45">
      <c r="D7" s="67">
        <v>3</v>
      </c>
      <c r="E7" s="38" t="s">
        <v>9</v>
      </c>
      <c r="F7" s="39" t="s">
        <v>5</v>
      </c>
      <c r="I7" s="37">
        <v>3</v>
      </c>
      <c r="J7" s="38" t="s">
        <v>11</v>
      </c>
      <c r="K7" s="39" t="s">
        <v>7</v>
      </c>
      <c r="M7" s="37">
        <v>3</v>
      </c>
      <c r="N7" s="38" t="s">
        <v>29</v>
      </c>
      <c r="O7" s="39" t="s">
        <v>712</v>
      </c>
      <c r="R7" s="37">
        <v>3</v>
      </c>
      <c r="S7" s="38" t="s">
        <v>41</v>
      </c>
      <c r="T7" s="39" t="s">
        <v>712</v>
      </c>
      <c r="W7" s="37">
        <v>3</v>
      </c>
      <c r="X7" s="38" t="s">
        <v>8</v>
      </c>
      <c r="Y7" s="38" t="s">
        <v>106</v>
      </c>
      <c r="Z7" s="39" t="s">
        <v>357</v>
      </c>
      <c r="AB7" s="37">
        <v>3</v>
      </c>
      <c r="AC7" s="38" t="s">
        <v>8</v>
      </c>
      <c r="AD7" s="39" t="s">
        <v>107</v>
      </c>
      <c r="AF7" s="37">
        <v>3</v>
      </c>
      <c r="AG7" s="38" t="s">
        <v>203</v>
      </c>
      <c r="AH7" s="38" t="s">
        <v>19</v>
      </c>
      <c r="AI7" s="38" t="s">
        <v>36</v>
      </c>
      <c r="AJ7" s="38" t="s">
        <v>38</v>
      </c>
      <c r="AK7" s="38" t="s">
        <v>25</v>
      </c>
      <c r="AL7" s="38" t="s">
        <v>54</v>
      </c>
      <c r="AM7" s="38" t="s">
        <v>57</v>
      </c>
      <c r="AN7" s="38" t="s">
        <v>23</v>
      </c>
      <c r="AO7" s="38" t="s">
        <v>154</v>
      </c>
      <c r="AP7" s="38" t="s">
        <v>208</v>
      </c>
      <c r="AQ7" s="38" t="s">
        <v>583</v>
      </c>
      <c r="AR7" s="90"/>
      <c r="AS7" s="87" t="s">
        <v>352</v>
      </c>
      <c r="AT7" s="89"/>
      <c r="AU7" s="39" t="s">
        <v>509</v>
      </c>
      <c r="AV7" s="86"/>
      <c r="AW7" s="88" t="s">
        <v>724</v>
      </c>
      <c r="AX7" s="47">
        <v>80</v>
      </c>
      <c r="AY7" s="20"/>
      <c r="AZ7" s="114" t="s">
        <v>745</v>
      </c>
      <c r="BA7" s="115">
        <v>43</v>
      </c>
      <c r="BB7" s="118">
        <v>8.0223880597014921E-2</v>
      </c>
      <c r="BC7" s="117" t="s">
        <v>746</v>
      </c>
      <c r="BF7" s="34">
        <v>3</v>
      </c>
      <c r="BG7" s="32">
        <v>2</v>
      </c>
    </row>
    <row r="8" spans="4:97" ht="45">
      <c r="D8" s="67">
        <v>4</v>
      </c>
      <c r="E8" s="38" t="s">
        <v>12</v>
      </c>
      <c r="F8" s="39" t="s">
        <v>5</v>
      </c>
      <c r="I8" s="37">
        <v>4</v>
      </c>
      <c r="J8" s="38" t="s">
        <v>13</v>
      </c>
      <c r="K8" s="39" t="s">
        <v>7</v>
      </c>
      <c r="M8" s="37">
        <v>4</v>
      </c>
      <c r="N8" s="38" t="s">
        <v>30</v>
      </c>
      <c r="O8" s="39" t="s">
        <v>712</v>
      </c>
      <c r="R8" s="37">
        <v>4</v>
      </c>
      <c r="S8" s="38" t="s">
        <v>44</v>
      </c>
      <c r="T8" s="39" t="s">
        <v>712</v>
      </c>
      <c r="W8" s="37">
        <v>4</v>
      </c>
      <c r="X8" s="38" t="s">
        <v>9</v>
      </c>
      <c r="Y8" s="38" t="s">
        <v>107</v>
      </c>
      <c r="Z8" s="39" t="s">
        <v>359</v>
      </c>
      <c r="AB8" s="37">
        <v>4</v>
      </c>
      <c r="AC8" s="38" t="s">
        <v>9</v>
      </c>
      <c r="AD8" s="39" t="s">
        <v>117</v>
      </c>
      <c r="AF8" s="37">
        <v>4</v>
      </c>
      <c r="AG8" s="38" t="s">
        <v>430</v>
      </c>
      <c r="AH8" s="38" t="s">
        <v>26</v>
      </c>
      <c r="AI8" s="38" t="s">
        <v>42</v>
      </c>
      <c r="AJ8" s="38" t="s">
        <v>43</v>
      </c>
      <c r="AK8" s="38" t="s">
        <v>27</v>
      </c>
      <c r="AL8" s="38" t="s">
        <v>60</v>
      </c>
      <c r="AM8" s="38" t="s">
        <v>90</v>
      </c>
      <c r="AN8" s="38" t="s">
        <v>24</v>
      </c>
      <c r="AO8" s="38" t="s">
        <v>161</v>
      </c>
      <c r="AP8" s="38" t="s">
        <v>214</v>
      </c>
      <c r="AQ8" s="78"/>
      <c r="AR8" s="91"/>
      <c r="AS8" s="87" t="s">
        <v>353</v>
      </c>
      <c r="AT8" s="78"/>
      <c r="AU8" s="39" t="s">
        <v>511</v>
      </c>
      <c r="AV8" s="86"/>
      <c r="AW8" s="88" t="s">
        <v>725</v>
      </c>
      <c r="AX8" s="47">
        <v>66</v>
      </c>
      <c r="AY8" s="20"/>
      <c r="AZ8" s="114" t="s">
        <v>747</v>
      </c>
      <c r="BA8" s="115">
        <v>18</v>
      </c>
      <c r="BB8" s="118">
        <v>3.3582089552238806E-2</v>
      </c>
      <c r="BC8" s="117" t="s">
        <v>748</v>
      </c>
      <c r="BF8" s="34">
        <v>6</v>
      </c>
      <c r="BG8" s="32">
        <v>3</v>
      </c>
    </row>
    <row r="9" spans="4:97" ht="45">
      <c r="D9" s="67">
        <v>5</v>
      </c>
      <c r="E9" s="38" t="s">
        <v>14</v>
      </c>
      <c r="F9" s="39" t="s">
        <v>5</v>
      </c>
      <c r="I9" s="37">
        <v>5</v>
      </c>
      <c r="J9" s="38" t="s">
        <v>16</v>
      </c>
      <c r="K9" s="39" t="s">
        <v>7</v>
      </c>
      <c r="M9" s="37">
        <v>5</v>
      </c>
      <c r="N9" s="38" t="s">
        <v>32</v>
      </c>
      <c r="O9" s="39" t="s">
        <v>712</v>
      </c>
      <c r="R9" s="37">
        <v>5</v>
      </c>
      <c r="S9" s="38" t="s">
        <v>45</v>
      </c>
      <c r="T9" s="39" t="s">
        <v>712</v>
      </c>
      <c r="W9" s="37">
        <v>5</v>
      </c>
      <c r="X9" s="38" t="s">
        <v>10</v>
      </c>
      <c r="Y9" s="38" t="s">
        <v>117</v>
      </c>
      <c r="Z9" s="39" t="s">
        <v>240</v>
      </c>
      <c r="AB9" s="37">
        <v>5</v>
      </c>
      <c r="AC9" s="38" t="s">
        <v>10</v>
      </c>
      <c r="AD9" s="39" t="s">
        <v>118</v>
      </c>
      <c r="AF9" s="37">
        <v>5</v>
      </c>
      <c r="AG9" s="38" t="s">
        <v>432</v>
      </c>
      <c r="AH9" s="38" t="s">
        <v>31</v>
      </c>
      <c r="AI9" s="38" t="s">
        <v>55</v>
      </c>
      <c r="AJ9" s="38" t="s">
        <v>49</v>
      </c>
      <c r="AK9" s="38" t="s">
        <v>37</v>
      </c>
      <c r="AL9" s="38" t="s">
        <v>63</v>
      </c>
      <c r="AM9" s="38" t="s">
        <v>97</v>
      </c>
      <c r="AN9" s="38" t="s">
        <v>110</v>
      </c>
      <c r="AO9" s="38" t="s">
        <v>175</v>
      </c>
      <c r="AP9" s="38" t="s">
        <v>263</v>
      </c>
      <c r="AQ9" s="78"/>
      <c r="AR9" s="91"/>
      <c r="AS9" s="87" t="s">
        <v>365</v>
      </c>
      <c r="AT9" s="78"/>
      <c r="AU9" s="39" t="s">
        <v>551</v>
      </c>
      <c r="AV9" s="86"/>
      <c r="AW9" s="88" t="s">
        <v>726</v>
      </c>
      <c r="AX9" s="47">
        <v>71</v>
      </c>
      <c r="AY9" s="20"/>
      <c r="AZ9" s="114" t="s">
        <v>749</v>
      </c>
      <c r="BA9" s="115">
        <v>23</v>
      </c>
      <c r="BB9" s="118">
        <v>4.2910447761194029E-2</v>
      </c>
      <c r="BC9" s="117" t="s">
        <v>750</v>
      </c>
      <c r="BF9" s="34">
        <v>19</v>
      </c>
      <c r="BG9" s="32">
        <v>4</v>
      </c>
    </row>
    <row r="10" spans="4:97" ht="60">
      <c r="D10" s="67">
        <v>6</v>
      </c>
      <c r="E10" s="38" t="s">
        <v>15</v>
      </c>
      <c r="F10" s="39" t="s">
        <v>5</v>
      </c>
      <c r="I10" s="37">
        <v>6</v>
      </c>
      <c r="J10" s="38" t="s">
        <v>17</v>
      </c>
      <c r="K10" s="39" t="s">
        <v>7</v>
      </c>
      <c r="M10" s="37">
        <v>6</v>
      </c>
      <c r="N10" s="38" t="s">
        <v>34</v>
      </c>
      <c r="O10" s="39" t="s">
        <v>712</v>
      </c>
      <c r="R10" s="37">
        <v>6</v>
      </c>
      <c r="S10" s="38" t="s">
        <v>48</v>
      </c>
      <c r="T10" s="39" t="s">
        <v>712</v>
      </c>
      <c r="W10" s="37">
        <v>6</v>
      </c>
      <c r="X10" s="38" t="s">
        <v>11</v>
      </c>
      <c r="Y10" s="38" t="s">
        <v>118</v>
      </c>
      <c r="Z10" s="39" t="s">
        <v>396</v>
      </c>
      <c r="AB10" s="37">
        <v>6</v>
      </c>
      <c r="AC10" s="38" t="s">
        <v>11</v>
      </c>
      <c r="AD10" s="39" t="s">
        <v>135</v>
      </c>
      <c r="AF10" s="37">
        <v>6</v>
      </c>
      <c r="AG10" s="38" t="s">
        <v>436</v>
      </c>
      <c r="AH10" s="38" t="s">
        <v>51</v>
      </c>
      <c r="AI10" s="38" t="s">
        <v>78</v>
      </c>
      <c r="AJ10" s="38" t="s">
        <v>50</v>
      </c>
      <c r="AK10" s="38" t="s">
        <v>47</v>
      </c>
      <c r="AL10" s="38" t="s">
        <v>58</v>
      </c>
      <c r="AM10" s="38" t="s">
        <v>99</v>
      </c>
      <c r="AN10" s="38" t="s">
        <v>181</v>
      </c>
      <c r="AO10" s="38" t="s">
        <v>179</v>
      </c>
      <c r="AP10" s="38" t="s">
        <v>308</v>
      </c>
      <c r="AQ10" s="78"/>
      <c r="AR10" s="91"/>
      <c r="AS10" s="87" t="s">
        <v>393</v>
      </c>
      <c r="AT10" s="78"/>
      <c r="AU10" s="39" t="s">
        <v>553</v>
      </c>
      <c r="AV10" s="86"/>
      <c r="AW10" s="88" t="s">
        <v>727</v>
      </c>
      <c r="AX10" s="47">
        <v>86</v>
      </c>
      <c r="AY10" s="20"/>
      <c r="AZ10" s="114" t="s">
        <v>751</v>
      </c>
      <c r="BA10" s="115">
        <v>15</v>
      </c>
      <c r="BB10" s="118">
        <v>2.7985074626865673E-2</v>
      </c>
      <c r="BC10" s="117" t="s">
        <v>752</v>
      </c>
      <c r="BF10" s="34">
        <v>31</v>
      </c>
      <c r="BG10" s="32">
        <v>5</v>
      </c>
    </row>
    <row r="11" spans="4:97" ht="45">
      <c r="D11" s="67">
        <v>7</v>
      </c>
      <c r="E11" s="38" t="s">
        <v>20</v>
      </c>
      <c r="F11" s="39" t="s">
        <v>5</v>
      </c>
      <c r="I11" s="37">
        <v>7</v>
      </c>
      <c r="J11" s="38" t="s">
        <v>18</v>
      </c>
      <c r="K11" s="39" t="s">
        <v>7</v>
      </c>
      <c r="M11" s="37">
        <v>7</v>
      </c>
      <c r="N11" s="38" t="s">
        <v>35</v>
      </c>
      <c r="O11" s="39" t="s">
        <v>712</v>
      </c>
      <c r="R11" s="37">
        <v>7</v>
      </c>
      <c r="S11" s="38" t="s">
        <v>52</v>
      </c>
      <c r="T11" s="39" t="s">
        <v>712</v>
      </c>
      <c r="W11" s="37">
        <v>7</v>
      </c>
      <c r="X11" s="38" t="s">
        <v>12</v>
      </c>
      <c r="Y11" s="38" t="s">
        <v>145</v>
      </c>
      <c r="Z11" s="39" t="s">
        <v>397</v>
      </c>
      <c r="AB11" s="37">
        <v>7</v>
      </c>
      <c r="AC11" s="38" t="s">
        <v>12</v>
      </c>
      <c r="AD11" s="39" t="s">
        <v>139</v>
      </c>
      <c r="AF11" s="37">
        <v>7</v>
      </c>
      <c r="AG11" s="38" t="s">
        <v>447</v>
      </c>
      <c r="AH11" s="38" t="s">
        <v>61</v>
      </c>
      <c r="AI11" s="38" t="s">
        <v>84</v>
      </c>
      <c r="AJ11" s="38" t="s">
        <v>56</v>
      </c>
      <c r="AK11" s="38" t="s">
        <v>53</v>
      </c>
      <c r="AL11" s="38" t="s">
        <v>89</v>
      </c>
      <c r="AM11" s="38" t="s">
        <v>105</v>
      </c>
      <c r="AN11" s="38" t="s">
        <v>197</v>
      </c>
      <c r="AO11" s="38" t="s">
        <v>187</v>
      </c>
      <c r="AP11" s="38" t="s">
        <v>392</v>
      </c>
      <c r="AQ11" s="78"/>
      <c r="AR11" s="91"/>
      <c r="AS11" s="92"/>
      <c r="AT11" s="78"/>
      <c r="AU11" s="39" t="s">
        <v>590</v>
      </c>
      <c r="AV11" s="86"/>
      <c r="AW11" s="88" t="s">
        <v>728</v>
      </c>
      <c r="AX11" s="47">
        <v>53</v>
      </c>
      <c r="AY11" s="20"/>
      <c r="AZ11" s="114" t="s">
        <v>753</v>
      </c>
      <c r="BA11" s="115">
        <v>9</v>
      </c>
      <c r="BB11" s="118">
        <v>1.6791044776119403E-2</v>
      </c>
      <c r="BC11" s="117" t="s">
        <v>754</v>
      </c>
      <c r="BF11" s="34">
        <v>35</v>
      </c>
      <c r="BG11" s="32">
        <v>6</v>
      </c>
    </row>
    <row r="12" spans="4:97" ht="30">
      <c r="D12" s="67">
        <v>8</v>
      </c>
      <c r="E12" s="38" t="s">
        <v>21</v>
      </c>
      <c r="F12" s="39" t="s">
        <v>5</v>
      </c>
      <c r="I12" s="37">
        <v>8</v>
      </c>
      <c r="J12" s="38" t="s">
        <v>19</v>
      </c>
      <c r="K12" s="39" t="s">
        <v>7</v>
      </c>
      <c r="M12" s="37">
        <v>8</v>
      </c>
      <c r="N12" s="38" t="s">
        <v>46</v>
      </c>
      <c r="O12" s="39" t="s">
        <v>712</v>
      </c>
      <c r="R12" s="37">
        <v>8</v>
      </c>
      <c r="S12" s="38" t="s">
        <v>69</v>
      </c>
      <c r="T12" s="39" t="s">
        <v>712</v>
      </c>
      <c r="W12" s="37">
        <v>8</v>
      </c>
      <c r="X12" s="38" t="s">
        <v>14</v>
      </c>
      <c r="Y12" s="38" t="s">
        <v>146</v>
      </c>
      <c r="Z12" s="39" t="s">
        <v>587</v>
      </c>
      <c r="AB12" s="37">
        <v>8</v>
      </c>
      <c r="AC12" s="38" t="s">
        <v>14</v>
      </c>
      <c r="AD12" s="39" t="s">
        <v>140</v>
      </c>
      <c r="AF12" s="37">
        <v>8</v>
      </c>
      <c r="AG12" s="38" t="s">
        <v>471</v>
      </c>
      <c r="AH12" s="38" t="s">
        <v>62</v>
      </c>
      <c r="AI12" s="38" t="s">
        <v>93</v>
      </c>
      <c r="AJ12" s="38" t="s">
        <v>58</v>
      </c>
      <c r="AK12" s="38" t="s">
        <v>64</v>
      </c>
      <c r="AL12" s="38" t="s">
        <v>121</v>
      </c>
      <c r="AM12" s="38" t="s">
        <v>112</v>
      </c>
      <c r="AN12" s="38" t="s">
        <v>204</v>
      </c>
      <c r="AO12" s="38" t="s">
        <v>213</v>
      </c>
      <c r="AP12" s="38" t="s">
        <v>424</v>
      </c>
      <c r="AQ12" s="78"/>
      <c r="AR12" s="91"/>
      <c r="AS12" s="92"/>
      <c r="AT12" s="78"/>
      <c r="AU12" s="39" t="s">
        <v>594</v>
      </c>
      <c r="AV12" s="86"/>
      <c r="AW12" s="88" t="s">
        <v>729</v>
      </c>
      <c r="AX12" s="47">
        <v>53</v>
      </c>
      <c r="AY12" s="20"/>
      <c r="AZ12" s="114" t="s">
        <v>755</v>
      </c>
      <c r="BA12" s="115">
        <v>2</v>
      </c>
      <c r="BB12" s="118">
        <v>3.7313432835820895E-3</v>
      </c>
      <c r="BC12" s="117" t="s">
        <v>756</v>
      </c>
      <c r="BF12" s="34">
        <v>52</v>
      </c>
      <c r="BG12" s="32">
        <v>7</v>
      </c>
    </row>
    <row r="13" spans="4:97" ht="30.75" thickBot="1">
      <c r="D13" s="67">
        <v>9</v>
      </c>
      <c r="E13" s="38" t="s">
        <v>22</v>
      </c>
      <c r="F13" s="39" t="s">
        <v>5</v>
      </c>
      <c r="I13" s="37">
        <v>9</v>
      </c>
      <c r="J13" s="38" t="s">
        <v>23</v>
      </c>
      <c r="K13" s="39" t="s">
        <v>7</v>
      </c>
      <c r="M13" s="37">
        <v>9</v>
      </c>
      <c r="N13" s="38" t="s">
        <v>55</v>
      </c>
      <c r="O13" s="39" t="s">
        <v>712</v>
      </c>
      <c r="R13" s="37">
        <v>9</v>
      </c>
      <c r="S13" s="38" t="s">
        <v>70</v>
      </c>
      <c r="T13" s="39" t="s">
        <v>712</v>
      </c>
      <c r="W13" s="37">
        <v>9</v>
      </c>
      <c r="X13" s="38" t="s">
        <v>15</v>
      </c>
      <c r="Y13" s="38" t="s">
        <v>147</v>
      </c>
      <c r="Z13" s="39" t="s">
        <v>603</v>
      </c>
      <c r="AB13" s="37">
        <v>9</v>
      </c>
      <c r="AC13" s="38" t="s">
        <v>15</v>
      </c>
      <c r="AD13" s="39" t="s">
        <v>145</v>
      </c>
      <c r="AF13" s="37">
        <v>9</v>
      </c>
      <c r="AG13" s="38" t="s">
        <v>487</v>
      </c>
      <c r="AH13" s="38" t="s">
        <v>65</v>
      </c>
      <c r="AI13" s="38" t="s">
        <v>25</v>
      </c>
      <c r="AJ13" s="38" t="s">
        <v>66</v>
      </c>
      <c r="AK13" s="38" t="s">
        <v>67</v>
      </c>
      <c r="AL13" s="38" t="s">
        <v>124</v>
      </c>
      <c r="AM13" s="38" t="s">
        <v>114</v>
      </c>
      <c r="AN13" s="38" t="s">
        <v>212</v>
      </c>
      <c r="AO13" s="38" t="s">
        <v>216</v>
      </c>
      <c r="AP13" s="38" t="s">
        <v>425</v>
      </c>
      <c r="AQ13" s="78"/>
      <c r="AR13" s="91"/>
      <c r="AS13" s="92"/>
      <c r="AT13" s="78"/>
      <c r="AU13" s="39" t="s">
        <v>599</v>
      </c>
      <c r="AV13" s="86"/>
      <c r="AW13" s="88" t="s">
        <v>730</v>
      </c>
      <c r="AX13" s="47">
        <v>33</v>
      </c>
      <c r="AY13" s="20"/>
      <c r="AZ13" s="24" t="s">
        <v>757</v>
      </c>
      <c r="BA13" s="119">
        <v>536</v>
      </c>
      <c r="BB13" s="129"/>
      <c r="BC13" s="130"/>
      <c r="BF13" s="34">
        <v>70</v>
      </c>
      <c r="BG13" s="32">
        <v>8</v>
      </c>
    </row>
    <row r="14" spans="4:97" ht="45">
      <c r="D14" s="67">
        <v>10</v>
      </c>
      <c r="E14" s="38" t="s">
        <v>24</v>
      </c>
      <c r="F14" s="39" t="s">
        <v>5</v>
      </c>
      <c r="I14" s="37">
        <v>10</v>
      </c>
      <c r="J14" s="38" t="s">
        <v>26</v>
      </c>
      <c r="K14" s="39" t="s">
        <v>7</v>
      </c>
      <c r="M14" s="37">
        <v>10</v>
      </c>
      <c r="N14" s="38" t="s">
        <v>59</v>
      </c>
      <c r="O14" s="39" t="s">
        <v>712</v>
      </c>
      <c r="R14" s="37">
        <v>10</v>
      </c>
      <c r="S14" s="38" t="s">
        <v>79</v>
      </c>
      <c r="T14" s="39" t="s">
        <v>712</v>
      </c>
      <c r="W14" s="37">
        <v>10</v>
      </c>
      <c r="X14" s="38" t="s">
        <v>16</v>
      </c>
      <c r="Y14" s="38" t="s">
        <v>149</v>
      </c>
      <c r="Z14" s="39" t="s">
        <v>604</v>
      </c>
      <c r="AB14" s="37">
        <v>10</v>
      </c>
      <c r="AC14" s="38" t="s">
        <v>16</v>
      </c>
      <c r="AD14" s="39" t="s">
        <v>146</v>
      </c>
      <c r="AF14" s="37">
        <v>10</v>
      </c>
      <c r="AG14" s="38" t="s">
        <v>510</v>
      </c>
      <c r="AH14" s="38" t="s">
        <v>72</v>
      </c>
      <c r="AI14" s="38" t="s">
        <v>109</v>
      </c>
      <c r="AJ14" s="38" t="s">
        <v>71</v>
      </c>
      <c r="AK14" s="38" t="s">
        <v>91</v>
      </c>
      <c r="AL14" s="38" t="s">
        <v>132</v>
      </c>
      <c r="AM14" s="38" t="s">
        <v>116</v>
      </c>
      <c r="AN14" s="38" t="s">
        <v>215</v>
      </c>
      <c r="AO14" s="38" t="s">
        <v>233</v>
      </c>
      <c r="AP14" s="38" t="s">
        <v>498</v>
      </c>
      <c r="AQ14" s="78"/>
      <c r="AR14" s="91"/>
      <c r="AS14" s="92"/>
      <c r="AT14" s="78"/>
      <c r="AU14" s="39" t="s">
        <v>611</v>
      </c>
      <c r="AV14" s="86"/>
      <c r="AW14" s="88" t="s">
        <v>731</v>
      </c>
      <c r="AX14" s="47">
        <v>19</v>
      </c>
      <c r="AY14" s="20"/>
      <c r="BF14" s="34">
        <v>85</v>
      </c>
      <c r="BG14" s="32">
        <v>9</v>
      </c>
    </row>
    <row r="15" spans="4:97" ht="30">
      <c r="D15" s="67">
        <v>11</v>
      </c>
      <c r="E15" s="38" t="s">
        <v>25</v>
      </c>
      <c r="F15" s="39" t="s">
        <v>5</v>
      </c>
      <c r="I15" s="37">
        <v>11</v>
      </c>
      <c r="J15" s="38" t="s">
        <v>27</v>
      </c>
      <c r="K15" s="39" t="s">
        <v>7</v>
      </c>
      <c r="M15" s="37">
        <v>11</v>
      </c>
      <c r="N15" s="38" t="s">
        <v>92</v>
      </c>
      <c r="O15" s="39" t="s">
        <v>712</v>
      </c>
      <c r="R15" s="37">
        <v>11</v>
      </c>
      <c r="S15" s="38" t="s">
        <v>81</v>
      </c>
      <c r="T15" s="39" t="s">
        <v>712</v>
      </c>
      <c r="W15" s="37">
        <v>11</v>
      </c>
      <c r="X15" s="38" t="s">
        <v>17</v>
      </c>
      <c r="Y15" s="38" t="s">
        <v>150</v>
      </c>
      <c r="Z15" s="39" t="s">
        <v>605</v>
      </c>
      <c r="AB15" s="37">
        <v>11</v>
      </c>
      <c r="AC15" s="38" t="s">
        <v>17</v>
      </c>
      <c r="AD15" s="39" t="s">
        <v>147</v>
      </c>
      <c r="AF15" s="37">
        <v>11</v>
      </c>
      <c r="AG15" s="38" t="s">
        <v>512</v>
      </c>
      <c r="AH15" s="38" t="s">
        <v>73</v>
      </c>
      <c r="AI15" s="38" t="s">
        <v>115</v>
      </c>
      <c r="AJ15" s="38" t="s">
        <v>76</v>
      </c>
      <c r="AK15" s="38" t="s">
        <v>103</v>
      </c>
      <c r="AL15" s="38" t="s">
        <v>134</v>
      </c>
      <c r="AM15" s="38" t="s">
        <v>151</v>
      </c>
      <c r="AN15" s="38" t="s">
        <v>220</v>
      </c>
      <c r="AO15" s="38" t="s">
        <v>241</v>
      </c>
      <c r="AP15" s="38" t="s">
        <v>515</v>
      </c>
      <c r="AQ15" s="78"/>
      <c r="AR15" s="93"/>
      <c r="AS15" s="92"/>
      <c r="AT15" s="78"/>
      <c r="AU15" s="39" t="s">
        <v>612</v>
      </c>
      <c r="AV15" s="86"/>
      <c r="AW15" s="88" t="s">
        <v>732</v>
      </c>
      <c r="AX15" s="47">
        <v>3</v>
      </c>
      <c r="AY15" s="20"/>
      <c r="BF15" s="34">
        <v>77</v>
      </c>
      <c r="BG15" s="32">
        <v>10</v>
      </c>
    </row>
    <row r="16" spans="4:97" ht="30">
      <c r="D16" s="67">
        <v>12</v>
      </c>
      <c r="E16" s="38" t="s">
        <v>33</v>
      </c>
      <c r="F16" s="39" t="s">
        <v>5</v>
      </c>
      <c r="I16" s="37">
        <v>12</v>
      </c>
      <c r="J16" s="38" t="s">
        <v>28</v>
      </c>
      <c r="K16" s="39" t="s">
        <v>7</v>
      </c>
      <c r="M16" s="37">
        <v>12</v>
      </c>
      <c r="N16" s="38" t="s">
        <v>102</v>
      </c>
      <c r="O16" s="39" t="s">
        <v>712</v>
      </c>
      <c r="R16" s="37">
        <v>12</v>
      </c>
      <c r="S16" s="38" t="s">
        <v>87</v>
      </c>
      <c r="T16" s="39" t="s">
        <v>712</v>
      </c>
      <c r="W16" s="37">
        <v>12</v>
      </c>
      <c r="X16" s="38" t="s">
        <v>18</v>
      </c>
      <c r="Y16" s="38" t="s">
        <v>151</v>
      </c>
      <c r="Z16" s="39" t="s">
        <v>609</v>
      </c>
      <c r="AB16" s="37">
        <v>12</v>
      </c>
      <c r="AC16" s="38" t="s">
        <v>18</v>
      </c>
      <c r="AD16" s="39" t="s">
        <v>150</v>
      </c>
      <c r="AF16" s="37">
        <v>12</v>
      </c>
      <c r="AG16" s="38" t="s">
        <v>530</v>
      </c>
      <c r="AH16" s="38" t="s">
        <v>74</v>
      </c>
      <c r="AI16" s="38" t="s">
        <v>118</v>
      </c>
      <c r="AJ16" s="38" t="s">
        <v>77</v>
      </c>
      <c r="AK16" s="38" t="s">
        <v>107</v>
      </c>
      <c r="AL16" s="38" t="s">
        <v>138</v>
      </c>
      <c r="AM16" s="38" t="s">
        <v>157</v>
      </c>
      <c r="AN16" s="38" t="s">
        <v>286</v>
      </c>
      <c r="AO16" s="38" t="s">
        <v>246</v>
      </c>
      <c r="AP16" s="38" t="s">
        <v>520</v>
      </c>
      <c r="AQ16" s="78"/>
      <c r="AR16" s="91"/>
      <c r="AS16" s="92"/>
      <c r="AT16" s="78"/>
      <c r="AU16" s="39" t="s">
        <v>634</v>
      </c>
      <c r="AV16" s="86"/>
      <c r="AW16" s="88" t="s">
        <v>733</v>
      </c>
      <c r="AX16" s="47">
        <v>2</v>
      </c>
      <c r="AY16" s="20"/>
      <c r="BF16" s="34">
        <v>70</v>
      </c>
      <c r="BG16" s="32">
        <v>11</v>
      </c>
    </row>
    <row r="17" spans="4:59" ht="45">
      <c r="D17" s="67">
        <v>13</v>
      </c>
      <c r="E17" s="38" t="s">
        <v>38</v>
      </c>
      <c r="F17" s="39" t="s">
        <v>5</v>
      </c>
      <c r="I17" s="37">
        <v>13</v>
      </c>
      <c r="J17" s="38" t="s">
        <v>29</v>
      </c>
      <c r="K17" s="39" t="s">
        <v>7</v>
      </c>
      <c r="M17" s="37">
        <v>13</v>
      </c>
      <c r="N17" s="38" t="s">
        <v>104</v>
      </c>
      <c r="O17" s="39" t="s">
        <v>712</v>
      </c>
      <c r="R17" s="37">
        <v>13</v>
      </c>
      <c r="S17" s="38" t="s">
        <v>113</v>
      </c>
      <c r="T17" s="39" t="s">
        <v>712</v>
      </c>
      <c r="W17" s="37">
        <v>13</v>
      </c>
      <c r="X17" s="38" t="s">
        <v>19</v>
      </c>
      <c r="Y17" s="38" t="s">
        <v>152</v>
      </c>
      <c r="Z17" s="39" t="s">
        <v>623</v>
      </c>
      <c r="AB17" s="37">
        <v>13</v>
      </c>
      <c r="AC17" s="38" t="s">
        <v>19</v>
      </c>
      <c r="AD17" s="39" t="s">
        <v>152</v>
      </c>
      <c r="AF17" s="37">
        <v>13</v>
      </c>
      <c r="AG17" s="38" t="s">
        <v>558</v>
      </c>
      <c r="AH17" s="38" t="s">
        <v>83</v>
      </c>
      <c r="AI17" s="38" t="s">
        <v>126</v>
      </c>
      <c r="AJ17" s="38" t="s">
        <v>80</v>
      </c>
      <c r="AK17" s="38" t="s">
        <v>108</v>
      </c>
      <c r="AL17" s="38" t="s">
        <v>144</v>
      </c>
      <c r="AM17" s="38" t="s">
        <v>168</v>
      </c>
      <c r="AN17" s="38" t="s">
        <v>287</v>
      </c>
      <c r="AO17" s="38" t="s">
        <v>260</v>
      </c>
      <c r="AP17" s="38" t="s">
        <v>522</v>
      </c>
      <c r="AQ17" s="78"/>
      <c r="AR17" s="91"/>
      <c r="AS17" s="92"/>
      <c r="AT17" s="78"/>
      <c r="AU17" s="39" t="s">
        <v>643</v>
      </c>
      <c r="AV17" s="86"/>
      <c r="AW17" s="94" t="s">
        <v>734</v>
      </c>
      <c r="AX17" s="47">
        <v>6</v>
      </c>
      <c r="AY17" s="20"/>
      <c r="BF17" s="34">
        <v>79</v>
      </c>
      <c r="BG17" s="32">
        <v>12</v>
      </c>
    </row>
    <row r="18" spans="4:59" ht="45">
      <c r="D18" s="67">
        <v>14</v>
      </c>
      <c r="E18" s="38" t="s">
        <v>40</v>
      </c>
      <c r="F18" s="39" t="s">
        <v>5</v>
      </c>
      <c r="I18" s="37">
        <v>14</v>
      </c>
      <c r="J18" s="38" t="s">
        <v>30</v>
      </c>
      <c r="K18" s="39" t="s">
        <v>7</v>
      </c>
      <c r="M18" s="37">
        <v>14</v>
      </c>
      <c r="N18" s="38" t="s">
        <v>137</v>
      </c>
      <c r="O18" s="39" t="s">
        <v>712</v>
      </c>
      <c r="R18" s="37">
        <v>14</v>
      </c>
      <c r="S18" s="38" t="s">
        <v>119</v>
      </c>
      <c r="T18" s="39" t="s">
        <v>712</v>
      </c>
      <c r="W18" s="37">
        <v>14</v>
      </c>
      <c r="X18" s="38" t="s">
        <v>20</v>
      </c>
      <c r="Y18" s="38" t="s">
        <v>153</v>
      </c>
      <c r="Z18" s="39" t="s">
        <v>691</v>
      </c>
      <c r="AB18" s="37">
        <v>14</v>
      </c>
      <c r="AC18" s="38" t="s">
        <v>20</v>
      </c>
      <c r="AD18" s="39" t="s">
        <v>153</v>
      </c>
      <c r="AF18" s="37">
        <v>14</v>
      </c>
      <c r="AG18" s="38" t="s">
        <v>563</v>
      </c>
      <c r="AH18" s="38" t="s">
        <v>85</v>
      </c>
      <c r="AI18" s="38" t="s">
        <v>127</v>
      </c>
      <c r="AJ18" s="38" t="s">
        <v>82</v>
      </c>
      <c r="AK18" s="38" t="s">
        <v>117</v>
      </c>
      <c r="AL18" s="38" t="s">
        <v>148</v>
      </c>
      <c r="AM18" s="38" t="s">
        <v>172</v>
      </c>
      <c r="AN18" s="38" t="s">
        <v>297</v>
      </c>
      <c r="AO18" s="38" t="s">
        <v>261</v>
      </c>
      <c r="AP18" s="38" t="s">
        <v>537</v>
      </c>
      <c r="AQ18" s="78"/>
      <c r="AR18" s="91"/>
      <c r="AS18" s="92"/>
      <c r="AT18" s="78"/>
      <c r="AU18" s="39" t="s">
        <v>666</v>
      </c>
      <c r="AV18" s="86"/>
      <c r="AW18" s="94" t="s">
        <v>735</v>
      </c>
      <c r="AX18" s="47">
        <v>1</v>
      </c>
      <c r="AY18" s="20"/>
      <c r="BF18" s="34">
        <v>66</v>
      </c>
      <c r="BG18" s="32">
        <v>13</v>
      </c>
    </row>
    <row r="19" spans="4:59" ht="45.75" thickBot="1">
      <c r="D19" s="67">
        <v>15</v>
      </c>
      <c r="E19" s="38" t="s">
        <v>41</v>
      </c>
      <c r="F19" s="39" t="s">
        <v>5</v>
      </c>
      <c r="I19" s="37">
        <v>15</v>
      </c>
      <c r="J19" s="38" t="s">
        <v>31</v>
      </c>
      <c r="K19" s="39" t="s">
        <v>7</v>
      </c>
      <c r="M19" s="37">
        <v>15</v>
      </c>
      <c r="N19" s="38" t="s">
        <v>206</v>
      </c>
      <c r="O19" s="39" t="s">
        <v>712</v>
      </c>
      <c r="R19" s="37">
        <v>15</v>
      </c>
      <c r="S19" s="38" t="s">
        <v>225</v>
      </c>
      <c r="T19" s="39" t="s">
        <v>712</v>
      </c>
      <c r="W19" s="40">
        <v>15</v>
      </c>
      <c r="X19" s="41" t="s">
        <v>22</v>
      </c>
      <c r="Y19" s="41" t="s">
        <v>154</v>
      </c>
      <c r="Z19" s="42" t="s">
        <v>692</v>
      </c>
      <c r="AB19" s="37">
        <v>15</v>
      </c>
      <c r="AC19" s="38" t="s">
        <v>22</v>
      </c>
      <c r="AD19" s="39" t="s">
        <v>155</v>
      </c>
      <c r="AF19" s="37">
        <v>15</v>
      </c>
      <c r="AG19" s="38" t="s">
        <v>566</v>
      </c>
      <c r="AH19" s="38" t="s">
        <v>95</v>
      </c>
      <c r="AI19" s="38" t="s">
        <v>128</v>
      </c>
      <c r="AJ19" s="38" t="s">
        <v>94</v>
      </c>
      <c r="AK19" s="38" t="s">
        <v>122</v>
      </c>
      <c r="AL19" s="38" t="s">
        <v>149</v>
      </c>
      <c r="AM19" s="38" t="s">
        <v>182</v>
      </c>
      <c r="AN19" s="38" t="s">
        <v>298</v>
      </c>
      <c r="AO19" s="38" t="s">
        <v>300</v>
      </c>
      <c r="AP19" s="38" t="s">
        <v>556</v>
      </c>
      <c r="AQ19" s="78"/>
      <c r="AR19" s="91"/>
      <c r="AS19" s="92"/>
      <c r="AT19" s="78"/>
      <c r="AU19" s="39" t="s">
        <v>676</v>
      </c>
      <c r="AV19" s="86"/>
      <c r="AW19" s="95" t="s">
        <v>736</v>
      </c>
      <c r="AX19" s="57">
        <v>19</v>
      </c>
      <c r="AY19" s="20"/>
      <c r="BF19" s="34">
        <v>44</v>
      </c>
      <c r="BG19" s="32">
        <v>14</v>
      </c>
    </row>
    <row r="20" spans="4:59" ht="45">
      <c r="D20" s="67">
        <v>16</v>
      </c>
      <c r="E20" s="38" t="s">
        <v>42</v>
      </c>
      <c r="F20" s="39" t="s">
        <v>5</v>
      </c>
      <c r="I20" s="37">
        <v>16</v>
      </c>
      <c r="J20" s="38" t="s">
        <v>32</v>
      </c>
      <c r="K20" s="39" t="s">
        <v>7</v>
      </c>
      <c r="M20" s="37">
        <v>16</v>
      </c>
      <c r="N20" s="38" t="s">
        <v>209</v>
      </c>
      <c r="O20" s="39" t="s">
        <v>712</v>
      </c>
      <c r="R20" s="37">
        <v>16</v>
      </c>
      <c r="S20" s="38" t="s">
        <v>226</v>
      </c>
      <c r="T20" s="39" t="s">
        <v>712</v>
      </c>
      <c r="W20" s="80">
        <v>16</v>
      </c>
      <c r="X20" s="73" t="s">
        <v>23</v>
      </c>
      <c r="Y20" s="74" t="s">
        <v>156</v>
      </c>
      <c r="Z20" s="75"/>
      <c r="AB20" s="37">
        <v>16</v>
      </c>
      <c r="AC20" s="38" t="s">
        <v>23</v>
      </c>
      <c r="AD20" s="39" t="s">
        <v>156</v>
      </c>
      <c r="AF20" s="37">
        <v>16</v>
      </c>
      <c r="AG20" s="38" t="s">
        <v>567</v>
      </c>
      <c r="AH20" s="38" t="s">
        <v>96</v>
      </c>
      <c r="AI20" s="38" t="s">
        <v>130</v>
      </c>
      <c r="AJ20" s="38" t="s">
        <v>120</v>
      </c>
      <c r="AK20" s="38" t="s">
        <v>123</v>
      </c>
      <c r="AL20" s="38" t="s">
        <v>155</v>
      </c>
      <c r="AM20" s="38" t="s">
        <v>186</v>
      </c>
      <c r="AN20" s="38" t="s">
        <v>301</v>
      </c>
      <c r="AO20" s="38" t="s">
        <v>307</v>
      </c>
      <c r="AP20" s="38" t="s">
        <v>569</v>
      </c>
      <c r="AQ20" s="78"/>
      <c r="AR20" s="91"/>
      <c r="AS20" s="92"/>
      <c r="AT20" s="78"/>
      <c r="AU20" s="39" t="s">
        <v>687</v>
      </c>
      <c r="AV20" s="76"/>
      <c r="AW20" s="96"/>
      <c r="AX20" s="96"/>
      <c r="AY20" s="20"/>
      <c r="BF20" s="34">
        <v>36</v>
      </c>
      <c r="BG20" s="32">
        <v>15</v>
      </c>
    </row>
    <row r="21" spans="4:59" ht="30">
      <c r="D21" s="67">
        <v>17</v>
      </c>
      <c r="E21" s="38" t="s">
        <v>43</v>
      </c>
      <c r="F21" s="39" t="s">
        <v>5</v>
      </c>
      <c r="I21" s="37">
        <v>17</v>
      </c>
      <c r="J21" s="38" t="s">
        <v>34</v>
      </c>
      <c r="K21" s="39" t="s">
        <v>7</v>
      </c>
      <c r="M21" s="37">
        <v>17</v>
      </c>
      <c r="N21" s="38" t="s">
        <v>219</v>
      </c>
      <c r="O21" s="39" t="s">
        <v>712</v>
      </c>
      <c r="R21" s="37">
        <v>17</v>
      </c>
      <c r="S21" s="38" t="s">
        <v>237</v>
      </c>
      <c r="T21" s="39" t="s">
        <v>712</v>
      </c>
      <c r="W21" s="37">
        <v>17</v>
      </c>
      <c r="X21" s="38" t="s">
        <v>24</v>
      </c>
      <c r="Y21" s="39" t="s">
        <v>157</v>
      </c>
      <c r="Z21" s="76"/>
      <c r="AB21" s="37">
        <v>17</v>
      </c>
      <c r="AC21" s="38" t="s">
        <v>24</v>
      </c>
      <c r="AD21" s="39" t="s">
        <v>158</v>
      </c>
      <c r="AF21" s="37">
        <v>17</v>
      </c>
      <c r="AG21" s="38" t="s">
        <v>588</v>
      </c>
      <c r="AH21" s="38" t="s">
        <v>98</v>
      </c>
      <c r="AI21" s="38" t="s">
        <v>133</v>
      </c>
      <c r="AJ21" s="38" t="s">
        <v>129</v>
      </c>
      <c r="AK21" s="38" t="s">
        <v>27</v>
      </c>
      <c r="AL21" s="38" t="s">
        <v>160</v>
      </c>
      <c r="AM21" s="38" t="s">
        <v>189</v>
      </c>
      <c r="AN21" s="38" t="s">
        <v>319</v>
      </c>
      <c r="AO21" s="38" t="s">
        <v>324</v>
      </c>
      <c r="AP21" s="38" t="s">
        <v>640</v>
      </c>
      <c r="AQ21" s="78"/>
      <c r="AR21" s="91"/>
      <c r="AS21" s="92"/>
      <c r="AT21" s="78"/>
      <c r="AU21" s="39" t="s">
        <v>622</v>
      </c>
      <c r="AV21" s="76"/>
      <c r="AW21" s="96"/>
      <c r="AX21" s="96"/>
      <c r="AY21" s="20"/>
      <c r="BF21" s="34">
        <v>16</v>
      </c>
      <c r="BG21" s="32">
        <v>16</v>
      </c>
    </row>
    <row r="22" spans="4:59" ht="30">
      <c r="D22" s="67">
        <v>18</v>
      </c>
      <c r="E22" s="38" t="s">
        <v>44</v>
      </c>
      <c r="F22" s="39" t="s">
        <v>5</v>
      </c>
      <c r="I22" s="37">
        <v>18</v>
      </c>
      <c r="J22" s="38" t="s">
        <v>35</v>
      </c>
      <c r="K22" s="39" t="s">
        <v>7</v>
      </c>
      <c r="M22" s="37">
        <v>18</v>
      </c>
      <c r="N22" s="38" t="s">
        <v>229</v>
      </c>
      <c r="O22" s="39" t="s">
        <v>712</v>
      </c>
      <c r="R22" s="37">
        <v>18</v>
      </c>
      <c r="S22" s="38" t="s">
        <v>240</v>
      </c>
      <c r="T22" s="39" t="s">
        <v>712</v>
      </c>
      <c r="W22" s="37">
        <v>18</v>
      </c>
      <c r="X22" s="38" t="s">
        <v>25</v>
      </c>
      <c r="Y22" s="39" t="s">
        <v>158</v>
      </c>
      <c r="Z22" s="76"/>
      <c r="AB22" s="37">
        <v>18</v>
      </c>
      <c r="AC22" s="38" t="s">
        <v>25</v>
      </c>
      <c r="AD22" s="39" t="s">
        <v>159</v>
      </c>
      <c r="AF22" s="37">
        <v>18</v>
      </c>
      <c r="AG22" s="38" t="s">
        <v>591</v>
      </c>
      <c r="AH22" s="38" t="s">
        <v>101</v>
      </c>
      <c r="AI22" s="38" t="s">
        <v>142</v>
      </c>
      <c r="AJ22" s="38" t="s">
        <v>141</v>
      </c>
      <c r="AK22" s="38" t="s">
        <v>159</v>
      </c>
      <c r="AL22" s="38" t="s">
        <v>164</v>
      </c>
      <c r="AM22" s="38" t="s">
        <v>195</v>
      </c>
      <c r="AN22" s="38" t="s">
        <v>322</v>
      </c>
      <c r="AO22" s="38" t="s">
        <v>381</v>
      </c>
      <c r="AP22" s="38" t="s">
        <v>688</v>
      </c>
      <c r="AQ22" s="78"/>
      <c r="AR22" s="91"/>
      <c r="AS22" s="92"/>
      <c r="AT22" s="78"/>
      <c r="AU22" s="39" t="s">
        <v>690</v>
      </c>
      <c r="AV22" s="76"/>
      <c r="AW22" s="96"/>
      <c r="AX22" s="96"/>
      <c r="AY22" s="20"/>
      <c r="BF22" s="34">
        <v>9</v>
      </c>
      <c r="BG22" s="32">
        <v>17</v>
      </c>
    </row>
    <row r="23" spans="4:59" ht="30.75" thickBot="1">
      <c r="D23" s="67">
        <v>19</v>
      </c>
      <c r="E23" s="38" t="s">
        <v>45</v>
      </c>
      <c r="F23" s="39" t="s">
        <v>5</v>
      </c>
      <c r="I23" s="37">
        <v>19</v>
      </c>
      <c r="J23" s="38" t="s">
        <v>36</v>
      </c>
      <c r="K23" s="39" t="s">
        <v>7</v>
      </c>
      <c r="M23" s="37">
        <v>19</v>
      </c>
      <c r="N23" s="38" t="s">
        <v>236</v>
      </c>
      <c r="O23" s="39" t="s">
        <v>712</v>
      </c>
      <c r="R23" s="37">
        <v>19</v>
      </c>
      <c r="S23" s="38" t="s">
        <v>251</v>
      </c>
      <c r="T23" s="39" t="s">
        <v>712</v>
      </c>
      <c r="W23" s="37">
        <v>19</v>
      </c>
      <c r="X23" s="38" t="s">
        <v>26</v>
      </c>
      <c r="Y23" s="39" t="s">
        <v>159</v>
      </c>
      <c r="Z23" s="76"/>
      <c r="AB23" s="37">
        <v>19</v>
      </c>
      <c r="AC23" s="38" t="s">
        <v>26</v>
      </c>
      <c r="AD23" s="39" t="s">
        <v>160</v>
      </c>
      <c r="AF23" s="37">
        <v>19</v>
      </c>
      <c r="AG23" s="38" t="s">
        <v>592</v>
      </c>
      <c r="AH23" s="38" t="s">
        <v>106</v>
      </c>
      <c r="AI23" s="38" t="s">
        <v>158</v>
      </c>
      <c r="AJ23" s="38" t="s">
        <v>143</v>
      </c>
      <c r="AK23" s="38" t="s">
        <v>169</v>
      </c>
      <c r="AL23" s="38" t="s">
        <v>177</v>
      </c>
      <c r="AM23" s="38" t="s">
        <v>255</v>
      </c>
      <c r="AN23" s="38" t="s">
        <v>327</v>
      </c>
      <c r="AO23" s="38" t="s">
        <v>389</v>
      </c>
      <c r="AP23" s="38" t="s">
        <v>699</v>
      </c>
      <c r="AQ23" s="78"/>
      <c r="AR23" s="91"/>
      <c r="AS23" s="97"/>
      <c r="AT23" s="79"/>
      <c r="AU23" s="42" t="s">
        <v>693</v>
      </c>
      <c r="AV23" s="76"/>
      <c r="AW23" s="96"/>
      <c r="AX23" s="96"/>
      <c r="AY23" s="20"/>
      <c r="BF23" s="34">
        <v>5</v>
      </c>
      <c r="BG23" s="32">
        <v>18</v>
      </c>
    </row>
    <row r="24" spans="4:59" ht="45.75" thickBot="1">
      <c r="D24" s="67">
        <v>20</v>
      </c>
      <c r="E24" s="38" t="s">
        <v>48</v>
      </c>
      <c r="F24" s="39" t="s">
        <v>5</v>
      </c>
      <c r="I24" s="37">
        <v>20</v>
      </c>
      <c r="J24" s="38" t="s">
        <v>37</v>
      </c>
      <c r="K24" s="39" t="s">
        <v>7</v>
      </c>
      <c r="M24" s="37">
        <v>20</v>
      </c>
      <c r="N24" s="38" t="s">
        <v>247</v>
      </c>
      <c r="O24" s="39" t="s">
        <v>712</v>
      </c>
      <c r="R24" s="37">
        <v>20</v>
      </c>
      <c r="S24" s="38" t="s">
        <v>252</v>
      </c>
      <c r="T24" s="39" t="s">
        <v>712</v>
      </c>
      <c r="W24" s="37">
        <v>20</v>
      </c>
      <c r="X24" s="38" t="s">
        <v>27</v>
      </c>
      <c r="Y24" s="39" t="s">
        <v>160</v>
      </c>
      <c r="Z24" s="76"/>
      <c r="AB24" s="37">
        <v>20</v>
      </c>
      <c r="AC24" s="38" t="s">
        <v>27</v>
      </c>
      <c r="AD24" s="39" t="s">
        <v>166</v>
      </c>
      <c r="AF24" s="37">
        <v>20</v>
      </c>
      <c r="AG24" s="38" t="s">
        <v>593</v>
      </c>
      <c r="AH24" s="38" t="s">
        <v>111</v>
      </c>
      <c r="AI24" s="38" t="s">
        <v>170</v>
      </c>
      <c r="AJ24" s="38" t="s">
        <v>145</v>
      </c>
      <c r="AK24" s="38" t="s">
        <v>174</v>
      </c>
      <c r="AL24" s="38" t="s">
        <v>196</v>
      </c>
      <c r="AM24" s="38" t="s">
        <v>256</v>
      </c>
      <c r="AN24" s="38" t="s">
        <v>333</v>
      </c>
      <c r="AO24" s="38" t="s">
        <v>390</v>
      </c>
      <c r="AP24" s="78"/>
      <c r="AQ24" s="78"/>
      <c r="AR24" s="91"/>
      <c r="AS24" s="75"/>
      <c r="AT24" s="98"/>
      <c r="AU24" s="99"/>
      <c r="AV24" s="78"/>
      <c r="AW24" s="96"/>
      <c r="AX24" s="96"/>
      <c r="AY24" s="20"/>
      <c r="BF24" s="35">
        <v>1</v>
      </c>
      <c r="BG24" s="33">
        <v>19</v>
      </c>
    </row>
    <row r="25" spans="4:59" ht="45">
      <c r="D25" s="67">
        <v>21</v>
      </c>
      <c r="E25" s="38" t="s">
        <v>49</v>
      </c>
      <c r="F25" s="39" t="s">
        <v>5</v>
      </c>
      <c r="I25" s="37">
        <v>21</v>
      </c>
      <c r="J25" s="38" t="s">
        <v>39</v>
      </c>
      <c r="K25" s="39" t="s">
        <v>7</v>
      </c>
      <c r="M25" s="37">
        <v>21</v>
      </c>
      <c r="N25" s="38" t="s">
        <v>264</v>
      </c>
      <c r="O25" s="39" t="s">
        <v>712</v>
      </c>
      <c r="R25" s="37">
        <v>21</v>
      </c>
      <c r="S25" s="38" t="s">
        <v>270</v>
      </c>
      <c r="T25" s="39" t="s">
        <v>712</v>
      </c>
      <c r="W25" s="37">
        <v>21</v>
      </c>
      <c r="X25" s="38" t="s">
        <v>31</v>
      </c>
      <c r="Y25" s="39" t="s">
        <v>161</v>
      </c>
      <c r="Z25" s="76"/>
      <c r="AB25" s="37">
        <v>21</v>
      </c>
      <c r="AC25" s="38" t="s">
        <v>31</v>
      </c>
      <c r="AD25" s="39" t="s">
        <v>169</v>
      </c>
      <c r="AF25" s="37">
        <v>21</v>
      </c>
      <c r="AG25" s="38" t="s">
        <v>595</v>
      </c>
      <c r="AH25" s="38" t="s">
        <v>125</v>
      </c>
      <c r="AI25" s="38" t="s">
        <v>171</v>
      </c>
      <c r="AJ25" s="38" t="s">
        <v>150</v>
      </c>
      <c r="AK25" s="38" t="s">
        <v>193</v>
      </c>
      <c r="AL25" s="38" t="s">
        <v>198</v>
      </c>
      <c r="AM25" s="38" t="s">
        <v>265</v>
      </c>
      <c r="AN25" s="38" t="s">
        <v>335</v>
      </c>
      <c r="AO25" s="38" t="s">
        <v>399</v>
      </c>
      <c r="AP25" s="78"/>
      <c r="AQ25" s="78"/>
      <c r="AR25" s="91"/>
      <c r="AS25" s="76"/>
      <c r="AT25" s="78"/>
      <c r="AU25" s="78"/>
      <c r="AV25" s="78"/>
      <c r="AW25" s="96"/>
      <c r="AX25" s="96"/>
      <c r="AY25" s="20"/>
      <c r="BF25" s="122">
        <v>17</v>
      </c>
      <c r="BG25" s="123" t="s">
        <v>771</v>
      </c>
    </row>
    <row r="26" spans="4:59" ht="45.75" thickBot="1">
      <c r="D26" s="67">
        <v>22</v>
      </c>
      <c r="E26" s="38" t="s">
        <v>52</v>
      </c>
      <c r="F26" s="39" t="s">
        <v>5</v>
      </c>
      <c r="I26" s="37">
        <v>22</v>
      </c>
      <c r="J26" s="38" t="s">
        <v>46</v>
      </c>
      <c r="K26" s="39" t="s">
        <v>7</v>
      </c>
      <c r="M26" s="37">
        <v>22</v>
      </c>
      <c r="N26" s="38" t="s">
        <v>274</v>
      </c>
      <c r="O26" s="39" t="s">
        <v>712</v>
      </c>
      <c r="R26" s="37">
        <v>22</v>
      </c>
      <c r="S26" s="38" t="s">
        <v>275</v>
      </c>
      <c r="T26" s="39" t="s">
        <v>712</v>
      </c>
      <c r="W26" s="37">
        <v>22</v>
      </c>
      <c r="X26" s="38" t="s">
        <v>33</v>
      </c>
      <c r="Y26" s="39" t="s">
        <v>162</v>
      </c>
      <c r="Z26" s="76"/>
      <c r="AB26" s="37">
        <v>22</v>
      </c>
      <c r="AC26" s="38" t="s">
        <v>33</v>
      </c>
      <c r="AD26" s="39" t="s">
        <v>180</v>
      </c>
      <c r="AF26" s="37">
        <v>22</v>
      </c>
      <c r="AG26" s="38" t="s">
        <v>601</v>
      </c>
      <c r="AH26" s="38" t="s">
        <v>131</v>
      </c>
      <c r="AI26" s="38" t="s">
        <v>171</v>
      </c>
      <c r="AJ26" s="38" t="s">
        <v>153</v>
      </c>
      <c r="AK26" s="38" t="s">
        <v>211</v>
      </c>
      <c r="AL26" s="38" t="s">
        <v>218</v>
      </c>
      <c r="AM26" s="38" t="s">
        <v>302</v>
      </c>
      <c r="AN26" s="38" t="s">
        <v>354</v>
      </c>
      <c r="AO26" s="38" t="s">
        <v>405</v>
      </c>
      <c r="AP26" s="78"/>
      <c r="AQ26" s="78"/>
      <c r="AR26" s="91"/>
      <c r="AS26" s="100"/>
      <c r="AT26" s="101"/>
      <c r="AU26" s="101"/>
      <c r="AV26" s="101"/>
      <c r="AW26" s="96"/>
      <c r="AX26" s="96"/>
      <c r="AY26" s="20"/>
    </row>
    <row r="27" spans="4:59" ht="45">
      <c r="D27" s="67">
        <v>23</v>
      </c>
      <c r="E27" s="38" t="s">
        <v>53</v>
      </c>
      <c r="F27" s="39" t="s">
        <v>5</v>
      </c>
      <c r="I27" s="37">
        <v>23</v>
      </c>
      <c r="J27" s="38" t="s">
        <v>47</v>
      </c>
      <c r="K27" s="39" t="s">
        <v>7</v>
      </c>
      <c r="M27" s="37">
        <v>23</v>
      </c>
      <c r="N27" s="38" t="s">
        <v>305</v>
      </c>
      <c r="O27" s="39" t="s">
        <v>712</v>
      </c>
      <c r="R27" s="37">
        <v>23</v>
      </c>
      <c r="S27" s="38" t="s">
        <v>277</v>
      </c>
      <c r="T27" s="39" t="s">
        <v>712</v>
      </c>
      <c r="W27" s="37">
        <v>23</v>
      </c>
      <c r="X27" s="38" t="s">
        <v>36</v>
      </c>
      <c r="Y27" s="39" t="s">
        <v>163</v>
      </c>
      <c r="Z27" s="76"/>
      <c r="AB27" s="37">
        <v>23</v>
      </c>
      <c r="AC27" s="38" t="s">
        <v>36</v>
      </c>
      <c r="AD27" s="39" t="s">
        <v>183</v>
      </c>
      <c r="AF27" s="37">
        <v>23</v>
      </c>
      <c r="AG27" s="38" t="s">
        <v>642</v>
      </c>
      <c r="AH27" s="38" t="s">
        <v>135</v>
      </c>
      <c r="AI27" s="38" t="s">
        <v>192</v>
      </c>
      <c r="AJ27" s="38" t="s">
        <v>165</v>
      </c>
      <c r="AK27" s="38" t="s">
        <v>238</v>
      </c>
      <c r="AL27" s="38" t="s">
        <v>216</v>
      </c>
      <c r="AM27" s="38" t="s">
        <v>330</v>
      </c>
      <c r="AN27" s="38" t="s">
        <v>355</v>
      </c>
      <c r="AO27" s="38" t="s">
        <v>411</v>
      </c>
      <c r="AP27" s="78"/>
      <c r="AQ27" s="78"/>
      <c r="AR27" s="91"/>
      <c r="AS27" s="102" t="s">
        <v>708</v>
      </c>
      <c r="AT27" s="103" t="s">
        <v>758</v>
      </c>
      <c r="AU27" s="103" t="s">
        <v>3</v>
      </c>
      <c r="AV27" s="66" t="s">
        <v>759</v>
      </c>
      <c r="AW27" s="96"/>
      <c r="AX27" s="96"/>
      <c r="AY27" s="20"/>
    </row>
    <row r="28" spans="4:59" ht="45">
      <c r="D28" s="67">
        <v>24</v>
      </c>
      <c r="E28" s="38" t="s">
        <v>54</v>
      </c>
      <c r="F28" s="39" t="s">
        <v>5</v>
      </c>
      <c r="I28" s="37">
        <v>24</v>
      </c>
      <c r="J28" s="38" t="s">
        <v>50</v>
      </c>
      <c r="K28" s="39" t="s">
        <v>7</v>
      </c>
      <c r="M28" s="37">
        <v>24</v>
      </c>
      <c r="N28" s="38" t="s">
        <v>315</v>
      </c>
      <c r="O28" s="39" t="s">
        <v>712</v>
      </c>
      <c r="R28" s="37">
        <v>24</v>
      </c>
      <c r="S28" s="38" t="s">
        <v>283</v>
      </c>
      <c r="T28" s="39" t="s">
        <v>712</v>
      </c>
      <c r="W28" s="37">
        <v>24</v>
      </c>
      <c r="X28" s="38" t="s">
        <v>37</v>
      </c>
      <c r="Y28" s="39" t="s">
        <v>164</v>
      </c>
      <c r="Z28" s="76"/>
      <c r="AB28" s="37">
        <v>24</v>
      </c>
      <c r="AC28" s="38" t="s">
        <v>37</v>
      </c>
      <c r="AD28" s="39" t="s">
        <v>190</v>
      </c>
      <c r="AF28" s="37">
        <v>24</v>
      </c>
      <c r="AG28" s="38" t="s">
        <v>648</v>
      </c>
      <c r="AH28" s="38" t="s">
        <v>136</v>
      </c>
      <c r="AI28" s="38" t="s">
        <v>200</v>
      </c>
      <c r="AJ28" s="38" t="s">
        <v>166</v>
      </c>
      <c r="AK28" s="38" t="s">
        <v>257</v>
      </c>
      <c r="AL28" s="38" t="s">
        <v>224</v>
      </c>
      <c r="AM28" s="38" t="s">
        <v>334</v>
      </c>
      <c r="AN28" s="38" t="s">
        <v>240</v>
      </c>
      <c r="AO28" s="38" t="s">
        <v>446</v>
      </c>
      <c r="AP28" s="78"/>
      <c r="AQ28" s="78"/>
      <c r="AR28" s="91"/>
      <c r="AS28" s="104">
        <v>1</v>
      </c>
      <c r="AT28" s="105">
        <v>40689</v>
      </c>
      <c r="AU28" s="38" t="s">
        <v>4</v>
      </c>
      <c r="AV28" s="47">
        <f ca="1">TRUNC(YEARFRAC(AT28,TODAY()))</f>
        <v>12</v>
      </c>
      <c r="AW28" s="96"/>
      <c r="AX28" s="96"/>
      <c r="AY28" s="20"/>
    </row>
    <row r="29" spans="4:59" ht="45">
      <c r="D29" s="67">
        <v>25</v>
      </c>
      <c r="E29" s="38" t="s">
        <v>56</v>
      </c>
      <c r="F29" s="39" t="s">
        <v>5</v>
      </c>
      <c r="I29" s="37">
        <v>25</v>
      </c>
      <c r="J29" s="38" t="s">
        <v>51</v>
      </c>
      <c r="K29" s="39" t="s">
        <v>7</v>
      </c>
      <c r="M29" s="37">
        <v>25</v>
      </c>
      <c r="N29" s="38" t="s">
        <v>331</v>
      </c>
      <c r="O29" s="39" t="s">
        <v>712</v>
      </c>
      <c r="R29" s="37">
        <v>25</v>
      </c>
      <c r="S29" s="38" t="s">
        <v>293</v>
      </c>
      <c r="T29" s="39" t="s">
        <v>712</v>
      </c>
      <c r="W29" s="37">
        <v>25</v>
      </c>
      <c r="X29" s="38" t="s">
        <v>38</v>
      </c>
      <c r="Y29" s="39" t="s">
        <v>165</v>
      </c>
      <c r="Z29" s="76"/>
      <c r="AB29" s="37">
        <v>25</v>
      </c>
      <c r="AC29" s="38" t="s">
        <v>38</v>
      </c>
      <c r="AD29" s="39" t="s">
        <v>191</v>
      </c>
      <c r="AF29" s="37">
        <v>25</v>
      </c>
      <c r="AG29" s="38" t="s">
        <v>653</v>
      </c>
      <c r="AH29" s="38" t="s">
        <v>139</v>
      </c>
      <c r="AI29" s="38" t="s">
        <v>205</v>
      </c>
      <c r="AJ29" s="38" t="s">
        <v>173</v>
      </c>
      <c r="AK29" s="38" t="s">
        <v>259</v>
      </c>
      <c r="AL29" s="38" t="s">
        <v>245</v>
      </c>
      <c r="AM29" s="38" t="s">
        <v>371</v>
      </c>
      <c r="AN29" s="38" t="s">
        <v>377</v>
      </c>
      <c r="AO29" s="38" t="s">
        <v>456</v>
      </c>
      <c r="AP29" s="78"/>
      <c r="AQ29" s="78"/>
      <c r="AR29" s="91"/>
      <c r="AS29" s="104">
        <v>2</v>
      </c>
      <c r="AT29" s="105">
        <v>40525</v>
      </c>
      <c r="AU29" s="38" t="s">
        <v>6</v>
      </c>
      <c r="AV29" s="47">
        <f t="shared" ref="AV29:AV92" ca="1" si="0">TRUNC(YEARFRAC(AT29,TODAY()))</f>
        <v>12</v>
      </c>
      <c r="AW29" s="96"/>
      <c r="AX29" s="96"/>
      <c r="AY29" s="20"/>
    </row>
    <row r="30" spans="4:59" ht="45">
      <c r="D30" s="67">
        <v>26</v>
      </c>
      <c r="E30" s="38" t="s">
        <v>58</v>
      </c>
      <c r="F30" s="39" t="s">
        <v>5</v>
      </c>
      <c r="I30" s="37">
        <v>26</v>
      </c>
      <c r="J30" s="38" t="s">
        <v>55</v>
      </c>
      <c r="K30" s="39" t="s">
        <v>7</v>
      </c>
      <c r="M30" s="37">
        <v>26</v>
      </c>
      <c r="N30" s="38" t="s">
        <v>339</v>
      </c>
      <c r="O30" s="39" t="s">
        <v>712</v>
      </c>
      <c r="R30" s="37">
        <v>26</v>
      </c>
      <c r="S30" s="38" t="s">
        <v>299</v>
      </c>
      <c r="T30" s="39" t="s">
        <v>712</v>
      </c>
      <c r="W30" s="37">
        <v>26</v>
      </c>
      <c r="X30" s="38" t="s">
        <v>42</v>
      </c>
      <c r="Y30" s="39" t="s">
        <v>166</v>
      </c>
      <c r="Z30" s="76"/>
      <c r="AB30" s="37">
        <v>26</v>
      </c>
      <c r="AC30" s="38" t="s">
        <v>39</v>
      </c>
      <c r="AD30" s="39" t="s">
        <v>192</v>
      </c>
      <c r="AF30" s="37">
        <v>26</v>
      </c>
      <c r="AG30" s="38" t="s">
        <v>657</v>
      </c>
      <c r="AH30" s="38" t="s">
        <v>140</v>
      </c>
      <c r="AI30" s="38" t="s">
        <v>222</v>
      </c>
      <c r="AJ30" s="38" t="s">
        <v>180</v>
      </c>
      <c r="AK30" s="38" t="s">
        <v>271</v>
      </c>
      <c r="AL30" s="38" t="s">
        <v>249</v>
      </c>
      <c r="AM30" s="38" t="s">
        <v>412</v>
      </c>
      <c r="AN30" s="38" t="s">
        <v>387</v>
      </c>
      <c r="AO30" s="38" t="s">
        <v>462</v>
      </c>
      <c r="AP30" s="78"/>
      <c r="AQ30" s="78"/>
      <c r="AR30" s="91"/>
      <c r="AS30" s="104">
        <v>3</v>
      </c>
      <c r="AT30" s="105">
        <v>39793</v>
      </c>
      <c r="AU30" s="38" t="s">
        <v>8</v>
      </c>
      <c r="AV30" s="47">
        <f t="shared" ca="1" si="0"/>
        <v>14</v>
      </c>
      <c r="AW30" s="96"/>
      <c r="AX30" s="96"/>
      <c r="AY30" s="20"/>
    </row>
    <row r="31" spans="4:59" ht="45">
      <c r="D31" s="67">
        <v>27</v>
      </c>
      <c r="E31" s="38" t="s">
        <v>61</v>
      </c>
      <c r="F31" s="39" t="s">
        <v>5</v>
      </c>
      <c r="I31" s="37">
        <v>27</v>
      </c>
      <c r="J31" s="38" t="s">
        <v>55</v>
      </c>
      <c r="K31" s="39" t="s">
        <v>7</v>
      </c>
      <c r="M31" s="37">
        <v>27</v>
      </c>
      <c r="N31" s="38" t="s">
        <v>341</v>
      </c>
      <c r="O31" s="39" t="s">
        <v>712</v>
      </c>
      <c r="R31" s="37">
        <v>27</v>
      </c>
      <c r="S31" s="38" t="s">
        <v>311</v>
      </c>
      <c r="T31" s="39" t="s">
        <v>712</v>
      </c>
      <c r="W31" s="37">
        <v>27</v>
      </c>
      <c r="X31" s="38" t="s">
        <v>43</v>
      </c>
      <c r="Y31" s="39" t="s">
        <v>168</v>
      </c>
      <c r="Z31" s="76"/>
      <c r="AB31" s="37">
        <v>27</v>
      </c>
      <c r="AC31" s="38" t="s">
        <v>42</v>
      </c>
      <c r="AD31" s="39" t="s">
        <v>199</v>
      </c>
      <c r="AF31" s="37">
        <v>27</v>
      </c>
      <c r="AG31" s="38" t="s">
        <v>658</v>
      </c>
      <c r="AH31" s="38" t="s">
        <v>146</v>
      </c>
      <c r="AI31" s="38" t="s">
        <v>254</v>
      </c>
      <c r="AJ31" s="38" t="s">
        <v>183</v>
      </c>
      <c r="AK31" s="38" t="s">
        <v>278</v>
      </c>
      <c r="AL31" s="38" t="s">
        <v>258</v>
      </c>
      <c r="AM31" s="38" t="s">
        <v>420</v>
      </c>
      <c r="AN31" s="38" t="s">
        <v>388</v>
      </c>
      <c r="AO31" s="38" t="s">
        <v>467</v>
      </c>
      <c r="AP31" s="78"/>
      <c r="AQ31" s="78"/>
      <c r="AR31" s="91"/>
      <c r="AS31" s="104">
        <v>4</v>
      </c>
      <c r="AT31" s="105">
        <v>42388</v>
      </c>
      <c r="AU31" s="38" t="s">
        <v>9</v>
      </c>
      <c r="AV31" s="47">
        <f t="shared" ca="1" si="0"/>
        <v>7</v>
      </c>
      <c r="AW31" s="96"/>
      <c r="AX31" s="96"/>
      <c r="AY31" s="20"/>
    </row>
    <row r="32" spans="4:59" ht="45">
      <c r="D32" s="67">
        <v>28</v>
      </c>
      <c r="E32" s="38" t="s">
        <v>63</v>
      </c>
      <c r="F32" s="39" t="s">
        <v>5</v>
      </c>
      <c r="I32" s="37">
        <v>28</v>
      </c>
      <c r="J32" s="38" t="s">
        <v>57</v>
      </c>
      <c r="K32" s="39" t="s">
        <v>7</v>
      </c>
      <c r="M32" s="37">
        <v>28</v>
      </c>
      <c r="N32" s="38" t="s">
        <v>342</v>
      </c>
      <c r="O32" s="39" t="s">
        <v>712</v>
      </c>
      <c r="R32" s="37">
        <v>28</v>
      </c>
      <c r="S32" s="38" t="s">
        <v>320</v>
      </c>
      <c r="T32" s="39" t="s">
        <v>712</v>
      </c>
      <c r="W32" s="37">
        <v>28</v>
      </c>
      <c r="X32" s="38" t="s">
        <v>47</v>
      </c>
      <c r="Y32" s="39" t="s">
        <v>169</v>
      </c>
      <c r="Z32" s="76"/>
      <c r="AB32" s="37">
        <v>28</v>
      </c>
      <c r="AC32" s="38" t="s">
        <v>43</v>
      </c>
      <c r="AD32" s="39" t="s">
        <v>203</v>
      </c>
      <c r="AF32" s="37">
        <v>28</v>
      </c>
      <c r="AG32" s="38" t="s">
        <v>662</v>
      </c>
      <c r="AH32" s="38" t="s">
        <v>147</v>
      </c>
      <c r="AI32" s="38" t="s">
        <v>268</v>
      </c>
      <c r="AJ32" s="38" t="s">
        <v>184</v>
      </c>
      <c r="AK32" s="38" t="s">
        <v>279</v>
      </c>
      <c r="AL32" s="38" t="s">
        <v>269</v>
      </c>
      <c r="AM32" s="38" t="s">
        <v>457</v>
      </c>
      <c r="AN32" s="38" t="s">
        <v>400</v>
      </c>
      <c r="AO32" s="38" t="s">
        <v>488</v>
      </c>
      <c r="AP32" s="78"/>
      <c r="AQ32" s="78"/>
      <c r="AR32" s="91"/>
      <c r="AS32" s="104">
        <v>5</v>
      </c>
      <c r="AT32" s="105">
        <v>40276</v>
      </c>
      <c r="AU32" s="38" t="s">
        <v>10</v>
      </c>
      <c r="AV32" s="47">
        <f t="shared" ca="1" si="0"/>
        <v>13</v>
      </c>
      <c r="AW32" s="96"/>
      <c r="AX32" s="96"/>
      <c r="AY32" s="20"/>
    </row>
    <row r="33" spans="4:51" ht="45">
      <c r="D33" s="67">
        <v>29</v>
      </c>
      <c r="E33" s="38" t="s">
        <v>69</v>
      </c>
      <c r="F33" s="39" t="s">
        <v>5</v>
      </c>
      <c r="I33" s="37">
        <v>29</v>
      </c>
      <c r="J33" s="38" t="s">
        <v>59</v>
      </c>
      <c r="K33" s="39" t="s">
        <v>7</v>
      </c>
      <c r="M33" s="37">
        <v>29</v>
      </c>
      <c r="N33" s="38" t="s">
        <v>367</v>
      </c>
      <c r="O33" s="39" t="s">
        <v>712</v>
      </c>
      <c r="R33" s="37">
        <v>29</v>
      </c>
      <c r="S33" s="38" t="s">
        <v>321</v>
      </c>
      <c r="T33" s="39" t="s">
        <v>712</v>
      </c>
      <c r="W33" s="37">
        <v>29</v>
      </c>
      <c r="X33" s="38" t="s">
        <v>49</v>
      </c>
      <c r="Y33" s="39" t="s">
        <v>170</v>
      </c>
      <c r="Z33" s="76"/>
      <c r="AB33" s="37">
        <v>29</v>
      </c>
      <c r="AC33" s="38" t="s">
        <v>47</v>
      </c>
      <c r="AD33" s="39" t="s">
        <v>207</v>
      </c>
      <c r="AF33" s="37">
        <v>29</v>
      </c>
      <c r="AG33" s="38" t="s">
        <v>672</v>
      </c>
      <c r="AH33" s="38" t="s">
        <v>152</v>
      </c>
      <c r="AI33" s="38" t="s">
        <v>273</v>
      </c>
      <c r="AJ33" s="38" t="s">
        <v>185</v>
      </c>
      <c r="AK33" s="38" t="s">
        <v>280</v>
      </c>
      <c r="AL33" s="38" t="s">
        <v>276</v>
      </c>
      <c r="AM33" s="38" t="s">
        <v>465</v>
      </c>
      <c r="AN33" s="38" t="s">
        <v>413</v>
      </c>
      <c r="AO33" s="38" t="s">
        <v>489</v>
      </c>
      <c r="AP33" s="78"/>
      <c r="AQ33" s="78"/>
      <c r="AR33" s="91"/>
      <c r="AS33" s="104">
        <v>6</v>
      </c>
      <c r="AT33" s="105">
        <v>41222</v>
      </c>
      <c r="AU33" s="38" t="s">
        <v>11</v>
      </c>
      <c r="AV33" s="47">
        <f t="shared" ca="1" si="0"/>
        <v>10</v>
      </c>
      <c r="AW33" s="96"/>
      <c r="AX33" s="96"/>
      <c r="AY33" s="20"/>
    </row>
    <row r="34" spans="4:51" ht="45">
      <c r="D34" s="67">
        <v>30</v>
      </c>
      <c r="E34" s="38" t="s">
        <v>70</v>
      </c>
      <c r="F34" s="39" t="s">
        <v>5</v>
      </c>
      <c r="I34" s="37">
        <v>30</v>
      </c>
      <c r="J34" s="38" t="s">
        <v>60</v>
      </c>
      <c r="K34" s="39" t="s">
        <v>7</v>
      </c>
      <c r="M34" s="37">
        <v>30</v>
      </c>
      <c r="N34" s="38" t="s">
        <v>423</v>
      </c>
      <c r="O34" s="39" t="s">
        <v>712</v>
      </c>
      <c r="R34" s="37">
        <v>30</v>
      </c>
      <c r="S34" s="38" t="s">
        <v>325</v>
      </c>
      <c r="T34" s="39" t="s">
        <v>712</v>
      </c>
      <c r="W34" s="37">
        <v>30</v>
      </c>
      <c r="X34" s="38" t="s">
        <v>50</v>
      </c>
      <c r="Y34" s="39" t="s">
        <v>172</v>
      </c>
      <c r="Z34" s="76"/>
      <c r="AB34" s="37">
        <v>30</v>
      </c>
      <c r="AC34" s="38" t="s">
        <v>49</v>
      </c>
      <c r="AD34" s="39" t="s">
        <v>214</v>
      </c>
      <c r="AF34" s="37">
        <v>30</v>
      </c>
      <c r="AG34" s="38" t="s">
        <v>678</v>
      </c>
      <c r="AH34" s="38" t="s">
        <v>156</v>
      </c>
      <c r="AI34" s="38" t="s">
        <v>250</v>
      </c>
      <c r="AJ34" s="38" t="s">
        <v>221</v>
      </c>
      <c r="AK34" s="38" t="s">
        <v>285</v>
      </c>
      <c r="AL34" s="38" t="s">
        <v>288</v>
      </c>
      <c r="AM34" s="38" t="s">
        <v>480</v>
      </c>
      <c r="AN34" s="38" t="s">
        <v>419</v>
      </c>
      <c r="AO34" s="38" t="s">
        <v>526</v>
      </c>
      <c r="AP34" s="78"/>
      <c r="AQ34" s="78"/>
      <c r="AR34" s="91"/>
      <c r="AS34" s="104">
        <v>7</v>
      </c>
      <c r="AT34" s="105">
        <v>41361</v>
      </c>
      <c r="AU34" s="38" t="s">
        <v>12</v>
      </c>
      <c r="AV34" s="47">
        <f t="shared" ca="1" si="0"/>
        <v>10</v>
      </c>
      <c r="AW34" s="96"/>
      <c r="AX34" s="96"/>
      <c r="AY34" s="19"/>
    </row>
    <row r="35" spans="4:51" ht="45">
      <c r="D35" s="67">
        <v>31</v>
      </c>
      <c r="E35" s="38" t="s">
        <v>71</v>
      </c>
      <c r="F35" s="39" t="s">
        <v>5</v>
      </c>
      <c r="I35" s="37">
        <v>31</v>
      </c>
      <c r="J35" s="38" t="s">
        <v>62</v>
      </c>
      <c r="K35" s="39" t="s">
        <v>7</v>
      </c>
      <c r="M35" s="37">
        <v>31</v>
      </c>
      <c r="N35" s="38" t="s">
        <v>426</v>
      </c>
      <c r="O35" s="39" t="s">
        <v>712</v>
      </c>
      <c r="R35" s="37">
        <v>31</v>
      </c>
      <c r="S35" s="38" t="s">
        <v>328</v>
      </c>
      <c r="T35" s="39" t="s">
        <v>712</v>
      </c>
      <c r="W35" s="37">
        <v>31</v>
      </c>
      <c r="X35" s="38" t="s">
        <v>51</v>
      </c>
      <c r="Y35" s="39" t="s">
        <v>173</v>
      </c>
      <c r="Z35" s="76"/>
      <c r="AB35" s="37">
        <v>31</v>
      </c>
      <c r="AC35" s="38" t="s">
        <v>50</v>
      </c>
      <c r="AD35" s="39" t="s">
        <v>222</v>
      </c>
      <c r="AF35" s="37">
        <v>31</v>
      </c>
      <c r="AG35" s="38" t="s">
        <v>685</v>
      </c>
      <c r="AH35" s="38" t="s">
        <v>167</v>
      </c>
      <c r="AI35" s="38" t="s">
        <v>295</v>
      </c>
      <c r="AJ35" s="38" t="s">
        <v>232</v>
      </c>
      <c r="AK35" s="38" t="s">
        <v>296</v>
      </c>
      <c r="AL35" s="38" t="s">
        <v>303</v>
      </c>
      <c r="AM35" s="38" t="s">
        <v>485</v>
      </c>
      <c r="AN35" s="38" t="s">
        <v>454</v>
      </c>
      <c r="AO35" s="38" t="s">
        <v>559</v>
      </c>
      <c r="AP35" s="78"/>
      <c r="AQ35" s="78"/>
      <c r="AR35" s="91"/>
      <c r="AS35" s="104">
        <v>8</v>
      </c>
      <c r="AT35" s="105">
        <v>43539</v>
      </c>
      <c r="AU35" s="38" t="s">
        <v>13</v>
      </c>
      <c r="AV35" s="47">
        <f t="shared" ca="1" si="0"/>
        <v>4</v>
      </c>
      <c r="AW35" s="96"/>
      <c r="AX35" s="96"/>
      <c r="AY35" s="20"/>
    </row>
    <row r="36" spans="4:51" ht="45">
      <c r="D36" s="67">
        <v>32</v>
      </c>
      <c r="E36" s="38" t="s">
        <v>75</v>
      </c>
      <c r="F36" s="39" t="s">
        <v>5</v>
      </c>
      <c r="I36" s="37">
        <v>32</v>
      </c>
      <c r="J36" s="38" t="s">
        <v>64</v>
      </c>
      <c r="K36" s="39" t="s">
        <v>7</v>
      </c>
      <c r="M36" s="37">
        <v>32</v>
      </c>
      <c r="N36" s="38" t="s">
        <v>442</v>
      </c>
      <c r="O36" s="39" t="s">
        <v>712</v>
      </c>
      <c r="R36" s="37">
        <v>32</v>
      </c>
      <c r="S36" s="38" t="s">
        <v>332</v>
      </c>
      <c r="T36" s="39" t="s">
        <v>712</v>
      </c>
      <c r="W36" s="37">
        <v>32</v>
      </c>
      <c r="X36" s="38" t="s">
        <v>53</v>
      </c>
      <c r="Y36" s="39" t="s">
        <v>180</v>
      </c>
      <c r="Z36" s="76"/>
      <c r="AB36" s="37">
        <v>32</v>
      </c>
      <c r="AC36" s="38" t="s">
        <v>53</v>
      </c>
      <c r="AD36" s="39" t="s">
        <v>230</v>
      </c>
      <c r="AF36" s="37">
        <v>32</v>
      </c>
      <c r="AG36" s="38" t="s">
        <v>689</v>
      </c>
      <c r="AH36" s="38" t="s">
        <v>176</v>
      </c>
      <c r="AI36" s="38" t="s">
        <v>306</v>
      </c>
      <c r="AJ36" s="38" t="s">
        <v>242</v>
      </c>
      <c r="AK36" s="38" t="s">
        <v>309</v>
      </c>
      <c r="AL36" s="38" t="s">
        <v>345</v>
      </c>
      <c r="AM36" s="38" t="s">
        <v>502</v>
      </c>
      <c r="AN36" s="38" t="s">
        <v>484</v>
      </c>
      <c r="AO36" s="38" t="s">
        <v>692</v>
      </c>
      <c r="AP36" s="78"/>
      <c r="AQ36" s="78"/>
      <c r="AR36" s="91"/>
      <c r="AS36" s="104">
        <v>9</v>
      </c>
      <c r="AT36" s="105">
        <v>39876</v>
      </c>
      <c r="AU36" s="38" t="s">
        <v>14</v>
      </c>
      <c r="AV36" s="47">
        <f t="shared" ca="1" si="0"/>
        <v>14</v>
      </c>
      <c r="AW36" s="96"/>
      <c r="AX36" s="96"/>
      <c r="AY36" s="20"/>
    </row>
    <row r="37" spans="4:51" ht="45">
      <c r="D37" s="67">
        <v>33</v>
      </c>
      <c r="E37" s="38" t="s">
        <v>76</v>
      </c>
      <c r="F37" s="39" t="s">
        <v>5</v>
      </c>
      <c r="I37" s="37">
        <v>33</v>
      </c>
      <c r="J37" s="38" t="s">
        <v>65</v>
      </c>
      <c r="K37" s="39" t="s">
        <v>7</v>
      </c>
      <c r="M37" s="37">
        <v>33</v>
      </c>
      <c r="N37" s="38" t="s">
        <v>525</v>
      </c>
      <c r="O37" s="39" t="s">
        <v>712</v>
      </c>
      <c r="R37" s="37">
        <v>33</v>
      </c>
      <c r="S37" s="38" t="s">
        <v>347</v>
      </c>
      <c r="T37" s="39" t="s">
        <v>712</v>
      </c>
      <c r="W37" s="37">
        <v>33</v>
      </c>
      <c r="X37" s="38" t="s">
        <v>54</v>
      </c>
      <c r="Y37" s="39" t="s">
        <v>181</v>
      </c>
      <c r="Z37" s="76"/>
      <c r="AB37" s="37">
        <v>33</v>
      </c>
      <c r="AC37" s="38" t="s">
        <v>54</v>
      </c>
      <c r="AD37" s="39" t="s">
        <v>231</v>
      </c>
      <c r="AF37" s="37">
        <v>33</v>
      </c>
      <c r="AG37" s="38" t="s">
        <v>700</v>
      </c>
      <c r="AH37" s="38" t="s">
        <v>178</v>
      </c>
      <c r="AI37" s="38" t="s">
        <v>314</v>
      </c>
      <c r="AJ37" s="38" t="s">
        <v>262</v>
      </c>
      <c r="AK37" s="38" t="s">
        <v>310</v>
      </c>
      <c r="AL37" s="38" t="s">
        <v>359</v>
      </c>
      <c r="AM37" s="38" t="s">
        <v>503</v>
      </c>
      <c r="AN37" s="38" t="s">
        <v>494</v>
      </c>
      <c r="AO37" s="38" t="s">
        <v>695</v>
      </c>
      <c r="AP37" s="78"/>
      <c r="AQ37" s="78"/>
      <c r="AR37" s="91"/>
      <c r="AS37" s="104">
        <v>10</v>
      </c>
      <c r="AT37" s="105">
        <v>42230</v>
      </c>
      <c r="AU37" s="38" t="s">
        <v>15</v>
      </c>
      <c r="AV37" s="47">
        <f t="shared" ca="1" si="0"/>
        <v>7</v>
      </c>
      <c r="AW37" s="96"/>
      <c r="AX37" s="96"/>
      <c r="AY37" s="20"/>
    </row>
    <row r="38" spans="4:51" ht="45">
      <c r="D38" s="67">
        <v>34</v>
      </c>
      <c r="E38" s="38" t="s">
        <v>77</v>
      </c>
      <c r="F38" s="39" t="s">
        <v>5</v>
      </c>
      <c r="I38" s="37">
        <v>34</v>
      </c>
      <c r="J38" s="38" t="s">
        <v>66</v>
      </c>
      <c r="K38" s="39" t="s">
        <v>7</v>
      </c>
      <c r="M38" s="37">
        <v>34</v>
      </c>
      <c r="N38" s="38" t="s">
        <v>684</v>
      </c>
      <c r="O38" s="39" t="s">
        <v>712</v>
      </c>
      <c r="R38" s="37">
        <v>34</v>
      </c>
      <c r="S38" s="38" t="s">
        <v>375</v>
      </c>
      <c r="T38" s="39" t="s">
        <v>712</v>
      </c>
      <c r="W38" s="37">
        <v>34</v>
      </c>
      <c r="X38" s="38" t="s">
        <v>55</v>
      </c>
      <c r="Y38" s="39" t="s">
        <v>182</v>
      </c>
      <c r="Z38" s="76"/>
      <c r="AB38" s="37">
        <v>34</v>
      </c>
      <c r="AC38" s="38" t="s">
        <v>55</v>
      </c>
      <c r="AD38" s="39" t="s">
        <v>232</v>
      </c>
      <c r="AF38" s="37">
        <v>34</v>
      </c>
      <c r="AG38" s="78"/>
      <c r="AH38" s="38" t="s">
        <v>190</v>
      </c>
      <c r="AI38" s="38" t="s">
        <v>349</v>
      </c>
      <c r="AJ38" s="38" t="s">
        <v>281</v>
      </c>
      <c r="AK38" s="38" t="s">
        <v>313</v>
      </c>
      <c r="AL38" s="38" t="s">
        <v>360</v>
      </c>
      <c r="AM38" s="38" t="s">
        <v>508</v>
      </c>
      <c r="AN38" s="38" t="s">
        <v>497</v>
      </c>
      <c r="AO38" s="78"/>
      <c r="AP38" s="78"/>
      <c r="AQ38" s="78"/>
      <c r="AR38" s="91"/>
      <c r="AS38" s="104">
        <v>11</v>
      </c>
      <c r="AT38" s="105">
        <v>41101</v>
      </c>
      <c r="AU38" s="38" t="s">
        <v>16</v>
      </c>
      <c r="AV38" s="47">
        <f t="shared" ca="1" si="0"/>
        <v>11</v>
      </c>
      <c r="AW38" s="96"/>
      <c r="AX38" s="96"/>
      <c r="AY38" s="20"/>
    </row>
    <row r="39" spans="4:51" ht="45">
      <c r="D39" s="67">
        <v>35</v>
      </c>
      <c r="E39" s="38" t="s">
        <v>78</v>
      </c>
      <c r="F39" s="39" t="s">
        <v>5</v>
      </c>
      <c r="I39" s="37">
        <v>35</v>
      </c>
      <c r="J39" s="38" t="s">
        <v>67</v>
      </c>
      <c r="K39" s="39" t="s">
        <v>7</v>
      </c>
      <c r="M39" s="37">
        <v>35</v>
      </c>
      <c r="N39" s="38" t="s">
        <v>704</v>
      </c>
      <c r="O39" s="39" t="s">
        <v>712</v>
      </c>
      <c r="R39" s="37">
        <v>35</v>
      </c>
      <c r="S39" s="38" t="s">
        <v>382</v>
      </c>
      <c r="T39" s="39" t="s">
        <v>712</v>
      </c>
      <c r="W39" s="37">
        <v>35</v>
      </c>
      <c r="X39" s="38" t="s">
        <v>56</v>
      </c>
      <c r="Y39" s="39" t="s">
        <v>183</v>
      </c>
      <c r="Z39" s="76"/>
      <c r="AB39" s="37">
        <v>35</v>
      </c>
      <c r="AC39" s="38" t="s">
        <v>56</v>
      </c>
      <c r="AD39" s="39" t="s">
        <v>234</v>
      </c>
      <c r="AF39" s="37">
        <v>35</v>
      </c>
      <c r="AG39" s="78"/>
      <c r="AH39" s="38" t="s">
        <v>191</v>
      </c>
      <c r="AI39" s="38" t="s">
        <v>351</v>
      </c>
      <c r="AJ39" s="38" t="s">
        <v>290</v>
      </c>
      <c r="AK39" s="38" t="s">
        <v>316</v>
      </c>
      <c r="AL39" s="38" t="s">
        <v>361</v>
      </c>
      <c r="AM39" s="38" t="s">
        <v>516</v>
      </c>
      <c r="AN39" s="38" t="s">
        <v>507</v>
      </c>
      <c r="AO39" s="78"/>
      <c r="AP39" s="78"/>
      <c r="AQ39" s="78"/>
      <c r="AR39" s="91"/>
      <c r="AS39" s="104">
        <v>12</v>
      </c>
      <c r="AT39" s="105">
        <v>41101</v>
      </c>
      <c r="AU39" s="38" t="s">
        <v>17</v>
      </c>
      <c r="AV39" s="47">
        <f t="shared" ca="1" si="0"/>
        <v>11</v>
      </c>
      <c r="AW39" s="96"/>
      <c r="AX39" s="96"/>
      <c r="AY39" s="20"/>
    </row>
    <row r="40" spans="4:51" ht="45">
      <c r="D40" s="67">
        <v>36</v>
      </c>
      <c r="E40" s="38" t="s">
        <v>79</v>
      </c>
      <c r="F40" s="39" t="s">
        <v>5</v>
      </c>
      <c r="I40" s="37">
        <v>36</v>
      </c>
      <c r="J40" s="38" t="s">
        <v>68</v>
      </c>
      <c r="K40" s="39" t="s">
        <v>7</v>
      </c>
      <c r="M40" s="37">
        <v>36</v>
      </c>
      <c r="N40" s="38" t="s">
        <v>705</v>
      </c>
      <c r="O40" s="39" t="s">
        <v>712</v>
      </c>
      <c r="R40" s="37">
        <v>36</v>
      </c>
      <c r="S40" s="38" t="s">
        <v>394</v>
      </c>
      <c r="T40" s="39" t="s">
        <v>712</v>
      </c>
      <c r="W40" s="37">
        <v>36</v>
      </c>
      <c r="X40" s="38" t="s">
        <v>57</v>
      </c>
      <c r="Y40" s="39" t="s">
        <v>184</v>
      </c>
      <c r="Z40" s="76"/>
      <c r="AB40" s="37">
        <v>36</v>
      </c>
      <c r="AC40" s="38" t="s">
        <v>57</v>
      </c>
      <c r="AD40" s="39" t="s">
        <v>235</v>
      </c>
      <c r="AF40" s="37">
        <v>36</v>
      </c>
      <c r="AG40" s="78"/>
      <c r="AH40" s="38" t="s">
        <v>194</v>
      </c>
      <c r="AI40" s="38" t="s">
        <v>362</v>
      </c>
      <c r="AJ40" s="38" t="s">
        <v>304</v>
      </c>
      <c r="AK40" s="38" t="s">
        <v>317</v>
      </c>
      <c r="AL40" s="38" t="s">
        <v>364</v>
      </c>
      <c r="AM40" s="38" t="s">
        <v>518</v>
      </c>
      <c r="AN40" s="38" t="s">
        <v>519</v>
      </c>
      <c r="AO40" s="78"/>
      <c r="AP40" s="78"/>
      <c r="AQ40" s="78"/>
      <c r="AR40" s="91"/>
      <c r="AS40" s="104">
        <v>13</v>
      </c>
      <c r="AT40" s="105">
        <v>42966</v>
      </c>
      <c r="AU40" s="38" t="s">
        <v>18</v>
      </c>
      <c r="AV40" s="47">
        <f t="shared" ca="1" si="0"/>
        <v>5</v>
      </c>
      <c r="AW40" s="96"/>
      <c r="AX40" s="96"/>
      <c r="AY40" s="20"/>
    </row>
    <row r="41" spans="4:51" ht="30.75" thickBot="1">
      <c r="D41" s="67">
        <v>37</v>
      </c>
      <c r="E41" s="38" t="s">
        <v>80</v>
      </c>
      <c r="F41" s="39" t="s">
        <v>5</v>
      </c>
      <c r="I41" s="37">
        <v>37</v>
      </c>
      <c r="J41" s="38" t="s">
        <v>72</v>
      </c>
      <c r="K41" s="39" t="s">
        <v>7</v>
      </c>
      <c r="M41" s="40">
        <v>37</v>
      </c>
      <c r="N41" s="41" t="s">
        <v>706</v>
      </c>
      <c r="O41" s="42" t="s">
        <v>712</v>
      </c>
      <c r="R41" s="37">
        <v>37</v>
      </c>
      <c r="S41" s="38" t="s">
        <v>427</v>
      </c>
      <c r="T41" s="39" t="s">
        <v>712</v>
      </c>
      <c r="W41" s="37">
        <v>37</v>
      </c>
      <c r="X41" s="38" t="s">
        <v>58</v>
      </c>
      <c r="Y41" s="39" t="s">
        <v>185</v>
      </c>
      <c r="Z41" s="76"/>
      <c r="AB41" s="37">
        <v>37</v>
      </c>
      <c r="AC41" s="38" t="s">
        <v>58</v>
      </c>
      <c r="AD41" s="39" t="s">
        <v>238</v>
      </c>
      <c r="AF41" s="37">
        <v>37</v>
      </c>
      <c r="AG41" s="78"/>
      <c r="AH41" s="38" t="s">
        <v>199</v>
      </c>
      <c r="AI41" s="38" t="s">
        <v>363</v>
      </c>
      <c r="AJ41" s="38" t="s">
        <v>318</v>
      </c>
      <c r="AK41" s="38" t="s">
        <v>344</v>
      </c>
      <c r="AL41" s="38" t="s">
        <v>370</v>
      </c>
      <c r="AM41" s="38" t="s">
        <v>533</v>
      </c>
      <c r="AN41" s="38" t="s">
        <v>523</v>
      </c>
      <c r="AO41" s="78"/>
      <c r="AP41" s="78"/>
      <c r="AQ41" s="78"/>
      <c r="AR41" s="91"/>
      <c r="AS41" s="104">
        <v>14</v>
      </c>
      <c r="AT41" s="105">
        <v>42309</v>
      </c>
      <c r="AU41" s="38" t="s">
        <v>19</v>
      </c>
      <c r="AV41" s="47">
        <f t="shared" ca="1" si="0"/>
        <v>7</v>
      </c>
      <c r="AW41" s="96"/>
      <c r="AX41" s="96"/>
      <c r="AY41" s="20"/>
    </row>
    <row r="42" spans="4:51" ht="45.75" thickBot="1">
      <c r="D42" s="67">
        <v>38</v>
      </c>
      <c r="E42" s="38" t="s">
        <v>81</v>
      </c>
      <c r="F42" s="39" t="s">
        <v>5</v>
      </c>
      <c r="I42" s="37">
        <v>38</v>
      </c>
      <c r="J42" s="38" t="s">
        <v>73</v>
      </c>
      <c r="K42" s="39" t="s">
        <v>7</v>
      </c>
      <c r="R42" s="37">
        <v>38</v>
      </c>
      <c r="S42" s="38" t="s">
        <v>433</v>
      </c>
      <c r="T42" s="39" t="s">
        <v>712</v>
      </c>
      <c r="W42" s="37">
        <v>38</v>
      </c>
      <c r="X42" s="38" t="s">
        <v>60</v>
      </c>
      <c r="Y42" s="39" t="s">
        <v>186</v>
      </c>
      <c r="Z42" s="76"/>
      <c r="AB42" s="37">
        <v>38</v>
      </c>
      <c r="AC42" s="38" t="s">
        <v>60</v>
      </c>
      <c r="AD42" s="39" t="s">
        <v>239</v>
      </c>
      <c r="AF42" s="37">
        <v>38</v>
      </c>
      <c r="AG42" s="78"/>
      <c r="AH42" s="38" t="s">
        <v>201</v>
      </c>
      <c r="AI42" s="38" t="s">
        <v>372</v>
      </c>
      <c r="AJ42" s="38" t="s">
        <v>326</v>
      </c>
      <c r="AK42" s="38" t="s">
        <v>346</v>
      </c>
      <c r="AL42" s="38" t="s">
        <v>373</v>
      </c>
      <c r="AM42" s="38" t="s">
        <v>538</v>
      </c>
      <c r="AN42" s="38" t="s">
        <v>524</v>
      </c>
      <c r="AO42" s="78"/>
      <c r="AP42" s="78"/>
      <c r="AQ42" s="78"/>
      <c r="AR42" s="91"/>
      <c r="AS42" s="104">
        <v>15</v>
      </c>
      <c r="AT42" s="105">
        <v>38718</v>
      </c>
      <c r="AU42" s="38" t="s">
        <v>20</v>
      </c>
      <c r="AV42" s="47">
        <f t="shared" ca="1" si="0"/>
        <v>17</v>
      </c>
      <c r="AW42" s="96"/>
      <c r="AX42" s="96"/>
      <c r="AY42" s="20"/>
    </row>
    <row r="43" spans="4:51" ht="30">
      <c r="D43" s="67">
        <v>39</v>
      </c>
      <c r="E43" s="38" t="s">
        <v>83</v>
      </c>
      <c r="F43" s="39" t="s">
        <v>5</v>
      </c>
      <c r="I43" s="37">
        <v>39</v>
      </c>
      <c r="J43" s="38" t="s">
        <v>74</v>
      </c>
      <c r="K43" s="39" t="s">
        <v>7</v>
      </c>
      <c r="N43" s="44" t="s">
        <v>766</v>
      </c>
      <c r="O43" s="45">
        <f>100-O44</f>
        <v>86.554621848739501</v>
      </c>
      <c r="R43" s="37">
        <v>39</v>
      </c>
      <c r="S43" s="38" t="s">
        <v>448</v>
      </c>
      <c r="T43" s="39" t="s">
        <v>712</v>
      </c>
      <c r="W43" s="37">
        <v>39</v>
      </c>
      <c r="X43" s="38" t="s">
        <v>61</v>
      </c>
      <c r="Y43" s="39" t="s">
        <v>187</v>
      </c>
      <c r="Z43" s="76"/>
      <c r="AB43" s="37">
        <v>39</v>
      </c>
      <c r="AC43" s="38" t="s">
        <v>61</v>
      </c>
      <c r="AD43" s="39" t="s">
        <v>266</v>
      </c>
      <c r="AF43" s="37">
        <v>39</v>
      </c>
      <c r="AG43" s="78"/>
      <c r="AH43" s="38" t="s">
        <v>207</v>
      </c>
      <c r="AI43" s="38" t="s">
        <v>383</v>
      </c>
      <c r="AJ43" s="38" t="s">
        <v>336</v>
      </c>
      <c r="AK43" s="38" t="s">
        <v>348</v>
      </c>
      <c r="AL43" s="38" t="s">
        <v>374</v>
      </c>
      <c r="AM43" s="38" t="s">
        <v>549</v>
      </c>
      <c r="AN43" s="38" t="s">
        <v>535</v>
      </c>
      <c r="AO43" s="78"/>
      <c r="AP43" s="78"/>
      <c r="AQ43" s="78"/>
      <c r="AR43" s="91"/>
      <c r="AS43" s="104">
        <v>16</v>
      </c>
      <c r="AT43" s="105">
        <v>39701</v>
      </c>
      <c r="AU43" s="38" t="s">
        <v>21</v>
      </c>
      <c r="AV43" s="47">
        <f t="shared" ca="1" si="0"/>
        <v>14</v>
      </c>
      <c r="AW43" s="96"/>
      <c r="AX43" s="96"/>
      <c r="AY43" s="20"/>
    </row>
    <row r="44" spans="4:51" ht="45">
      <c r="D44" s="67">
        <v>40</v>
      </c>
      <c r="E44" s="38" t="s">
        <v>85</v>
      </c>
      <c r="F44" s="39" t="s">
        <v>5</v>
      </c>
      <c r="I44" s="37">
        <v>40</v>
      </c>
      <c r="J44" s="38" t="s">
        <v>82</v>
      </c>
      <c r="K44" s="39" t="s">
        <v>7</v>
      </c>
      <c r="N44" s="46" t="s">
        <v>714</v>
      </c>
      <c r="O44" s="47">
        <f>(48/357)*100</f>
        <v>13.445378151260504</v>
      </c>
      <c r="R44" s="37">
        <v>40</v>
      </c>
      <c r="S44" s="38" t="s">
        <v>451</v>
      </c>
      <c r="T44" s="39" t="s">
        <v>712</v>
      </c>
      <c r="W44" s="37">
        <v>40</v>
      </c>
      <c r="X44" s="38" t="s">
        <v>62</v>
      </c>
      <c r="Y44" s="39" t="s">
        <v>188</v>
      </c>
      <c r="Z44" s="76"/>
      <c r="AB44" s="37">
        <v>40</v>
      </c>
      <c r="AC44" s="38" t="s">
        <v>62</v>
      </c>
      <c r="AD44" s="39" t="s">
        <v>267</v>
      </c>
      <c r="AF44" s="37">
        <v>40</v>
      </c>
      <c r="AG44" s="78"/>
      <c r="AH44" s="38" t="s">
        <v>210</v>
      </c>
      <c r="AI44" s="38" t="s">
        <v>385</v>
      </c>
      <c r="AJ44" s="38" t="s">
        <v>340</v>
      </c>
      <c r="AK44" s="38" t="s">
        <v>368</v>
      </c>
      <c r="AL44" s="38" t="s">
        <v>376</v>
      </c>
      <c r="AM44" s="38" t="s">
        <v>564</v>
      </c>
      <c r="AN44" s="38" t="s">
        <v>536</v>
      </c>
      <c r="AO44" s="78"/>
      <c r="AP44" s="78"/>
      <c r="AQ44" s="78"/>
      <c r="AR44" s="91"/>
      <c r="AS44" s="104">
        <v>17</v>
      </c>
      <c r="AT44" s="105">
        <v>40796</v>
      </c>
      <c r="AU44" s="38" t="s">
        <v>22</v>
      </c>
      <c r="AV44" s="47">
        <f t="shared" ca="1" si="0"/>
        <v>11</v>
      </c>
      <c r="AW44" s="96"/>
      <c r="AX44" s="96"/>
      <c r="AY44" s="20"/>
    </row>
    <row r="45" spans="4:51" ht="45">
      <c r="D45" s="67">
        <v>41</v>
      </c>
      <c r="E45" s="38" t="s">
        <v>58</v>
      </c>
      <c r="F45" s="39" t="s">
        <v>5</v>
      </c>
      <c r="I45" s="37">
        <v>41</v>
      </c>
      <c r="J45" s="38" t="s">
        <v>84</v>
      </c>
      <c r="K45" s="39" t="s">
        <v>7</v>
      </c>
      <c r="N45" s="48" t="s">
        <v>713</v>
      </c>
      <c r="O45" s="47">
        <f>(37/365)*100</f>
        <v>10.136986301369863</v>
      </c>
      <c r="R45" s="37">
        <v>41</v>
      </c>
      <c r="S45" s="38" t="s">
        <v>453</v>
      </c>
      <c r="T45" s="39" t="s">
        <v>712</v>
      </c>
      <c r="W45" s="37">
        <v>41</v>
      </c>
      <c r="X45" s="38" t="s">
        <v>63</v>
      </c>
      <c r="Y45" s="39" t="s">
        <v>190</v>
      </c>
      <c r="Z45" s="76"/>
      <c r="AB45" s="37">
        <v>41</v>
      </c>
      <c r="AC45" s="38" t="s">
        <v>63</v>
      </c>
      <c r="AD45" s="39" t="s">
        <v>268</v>
      </c>
      <c r="AF45" s="37">
        <v>41</v>
      </c>
      <c r="AG45" s="78"/>
      <c r="AH45" s="38" t="s">
        <v>217</v>
      </c>
      <c r="AI45" s="38" t="s">
        <v>397</v>
      </c>
      <c r="AJ45" s="38" t="s">
        <v>350</v>
      </c>
      <c r="AK45" s="38" t="s">
        <v>384</v>
      </c>
      <c r="AL45" s="38" t="s">
        <v>378</v>
      </c>
      <c r="AM45" s="38" t="s">
        <v>573</v>
      </c>
      <c r="AN45" s="38" t="s">
        <v>555</v>
      </c>
      <c r="AO45" s="78"/>
      <c r="AP45" s="78"/>
      <c r="AQ45" s="78"/>
      <c r="AR45" s="91"/>
      <c r="AS45" s="104">
        <v>18</v>
      </c>
      <c r="AT45" s="105">
        <v>39490</v>
      </c>
      <c r="AU45" s="38" t="s">
        <v>23</v>
      </c>
      <c r="AV45" s="47">
        <f t="shared" ca="1" si="0"/>
        <v>15</v>
      </c>
      <c r="AW45" s="96"/>
      <c r="AX45" s="96"/>
      <c r="AY45" s="20"/>
    </row>
    <row r="46" spans="4:51" ht="46.5" customHeight="1">
      <c r="D46" s="67">
        <v>42</v>
      </c>
      <c r="E46" s="38" t="s">
        <v>86</v>
      </c>
      <c r="F46" s="39" t="s">
        <v>5</v>
      </c>
      <c r="I46" s="37">
        <v>42</v>
      </c>
      <c r="J46" s="38" t="s">
        <v>88</v>
      </c>
      <c r="K46" s="39" t="s">
        <v>7</v>
      </c>
      <c r="N46" s="48" t="s">
        <v>767</v>
      </c>
      <c r="O46" s="49">
        <f>100-O45</f>
        <v>89.863013698630141</v>
      </c>
      <c r="R46" s="37">
        <v>42</v>
      </c>
      <c r="S46" s="38" t="s">
        <v>461</v>
      </c>
      <c r="T46" s="39" t="s">
        <v>712</v>
      </c>
      <c r="W46" s="37">
        <v>42</v>
      </c>
      <c r="X46" s="38" t="s">
        <v>64</v>
      </c>
      <c r="Y46" s="39" t="s">
        <v>191</v>
      </c>
      <c r="Z46" s="76"/>
      <c r="AB46" s="37">
        <v>42</v>
      </c>
      <c r="AC46" s="38" t="s">
        <v>64</v>
      </c>
      <c r="AD46" s="39" t="s">
        <v>273</v>
      </c>
      <c r="AF46" s="37">
        <v>42</v>
      </c>
      <c r="AG46" s="78"/>
      <c r="AH46" s="38" t="s">
        <v>223</v>
      </c>
      <c r="AI46" s="38" t="s">
        <v>403</v>
      </c>
      <c r="AJ46" s="38" t="s">
        <v>356</v>
      </c>
      <c r="AK46" s="38" t="s">
        <v>386</v>
      </c>
      <c r="AL46" s="38" t="s">
        <v>379</v>
      </c>
      <c r="AM46" s="38" t="s">
        <v>577</v>
      </c>
      <c r="AN46" s="38" t="s">
        <v>572</v>
      </c>
      <c r="AO46" s="78"/>
      <c r="AP46" s="78"/>
      <c r="AQ46" s="78"/>
      <c r="AR46" s="91"/>
      <c r="AS46" s="104">
        <v>19</v>
      </c>
      <c r="AT46" s="38"/>
      <c r="AU46" s="38" t="s">
        <v>24</v>
      </c>
      <c r="AV46" s="47"/>
      <c r="AW46" s="96"/>
      <c r="AX46" s="96"/>
      <c r="AY46" s="20"/>
    </row>
    <row r="47" spans="4:51" ht="45">
      <c r="D47" s="67">
        <v>43</v>
      </c>
      <c r="E47" s="38" t="s">
        <v>87</v>
      </c>
      <c r="F47" s="39" t="s">
        <v>5</v>
      </c>
      <c r="I47" s="37">
        <v>43</v>
      </c>
      <c r="J47" s="38" t="s">
        <v>92</v>
      </c>
      <c r="K47" s="39" t="s">
        <v>7</v>
      </c>
      <c r="N47" s="50" t="s">
        <v>715</v>
      </c>
      <c r="O47" s="47">
        <f>(85/722)*100</f>
        <v>11.772853185595569</v>
      </c>
      <c r="R47" s="37">
        <v>43</v>
      </c>
      <c r="S47" s="38" t="s">
        <v>495</v>
      </c>
      <c r="T47" s="39" t="s">
        <v>712</v>
      </c>
      <c r="W47" s="37">
        <v>43</v>
      </c>
      <c r="X47" s="38" t="s">
        <v>65</v>
      </c>
      <c r="Y47" s="39" t="s">
        <v>192</v>
      </c>
      <c r="Z47" s="76"/>
      <c r="AB47" s="37">
        <v>43</v>
      </c>
      <c r="AC47" s="38" t="s">
        <v>65</v>
      </c>
      <c r="AD47" s="39" t="s">
        <v>250</v>
      </c>
      <c r="AF47" s="37">
        <v>43</v>
      </c>
      <c r="AG47" s="78"/>
      <c r="AH47" s="38" t="s">
        <v>227</v>
      </c>
      <c r="AI47" s="38" t="s">
        <v>416</v>
      </c>
      <c r="AJ47" s="38" t="s">
        <v>410</v>
      </c>
      <c r="AK47" s="38" t="s">
        <v>395</v>
      </c>
      <c r="AL47" s="38" t="s">
        <v>380</v>
      </c>
      <c r="AM47" s="38" t="s">
        <v>600</v>
      </c>
      <c r="AN47" s="38" t="s">
        <v>574</v>
      </c>
      <c r="AO47" s="78"/>
      <c r="AP47" s="78"/>
      <c r="AQ47" s="78"/>
      <c r="AR47" s="91"/>
      <c r="AS47" s="104">
        <v>20</v>
      </c>
      <c r="AT47" s="105">
        <v>40285</v>
      </c>
      <c r="AU47" s="38" t="s">
        <v>25</v>
      </c>
      <c r="AV47" s="47">
        <f t="shared" ca="1" si="0"/>
        <v>13</v>
      </c>
      <c r="AW47" s="96"/>
      <c r="AX47" s="96"/>
      <c r="AY47" s="20"/>
    </row>
    <row r="48" spans="4:51" ht="45.75" thickBot="1">
      <c r="D48" s="67">
        <v>44</v>
      </c>
      <c r="E48" s="38" t="s">
        <v>89</v>
      </c>
      <c r="F48" s="39" t="s">
        <v>5</v>
      </c>
      <c r="I48" s="37">
        <v>44</v>
      </c>
      <c r="J48" s="38" t="s">
        <v>95</v>
      </c>
      <c r="K48" s="39" t="s">
        <v>7</v>
      </c>
      <c r="N48" s="50" t="s">
        <v>765</v>
      </c>
      <c r="O48" s="51">
        <f>100-O47</f>
        <v>88.227146814404435</v>
      </c>
      <c r="R48" s="37">
        <v>44</v>
      </c>
      <c r="S48" s="38" t="s">
        <v>531</v>
      </c>
      <c r="T48" s="39" t="s">
        <v>712</v>
      </c>
      <c r="W48" s="37">
        <v>44</v>
      </c>
      <c r="X48" s="38" t="s">
        <v>66</v>
      </c>
      <c r="Y48" s="39" t="s">
        <v>193</v>
      </c>
      <c r="Z48" s="76"/>
      <c r="AB48" s="37">
        <v>44</v>
      </c>
      <c r="AC48" s="38" t="s">
        <v>66</v>
      </c>
      <c r="AD48" s="39" t="s">
        <v>291</v>
      </c>
      <c r="AF48" s="37">
        <v>44</v>
      </c>
      <c r="AG48" s="78"/>
      <c r="AH48" s="38" t="s">
        <v>228</v>
      </c>
      <c r="AI48" s="38" t="s">
        <v>417</v>
      </c>
      <c r="AJ48" s="38" t="s">
        <v>418</v>
      </c>
      <c r="AK48" s="38" t="s">
        <v>398</v>
      </c>
      <c r="AL48" s="38" t="s">
        <v>396</v>
      </c>
      <c r="AM48" s="38" t="s">
        <v>604</v>
      </c>
      <c r="AN48" s="38" t="s">
        <v>575</v>
      </c>
      <c r="AO48" s="78"/>
      <c r="AP48" s="78"/>
      <c r="AQ48" s="78"/>
      <c r="AR48" s="91"/>
      <c r="AS48" s="104">
        <v>21</v>
      </c>
      <c r="AT48" s="105">
        <v>42136</v>
      </c>
      <c r="AU48" s="38" t="s">
        <v>26</v>
      </c>
      <c r="AV48" s="47">
        <f t="shared" ca="1" si="0"/>
        <v>8</v>
      </c>
      <c r="AW48" s="96"/>
      <c r="AX48" s="96"/>
      <c r="AY48" s="20"/>
    </row>
    <row r="49" spans="4:51" ht="45.75" thickBot="1">
      <c r="D49" s="67">
        <v>45</v>
      </c>
      <c r="E49" s="38" t="s">
        <v>90</v>
      </c>
      <c r="F49" s="39" t="s">
        <v>5</v>
      </c>
      <c r="I49" s="37">
        <v>45</v>
      </c>
      <c r="J49" s="38" t="s">
        <v>96</v>
      </c>
      <c r="K49" s="39" t="s">
        <v>7</v>
      </c>
      <c r="N49" s="52" t="s">
        <v>709</v>
      </c>
      <c r="O49" s="53">
        <f>(365/722)*100</f>
        <v>50.554016620498608</v>
      </c>
      <c r="R49" s="37">
        <v>45</v>
      </c>
      <c r="S49" s="38" t="s">
        <v>560</v>
      </c>
      <c r="T49" s="39" t="s">
        <v>712</v>
      </c>
      <c r="W49" s="37">
        <v>45</v>
      </c>
      <c r="X49" s="38" t="s">
        <v>67</v>
      </c>
      <c r="Y49" s="39" t="s">
        <v>194</v>
      </c>
      <c r="Z49" s="76"/>
      <c r="AB49" s="37">
        <v>45</v>
      </c>
      <c r="AC49" s="38" t="s">
        <v>68</v>
      </c>
      <c r="AD49" s="39" t="s">
        <v>292</v>
      </c>
      <c r="AF49" s="37">
        <v>45</v>
      </c>
      <c r="AG49" s="78"/>
      <c r="AH49" s="38" t="s">
        <v>230</v>
      </c>
      <c r="AI49" s="38" t="s">
        <v>431</v>
      </c>
      <c r="AJ49" s="38" t="s">
        <v>421</v>
      </c>
      <c r="AK49" s="38" t="s">
        <v>402</v>
      </c>
      <c r="AL49" s="38" t="s">
        <v>415</v>
      </c>
      <c r="AM49" s="38" t="s">
        <v>606</v>
      </c>
      <c r="AN49" s="38" t="s">
        <v>576</v>
      </c>
      <c r="AO49" s="78"/>
      <c r="AP49" s="78"/>
      <c r="AQ49" s="78"/>
      <c r="AR49" s="91"/>
      <c r="AS49" s="104">
        <v>22</v>
      </c>
      <c r="AT49" s="105">
        <v>41235</v>
      </c>
      <c r="AU49" s="38" t="s">
        <v>27</v>
      </c>
      <c r="AV49" s="47">
        <f t="shared" ca="1" si="0"/>
        <v>10</v>
      </c>
      <c r="AW49" s="96"/>
      <c r="AX49" s="96"/>
      <c r="AY49" s="20"/>
    </row>
    <row r="50" spans="4:51" ht="45.75" thickBot="1">
      <c r="D50" s="67">
        <v>46</v>
      </c>
      <c r="E50" s="38" t="s">
        <v>91</v>
      </c>
      <c r="F50" s="39" t="s">
        <v>5</v>
      </c>
      <c r="I50" s="37">
        <v>46</v>
      </c>
      <c r="J50" s="38" t="s">
        <v>98</v>
      </c>
      <c r="K50" s="39" t="s">
        <v>7</v>
      </c>
      <c r="N50" s="54" t="s">
        <v>710</v>
      </c>
      <c r="O50" s="55">
        <f>(357/722)*100</f>
        <v>49.445983379501385</v>
      </c>
      <c r="R50" s="37">
        <v>46</v>
      </c>
      <c r="S50" s="38" t="s">
        <v>561</v>
      </c>
      <c r="T50" s="39" t="s">
        <v>712</v>
      </c>
      <c r="W50" s="37">
        <v>46</v>
      </c>
      <c r="X50" s="38" t="s">
        <v>68</v>
      </c>
      <c r="Y50" s="39" t="s">
        <v>195</v>
      </c>
      <c r="Z50" s="76"/>
      <c r="AB50" s="37">
        <v>46</v>
      </c>
      <c r="AC50" s="38" t="s">
        <v>71</v>
      </c>
      <c r="AD50" s="39" t="s">
        <v>294</v>
      </c>
      <c r="AF50" s="37">
        <v>46</v>
      </c>
      <c r="AG50" s="78"/>
      <c r="AH50" s="38" t="s">
        <v>231</v>
      </c>
      <c r="AI50" s="38" t="s">
        <v>439</v>
      </c>
      <c r="AJ50" s="38" t="s">
        <v>434</v>
      </c>
      <c r="AK50" s="38" t="s">
        <v>404</v>
      </c>
      <c r="AL50" s="38" t="s">
        <v>428</v>
      </c>
      <c r="AM50" s="38" t="s">
        <v>646</v>
      </c>
      <c r="AN50" s="38" t="s">
        <v>582</v>
      </c>
      <c r="AO50" s="78"/>
      <c r="AP50" s="78"/>
      <c r="AQ50" s="78"/>
      <c r="AR50" s="91"/>
      <c r="AS50" s="104">
        <v>23</v>
      </c>
      <c r="AT50" s="105">
        <v>43141</v>
      </c>
      <c r="AU50" s="38" t="s">
        <v>28</v>
      </c>
      <c r="AV50" s="47">
        <f t="shared" ca="1" si="0"/>
        <v>5</v>
      </c>
      <c r="AW50" s="96"/>
      <c r="AX50" s="96"/>
      <c r="AY50" s="20"/>
    </row>
    <row r="51" spans="4:51" ht="45">
      <c r="D51" s="67">
        <v>47</v>
      </c>
      <c r="E51" s="38" t="s">
        <v>93</v>
      </c>
      <c r="F51" s="39" t="s">
        <v>5</v>
      </c>
      <c r="I51" s="37">
        <v>47</v>
      </c>
      <c r="J51" s="38" t="s">
        <v>102</v>
      </c>
      <c r="K51" s="39" t="s">
        <v>7</v>
      </c>
      <c r="N51" s="25" t="s">
        <v>763</v>
      </c>
      <c r="O51" s="45">
        <f>135/637*100</f>
        <v>21.19309262166405</v>
      </c>
      <c r="R51" s="37">
        <v>47</v>
      </c>
      <c r="S51" s="38" t="s">
        <v>584</v>
      </c>
      <c r="T51" s="39" t="s">
        <v>712</v>
      </c>
      <c r="W51" s="37">
        <v>47</v>
      </c>
      <c r="X51" s="38" t="s">
        <v>71</v>
      </c>
      <c r="Y51" s="39" t="s">
        <v>196</v>
      </c>
      <c r="Z51" s="76"/>
      <c r="AB51" s="37">
        <v>47</v>
      </c>
      <c r="AC51" s="38" t="s">
        <v>72</v>
      </c>
      <c r="AD51" s="39" t="s">
        <v>323</v>
      </c>
      <c r="AF51" s="37">
        <v>47</v>
      </c>
      <c r="AG51" s="78"/>
      <c r="AH51" s="38" t="s">
        <v>234</v>
      </c>
      <c r="AI51" s="38" t="s">
        <v>449</v>
      </c>
      <c r="AJ51" s="38" t="s">
        <v>445</v>
      </c>
      <c r="AK51" s="38" t="s">
        <v>406</v>
      </c>
      <c r="AL51" s="38" t="s">
        <v>440</v>
      </c>
      <c r="AM51" s="38" t="s">
        <v>647</v>
      </c>
      <c r="AN51" s="38" t="s">
        <v>586</v>
      </c>
      <c r="AO51" s="78"/>
      <c r="AP51" s="78"/>
      <c r="AQ51" s="78"/>
      <c r="AR51" s="91"/>
      <c r="AS51" s="104">
        <v>24</v>
      </c>
      <c r="AT51" s="105">
        <v>43308</v>
      </c>
      <c r="AU51" s="38" t="s">
        <v>29</v>
      </c>
      <c r="AV51" s="47">
        <f t="shared" ca="1" si="0"/>
        <v>4</v>
      </c>
      <c r="AW51" s="96"/>
      <c r="AX51" s="96"/>
      <c r="AY51" s="20"/>
    </row>
    <row r="52" spans="4:51" ht="30.75" thickBot="1">
      <c r="D52" s="67">
        <v>48</v>
      </c>
      <c r="E52" s="38" t="s">
        <v>94</v>
      </c>
      <c r="F52" s="39" t="s">
        <v>5</v>
      </c>
      <c r="I52" s="37">
        <v>48</v>
      </c>
      <c r="J52" s="38" t="s">
        <v>103</v>
      </c>
      <c r="K52" s="39" t="s">
        <v>7</v>
      </c>
      <c r="N52" s="56" t="s">
        <v>764</v>
      </c>
      <c r="O52" s="57">
        <f>502/637*100</f>
        <v>78.80690737833595</v>
      </c>
      <c r="R52" s="40">
        <v>48</v>
      </c>
      <c r="S52" s="41" t="s">
        <v>453</v>
      </c>
      <c r="T52" s="42" t="s">
        <v>712</v>
      </c>
      <c r="W52" s="37">
        <v>48</v>
      </c>
      <c r="X52" s="38" t="s">
        <v>72</v>
      </c>
      <c r="Y52" s="39" t="s">
        <v>197</v>
      </c>
      <c r="Z52" s="76"/>
      <c r="AB52" s="37">
        <v>48</v>
      </c>
      <c r="AC52" s="38" t="s">
        <v>73</v>
      </c>
      <c r="AD52" s="39" t="s">
        <v>329</v>
      </c>
      <c r="AF52" s="37">
        <v>48</v>
      </c>
      <c r="AG52" s="78"/>
      <c r="AH52" s="38" t="s">
        <v>235</v>
      </c>
      <c r="AI52" s="38" t="s">
        <v>458</v>
      </c>
      <c r="AJ52" s="38" t="s">
        <v>455</v>
      </c>
      <c r="AK52" s="38" t="s">
        <v>407</v>
      </c>
      <c r="AL52" s="38" t="s">
        <v>464</v>
      </c>
      <c r="AM52" s="38" t="s">
        <v>673</v>
      </c>
      <c r="AN52" s="38" t="s">
        <v>598</v>
      </c>
      <c r="AO52" s="78"/>
      <c r="AP52" s="78"/>
      <c r="AQ52" s="78"/>
      <c r="AR52" s="91"/>
      <c r="AS52" s="104">
        <v>25</v>
      </c>
      <c r="AT52" s="105">
        <v>43173</v>
      </c>
      <c r="AU52" s="38" t="s">
        <v>30</v>
      </c>
      <c r="AV52" s="47">
        <f t="shared" ca="1" si="0"/>
        <v>5</v>
      </c>
      <c r="AW52" s="96"/>
      <c r="AX52" s="96"/>
      <c r="AY52" s="20"/>
    </row>
    <row r="53" spans="4:51" ht="30">
      <c r="D53" s="67">
        <v>49</v>
      </c>
      <c r="E53" s="38" t="s">
        <v>25</v>
      </c>
      <c r="F53" s="39" t="s">
        <v>5</v>
      </c>
      <c r="I53" s="37">
        <v>49</v>
      </c>
      <c r="J53" s="38" t="s">
        <v>104</v>
      </c>
      <c r="K53" s="39" t="s">
        <v>7</v>
      </c>
      <c r="N53" s="58" t="s">
        <v>768</v>
      </c>
      <c r="O53" s="59">
        <f>195/637*100</f>
        <v>30.612244897959183</v>
      </c>
      <c r="T53" s="16"/>
      <c r="W53" s="37">
        <v>49</v>
      </c>
      <c r="X53" s="38" t="s">
        <v>73</v>
      </c>
      <c r="Y53" s="39" t="s">
        <v>198</v>
      </c>
      <c r="Z53" s="76"/>
      <c r="AB53" s="37">
        <v>49</v>
      </c>
      <c r="AC53" s="38" t="s">
        <v>74</v>
      </c>
      <c r="AD53" s="39" t="s">
        <v>337</v>
      </c>
      <c r="AF53" s="37">
        <v>49</v>
      </c>
      <c r="AG53" s="78"/>
      <c r="AH53" s="38" t="s">
        <v>239</v>
      </c>
      <c r="AI53" s="38" t="s">
        <v>469</v>
      </c>
      <c r="AJ53" s="38" t="s">
        <v>303</v>
      </c>
      <c r="AK53" s="38" t="s">
        <v>409</v>
      </c>
      <c r="AL53" s="38" t="s">
        <v>473</v>
      </c>
      <c r="AM53" s="38" t="s">
        <v>622</v>
      </c>
      <c r="AN53" s="38" t="s">
        <v>618</v>
      </c>
      <c r="AO53" s="78"/>
      <c r="AP53" s="78"/>
      <c r="AQ53" s="78"/>
      <c r="AR53" s="91"/>
      <c r="AS53" s="104">
        <v>26</v>
      </c>
      <c r="AT53" s="105">
        <v>42236</v>
      </c>
      <c r="AU53" s="38" t="s">
        <v>31</v>
      </c>
      <c r="AV53" s="47">
        <f t="shared" ca="1" si="0"/>
        <v>7</v>
      </c>
      <c r="AW53" s="96"/>
      <c r="AX53" s="96"/>
      <c r="AY53" s="20"/>
    </row>
    <row r="54" spans="4:51" ht="45">
      <c r="D54" s="67">
        <v>50</v>
      </c>
      <c r="E54" s="38" t="s">
        <v>97</v>
      </c>
      <c r="F54" s="39" t="s">
        <v>5</v>
      </c>
      <c r="I54" s="37">
        <v>50</v>
      </c>
      <c r="J54" s="38" t="s">
        <v>105</v>
      </c>
      <c r="K54" s="39" t="s">
        <v>7</v>
      </c>
      <c r="N54" s="60" t="s">
        <v>769</v>
      </c>
      <c r="O54" s="61">
        <f>427/637*100</f>
        <v>67.032967032967022</v>
      </c>
      <c r="T54" s="16"/>
      <c r="W54" s="37">
        <v>50</v>
      </c>
      <c r="X54" s="38" t="s">
        <v>74</v>
      </c>
      <c r="Y54" s="39" t="s">
        <v>199</v>
      </c>
      <c r="Z54" s="76"/>
      <c r="AB54" s="37">
        <v>50</v>
      </c>
      <c r="AC54" s="38" t="s">
        <v>75</v>
      </c>
      <c r="AD54" s="39" t="s">
        <v>338</v>
      </c>
      <c r="AF54" s="37">
        <v>50</v>
      </c>
      <c r="AG54" s="78"/>
      <c r="AH54" s="38" t="s">
        <v>243</v>
      </c>
      <c r="AI54" s="38" t="s">
        <v>472</v>
      </c>
      <c r="AJ54" s="38" t="s">
        <v>452</v>
      </c>
      <c r="AK54" s="38" t="s">
        <v>414</v>
      </c>
      <c r="AL54" s="38" t="s">
        <v>474</v>
      </c>
      <c r="AM54" s="38" t="s">
        <v>682</v>
      </c>
      <c r="AN54" s="38" t="s">
        <v>619</v>
      </c>
      <c r="AO54" s="78"/>
      <c r="AP54" s="78"/>
      <c r="AQ54" s="78"/>
      <c r="AR54" s="91"/>
      <c r="AS54" s="104">
        <v>27</v>
      </c>
      <c r="AT54" s="105">
        <v>42789</v>
      </c>
      <c r="AU54" s="38" t="s">
        <v>32</v>
      </c>
      <c r="AV54" s="47">
        <f t="shared" ca="1" si="0"/>
        <v>6</v>
      </c>
      <c r="AW54" s="96"/>
      <c r="AX54" s="96"/>
      <c r="AY54" s="20"/>
    </row>
    <row r="55" spans="4:51" ht="45.75" thickBot="1">
      <c r="D55" s="67">
        <v>51</v>
      </c>
      <c r="E55" s="38" t="s">
        <v>99</v>
      </c>
      <c r="F55" s="39" t="s">
        <v>5</v>
      </c>
      <c r="I55" s="37">
        <v>51</v>
      </c>
      <c r="J55" s="38" t="s">
        <v>106</v>
      </c>
      <c r="K55" s="39" t="s">
        <v>7</v>
      </c>
      <c r="N55" s="62" t="s">
        <v>770</v>
      </c>
      <c r="O55" s="63">
        <f>15/637*100</f>
        <v>2.3547880690737837</v>
      </c>
      <c r="T55" s="16"/>
      <c r="W55" s="37">
        <v>51</v>
      </c>
      <c r="X55" s="38" t="s">
        <v>75</v>
      </c>
      <c r="Y55" s="39" t="s">
        <v>200</v>
      </c>
      <c r="Z55" s="76"/>
      <c r="AB55" s="37">
        <v>51</v>
      </c>
      <c r="AC55" s="38" t="s">
        <v>76</v>
      </c>
      <c r="AD55" s="39" t="s">
        <v>340</v>
      </c>
      <c r="AF55" s="37">
        <v>51</v>
      </c>
      <c r="AG55" s="78"/>
      <c r="AH55" s="38" t="s">
        <v>244</v>
      </c>
      <c r="AI55" s="38" t="s">
        <v>482</v>
      </c>
      <c r="AJ55" s="38" t="s">
        <v>492</v>
      </c>
      <c r="AK55" s="38" t="s">
        <v>422</v>
      </c>
      <c r="AL55" s="38" t="s">
        <v>475</v>
      </c>
      <c r="AM55" s="38" t="s">
        <v>694</v>
      </c>
      <c r="AN55" s="38" t="s">
        <v>636</v>
      </c>
      <c r="AO55" s="78"/>
      <c r="AP55" s="78"/>
      <c r="AQ55" s="78"/>
      <c r="AR55" s="91"/>
      <c r="AS55" s="104">
        <v>28</v>
      </c>
      <c r="AT55" s="105">
        <v>40599</v>
      </c>
      <c r="AU55" s="38" t="s">
        <v>33</v>
      </c>
      <c r="AV55" s="47">
        <f t="shared" ca="1" si="0"/>
        <v>12</v>
      </c>
      <c r="AW55" s="96"/>
      <c r="AX55" s="96"/>
      <c r="AY55" s="20"/>
    </row>
    <row r="56" spans="4:51" ht="45">
      <c r="D56" s="67">
        <v>52</v>
      </c>
      <c r="E56" s="38" t="s">
        <v>100</v>
      </c>
      <c r="F56" s="39" t="s">
        <v>5</v>
      </c>
      <c r="I56" s="37">
        <v>52</v>
      </c>
      <c r="J56" s="38" t="s">
        <v>111</v>
      </c>
      <c r="K56" s="39" t="s">
        <v>7</v>
      </c>
      <c r="W56" s="37">
        <v>52</v>
      </c>
      <c r="X56" s="38" t="s">
        <v>76</v>
      </c>
      <c r="Y56" s="39" t="s">
        <v>201</v>
      </c>
      <c r="Z56" s="76"/>
      <c r="AB56" s="37">
        <v>52</v>
      </c>
      <c r="AC56" s="38" t="s">
        <v>77</v>
      </c>
      <c r="AD56" s="39" t="s">
        <v>344</v>
      </c>
      <c r="AF56" s="37">
        <v>52</v>
      </c>
      <c r="AG56" s="78"/>
      <c r="AH56" s="38" t="s">
        <v>248</v>
      </c>
      <c r="AI56" s="38" t="s">
        <v>490</v>
      </c>
      <c r="AJ56" s="38" t="s">
        <v>529</v>
      </c>
      <c r="AK56" s="38" t="s">
        <v>438</v>
      </c>
      <c r="AL56" s="38" t="s">
        <v>479</v>
      </c>
      <c r="AM56" s="38" t="s">
        <v>512</v>
      </c>
      <c r="AN56" s="38" t="s">
        <v>644</v>
      </c>
      <c r="AO56" s="78"/>
      <c r="AP56" s="78"/>
      <c r="AQ56" s="78"/>
      <c r="AR56" s="91"/>
      <c r="AS56" s="104">
        <v>29</v>
      </c>
      <c r="AT56" s="105">
        <v>42891</v>
      </c>
      <c r="AU56" s="38" t="s">
        <v>34</v>
      </c>
      <c r="AV56" s="47">
        <f t="shared" ca="1" si="0"/>
        <v>6</v>
      </c>
      <c r="AW56" s="96"/>
      <c r="AX56" s="96"/>
      <c r="AY56" s="20"/>
    </row>
    <row r="57" spans="4:51" ht="30">
      <c r="D57" s="67">
        <v>53</v>
      </c>
      <c r="E57" s="38" t="s">
        <v>101</v>
      </c>
      <c r="F57" s="39" t="s">
        <v>5</v>
      </c>
      <c r="I57" s="37">
        <v>53</v>
      </c>
      <c r="J57" s="38" t="s">
        <v>112</v>
      </c>
      <c r="K57" s="39" t="s">
        <v>7</v>
      </c>
      <c r="W57" s="37">
        <v>53</v>
      </c>
      <c r="X57" s="38" t="s">
        <v>77</v>
      </c>
      <c r="Y57" s="39" t="s">
        <v>202</v>
      </c>
      <c r="Z57" s="76"/>
      <c r="AB57" s="37">
        <v>53</v>
      </c>
      <c r="AC57" s="38" t="s">
        <v>78</v>
      </c>
      <c r="AD57" s="39" t="s">
        <v>345</v>
      </c>
      <c r="AF57" s="37">
        <v>53</v>
      </c>
      <c r="AG57" s="78"/>
      <c r="AH57" s="38" t="s">
        <v>250</v>
      </c>
      <c r="AI57" s="38" t="s">
        <v>491</v>
      </c>
      <c r="AJ57" s="38" t="s">
        <v>532</v>
      </c>
      <c r="AK57" s="38" t="s">
        <v>460</v>
      </c>
      <c r="AL57" s="38" t="s">
        <v>344</v>
      </c>
      <c r="AM57" s="38" t="s">
        <v>702</v>
      </c>
      <c r="AN57" s="38" t="s">
        <v>656</v>
      </c>
      <c r="AO57" s="78"/>
      <c r="AP57" s="78"/>
      <c r="AQ57" s="78"/>
      <c r="AR57" s="91"/>
      <c r="AS57" s="104">
        <v>30</v>
      </c>
      <c r="AT57" s="105">
        <v>43725</v>
      </c>
      <c r="AU57" s="38" t="s">
        <v>35</v>
      </c>
      <c r="AV57" s="47">
        <f t="shared" ca="1" si="0"/>
        <v>3</v>
      </c>
      <c r="AW57" s="96"/>
      <c r="AX57" s="96"/>
      <c r="AY57" s="20"/>
    </row>
    <row r="58" spans="4:51" ht="45">
      <c r="D58" s="67">
        <v>54</v>
      </c>
      <c r="E58" s="38" t="s">
        <v>107</v>
      </c>
      <c r="F58" s="39" t="s">
        <v>5</v>
      </c>
      <c r="I58" s="37">
        <v>54</v>
      </c>
      <c r="J58" s="38" t="s">
        <v>115</v>
      </c>
      <c r="K58" s="39" t="s">
        <v>7</v>
      </c>
      <c r="W58" s="37">
        <v>54</v>
      </c>
      <c r="X58" s="38" t="s">
        <v>78</v>
      </c>
      <c r="Y58" s="39" t="s">
        <v>203</v>
      </c>
      <c r="Z58" s="76"/>
      <c r="AB58" s="37">
        <v>54</v>
      </c>
      <c r="AC58" s="38" t="s">
        <v>80</v>
      </c>
      <c r="AD58" s="39" t="s">
        <v>357</v>
      </c>
      <c r="AF58" s="37">
        <v>54</v>
      </c>
      <c r="AG58" s="78"/>
      <c r="AH58" s="38" t="s">
        <v>253</v>
      </c>
      <c r="AI58" s="38" t="s">
        <v>493</v>
      </c>
      <c r="AJ58" s="38" t="s">
        <v>540</v>
      </c>
      <c r="AK58" s="38" t="s">
        <v>476</v>
      </c>
      <c r="AL58" s="38" t="s">
        <v>496</v>
      </c>
      <c r="AM58" s="106"/>
      <c r="AN58" s="106"/>
      <c r="AO58" s="78"/>
      <c r="AP58" s="78"/>
      <c r="AQ58" s="78"/>
      <c r="AR58" s="91"/>
      <c r="AS58" s="104">
        <v>31</v>
      </c>
      <c r="AT58" s="105">
        <v>41898</v>
      </c>
      <c r="AU58" s="38" t="s">
        <v>36</v>
      </c>
      <c r="AV58" s="47">
        <f t="shared" ca="1" si="0"/>
        <v>8</v>
      </c>
      <c r="AW58" s="96"/>
      <c r="AX58" s="96"/>
      <c r="AY58" s="20"/>
    </row>
    <row r="59" spans="4:51" ht="45">
      <c r="D59" s="67">
        <v>55</v>
      </c>
      <c r="E59" s="38" t="s">
        <v>108</v>
      </c>
      <c r="F59" s="39" t="s">
        <v>5</v>
      </c>
      <c r="I59" s="37">
        <v>55</v>
      </c>
      <c r="J59" s="38" t="s">
        <v>118</v>
      </c>
      <c r="K59" s="39" t="s">
        <v>7</v>
      </c>
      <c r="T59" s="16"/>
      <c r="W59" s="37">
        <v>55</v>
      </c>
      <c r="X59" s="38" t="s">
        <v>80</v>
      </c>
      <c r="Y59" s="39" t="s">
        <v>204</v>
      </c>
      <c r="Z59" s="76"/>
      <c r="AB59" s="37">
        <v>55</v>
      </c>
      <c r="AC59" s="38" t="s">
        <v>82</v>
      </c>
      <c r="AD59" s="39" t="s">
        <v>358</v>
      </c>
      <c r="AF59" s="37">
        <v>55</v>
      </c>
      <c r="AG59" s="78"/>
      <c r="AH59" s="38" t="s">
        <v>266</v>
      </c>
      <c r="AI59" s="38" t="s">
        <v>499</v>
      </c>
      <c r="AJ59" s="38" t="s">
        <v>545</v>
      </c>
      <c r="AK59" s="38" t="s">
        <v>481</v>
      </c>
      <c r="AL59" s="38" t="s">
        <v>500</v>
      </c>
      <c r="AM59" s="106"/>
      <c r="AN59" s="106"/>
      <c r="AO59" s="78"/>
      <c r="AP59" s="78"/>
      <c r="AQ59" s="78"/>
      <c r="AR59" s="91"/>
      <c r="AS59" s="104">
        <v>32</v>
      </c>
      <c r="AT59" s="105">
        <v>41349</v>
      </c>
      <c r="AU59" s="38" t="s">
        <v>37</v>
      </c>
      <c r="AV59" s="47">
        <f t="shared" ca="1" si="0"/>
        <v>10</v>
      </c>
      <c r="AW59" s="96"/>
      <c r="AX59" s="96"/>
      <c r="AY59" s="20"/>
    </row>
    <row r="60" spans="4:51" ht="45">
      <c r="D60" s="67">
        <v>56</v>
      </c>
      <c r="E60" s="38" t="s">
        <v>109</v>
      </c>
      <c r="F60" s="39" t="s">
        <v>5</v>
      </c>
      <c r="I60" s="37">
        <v>56</v>
      </c>
      <c r="J60" s="38" t="s">
        <v>27</v>
      </c>
      <c r="K60" s="39" t="s">
        <v>7</v>
      </c>
      <c r="T60" s="16"/>
      <c r="W60" s="37">
        <v>56</v>
      </c>
      <c r="X60" s="38" t="s">
        <v>82</v>
      </c>
      <c r="Y60" s="39" t="s">
        <v>207</v>
      </c>
      <c r="Z60" s="76"/>
      <c r="AB60" s="37">
        <v>56</v>
      </c>
      <c r="AC60" s="38" t="s">
        <v>83</v>
      </c>
      <c r="AD60" s="39" t="s">
        <v>359</v>
      </c>
      <c r="AF60" s="37">
        <v>56</v>
      </c>
      <c r="AG60" s="78"/>
      <c r="AH60" s="38" t="s">
        <v>267</v>
      </c>
      <c r="AI60" s="38" t="s">
        <v>504</v>
      </c>
      <c r="AJ60" s="38" t="s">
        <v>552</v>
      </c>
      <c r="AK60" s="38" t="s">
        <v>550</v>
      </c>
      <c r="AL60" s="38" t="s">
        <v>501</v>
      </c>
      <c r="AM60" s="106"/>
      <c r="AN60" s="106"/>
      <c r="AO60" s="78"/>
      <c r="AP60" s="78"/>
      <c r="AQ60" s="78"/>
      <c r="AR60" s="91"/>
      <c r="AS60" s="104">
        <v>33</v>
      </c>
      <c r="AT60" s="38"/>
      <c r="AU60" s="38" t="s">
        <v>38</v>
      </c>
      <c r="AV60" s="47"/>
      <c r="AW60" s="96"/>
      <c r="AX60" s="96"/>
      <c r="AY60" s="20"/>
    </row>
    <row r="61" spans="4:51" ht="30">
      <c r="D61" s="67">
        <v>57</v>
      </c>
      <c r="E61" s="38" t="s">
        <v>110</v>
      </c>
      <c r="F61" s="39" t="s">
        <v>5</v>
      </c>
      <c r="I61" s="37">
        <v>57</v>
      </c>
      <c r="J61" s="38" t="s">
        <v>125</v>
      </c>
      <c r="K61" s="39" t="s">
        <v>7</v>
      </c>
      <c r="T61" s="16"/>
      <c r="W61" s="37">
        <v>57</v>
      </c>
      <c r="X61" s="38" t="s">
        <v>83</v>
      </c>
      <c r="Y61" s="39" t="s">
        <v>208</v>
      </c>
      <c r="Z61" s="76"/>
      <c r="AB61" s="37">
        <v>57</v>
      </c>
      <c r="AC61" s="38" t="s">
        <v>84</v>
      </c>
      <c r="AD61" s="39" t="s">
        <v>240</v>
      </c>
      <c r="AF61" s="37">
        <v>57</v>
      </c>
      <c r="AG61" s="78"/>
      <c r="AH61" s="38" t="s">
        <v>272</v>
      </c>
      <c r="AI61" s="38" t="s">
        <v>527</v>
      </c>
      <c r="AJ61" s="38" t="s">
        <v>554</v>
      </c>
      <c r="AK61" s="38" t="s">
        <v>571</v>
      </c>
      <c r="AL61" s="38" t="s">
        <v>513</v>
      </c>
      <c r="AM61" s="106"/>
      <c r="AN61" s="106"/>
      <c r="AO61" s="78"/>
      <c r="AP61" s="78"/>
      <c r="AQ61" s="78"/>
      <c r="AR61" s="91"/>
      <c r="AS61" s="104">
        <v>34</v>
      </c>
      <c r="AT61" s="105">
        <v>39508</v>
      </c>
      <c r="AU61" s="38" t="s">
        <v>39</v>
      </c>
      <c r="AV61" s="47">
        <f t="shared" ca="1" si="0"/>
        <v>15</v>
      </c>
      <c r="AW61" s="96"/>
      <c r="AX61" s="96"/>
      <c r="AY61" s="20"/>
    </row>
    <row r="62" spans="4:51" ht="45">
      <c r="D62" s="67">
        <v>58</v>
      </c>
      <c r="E62" s="38" t="s">
        <v>113</v>
      </c>
      <c r="F62" s="39" t="s">
        <v>5</v>
      </c>
      <c r="I62" s="37">
        <v>58</v>
      </c>
      <c r="J62" s="38" t="s">
        <v>126</v>
      </c>
      <c r="K62" s="39" t="s">
        <v>7</v>
      </c>
      <c r="T62" s="16"/>
      <c r="W62" s="37">
        <v>58</v>
      </c>
      <c r="X62" s="38" t="s">
        <v>84</v>
      </c>
      <c r="Y62" s="39" t="s">
        <v>212</v>
      </c>
      <c r="Z62" s="76"/>
      <c r="AB62" s="37">
        <v>58</v>
      </c>
      <c r="AC62" s="38" t="s">
        <v>85</v>
      </c>
      <c r="AD62" s="39" t="s">
        <v>362</v>
      </c>
      <c r="AF62" s="37">
        <v>58</v>
      </c>
      <c r="AG62" s="78"/>
      <c r="AH62" s="38" t="s">
        <v>282</v>
      </c>
      <c r="AI62" s="38" t="s">
        <v>528</v>
      </c>
      <c r="AJ62" s="38" t="s">
        <v>568</v>
      </c>
      <c r="AK62" s="38" t="s">
        <v>581</v>
      </c>
      <c r="AL62" s="38" t="s">
        <v>514</v>
      </c>
      <c r="AM62" s="106"/>
      <c r="AN62" s="106"/>
      <c r="AO62" s="78"/>
      <c r="AP62" s="78"/>
      <c r="AQ62" s="78"/>
      <c r="AR62" s="91"/>
      <c r="AS62" s="104">
        <v>35</v>
      </c>
      <c r="AT62" s="105">
        <v>43098</v>
      </c>
      <c r="AU62" s="38" t="s">
        <v>40</v>
      </c>
      <c r="AV62" s="47">
        <f t="shared" ca="1" si="0"/>
        <v>5</v>
      </c>
      <c r="AW62" s="96"/>
      <c r="AX62" s="96"/>
      <c r="AY62" s="20"/>
    </row>
    <row r="63" spans="4:51" ht="45">
      <c r="D63" s="67">
        <v>59</v>
      </c>
      <c r="E63" s="38" t="s">
        <v>114</v>
      </c>
      <c r="F63" s="39" t="s">
        <v>5</v>
      </c>
      <c r="I63" s="37">
        <v>59</v>
      </c>
      <c r="J63" s="38" t="s">
        <v>127</v>
      </c>
      <c r="K63" s="39" t="s">
        <v>7</v>
      </c>
      <c r="T63" s="16"/>
      <c r="W63" s="37">
        <v>59</v>
      </c>
      <c r="X63" s="38" t="s">
        <v>85</v>
      </c>
      <c r="Y63" s="39" t="s">
        <v>222</v>
      </c>
      <c r="Z63" s="76"/>
      <c r="AB63" s="37">
        <v>59</v>
      </c>
      <c r="AC63" s="38" t="s">
        <v>58</v>
      </c>
      <c r="AD63" s="39" t="s">
        <v>363</v>
      </c>
      <c r="AF63" s="37">
        <v>59</v>
      </c>
      <c r="AG63" s="78"/>
      <c r="AH63" s="38" t="s">
        <v>284</v>
      </c>
      <c r="AI63" s="38" t="s">
        <v>539</v>
      </c>
      <c r="AJ63" s="38" t="s">
        <v>291</v>
      </c>
      <c r="AK63" s="38" t="s">
        <v>406</v>
      </c>
      <c r="AL63" s="38" t="s">
        <v>517</v>
      </c>
      <c r="AM63" s="106"/>
      <c r="AN63" s="106"/>
      <c r="AO63" s="78"/>
      <c r="AP63" s="78"/>
      <c r="AQ63" s="78"/>
      <c r="AR63" s="91"/>
      <c r="AS63" s="104">
        <v>36</v>
      </c>
      <c r="AT63" s="105">
        <v>43038</v>
      </c>
      <c r="AU63" s="38" t="s">
        <v>41</v>
      </c>
      <c r="AV63" s="47">
        <f t="shared" ca="1" si="0"/>
        <v>5</v>
      </c>
      <c r="AW63" s="96"/>
      <c r="AX63" s="96"/>
      <c r="AY63" s="19"/>
    </row>
    <row r="64" spans="4:51" ht="45">
      <c r="D64" s="67">
        <v>60</v>
      </c>
      <c r="E64" s="38" t="s">
        <v>116</v>
      </c>
      <c r="F64" s="39" t="s">
        <v>5</v>
      </c>
      <c r="I64" s="37">
        <v>60</v>
      </c>
      <c r="J64" s="38" t="s">
        <v>128</v>
      </c>
      <c r="K64" s="39" t="s">
        <v>7</v>
      </c>
      <c r="T64" s="16"/>
      <c r="W64" s="37">
        <v>60</v>
      </c>
      <c r="X64" s="38" t="s">
        <v>58</v>
      </c>
      <c r="Y64" s="39" t="s">
        <v>232</v>
      </c>
      <c r="Z64" s="76"/>
      <c r="AB64" s="37">
        <v>60</v>
      </c>
      <c r="AC64" s="38" t="s">
        <v>86</v>
      </c>
      <c r="AD64" s="39" t="s">
        <v>368</v>
      </c>
      <c r="AF64" s="37">
        <v>60</v>
      </c>
      <c r="AG64" s="78"/>
      <c r="AH64" s="38" t="s">
        <v>289</v>
      </c>
      <c r="AI64" s="38" t="s">
        <v>541</v>
      </c>
      <c r="AJ64" s="38" t="s">
        <v>603</v>
      </c>
      <c r="AK64" s="38" t="s">
        <v>587</v>
      </c>
      <c r="AL64" s="38" t="s">
        <v>521</v>
      </c>
      <c r="AM64" s="106"/>
      <c r="AN64" s="106"/>
      <c r="AO64" s="78"/>
      <c r="AP64" s="78"/>
      <c r="AQ64" s="78"/>
      <c r="AR64" s="91"/>
      <c r="AS64" s="104">
        <v>37</v>
      </c>
      <c r="AT64" s="105">
        <v>41913</v>
      </c>
      <c r="AU64" s="38" t="s">
        <v>42</v>
      </c>
      <c r="AV64" s="47">
        <f t="shared" ca="1" si="0"/>
        <v>8</v>
      </c>
      <c r="AW64" s="96"/>
      <c r="AX64" s="96"/>
      <c r="AY64" s="20"/>
    </row>
    <row r="65" spans="4:51" ht="45">
      <c r="D65" s="67">
        <v>61</v>
      </c>
      <c r="E65" s="38" t="s">
        <v>117</v>
      </c>
      <c r="F65" s="39" t="s">
        <v>5</v>
      </c>
      <c r="I65" s="37">
        <v>61</v>
      </c>
      <c r="J65" s="38" t="s">
        <v>129</v>
      </c>
      <c r="K65" s="39" t="s">
        <v>7</v>
      </c>
      <c r="T65" s="16"/>
      <c r="W65" s="37">
        <v>61</v>
      </c>
      <c r="X65" s="38" t="s">
        <v>86</v>
      </c>
      <c r="Y65" s="39" t="s">
        <v>233</v>
      </c>
      <c r="Z65" s="76"/>
      <c r="AB65" s="37">
        <v>61</v>
      </c>
      <c r="AC65" s="38" t="s">
        <v>88</v>
      </c>
      <c r="AD65" s="39" t="s">
        <v>385</v>
      </c>
      <c r="AF65" s="37">
        <v>61</v>
      </c>
      <c r="AG65" s="78"/>
      <c r="AH65" s="38" t="s">
        <v>291</v>
      </c>
      <c r="AI65" s="38" t="s">
        <v>542</v>
      </c>
      <c r="AJ65" s="38" t="s">
        <v>616</v>
      </c>
      <c r="AK65" s="38" t="s">
        <v>605</v>
      </c>
      <c r="AL65" s="38" t="s">
        <v>544</v>
      </c>
      <c r="AM65" s="106"/>
      <c r="AN65" s="106"/>
      <c r="AO65" s="78"/>
      <c r="AP65" s="78"/>
      <c r="AQ65" s="78"/>
      <c r="AR65" s="91"/>
      <c r="AS65" s="104">
        <v>38</v>
      </c>
      <c r="AT65" s="105">
        <v>41392</v>
      </c>
      <c r="AU65" s="38" t="s">
        <v>43</v>
      </c>
      <c r="AV65" s="47">
        <f t="shared" ca="1" si="0"/>
        <v>10</v>
      </c>
      <c r="AW65" s="96"/>
      <c r="AX65" s="96"/>
      <c r="AY65" s="20"/>
    </row>
    <row r="66" spans="4:51" ht="30">
      <c r="D66" s="67">
        <v>62</v>
      </c>
      <c r="E66" s="38" t="s">
        <v>119</v>
      </c>
      <c r="F66" s="39" t="s">
        <v>5</v>
      </c>
      <c r="I66" s="37">
        <v>62</v>
      </c>
      <c r="J66" s="38" t="s">
        <v>130</v>
      </c>
      <c r="K66" s="39" t="s">
        <v>7</v>
      </c>
      <c r="T66" s="16"/>
      <c r="W66" s="37">
        <v>62</v>
      </c>
      <c r="X66" s="38" t="s">
        <v>88</v>
      </c>
      <c r="Y66" s="39" t="s">
        <v>234</v>
      </c>
      <c r="Z66" s="76"/>
      <c r="AB66" s="37">
        <v>62</v>
      </c>
      <c r="AC66" s="38" t="s">
        <v>89</v>
      </c>
      <c r="AD66" s="39" t="s">
        <v>396</v>
      </c>
      <c r="AF66" s="37">
        <v>62</v>
      </c>
      <c r="AG66" s="78"/>
      <c r="AH66" s="38" t="s">
        <v>292</v>
      </c>
      <c r="AI66" s="38" t="s">
        <v>546</v>
      </c>
      <c r="AJ66" s="38" t="s">
        <v>622</v>
      </c>
      <c r="AK66" s="38" t="s">
        <v>614</v>
      </c>
      <c r="AL66" s="38" t="s">
        <v>565</v>
      </c>
      <c r="AM66" s="106"/>
      <c r="AN66" s="106"/>
      <c r="AO66" s="78"/>
      <c r="AP66" s="78"/>
      <c r="AQ66" s="78"/>
      <c r="AR66" s="91"/>
      <c r="AS66" s="104">
        <v>39</v>
      </c>
      <c r="AT66" s="105">
        <v>43344</v>
      </c>
      <c r="AU66" s="38" t="s">
        <v>44</v>
      </c>
      <c r="AV66" s="47">
        <f t="shared" ca="1" si="0"/>
        <v>4</v>
      </c>
      <c r="AW66" s="96"/>
      <c r="AX66" s="96"/>
      <c r="AY66" s="20"/>
    </row>
    <row r="67" spans="4:51" ht="30">
      <c r="D67" s="67">
        <v>63</v>
      </c>
      <c r="E67" s="38" t="s">
        <v>120</v>
      </c>
      <c r="F67" s="39" t="s">
        <v>5</v>
      </c>
      <c r="I67" s="37">
        <v>63</v>
      </c>
      <c r="J67" s="38" t="s">
        <v>135</v>
      </c>
      <c r="K67" s="39" t="s">
        <v>7</v>
      </c>
      <c r="T67" s="16"/>
      <c r="W67" s="37">
        <v>63</v>
      </c>
      <c r="X67" s="38" t="s">
        <v>89</v>
      </c>
      <c r="Y67" s="39" t="s">
        <v>235</v>
      </c>
      <c r="Z67" s="76"/>
      <c r="AB67" s="37">
        <v>63</v>
      </c>
      <c r="AC67" s="38" t="s">
        <v>90</v>
      </c>
      <c r="AD67" s="39" t="s">
        <v>397</v>
      </c>
      <c r="AF67" s="37">
        <v>63</v>
      </c>
      <c r="AG67" s="78"/>
      <c r="AH67" s="38" t="s">
        <v>294</v>
      </c>
      <c r="AI67" s="38" t="s">
        <v>547</v>
      </c>
      <c r="AJ67" s="38" t="s">
        <v>624</v>
      </c>
      <c r="AK67" s="38" t="s">
        <v>632</v>
      </c>
      <c r="AL67" s="38" t="s">
        <v>570</v>
      </c>
      <c r="AM67" s="106"/>
      <c r="AN67" s="106"/>
      <c r="AO67" s="78"/>
      <c r="AP67" s="78"/>
      <c r="AQ67" s="78"/>
      <c r="AR67" s="91"/>
      <c r="AS67" s="104">
        <v>40</v>
      </c>
      <c r="AT67" s="105">
        <v>43350</v>
      </c>
      <c r="AU67" s="38" t="s">
        <v>45</v>
      </c>
      <c r="AV67" s="47">
        <f t="shared" ca="1" si="0"/>
        <v>4</v>
      </c>
      <c r="AW67" s="96"/>
      <c r="AX67" s="96"/>
      <c r="AY67" s="20"/>
    </row>
    <row r="68" spans="4:51" ht="30">
      <c r="D68" s="67">
        <v>64</v>
      </c>
      <c r="E68" s="38" t="s">
        <v>121</v>
      </c>
      <c r="F68" s="39" t="s">
        <v>5</v>
      </c>
      <c r="I68" s="37">
        <v>64</v>
      </c>
      <c r="J68" s="38" t="s">
        <v>136</v>
      </c>
      <c r="K68" s="39" t="s">
        <v>7</v>
      </c>
      <c r="T68" s="16"/>
      <c r="W68" s="37">
        <v>64</v>
      </c>
      <c r="X68" s="38" t="s">
        <v>90</v>
      </c>
      <c r="Y68" s="39" t="s">
        <v>239</v>
      </c>
      <c r="Z68" s="76"/>
      <c r="AB68" s="37">
        <v>64</v>
      </c>
      <c r="AC68" s="38" t="s">
        <v>91</v>
      </c>
      <c r="AD68" s="39" t="s">
        <v>403</v>
      </c>
      <c r="AF68" s="37">
        <v>64</v>
      </c>
      <c r="AG68" s="78"/>
      <c r="AH68" s="38" t="s">
        <v>323</v>
      </c>
      <c r="AI68" s="38" t="s">
        <v>168</v>
      </c>
      <c r="AJ68" s="38" t="s">
        <v>649</v>
      </c>
      <c r="AK68" s="38" t="s">
        <v>585</v>
      </c>
      <c r="AL68" s="38" t="s">
        <v>578</v>
      </c>
      <c r="AM68" s="106"/>
      <c r="AN68" s="106"/>
      <c r="AO68" s="78"/>
      <c r="AP68" s="78"/>
      <c r="AQ68" s="78"/>
      <c r="AR68" s="91"/>
      <c r="AS68" s="104">
        <v>41</v>
      </c>
      <c r="AT68" s="105">
        <v>43481</v>
      </c>
      <c r="AU68" s="38" t="s">
        <v>46</v>
      </c>
      <c r="AV68" s="47">
        <f t="shared" ca="1" si="0"/>
        <v>4</v>
      </c>
      <c r="AW68" s="96"/>
      <c r="AX68" s="96"/>
      <c r="AY68" s="20"/>
    </row>
    <row r="69" spans="4:51" ht="30">
      <c r="D69" s="67">
        <v>65</v>
      </c>
      <c r="E69" s="38" t="s">
        <v>122</v>
      </c>
      <c r="F69" s="39" t="s">
        <v>5</v>
      </c>
      <c r="I69" s="37">
        <v>65</v>
      </c>
      <c r="J69" s="38" t="s">
        <v>137</v>
      </c>
      <c r="K69" s="39" t="s">
        <v>7</v>
      </c>
      <c r="T69" s="16"/>
      <c r="W69" s="37">
        <v>65</v>
      </c>
      <c r="X69" s="38" t="s">
        <v>91</v>
      </c>
      <c r="Y69" s="39" t="s">
        <v>241</v>
      </c>
      <c r="Z69" s="76"/>
      <c r="AB69" s="37">
        <v>65</v>
      </c>
      <c r="AC69" s="38" t="s">
        <v>93</v>
      </c>
      <c r="AD69" s="39" t="s">
        <v>406</v>
      </c>
      <c r="AF69" s="37">
        <v>65</v>
      </c>
      <c r="AG69" s="78"/>
      <c r="AH69" s="38" t="s">
        <v>329</v>
      </c>
      <c r="AI69" s="38" t="s">
        <v>596</v>
      </c>
      <c r="AJ69" s="38" t="s">
        <v>650</v>
      </c>
      <c r="AK69" s="38" t="s">
        <v>641</v>
      </c>
      <c r="AL69" s="38" t="s">
        <v>579</v>
      </c>
      <c r="AM69" s="106"/>
      <c r="AN69" s="106"/>
      <c r="AO69" s="78"/>
      <c r="AP69" s="78"/>
      <c r="AQ69" s="78"/>
      <c r="AR69" s="91"/>
      <c r="AS69" s="104">
        <v>42</v>
      </c>
      <c r="AT69" s="105">
        <v>41712</v>
      </c>
      <c r="AU69" s="38" t="s">
        <v>47</v>
      </c>
      <c r="AV69" s="47">
        <f t="shared" ca="1" si="0"/>
        <v>9</v>
      </c>
      <c r="AW69" s="96"/>
      <c r="AX69" s="96"/>
      <c r="AY69" s="20"/>
    </row>
    <row r="70" spans="4:51" ht="30">
      <c r="D70" s="67">
        <v>66</v>
      </c>
      <c r="E70" s="38" t="s">
        <v>123</v>
      </c>
      <c r="F70" s="39" t="s">
        <v>5</v>
      </c>
      <c r="I70" s="37">
        <v>66</v>
      </c>
      <c r="J70" s="38" t="s">
        <v>141</v>
      </c>
      <c r="K70" s="39" t="s">
        <v>7</v>
      </c>
      <c r="T70" s="16"/>
      <c r="W70" s="37">
        <v>66</v>
      </c>
      <c r="X70" s="38" t="s">
        <v>93</v>
      </c>
      <c r="Y70" s="39" t="s">
        <v>250</v>
      </c>
      <c r="Z70" s="76"/>
      <c r="AB70" s="37">
        <v>66</v>
      </c>
      <c r="AC70" s="38" t="s">
        <v>94</v>
      </c>
      <c r="AD70" s="39" t="s">
        <v>409</v>
      </c>
      <c r="AF70" s="37">
        <v>66</v>
      </c>
      <c r="AG70" s="78"/>
      <c r="AH70" s="38" t="s">
        <v>337</v>
      </c>
      <c r="AI70" s="38" t="s">
        <v>608</v>
      </c>
      <c r="AJ70" s="38" t="s">
        <v>663</v>
      </c>
      <c r="AK70" s="38" t="s">
        <v>660</v>
      </c>
      <c r="AL70" s="38" t="s">
        <v>509</v>
      </c>
      <c r="AM70" s="106"/>
      <c r="AN70" s="106"/>
      <c r="AO70" s="78"/>
      <c r="AP70" s="78"/>
      <c r="AQ70" s="78"/>
      <c r="AR70" s="91"/>
      <c r="AS70" s="104">
        <v>43</v>
      </c>
      <c r="AT70" s="105">
        <v>43789</v>
      </c>
      <c r="AU70" s="38" t="s">
        <v>48</v>
      </c>
      <c r="AV70" s="47">
        <f t="shared" ca="1" si="0"/>
        <v>3</v>
      </c>
      <c r="AW70" s="96"/>
      <c r="AX70" s="96"/>
      <c r="AY70" s="20"/>
    </row>
    <row r="71" spans="4:51" ht="30">
      <c r="D71" s="67">
        <v>67</v>
      </c>
      <c r="E71" s="38" t="s">
        <v>124</v>
      </c>
      <c r="F71" s="39" t="s">
        <v>5</v>
      </c>
      <c r="I71" s="37">
        <v>67</v>
      </c>
      <c r="J71" s="38" t="s">
        <v>142</v>
      </c>
      <c r="K71" s="39" t="s">
        <v>7</v>
      </c>
      <c r="T71" s="16"/>
      <c r="W71" s="37">
        <v>67</v>
      </c>
      <c r="X71" s="38" t="s">
        <v>94</v>
      </c>
      <c r="Y71" s="39" t="s">
        <v>261</v>
      </c>
      <c r="Z71" s="76"/>
      <c r="AB71" s="37">
        <v>67</v>
      </c>
      <c r="AC71" s="38" t="s">
        <v>95</v>
      </c>
      <c r="AD71" s="39" t="s">
        <v>410</v>
      </c>
      <c r="AF71" s="37">
        <v>67</v>
      </c>
      <c r="AG71" s="78"/>
      <c r="AH71" s="38" t="s">
        <v>338</v>
      </c>
      <c r="AI71" s="38" t="s">
        <v>613</v>
      </c>
      <c r="AJ71" s="106"/>
      <c r="AK71" s="38" t="s">
        <v>661</v>
      </c>
      <c r="AL71" s="38" t="s">
        <v>580</v>
      </c>
      <c r="AM71" s="106"/>
      <c r="AN71" s="106"/>
      <c r="AO71" s="78"/>
      <c r="AP71" s="78"/>
      <c r="AQ71" s="78"/>
      <c r="AR71" s="91"/>
      <c r="AS71" s="104">
        <v>44</v>
      </c>
      <c r="AT71" s="38"/>
      <c r="AU71" s="38" t="s">
        <v>49</v>
      </c>
      <c r="AV71" s="47"/>
      <c r="AW71" s="96"/>
      <c r="AX71" s="96"/>
      <c r="AY71" s="20"/>
    </row>
    <row r="72" spans="4:51" ht="30">
      <c r="D72" s="67">
        <v>68</v>
      </c>
      <c r="E72" s="38" t="s">
        <v>131</v>
      </c>
      <c r="F72" s="39" t="s">
        <v>5</v>
      </c>
      <c r="I72" s="37">
        <v>68</v>
      </c>
      <c r="J72" s="38" t="s">
        <v>143</v>
      </c>
      <c r="K72" s="39" t="s">
        <v>7</v>
      </c>
      <c r="T72" s="16"/>
      <c r="W72" s="37">
        <v>68</v>
      </c>
      <c r="X72" s="38" t="s">
        <v>95</v>
      </c>
      <c r="Y72" s="39" t="s">
        <v>262</v>
      </c>
      <c r="Z72" s="76"/>
      <c r="AB72" s="37">
        <v>68</v>
      </c>
      <c r="AC72" s="38" t="s">
        <v>96</v>
      </c>
      <c r="AD72" s="39" t="s">
        <v>417</v>
      </c>
      <c r="AF72" s="37">
        <v>68</v>
      </c>
      <c r="AG72" s="78"/>
      <c r="AH72" s="38" t="s">
        <v>357</v>
      </c>
      <c r="AI72" s="38" t="s">
        <v>615</v>
      </c>
      <c r="AJ72" s="106"/>
      <c r="AK72" s="38" t="s">
        <v>680</v>
      </c>
      <c r="AL72" s="38" t="s">
        <v>597</v>
      </c>
      <c r="AM72" s="106"/>
      <c r="AN72" s="106"/>
      <c r="AO72" s="78"/>
      <c r="AP72" s="78"/>
      <c r="AQ72" s="78"/>
      <c r="AR72" s="91"/>
      <c r="AS72" s="104">
        <v>45</v>
      </c>
      <c r="AT72" s="105">
        <v>40283</v>
      </c>
      <c r="AU72" s="38" t="s">
        <v>50</v>
      </c>
      <c r="AV72" s="47">
        <f t="shared" ca="1" si="0"/>
        <v>13</v>
      </c>
      <c r="AW72" s="96"/>
      <c r="AX72" s="96"/>
      <c r="AY72" s="20"/>
    </row>
    <row r="73" spans="4:51" ht="45">
      <c r="D73" s="67">
        <v>69</v>
      </c>
      <c r="E73" s="38" t="s">
        <v>132</v>
      </c>
      <c r="F73" s="39" t="s">
        <v>5</v>
      </c>
      <c r="I73" s="37">
        <v>69</v>
      </c>
      <c r="J73" s="38" t="s">
        <v>145</v>
      </c>
      <c r="K73" s="39" t="s">
        <v>7</v>
      </c>
      <c r="T73" s="16"/>
      <c r="W73" s="37">
        <v>69</v>
      </c>
      <c r="X73" s="38" t="s">
        <v>96</v>
      </c>
      <c r="Y73" s="39" t="s">
        <v>263</v>
      </c>
      <c r="Z73" s="76"/>
      <c r="AB73" s="37">
        <v>69</v>
      </c>
      <c r="AC73" s="38" t="s">
        <v>25</v>
      </c>
      <c r="AD73" s="39" t="s">
        <v>439</v>
      </c>
      <c r="AF73" s="37">
        <v>69</v>
      </c>
      <c r="AG73" s="78"/>
      <c r="AH73" s="38" t="s">
        <v>358</v>
      </c>
      <c r="AI73" s="38" t="s">
        <v>621</v>
      </c>
      <c r="AJ73" s="106"/>
      <c r="AK73" s="38" t="s">
        <v>683</v>
      </c>
      <c r="AL73" s="38" t="s">
        <v>610</v>
      </c>
      <c r="AM73" s="106"/>
      <c r="AN73" s="106"/>
      <c r="AO73" s="78"/>
      <c r="AP73" s="78"/>
      <c r="AQ73" s="78"/>
      <c r="AR73" s="91"/>
      <c r="AS73" s="104">
        <v>46</v>
      </c>
      <c r="AT73" s="105">
        <v>41982</v>
      </c>
      <c r="AU73" s="38" t="s">
        <v>51</v>
      </c>
      <c r="AV73" s="47">
        <f t="shared" ca="1" si="0"/>
        <v>8</v>
      </c>
      <c r="AW73" s="96"/>
      <c r="AX73" s="96"/>
      <c r="AY73" s="20"/>
    </row>
    <row r="74" spans="4:51" ht="45">
      <c r="D74" s="67">
        <v>70</v>
      </c>
      <c r="E74" s="38" t="s">
        <v>133</v>
      </c>
      <c r="F74" s="39" t="s">
        <v>5</v>
      </c>
      <c r="I74" s="37">
        <v>70</v>
      </c>
      <c r="J74" s="38" t="s">
        <v>146</v>
      </c>
      <c r="K74" s="39" t="s">
        <v>7</v>
      </c>
      <c r="T74" s="16"/>
      <c r="W74" s="37">
        <v>70</v>
      </c>
      <c r="X74" s="38" t="s">
        <v>25</v>
      </c>
      <c r="Y74" s="39" t="s">
        <v>265</v>
      </c>
      <c r="Z74" s="76"/>
      <c r="AB74" s="37">
        <v>70</v>
      </c>
      <c r="AC74" s="38" t="s">
        <v>97</v>
      </c>
      <c r="AD74" s="39" t="s">
        <v>441</v>
      </c>
      <c r="AF74" s="37">
        <v>70</v>
      </c>
      <c r="AG74" s="78"/>
      <c r="AH74" s="38" t="s">
        <v>369</v>
      </c>
      <c r="AI74" s="38" t="s">
        <v>626</v>
      </c>
      <c r="AJ74" s="106"/>
      <c r="AK74" s="38" t="s">
        <v>691</v>
      </c>
      <c r="AL74" s="38" t="s">
        <v>617</v>
      </c>
      <c r="AM74" s="106"/>
      <c r="AN74" s="106"/>
      <c r="AO74" s="78"/>
      <c r="AP74" s="78"/>
      <c r="AQ74" s="78"/>
      <c r="AR74" s="91"/>
      <c r="AS74" s="104">
        <v>47</v>
      </c>
      <c r="AT74" s="105">
        <v>43054</v>
      </c>
      <c r="AU74" s="38" t="s">
        <v>52</v>
      </c>
      <c r="AV74" s="47">
        <f t="shared" ca="1" si="0"/>
        <v>5</v>
      </c>
      <c r="AW74" s="96"/>
      <c r="AX74" s="96"/>
      <c r="AY74" s="20"/>
    </row>
    <row r="75" spans="4:51" ht="30">
      <c r="D75" s="67">
        <v>71</v>
      </c>
      <c r="E75" s="38" t="s">
        <v>134</v>
      </c>
      <c r="F75" s="39" t="s">
        <v>5</v>
      </c>
      <c r="I75" s="37">
        <v>71</v>
      </c>
      <c r="J75" s="38" t="s">
        <v>147</v>
      </c>
      <c r="K75" s="39" t="s">
        <v>7</v>
      </c>
      <c r="T75" s="16"/>
      <c r="W75" s="37">
        <v>71</v>
      </c>
      <c r="X75" s="38" t="s">
        <v>97</v>
      </c>
      <c r="Y75" s="39" t="s">
        <v>266</v>
      </c>
      <c r="Z75" s="76"/>
      <c r="AB75" s="37">
        <v>71</v>
      </c>
      <c r="AC75" s="38" t="s">
        <v>98</v>
      </c>
      <c r="AD75" s="39" t="s">
        <v>444</v>
      </c>
      <c r="AF75" s="37">
        <v>71</v>
      </c>
      <c r="AG75" s="78"/>
      <c r="AH75" s="38" t="s">
        <v>391</v>
      </c>
      <c r="AI75" s="38" t="s">
        <v>630</v>
      </c>
      <c r="AJ75" s="106"/>
      <c r="AK75" s="38" t="s">
        <v>703</v>
      </c>
      <c r="AL75" s="38" t="s">
        <v>620</v>
      </c>
      <c r="AM75" s="106"/>
      <c r="AN75" s="106"/>
      <c r="AO75" s="78"/>
      <c r="AP75" s="78"/>
      <c r="AQ75" s="78"/>
      <c r="AR75" s="91"/>
      <c r="AS75" s="104">
        <v>48</v>
      </c>
      <c r="AT75" s="105">
        <v>40648</v>
      </c>
      <c r="AU75" s="38" t="s">
        <v>53</v>
      </c>
      <c r="AV75" s="47">
        <f t="shared" ca="1" si="0"/>
        <v>12</v>
      </c>
      <c r="AW75" s="96"/>
      <c r="AX75" s="96"/>
      <c r="AY75" s="20"/>
    </row>
    <row r="76" spans="4:51" ht="30">
      <c r="D76" s="67">
        <v>72</v>
      </c>
      <c r="E76" s="38" t="s">
        <v>138</v>
      </c>
      <c r="F76" s="39" t="s">
        <v>5</v>
      </c>
      <c r="I76" s="37">
        <v>72</v>
      </c>
      <c r="J76" s="38" t="s">
        <v>149</v>
      </c>
      <c r="K76" s="39" t="s">
        <v>7</v>
      </c>
      <c r="T76" s="16"/>
      <c r="W76" s="37">
        <v>72</v>
      </c>
      <c r="X76" s="38" t="s">
        <v>98</v>
      </c>
      <c r="Y76" s="39" t="s">
        <v>267</v>
      </c>
      <c r="Z76" s="76"/>
      <c r="AB76" s="37">
        <v>72</v>
      </c>
      <c r="AC76" s="38" t="s">
        <v>99</v>
      </c>
      <c r="AD76" s="39" t="s">
        <v>445</v>
      </c>
      <c r="AF76" s="37">
        <v>72</v>
      </c>
      <c r="AG76" s="78"/>
      <c r="AH76" s="38" t="s">
        <v>401</v>
      </c>
      <c r="AI76" s="38" t="s">
        <v>635</v>
      </c>
      <c r="AJ76" s="106"/>
      <c r="AK76" s="78"/>
      <c r="AL76" s="38" t="s">
        <v>623</v>
      </c>
      <c r="AM76" s="106"/>
      <c r="AN76" s="106"/>
      <c r="AO76" s="78"/>
      <c r="AP76" s="78"/>
      <c r="AQ76" s="78"/>
      <c r="AR76" s="91"/>
      <c r="AS76" s="104">
        <v>49</v>
      </c>
      <c r="AT76" s="105">
        <v>40256</v>
      </c>
      <c r="AU76" s="38" t="s">
        <v>54</v>
      </c>
      <c r="AV76" s="47">
        <f t="shared" ca="1" si="0"/>
        <v>13</v>
      </c>
      <c r="AW76" s="96"/>
      <c r="AX76" s="96"/>
      <c r="AY76" s="20"/>
    </row>
    <row r="77" spans="4:51" ht="45">
      <c r="D77" s="67">
        <v>73</v>
      </c>
      <c r="E77" s="38" t="s">
        <v>139</v>
      </c>
      <c r="F77" s="39" t="s">
        <v>5</v>
      </c>
      <c r="I77" s="37">
        <v>73</v>
      </c>
      <c r="J77" s="38" t="s">
        <v>150</v>
      </c>
      <c r="K77" s="39" t="s">
        <v>7</v>
      </c>
      <c r="T77" s="16"/>
      <c r="W77" s="37">
        <v>73</v>
      </c>
      <c r="X77" s="38" t="s">
        <v>99</v>
      </c>
      <c r="Y77" s="39" t="s">
        <v>268</v>
      </c>
      <c r="Z77" s="76"/>
      <c r="AB77" s="37">
        <v>73</v>
      </c>
      <c r="AC77" s="38" t="s">
        <v>100</v>
      </c>
      <c r="AD77" s="39" t="s">
        <v>477</v>
      </c>
      <c r="AF77" s="37">
        <v>73</v>
      </c>
      <c r="AG77" s="78"/>
      <c r="AH77" s="38" t="s">
        <v>408</v>
      </c>
      <c r="AI77" s="38" t="s">
        <v>639</v>
      </c>
      <c r="AJ77" s="106"/>
      <c r="AK77" s="78"/>
      <c r="AL77" s="38" t="s">
        <v>627</v>
      </c>
      <c r="AM77" s="106"/>
      <c r="AN77" s="106"/>
      <c r="AO77" s="78"/>
      <c r="AP77" s="78"/>
      <c r="AQ77" s="78"/>
      <c r="AR77" s="91"/>
      <c r="AS77" s="104">
        <v>50</v>
      </c>
      <c r="AT77" s="105">
        <v>41814</v>
      </c>
      <c r="AU77" s="38" t="s">
        <v>55</v>
      </c>
      <c r="AV77" s="47">
        <f t="shared" ca="1" si="0"/>
        <v>9</v>
      </c>
      <c r="AW77" s="96"/>
      <c r="AX77" s="96"/>
      <c r="AY77" s="20"/>
    </row>
    <row r="78" spans="4:51" ht="30">
      <c r="D78" s="67">
        <v>74</v>
      </c>
      <c r="E78" s="38" t="s">
        <v>140</v>
      </c>
      <c r="F78" s="39" t="s">
        <v>5</v>
      </c>
      <c r="I78" s="37">
        <v>74</v>
      </c>
      <c r="J78" s="38" t="s">
        <v>152</v>
      </c>
      <c r="K78" s="39" t="s">
        <v>7</v>
      </c>
      <c r="T78" s="16"/>
      <c r="W78" s="37">
        <v>74</v>
      </c>
      <c r="X78" s="38" t="s">
        <v>100</v>
      </c>
      <c r="Y78" s="39" t="s">
        <v>269</v>
      </c>
      <c r="Z78" s="76"/>
      <c r="AB78" s="37">
        <v>74</v>
      </c>
      <c r="AC78" s="38" t="s">
        <v>101</v>
      </c>
      <c r="AD78" s="39" t="s">
        <v>478</v>
      </c>
      <c r="AF78" s="37">
        <v>74</v>
      </c>
      <c r="AG78" s="78"/>
      <c r="AH78" s="38" t="s">
        <v>429</v>
      </c>
      <c r="AI78" s="38" t="s">
        <v>651</v>
      </c>
      <c r="AJ78" s="106"/>
      <c r="AK78" s="78"/>
      <c r="AL78" s="38" t="s">
        <v>628</v>
      </c>
      <c r="AM78" s="106"/>
      <c r="AN78" s="106"/>
      <c r="AO78" s="78"/>
      <c r="AP78" s="78"/>
      <c r="AQ78" s="78"/>
      <c r="AR78" s="91"/>
      <c r="AS78" s="104">
        <v>51</v>
      </c>
      <c r="AT78" s="105">
        <v>40454</v>
      </c>
      <c r="AU78" s="38" t="s">
        <v>55</v>
      </c>
      <c r="AV78" s="47">
        <f t="shared" ca="1" si="0"/>
        <v>12</v>
      </c>
      <c r="AW78" s="96"/>
      <c r="AX78" s="96"/>
      <c r="AY78" s="20"/>
    </row>
    <row r="79" spans="4:51" ht="30">
      <c r="D79" s="67">
        <v>75</v>
      </c>
      <c r="E79" s="38" t="s">
        <v>144</v>
      </c>
      <c r="F79" s="39" t="s">
        <v>5</v>
      </c>
      <c r="I79" s="37">
        <v>75</v>
      </c>
      <c r="J79" s="38" t="s">
        <v>153</v>
      </c>
      <c r="K79" s="39" t="s">
        <v>7</v>
      </c>
      <c r="W79" s="37">
        <v>75</v>
      </c>
      <c r="X79" s="38" t="s">
        <v>101</v>
      </c>
      <c r="Y79" s="39" t="s">
        <v>273</v>
      </c>
      <c r="Z79" s="76"/>
      <c r="AB79" s="37">
        <v>75</v>
      </c>
      <c r="AC79" s="38" t="s">
        <v>103</v>
      </c>
      <c r="AD79" s="39" t="s">
        <v>303</v>
      </c>
      <c r="AF79" s="37">
        <v>75</v>
      </c>
      <c r="AG79" s="78"/>
      <c r="AH79" s="38" t="s">
        <v>435</v>
      </c>
      <c r="AI79" s="38" t="s">
        <v>652</v>
      </c>
      <c r="AJ79" s="106"/>
      <c r="AK79" s="78"/>
      <c r="AL79" s="38" t="s">
        <v>633</v>
      </c>
      <c r="AM79" s="106"/>
      <c r="AN79" s="106"/>
      <c r="AO79" s="78"/>
      <c r="AP79" s="78"/>
      <c r="AQ79" s="78"/>
      <c r="AR79" s="91"/>
      <c r="AS79" s="104">
        <v>52</v>
      </c>
      <c r="AT79" s="105">
        <v>41180</v>
      </c>
      <c r="AU79" s="38" t="s">
        <v>56</v>
      </c>
      <c r="AV79" s="47">
        <f t="shared" ca="1" si="0"/>
        <v>10</v>
      </c>
      <c r="AW79" s="96"/>
      <c r="AX79" s="96"/>
      <c r="AY79" s="20"/>
    </row>
    <row r="80" spans="4:51" ht="30">
      <c r="D80" s="67">
        <v>76</v>
      </c>
      <c r="E80" s="38" t="s">
        <v>148</v>
      </c>
      <c r="F80" s="39" t="s">
        <v>5</v>
      </c>
      <c r="I80" s="37">
        <v>76</v>
      </c>
      <c r="J80" s="38" t="s">
        <v>158</v>
      </c>
      <c r="K80" s="39" t="s">
        <v>7</v>
      </c>
      <c r="W80" s="37">
        <v>76</v>
      </c>
      <c r="X80" s="38" t="s">
        <v>105</v>
      </c>
      <c r="Y80" s="39" t="s">
        <v>276</v>
      </c>
      <c r="Z80" s="76"/>
      <c r="AB80" s="37">
        <v>76</v>
      </c>
      <c r="AC80" s="38" t="s">
        <v>105</v>
      </c>
      <c r="AD80" s="39" t="s">
        <v>486</v>
      </c>
      <c r="AF80" s="37">
        <v>76</v>
      </c>
      <c r="AG80" s="78"/>
      <c r="AH80" s="38" t="s">
        <v>437</v>
      </c>
      <c r="AI80" s="38" t="s">
        <v>654</v>
      </c>
      <c r="AJ80" s="106"/>
      <c r="AK80" s="78"/>
      <c r="AL80" s="38" t="s">
        <v>645</v>
      </c>
      <c r="AM80" s="106"/>
      <c r="AN80" s="106"/>
      <c r="AO80" s="78"/>
      <c r="AP80" s="78"/>
      <c r="AQ80" s="78"/>
      <c r="AR80" s="91"/>
      <c r="AS80" s="104">
        <v>53</v>
      </c>
      <c r="AT80" s="105">
        <v>40228</v>
      </c>
      <c r="AU80" s="38" t="s">
        <v>57</v>
      </c>
      <c r="AV80" s="47">
        <f t="shared" ca="1" si="0"/>
        <v>13</v>
      </c>
      <c r="AW80" s="96"/>
      <c r="AX80" s="96"/>
      <c r="AY80" s="20"/>
    </row>
    <row r="81" spans="4:51" ht="45">
      <c r="D81" s="67">
        <v>77</v>
      </c>
      <c r="E81" s="38" t="s">
        <v>151</v>
      </c>
      <c r="F81" s="39" t="s">
        <v>5</v>
      </c>
      <c r="I81" s="37">
        <v>77</v>
      </c>
      <c r="J81" s="38" t="s">
        <v>160</v>
      </c>
      <c r="K81" s="39" t="s">
        <v>7</v>
      </c>
      <c r="W81" s="37">
        <v>77</v>
      </c>
      <c r="X81" s="38" t="s">
        <v>108</v>
      </c>
      <c r="Y81" s="39" t="s">
        <v>288</v>
      </c>
      <c r="Z81" s="76"/>
      <c r="AB81" s="37">
        <v>77</v>
      </c>
      <c r="AC81" s="38" t="s">
        <v>106</v>
      </c>
      <c r="AD81" s="39" t="s">
        <v>452</v>
      </c>
      <c r="AF81" s="37">
        <v>77</v>
      </c>
      <c r="AG81" s="78"/>
      <c r="AH81" s="38" t="s">
        <v>441</v>
      </c>
      <c r="AI81" s="38" t="s">
        <v>655</v>
      </c>
      <c r="AJ81" s="106"/>
      <c r="AK81" s="78"/>
      <c r="AL81" s="38" t="s">
        <v>659</v>
      </c>
      <c r="AM81" s="106"/>
      <c r="AN81" s="106"/>
      <c r="AO81" s="78"/>
      <c r="AP81" s="78"/>
      <c r="AQ81" s="78"/>
      <c r="AR81" s="91"/>
      <c r="AS81" s="104">
        <v>54</v>
      </c>
      <c r="AT81" s="105">
        <v>41470</v>
      </c>
      <c r="AU81" s="38" t="s">
        <v>58</v>
      </c>
      <c r="AV81" s="47">
        <f t="shared" ca="1" si="0"/>
        <v>10</v>
      </c>
      <c r="AW81" s="96"/>
      <c r="AX81" s="96"/>
      <c r="AY81" s="20"/>
    </row>
    <row r="82" spans="4:51" ht="30">
      <c r="D82" s="67">
        <v>78</v>
      </c>
      <c r="E82" s="38" t="s">
        <v>154</v>
      </c>
      <c r="F82" s="39" t="s">
        <v>5</v>
      </c>
      <c r="I82" s="37">
        <v>78</v>
      </c>
      <c r="J82" s="38" t="s">
        <v>161</v>
      </c>
      <c r="K82" s="39" t="s">
        <v>7</v>
      </c>
      <c r="W82" s="37">
        <v>78</v>
      </c>
      <c r="X82" s="38" t="s">
        <v>109</v>
      </c>
      <c r="Y82" s="39" t="s">
        <v>289</v>
      </c>
      <c r="Z82" s="76"/>
      <c r="AB82" s="37">
        <v>78</v>
      </c>
      <c r="AC82" s="38" t="s">
        <v>108</v>
      </c>
      <c r="AD82" s="39" t="s">
        <v>487</v>
      </c>
      <c r="AF82" s="37">
        <v>78</v>
      </c>
      <c r="AG82" s="78"/>
      <c r="AH82" s="38" t="s">
        <v>450</v>
      </c>
      <c r="AI82" s="38" t="s">
        <v>665</v>
      </c>
      <c r="AJ82" s="106"/>
      <c r="AK82" s="78"/>
      <c r="AL82" s="38" t="s">
        <v>667</v>
      </c>
      <c r="AM82" s="106"/>
      <c r="AN82" s="106"/>
      <c r="AO82" s="78"/>
      <c r="AP82" s="78"/>
      <c r="AQ82" s="78"/>
      <c r="AR82" s="91"/>
      <c r="AS82" s="104">
        <v>55</v>
      </c>
      <c r="AT82" s="105">
        <v>39220</v>
      </c>
      <c r="AU82" s="38" t="s">
        <v>59</v>
      </c>
      <c r="AV82" s="47">
        <f t="shared" ca="1" si="0"/>
        <v>16</v>
      </c>
      <c r="AW82" s="96"/>
      <c r="AX82" s="96"/>
      <c r="AY82" s="20"/>
    </row>
    <row r="83" spans="4:51" ht="30">
      <c r="D83" s="67">
        <v>79</v>
      </c>
      <c r="E83" s="38" t="s">
        <v>155</v>
      </c>
      <c r="F83" s="39" t="s">
        <v>5</v>
      </c>
      <c r="I83" s="37">
        <v>79</v>
      </c>
      <c r="J83" s="38" t="s">
        <v>162</v>
      </c>
      <c r="K83" s="39" t="s">
        <v>7</v>
      </c>
      <c r="W83" s="37">
        <v>79</v>
      </c>
      <c r="X83" s="38" t="s">
        <v>110</v>
      </c>
      <c r="Y83" s="39" t="s">
        <v>290</v>
      </c>
      <c r="Z83" s="76"/>
      <c r="AB83" s="37">
        <v>79</v>
      </c>
      <c r="AC83" s="38" t="s">
        <v>109</v>
      </c>
      <c r="AD83" s="39" t="s">
        <v>490</v>
      </c>
      <c r="AF83" s="37">
        <v>79</v>
      </c>
      <c r="AG83" s="78"/>
      <c r="AH83" s="38" t="s">
        <v>452</v>
      </c>
      <c r="AI83" s="38" t="s">
        <v>677</v>
      </c>
      <c r="AJ83" s="106"/>
      <c r="AK83" s="78"/>
      <c r="AL83" s="38" t="s">
        <v>668</v>
      </c>
      <c r="AM83" s="106"/>
      <c r="AN83" s="106"/>
      <c r="AO83" s="78"/>
      <c r="AP83" s="78"/>
      <c r="AQ83" s="78"/>
      <c r="AR83" s="91"/>
      <c r="AS83" s="104">
        <v>56</v>
      </c>
      <c r="AT83" s="105">
        <v>40822</v>
      </c>
      <c r="AU83" s="38" t="s">
        <v>60</v>
      </c>
      <c r="AV83" s="47">
        <f t="shared" ca="1" si="0"/>
        <v>11</v>
      </c>
      <c r="AW83" s="96"/>
      <c r="AX83" s="96"/>
      <c r="AY83" s="20"/>
    </row>
    <row r="84" spans="4:51" ht="30">
      <c r="D84" s="67">
        <v>80</v>
      </c>
      <c r="E84" s="38" t="s">
        <v>156</v>
      </c>
      <c r="F84" s="39" t="s">
        <v>5</v>
      </c>
      <c r="I84" s="37">
        <v>80</v>
      </c>
      <c r="J84" s="38" t="s">
        <v>163</v>
      </c>
      <c r="K84" s="39" t="s">
        <v>7</v>
      </c>
      <c r="W84" s="37">
        <v>80</v>
      </c>
      <c r="X84" s="38" t="s">
        <v>111</v>
      </c>
      <c r="Y84" s="39" t="s">
        <v>250</v>
      </c>
      <c r="Z84" s="76"/>
      <c r="AB84" s="37">
        <v>80</v>
      </c>
      <c r="AC84" s="38" t="s">
        <v>110</v>
      </c>
      <c r="AD84" s="39" t="s">
        <v>504</v>
      </c>
      <c r="AF84" s="37">
        <v>80</v>
      </c>
      <c r="AG84" s="78"/>
      <c r="AH84" s="38" t="s">
        <v>459</v>
      </c>
      <c r="AI84" s="38" t="s">
        <v>698</v>
      </c>
      <c r="AJ84" s="106"/>
      <c r="AK84" s="78"/>
      <c r="AL84" s="38" t="s">
        <v>669</v>
      </c>
      <c r="AM84" s="106"/>
      <c r="AN84" s="106"/>
      <c r="AO84" s="78"/>
      <c r="AP84" s="78"/>
      <c r="AQ84" s="78"/>
      <c r="AR84" s="91"/>
      <c r="AS84" s="104">
        <v>57</v>
      </c>
      <c r="AT84" s="105">
        <v>41990</v>
      </c>
      <c r="AU84" s="38" t="s">
        <v>61</v>
      </c>
      <c r="AV84" s="47">
        <f t="shared" ca="1" si="0"/>
        <v>8</v>
      </c>
      <c r="AW84" s="96"/>
      <c r="AX84" s="96"/>
      <c r="AY84" s="20"/>
    </row>
    <row r="85" spans="4:51" ht="30">
      <c r="D85" s="67">
        <v>81</v>
      </c>
      <c r="E85" s="38" t="s">
        <v>157</v>
      </c>
      <c r="F85" s="39" t="s">
        <v>5</v>
      </c>
      <c r="I85" s="37">
        <v>81</v>
      </c>
      <c r="J85" s="38" t="s">
        <v>166</v>
      </c>
      <c r="K85" s="39" t="s">
        <v>7</v>
      </c>
      <c r="W85" s="37">
        <v>81</v>
      </c>
      <c r="X85" s="38" t="s">
        <v>112</v>
      </c>
      <c r="Y85" s="39" t="s">
        <v>291</v>
      </c>
      <c r="Z85" s="76"/>
      <c r="AB85" s="37">
        <v>81</v>
      </c>
      <c r="AC85" s="38" t="s">
        <v>111</v>
      </c>
      <c r="AD85" s="39" t="s">
        <v>505</v>
      </c>
      <c r="AF85" s="37">
        <v>81</v>
      </c>
      <c r="AG85" s="78"/>
      <c r="AH85" s="38" t="s">
        <v>463</v>
      </c>
      <c r="AI85" s="78"/>
      <c r="AJ85" s="106"/>
      <c r="AK85" s="78"/>
      <c r="AL85" s="38" t="s">
        <v>670</v>
      </c>
      <c r="AM85" s="106"/>
      <c r="AN85" s="106"/>
      <c r="AO85" s="78"/>
      <c r="AP85" s="78"/>
      <c r="AQ85" s="78"/>
      <c r="AR85" s="91"/>
      <c r="AS85" s="104">
        <v>58</v>
      </c>
      <c r="AT85" s="105">
        <v>42706</v>
      </c>
      <c r="AU85" s="38" t="s">
        <v>62</v>
      </c>
      <c r="AV85" s="47">
        <f t="shared" ca="1" si="0"/>
        <v>6</v>
      </c>
      <c r="AW85" s="96"/>
      <c r="AX85" s="96"/>
      <c r="AY85" s="20"/>
    </row>
    <row r="86" spans="4:51" ht="30">
      <c r="D86" s="67">
        <v>82</v>
      </c>
      <c r="E86" s="38" t="s">
        <v>159</v>
      </c>
      <c r="F86" s="39" t="s">
        <v>5</v>
      </c>
      <c r="I86" s="37">
        <v>82</v>
      </c>
      <c r="J86" s="38" t="s">
        <v>169</v>
      </c>
      <c r="K86" s="39" t="s">
        <v>7</v>
      </c>
      <c r="W86" s="37">
        <v>82</v>
      </c>
      <c r="X86" s="38" t="s">
        <v>114</v>
      </c>
      <c r="Y86" s="39" t="s">
        <v>292</v>
      </c>
      <c r="Z86" s="76"/>
      <c r="AB86" s="37">
        <v>82</v>
      </c>
      <c r="AC86" s="38" t="s">
        <v>112</v>
      </c>
      <c r="AD86" s="39" t="s">
        <v>506</v>
      </c>
      <c r="AF86" s="37">
        <v>82</v>
      </c>
      <c r="AG86" s="78"/>
      <c r="AH86" s="38" t="s">
        <v>468</v>
      </c>
      <c r="AI86" s="78"/>
      <c r="AJ86" s="106"/>
      <c r="AK86" s="78"/>
      <c r="AL86" s="38" t="s">
        <v>671</v>
      </c>
      <c r="AM86" s="106"/>
      <c r="AN86" s="106"/>
      <c r="AO86" s="78"/>
      <c r="AP86" s="78"/>
      <c r="AQ86" s="78"/>
      <c r="AR86" s="91"/>
      <c r="AS86" s="104">
        <v>59</v>
      </c>
      <c r="AT86" s="105">
        <v>40825</v>
      </c>
      <c r="AU86" s="38" t="s">
        <v>63</v>
      </c>
      <c r="AV86" s="47">
        <f t="shared" ca="1" si="0"/>
        <v>11</v>
      </c>
      <c r="AW86" s="96"/>
      <c r="AX86" s="96"/>
      <c r="AY86" s="20"/>
    </row>
    <row r="87" spans="4:51" ht="30">
      <c r="D87" s="67">
        <v>83</v>
      </c>
      <c r="E87" s="38" t="s">
        <v>164</v>
      </c>
      <c r="F87" s="39" t="s">
        <v>5</v>
      </c>
      <c r="I87" s="37">
        <v>83</v>
      </c>
      <c r="J87" s="38" t="s">
        <v>170</v>
      </c>
      <c r="K87" s="39" t="s">
        <v>7</v>
      </c>
      <c r="W87" s="37">
        <v>83</v>
      </c>
      <c r="X87" s="38" t="s">
        <v>115</v>
      </c>
      <c r="Y87" s="39" t="s">
        <v>294</v>
      </c>
      <c r="Z87" s="76"/>
      <c r="AB87" s="37">
        <v>83</v>
      </c>
      <c r="AC87" s="38" t="s">
        <v>114</v>
      </c>
      <c r="AD87" s="39" t="s">
        <v>509</v>
      </c>
      <c r="AF87" s="37">
        <v>83</v>
      </c>
      <c r="AG87" s="78"/>
      <c r="AH87" s="38" t="s">
        <v>470</v>
      </c>
      <c r="AI87" s="78"/>
      <c r="AJ87" s="106"/>
      <c r="AK87" s="78"/>
      <c r="AL87" s="38" t="s">
        <v>675</v>
      </c>
      <c r="AM87" s="106"/>
      <c r="AN87" s="106"/>
      <c r="AO87" s="78"/>
      <c r="AP87" s="78"/>
      <c r="AQ87" s="78"/>
      <c r="AR87" s="91"/>
      <c r="AS87" s="104">
        <v>60</v>
      </c>
      <c r="AT87" s="105">
        <v>41348</v>
      </c>
      <c r="AU87" s="38" t="s">
        <v>64</v>
      </c>
      <c r="AV87" s="47">
        <f t="shared" ca="1" si="0"/>
        <v>10</v>
      </c>
      <c r="AW87" s="96"/>
      <c r="AX87" s="96"/>
      <c r="AY87" s="20"/>
    </row>
    <row r="88" spans="4:51" ht="30">
      <c r="D88" s="67">
        <v>84</v>
      </c>
      <c r="E88" s="38" t="s">
        <v>165</v>
      </c>
      <c r="F88" s="39" t="s">
        <v>5</v>
      </c>
      <c r="I88" s="37">
        <v>84</v>
      </c>
      <c r="J88" s="38" t="s">
        <v>171</v>
      </c>
      <c r="K88" s="39" t="s">
        <v>7</v>
      </c>
      <c r="W88" s="37">
        <v>84</v>
      </c>
      <c r="X88" s="38" t="s">
        <v>116</v>
      </c>
      <c r="Y88" s="39" t="s">
        <v>300</v>
      </c>
      <c r="Z88" s="76"/>
      <c r="AB88" s="37">
        <v>84</v>
      </c>
      <c r="AC88" s="38" t="s">
        <v>115</v>
      </c>
      <c r="AD88" s="39" t="s">
        <v>510</v>
      </c>
      <c r="AF88" s="37">
        <v>84</v>
      </c>
      <c r="AG88" s="78"/>
      <c r="AH88" s="38" t="s">
        <v>477</v>
      </c>
      <c r="AI88" s="78"/>
      <c r="AJ88" s="106"/>
      <c r="AK88" s="78"/>
      <c r="AL88" s="38" t="s">
        <v>679</v>
      </c>
      <c r="AM88" s="106"/>
      <c r="AN88" s="106"/>
      <c r="AO88" s="78"/>
      <c r="AP88" s="78"/>
      <c r="AQ88" s="78"/>
      <c r="AR88" s="91"/>
      <c r="AS88" s="104">
        <v>61</v>
      </c>
      <c r="AT88" s="105">
        <v>41870</v>
      </c>
      <c r="AU88" s="38" t="s">
        <v>65</v>
      </c>
      <c r="AV88" s="47">
        <f t="shared" ca="1" si="0"/>
        <v>8</v>
      </c>
      <c r="AW88" s="96"/>
      <c r="AX88" s="96"/>
      <c r="AY88" s="20"/>
    </row>
    <row r="89" spans="4:51" ht="30">
      <c r="D89" s="67">
        <v>85</v>
      </c>
      <c r="E89" s="38" t="s">
        <v>167</v>
      </c>
      <c r="F89" s="39" t="s">
        <v>5</v>
      </c>
      <c r="I89" s="37">
        <v>85</v>
      </c>
      <c r="J89" s="38" t="s">
        <v>173</v>
      </c>
      <c r="K89" s="39" t="s">
        <v>7</v>
      </c>
      <c r="W89" s="37">
        <v>85</v>
      </c>
      <c r="X89" s="38" t="s">
        <v>120</v>
      </c>
      <c r="Y89" s="39" t="s">
        <v>301</v>
      </c>
      <c r="Z89" s="76"/>
      <c r="AB89" s="37">
        <v>85</v>
      </c>
      <c r="AC89" s="38" t="s">
        <v>116</v>
      </c>
      <c r="AD89" s="39" t="s">
        <v>511</v>
      </c>
      <c r="AF89" s="37">
        <v>85</v>
      </c>
      <c r="AG89" s="78"/>
      <c r="AH89" s="38" t="s">
        <v>478</v>
      </c>
      <c r="AI89" s="78"/>
      <c r="AJ89" s="106"/>
      <c r="AK89" s="78"/>
      <c r="AL89" s="38" t="s">
        <v>681</v>
      </c>
      <c r="AM89" s="106"/>
      <c r="AN89" s="106"/>
      <c r="AO89" s="78"/>
      <c r="AP89" s="78"/>
      <c r="AQ89" s="78"/>
      <c r="AR89" s="91"/>
      <c r="AS89" s="104">
        <v>62</v>
      </c>
      <c r="AT89" s="105">
        <v>40499</v>
      </c>
      <c r="AU89" s="38" t="s">
        <v>66</v>
      </c>
      <c r="AV89" s="47">
        <f t="shared" ca="1" si="0"/>
        <v>12</v>
      </c>
      <c r="AW89" s="96"/>
      <c r="AX89" s="96"/>
      <c r="AY89" s="20"/>
    </row>
    <row r="90" spans="4:51" ht="45">
      <c r="D90" s="67">
        <v>86</v>
      </c>
      <c r="E90" s="38" t="s">
        <v>168</v>
      </c>
      <c r="F90" s="39" t="s">
        <v>5</v>
      </c>
      <c r="I90" s="37">
        <v>86</v>
      </c>
      <c r="J90" s="38" t="s">
        <v>177</v>
      </c>
      <c r="K90" s="39" t="s">
        <v>7</v>
      </c>
      <c r="W90" s="37">
        <v>86</v>
      </c>
      <c r="X90" s="38" t="s">
        <v>121</v>
      </c>
      <c r="Y90" s="39" t="s">
        <v>302</v>
      </c>
      <c r="Z90" s="76"/>
      <c r="AB90" s="37">
        <v>86</v>
      </c>
      <c r="AC90" s="38" t="s">
        <v>120</v>
      </c>
      <c r="AD90" s="39" t="s">
        <v>512</v>
      </c>
      <c r="AF90" s="37">
        <v>86</v>
      </c>
      <c r="AG90" s="78"/>
      <c r="AH90" s="38" t="s">
        <v>483</v>
      </c>
      <c r="AI90" s="78"/>
      <c r="AJ90" s="106"/>
      <c r="AK90" s="78"/>
      <c r="AL90" s="38" t="s">
        <v>697</v>
      </c>
      <c r="AM90" s="106"/>
      <c r="AN90" s="106"/>
      <c r="AO90" s="78"/>
      <c r="AP90" s="78"/>
      <c r="AQ90" s="78"/>
      <c r="AR90" s="91"/>
      <c r="AS90" s="104">
        <v>63</v>
      </c>
      <c r="AT90" s="38"/>
      <c r="AU90" s="38" t="s">
        <v>67</v>
      </c>
      <c r="AV90" s="47"/>
      <c r="AW90" s="96"/>
      <c r="AX90" s="96"/>
      <c r="AY90" s="20"/>
    </row>
    <row r="91" spans="4:51" ht="45">
      <c r="D91" s="67">
        <v>87</v>
      </c>
      <c r="E91" s="38" t="s">
        <v>172</v>
      </c>
      <c r="F91" s="39" t="s">
        <v>5</v>
      </c>
      <c r="I91" s="37">
        <v>87</v>
      </c>
      <c r="J91" s="38" t="s">
        <v>171</v>
      </c>
      <c r="K91" s="39" t="s">
        <v>7</v>
      </c>
      <c r="W91" s="37">
        <v>87</v>
      </c>
      <c r="X91" s="38" t="s">
        <v>122</v>
      </c>
      <c r="Y91" s="39" t="s">
        <v>303</v>
      </c>
      <c r="Z91" s="76"/>
      <c r="AB91" s="37">
        <v>87</v>
      </c>
      <c r="AC91" s="38" t="s">
        <v>121</v>
      </c>
      <c r="AD91" s="39" t="s">
        <v>545</v>
      </c>
      <c r="AF91" s="37">
        <v>87</v>
      </c>
      <c r="AG91" s="78"/>
      <c r="AH91" s="38" t="s">
        <v>486</v>
      </c>
      <c r="AI91" s="78"/>
      <c r="AJ91" s="106"/>
      <c r="AK91" s="78"/>
      <c r="AL91" s="78"/>
      <c r="AM91" s="106"/>
      <c r="AN91" s="106"/>
      <c r="AO91" s="78"/>
      <c r="AP91" s="78"/>
      <c r="AQ91" s="78"/>
      <c r="AR91" s="91"/>
      <c r="AS91" s="104">
        <v>64</v>
      </c>
      <c r="AT91" s="105">
        <v>43668</v>
      </c>
      <c r="AU91" s="38" t="s">
        <v>68</v>
      </c>
      <c r="AV91" s="47">
        <f t="shared" ca="1" si="0"/>
        <v>4</v>
      </c>
      <c r="AW91" s="96"/>
      <c r="AX91" s="96"/>
      <c r="AY91" s="20"/>
    </row>
    <row r="92" spans="4:51" ht="30">
      <c r="D92" s="67">
        <v>88</v>
      </c>
      <c r="E92" s="38" t="s">
        <v>174</v>
      </c>
      <c r="F92" s="39" t="s">
        <v>5</v>
      </c>
      <c r="I92" s="37">
        <v>88</v>
      </c>
      <c r="J92" s="38" t="s">
        <v>186</v>
      </c>
      <c r="K92" s="39" t="s">
        <v>7</v>
      </c>
      <c r="W92" s="37">
        <v>88</v>
      </c>
      <c r="X92" s="38" t="s">
        <v>123</v>
      </c>
      <c r="Y92" s="39" t="s">
        <v>304</v>
      </c>
      <c r="Z92" s="76"/>
      <c r="AB92" s="37">
        <v>88</v>
      </c>
      <c r="AC92" s="38" t="s">
        <v>122</v>
      </c>
      <c r="AD92" s="39" t="s">
        <v>551</v>
      </c>
      <c r="AF92" s="37">
        <v>88</v>
      </c>
      <c r="AG92" s="78"/>
      <c r="AH92" s="38" t="s">
        <v>534</v>
      </c>
      <c r="AI92" s="78"/>
      <c r="AJ92" s="106"/>
      <c r="AK92" s="78"/>
      <c r="AL92" s="78"/>
      <c r="AM92" s="106"/>
      <c r="AN92" s="106"/>
      <c r="AO92" s="78"/>
      <c r="AP92" s="78"/>
      <c r="AQ92" s="78"/>
      <c r="AR92" s="91"/>
      <c r="AS92" s="104">
        <v>65</v>
      </c>
      <c r="AT92" s="105">
        <v>43185</v>
      </c>
      <c r="AU92" s="38" t="s">
        <v>69</v>
      </c>
      <c r="AV92" s="47">
        <f t="shared" ca="1" si="0"/>
        <v>5</v>
      </c>
      <c r="AW92" s="96"/>
      <c r="AX92" s="96"/>
      <c r="AY92" s="20"/>
    </row>
    <row r="93" spans="4:51" ht="30">
      <c r="D93" s="67">
        <v>89</v>
      </c>
      <c r="E93" s="38" t="s">
        <v>175</v>
      </c>
      <c r="F93" s="39" t="s">
        <v>5</v>
      </c>
      <c r="I93" s="37">
        <v>89</v>
      </c>
      <c r="J93" s="38" t="s">
        <v>187</v>
      </c>
      <c r="K93" s="39" t="s">
        <v>7</v>
      </c>
      <c r="W93" s="37">
        <v>89</v>
      </c>
      <c r="X93" s="38" t="s">
        <v>27</v>
      </c>
      <c r="Y93" s="39" t="s">
        <v>308</v>
      </c>
      <c r="Z93" s="76"/>
      <c r="AB93" s="37">
        <v>89</v>
      </c>
      <c r="AC93" s="38" t="s">
        <v>123</v>
      </c>
      <c r="AD93" s="39" t="s">
        <v>552</v>
      </c>
      <c r="AF93" s="37">
        <v>89</v>
      </c>
      <c r="AG93" s="78"/>
      <c r="AH93" s="38" t="s">
        <v>543</v>
      </c>
      <c r="AI93" s="78"/>
      <c r="AJ93" s="106"/>
      <c r="AK93" s="78"/>
      <c r="AL93" s="78"/>
      <c r="AM93" s="106"/>
      <c r="AN93" s="106"/>
      <c r="AO93" s="78"/>
      <c r="AP93" s="78"/>
      <c r="AQ93" s="78"/>
      <c r="AR93" s="91"/>
      <c r="AS93" s="104">
        <v>66</v>
      </c>
      <c r="AT93" s="38"/>
      <c r="AU93" s="38" t="s">
        <v>70</v>
      </c>
      <c r="AV93" s="47"/>
      <c r="AW93" s="96"/>
      <c r="AX93" s="96"/>
      <c r="AY93" s="20"/>
    </row>
    <row r="94" spans="4:51" ht="45">
      <c r="D94" s="67">
        <v>90</v>
      </c>
      <c r="E94" s="38" t="s">
        <v>176</v>
      </c>
      <c r="F94" s="39" t="s">
        <v>5</v>
      </c>
      <c r="I94" s="37">
        <v>90</v>
      </c>
      <c r="J94" s="38" t="s">
        <v>188</v>
      </c>
      <c r="K94" s="39" t="s">
        <v>7</v>
      </c>
      <c r="W94" s="37">
        <v>90</v>
      </c>
      <c r="X94" s="38" t="s">
        <v>124</v>
      </c>
      <c r="Y94" s="39" t="s">
        <v>309</v>
      </c>
      <c r="Z94" s="76"/>
      <c r="AB94" s="37">
        <v>90</v>
      </c>
      <c r="AC94" s="38" t="s">
        <v>27</v>
      </c>
      <c r="AD94" s="39" t="s">
        <v>553</v>
      </c>
      <c r="AF94" s="37">
        <v>90</v>
      </c>
      <c r="AG94" s="78"/>
      <c r="AH94" s="38" t="s">
        <v>548</v>
      </c>
      <c r="AI94" s="78"/>
      <c r="AJ94" s="106"/>
      <c r="AK94" s="78"/>
      <c r="AL94" s="78"/>
      <c r="AM94" s="106"/>
      <c r="AN94" s="106"/>
      <c r="AO94" s="78"/>
      <c r="AP94" s="78"/>
      <c r="AQ94" s="78"/>
      <c r="AR94" s="91"/>
      <c r="AS94" s="104">
        <v>67</v>
      </c>
      <c r="AT94" s="105">
        <v>41119</v>
      </c>
      <c r="AU94" s="38" t="s">
        <v>71</v>
      </c>
      <c r="AV94" s="47">
        <f t="shared" ref="AV94:AV156" ca="1" si="1">TRUNC(YEARFRAC(AT94,TODAY()))</f>
        <v>10</v>
      </c>
      <c r="AW94" s="96"/>
      <c r="AX94" s="96"/>
      <c r="AY94" s="20"/>
    </row>
    <row r="95" spans="4:51" ht="45">
      <c r="D95" s="67">
        <v>91</v>
      </c>
      <c r="E95" s="38" t="s">
        <v>178</v>
      </c>
      <c r="F95" s="39" t="s">
        <v>5</v>
      </c>
      <c r="I95" s="37">
        <v>91</v>
      </c>
      <c r="J95" s="38" t="s">
        <v>189</v>
      </c>
      <c r="K95" s="39" t="s">
        <v>7</v>
      </c>
      <c r="W95" s="37">
        <v>91</v>
      </c>
      <c r="X95" s="38" t="s">
        <v>125</v>
      </c>
      <c r="Y95" s="39" t="s">
        <v>310</v>
      </c>
      <c r="Z95" s="76"/>
      <c r="AB95" s="37">
        <v>91</v>
      </c>
      <c r="AC95" s="38" t="s">
        <v>124</v>
      </c>
      <c r="AD95" s="39" t="s">
        <v>554</v>
      </c>
      <c r="AF95" s="37">
        <v>91</v>
      </c>
      <c r="AG95" s="78"/>
      <c r="AH95" s="38" t="s">
        <v>557</v>
      </c>
      <c r="AI95" s="78"/>
      <c r="AJ95" s="106"/>
      <c r="AK95" s="78"/>
      <c r="AL95" s="78"/>
      <c r="AM95" s="106"/>
      <c r="AN95" s="106"/>
      <c r="AO95" s="78"/>
      <c r="AP95" s="78"/>
      <c r="AQ95" s="78"/>
      <c r="AR95" s="91"/>
      <c r="AS95" s="104">
        <v>68</v>
      </c>
      <c r="AT95" s="105">
        <v>42351</v>
      </c>
      <c r="AU95" s="38" t="s">
        <v>72</v>
      </c>
      <c r="AV95" s="47">
        <f t="shared" ca="1" si="1"/>
        <v>7</v>
      </c>
      <c r="AW95" s="96"/>
      <c r="AX95" s="96"/>
      <c r="AY95" s="20"/>
    </row>
    <row r="96" spans="4:51" ht="45">
      <c r="D96" s="67">
        <v>92</v>
      </c>
      <c r="E96" s="38" t="s">
        <v>179</v>
      </c>
      <c r="F96" s="39" t="s">
        <v>5</v>
      </c>
      <c r="I96" s="37">
        <v>92</v>
      </c>
      <c r="J96" s="38" t="s">
        <v>190</v>
      </c>
      <c r="K96" s="39" t="s">
        <v>7</v>
      </c>
      <c r="W96" s="37">
        <v>92</v>
      </c>
      <c r="X96" s="38" t="s">
        <v>126</v>
      </c>
      <c r="Y96" s="39" t="s">
        <v>312</v>
      </c>
      <c r="Z96" s="76"/>
      <c r="AB96" s="37">
        <v>92</v>
      </c>
      <c r="AC96" s="38" t="s">
        <v>125</v>
      </c>
      <c r="AD96" s="39" t="s">
        <v>557</v>
      </c>
      <c r="AF96" s="37">
        <v>92</v>
      </c>
      <c r="AG96" s="78"/>
      <c r="AH96" s="38" t="s">
        <v>562</v>
      </c>
      <c r="AI96" s="78"/>
      <c r="AJ96" s="106"/>
      <c r="AK96" s="78"/>
      <c r="AL96" s="78"/>
      <c r="AM96" s="106"/>
      <c r="AN96" s="106"/>
      <c r="AO96" s="78"/>
      <c r="AP96" s="78"/>
      <c r="AQ96" s="78"/>
      <c r="AR96" s="91"/>
      <c r="AS96" s="104">
        <v>69</v>
      </c>
      <c r="AT96" s="105">
        <v>43212</v>
      </c>
      <c r="AU96" s="38" t="s">
        <v>73</v>
      </c>
      <c r="AV96" s="47">
        <f t="shared" ca="1" si="1"/>
        <v>5</v>
      </c>
      <c r="AW96" s="96"/>
      <c r="AX96" s="96"/>
      <c r="AY96" s="20"/>
    </row>
    <row r="97" spans="4:51" ht="30">
      <c r="D97" s="67">
        <v>93</v>
      </c>
      <c r="E97" s="38" t="s">
        <v>180</v>
      </c>
      <c r="F97" s="39" t="s">
        <v>5</v>
      </c>
      <c r="I97" s="37">
        <v>93</v>
      </c>
      <c r="J97" s="38" t="s">
        <v>191</v>
      </c>
      <c r="K97" s="39" t="s">
        <v>7</v>
      </c>
      <c r="W97" s="37">
        <v>93</v>
      </c>
      <c r="X97" s="38" t="s">
        <v>127</v>
      </c>
      <c r="Y97" s="39" t="s">
        <v>313</v>
      </c>
      <c r="Z97" s="76"/>
      <c r="AB97" s="37">
        <v>93</v>
      </c>
      <c r="AC97" s="38" t="s">
        <v>126</v>
      </c>
      <c r="AD97" s="39" t="s">
        <v>558</v>
      </c>
      <c r="AF97" s="37">
        <v>93</v>
      </c>
      <c r="AG97" s="78"/>
      <c r="AH97" s="38" t="s">
        <v>585</v>
      </c>
      <c r="AI97" s="78"/>
      <c r="AJ97" s="106"/>
      <c r="AK97" s="78"/>
      <c r="AL97" s="78"/>
      <c r="AM97" s="106"/>
      <c r="AN97" s="106"/>
      <c r="AO97" s="78"/>
      <c r="AP97" s="78"/>
      <c r="AQ97" s="78"/>
      <c r="AR97" s="91"/>
      <c r="AS97" s="104">
        <v>70</v>
      </c>
      <c r="AT97" s="105">
        <v>42476</v>
      </c>
      <c r="AU97" s="38" t="s">
        <v>74</v>
      </c>
      <c r="AV97" s="47">
        <f t="shared" ca="1" si="1"/>
        <v>7</v>
      </c>
      <c r="AW97" s="96"/>
      <c r="AX97" s="96"/>
      <c r="AY97" s="20"/>
    </row>
    <row r="98" spans="4:51" ht="30">
      <c r="D98" s="67">
        <v>94</v>
      </c>
      <c r="E98" s="38" t="s">
        <v>181</v>
      </c>
      <c r="F98" s="39" t="s">
        <v>5</v>
      </c>
      <c r="I98" s="37">
        <v>94</v>
      </c>
      <c r="J98" s="38" t="s">
        <v>193</v>
      </c>
      <c r="K98" s="39" t="s">
        <v>7</v>
      </c>
      <c r="W98" s="37">
        <v>94</v>
      </c>
      <c r="X98" s="38" t="s">
        <v>128</v>
      </c>
      <c r="Y98" s="39" t="s">
        <v>314</v>
      </c>
      <c r="Z98" s="76"/>
      <c r="AB98" s="37">
        <v>94</v>
      </c>
      <c r="AC98" s="38" t="s">
        <v>127</v>
      </c>
      <c r="AD98" s="39" t="s">
        <v>562</v>
      </c>
      <c r="AF98" s="37">
        <v>94</v>
      </c>
      <c r="AG98" s="78"/>
      <c r="AH98" s="38" t="s">
        <v>589</v>
      </c>
      <c r="AI98" s="78"/>
      <c r="AJ98" s="106"/>
      <c r="AK98" s="78"/>
      <c r="AL98" s="78"/>
      <c r="AM98" s="106"/>
      <c r="AN98" s="106"/>
      <c r="AO98" s="78"/>
      <c r="AP98" s="78"/>
      <c r="AQ98" s="78"/>
      <c r="AR98" s="91"/>
      <c r="AS98" s="104">
        <v>71</v>
      </c>
      <c r="AT98" s="105">
        <v>42621</v>
      </c>
      <c r="AU98" s="38" t="s">
        <v>75</v>
      </c>
      <c r="AV98" s="47">
        <f t="shared" ca="1" si="1"/>
        <v>6</v>
      </c>
      <c r="AW98" s="96"/>
      <c r="AX98" s="96"/>
      <c r="AY98" s="20"/>
    </row>
    <row r="99" spans="4:51" ht="30">
      <c r="D99" s="67">
        <v>95</v>
      </c>
      <c r="E99" s="38" t="s">
        <v>182</v>
      </c>
      <c r="F99" s="39" t="s">
        <v>5</v>
      </c>
      <c r="I99" s="37">
        <v>95</v>
      </c>
      <c r="J99" s="38" t="s">
        <v>195</v>
      </c>
      <c r="K99" s="39" t="s">
        <v>7</v>
      </c>
      <c r="W99" s="37">
        <v>95</v>
      </c>
      <c r="X99" s="38" t="s">
        <v>129</v>
      </c>
      <c r="Y99" s="39" t="s">
        <v>316</v>
      </c>
      <c r="Z99" s="76"/>
      <c r="AB99" s="37">
        <v>95</v>
      </c>
      <c r="AC99" s="38" t="s">
        <v>128</v>
      </c>
      <c r="AD99" s="39" t="s">
        <v>563</v>
      </c>
      <c r="AF99" s="37">
        <v>95</v>
      </c>
      <c r="AG99" s="78"/>
      <c r="AH99" s="38" t="s">
        <v>602</v>
      </c>
      <c r="AI99" s="78"/>
      <c r="AJ99" s="106"/>
      <c r="AK99" s="78"/>
      <c r="AL99" s="78"/>
      <c r="AM99" s="106"/>
      <c r="AN99" s="106"/>
      <c r="AO99" s="78"/>
      <c r="AP99" s="78"/>
      <c r="AQ99" s="78"/>
      <c r="AR99" s="91"/>
      <c r="AS99" s="104">
        <v>72</v>
      </c>
      <c r="AT99" s="105">
        <v>41632</v>
      </c>
      <c r="AU99" s="38" t="s">
        <v>76</v>
      </c>
      <c r="AV99" s="47">
        <f t="shared" ca="1" si="1"/>
        <v>9</v>
      </c>
      <c r="AW99" s="96"/>
      <c r="AX99" s="96"/>
      <c r="AY99" s="20"/>
    </row>
    <row r="100" spans="4:51" ht="30">
      <c r="D100" s="67">
        <v>96</v>
      </c>
      <c r="E100" s="38" t="s">
        <v>183</v>
      </c>
      <c r="F100" s="39" t="s">
        <v>5</v>
      </c>
      <c r="I100" s="37">
        <v>96</v>
      </c>
      <c r="J100" s="38" t="s">
        <v>196</v>
      </c>
      <c r="K100" s="39" t="s">
        <v>7</v>
      </c>
      <c r="W100" s="37">
        <v>96</v>
      </c>
      <c r="X100" s="38" t="s">
        <v>130</v>
      </c>
      <c r="Y100" s="39" t="s">
        <v>317</v>
      </c>
      <c r="Z100" s="76"/>
      <c r="AB100" s="37">
        <v>96</v>
      </c>
      <c r="AC100" s="38" t="s">
        <v>129</v>
      </c>
      <c r="AD100" s="39" t="s">
        <v>566</v>
      </c>
      <c r="AF100" s="37">
        <v>96</v>
      </c>
      <c r="AG100" s="78"/>
      <c r="AH100" s="38" t="s">
        <v>607</v>
      </c>
      <c r="AI100" s="78"/>
      <c r="AJ100" s="106"/>
      <c r="AK100" s="78"/>
      <c r="AL100" s="78"/>
      <c r="AM100" s="106"/>
      <c r="AN100" s="106"/>
      <c r="AO100" s="78"/>
      <c r="AP100" s="78"/>
      <c r="AQ100" s="78"/>
      <c r="AR100" s="91"/>
      <c r="AS100" s="104">
        <v>73</v>
      </c>
      <c r="AT100" s="105">
        <v>41417</v>
      </c>
      <c r="AU100" s="38" t="s">
        <v>77</v>
      </c>
      <c r="AV100" s="47">
        <f t="shared" ca="1" si="1"/>
        <v>10</v>
      </c>
      <c r="AW100" s="96"/>
      <c r="AX100" s="96"/>
      <c r="AY100" s="20"/>
    </row>
    <row r="101" spans="4:51" ht="30">
      <c r="D101" s="67">
        <v>97</v>
      </c>
      <c r="E101" s="38" t="s">
        <v>184</v>
      </c>
      <c r="F101" s="39" t="s">
        <v>5</v>
      </c>
      <c r="I101" s="37">
        <v>97</v>
      </c>
      <c r="J101" s="38" t="s">
        <v>197</v>
      </c>
      <c r="K101" s="39" t="s">
        <v>7</v>
      </c>
      <c r="W101" s="37">
        <v>97</v>
      </c>
      <c r="X101" s="38" t="s">
        <v>131</v>
      </c>
      <c r="Y101" s="39" t="s">
        <v>318</v>
      </c>
      <c r="Z101" s="76"/>
      <c r="AB101" s="37">
        <v>97</v>
      </c>
      <c r="AC101" s="38" t="s">
        <v>130</v>
      </c>
      <c r="AD101" s="39" t="s">
        <v>567</v>
      </c>
      <c r="AF101" s="37">
        <v>97</v>
      </c>
      <c r="AG101" s="78"/>
      <c r="AH101" s="38" t="s">
        <v>609</v>
      </c>
      <c r="AI101" s="78"/>
      <c r="AJ101" s="106"/>
      <c r="AK101" s="78"/>
      <c r="AL101" s="78"/>
      <c r="AM101" s="106"/>
      <c r="AN101" s="106"/>
      <c r="AO101" s="78"/>
      <c r="AP101" s="78"/>
      <c r="AQ101" s="78"/>
      <c r="AR101" s="91"/>
      <c r="AS101" s="104">
        <v>74</v>
      </c>
      <c r="AT101" s="105">
        <v>41959</v>
      </c>
      <c r="AU101" s="38" t="s">
        <v>78</v>
      </c>
      <c r="AV101" s="47">
        <f t="shared" ca="1" si="1"/>
        <v>8</v>
      </c>
      <c r="AW101" s="96"/>
      <c r="AX101" s="96"/>
      <c r="AY101" s="20"/>
    </row>
    <row r="102" spans="4:51" ht="30">
      <c r="D102" s="67">
        <v>98</v>
      </c>
      <c r="E102" s="38" t="s">
        <v>185</v>
      </c>
      <c r="F102" s="39" t="s">
        <v>5</v>
      </c>
      <c r="I102" s="37">
        <v>98</v>
      </c>
      <c r="J102" s="38" t="s">
        <v>198</v>
      </c>
      <c r="K102" s="39" t="s">
        <v>7</v>
      </c>
      <c r="W102" s="37">
        <v>98</v>
      </c>
      <c r="X102" s="38" t="s">
        <v>132</v>
      </c>
      <c r="Y102" s="39" t="s">
        <v>319</v>
      </c>
      <c r="Z102" s="76"/>
      <c r="AB102" s="37">
        <v>98</v>
      </c>
      <c r="AC102" s="38" t="s">
        <v>131</v>
      </c>
      <c r="AD102" s="39" t="s">
        <v>587</v>
      </c>
      <c r="AF102" s="37">
        <v>98</v>
      </c>
      <c r="AG102" s="78"/>
      <c r="AH102" s="38" t="s">
        <v>625</v>
      </c>
      <c r="AI102" s="78"/>
      <c r="AJ102" s="106"/>
      <c r="AK102" s="78"/>
      <c r="AL102" s="78"/>
      <c r="AM102" s="106"/>
      <c r="AN102" s="106"/>
      <c r="AO102" s="78"/>
      <c r="AP102" s="78"/>
      <c r="AQ102" s="78"/>
      <c r="AR102" s="91"/>
      <c r="AS102" s="104">
        <v>75</v>
      </c>
      <c r="AT102" s="105">
        <v>43198</v>
      </c>
      <c r="AU102" s="38" t="s">
        <v>79</v>
      </c>
      <c r="AV102" s="47">
        <f t="shared" ca="1" si="1"/>
        <v>5</v>
      </c>
      <c r="AW102" s="96"/>
      <c r="AX102" s="96"/>
      <c r="AY102" s="20"/>
    </row>
    <row r="103" spans="4:51" ht="30">
      <c r="D103" s="67">
        <v>99</v>
      </c>
      <c r="E103" s="38" t="s">
        <v>192</v>
      </c>
      <c r="F103" s="39" t="s">
        <v>5</v>
      </c>
      <c r="I103" s="37">
        <v>99</v>
      </c>
      <c r="J103" s="38" t="s">
        <v>199</v>
      </c>
      <c r="K103" s="39" t="s">
        <v>7</v>
      </c>
      <c r="W103" s="37">
        <v>99</v>
      </c>
      <c r="X103" s="38" t="s">
        <v>133</v>
      </c>
      <c r="Y103" s="39" t="s">
        <v>322</v>
      </c>
      <c r="Z103" s="76"/>
      <c r="AB103" s="37">
        <v>99</v>
      </c>
      <c r="AC103" s="38" t="s">
        <v>132</v>
      </c>
      <c r="AD103" s="39" t="s">
        <v>590</v>
      </c>
      <c r="AF103" s="37">
        <v>99</v>
      </c>
      <c r="AG103" s="78"/>
      <c r="AH103" s="38" t="s">
        <v>629</v>
      </c>
      <c r="AI103" s="78"/>
      <c r="AJ103" s="106"/>
      <c r="AK103" s="78"/>
      <c r="AL103" s="78"/>
      <c r="AM103" s="106"/>
      <c r="AN103" s="106"/>
      <c r="AO103" s="78"/>
      <c r="AP103" s="78"/>
      <c r="AQ103" s="78"/>
      <c r="AR103" s="91"/>
      <c r="AS103" s="104">
        <v>76</v>
      </c>
      <c r="AT103" s="105">
        <v>41596</v>
      </c>
      <c r="AU103" s="38" t="s">
        <v>80</v>
      </c>
      <c r="AV103" s="47">
        <f t="shared" ca="1" si="1"/>
        <v>9</v>
      </c>
      <c r="AW103" s="96"/>
      <c r="AX103" s="96"/>
      <c r="AY103" s="20"/>
    </row>
    <row r="104" spans="4:51" ht="30">
      <c r="D104" s="67">
        <v>100</v>
      </c>
      <c r="E104" s="38" t="s">
        <v>194</v>
      </c>
      <c r="F104" s="39" t="s">
        <v>5</v>
      </c>
      <c r="I104" s="37">
        <v>100</v>
      </c>
      <c r="J104" s="38" t="s">
        <v>203</v>
      </c>
      <c r="K104" s="39" t="s">
        <v>7</v>
      </c>
      <c r="W104" s="37">
        <v>100</v>
      </c>
      <c r="X104" s="38" t="s">
        <v>134</v>
      </c>
      <c r="Y104" s="39" t="s">
        <v>323</v>
      </c>
      <c r="Z104" s="76"/>
      <c r="AB104" s="37">
        <v>100</v>
      </c>
      <c r="AC104" s="38" t="s">
        <v>133</v>
      </c>
      <c r="AD104" s="39" t="s">
        <v>591</v>
      </c>
      <c r="AF104" s="37">
        <v>100</v>
      </c>
      <c r="AG104" s="78"/>
      <c r="AH104" s="38" t="s">
        <v>631</v>
      </c>
      <c r="AI104" s="78"/>
      <c r="AJ104" s="106"/>
      <c r="AK104" s="78"/>
      <c r="AL104" s="78"/>
      <c r="AM104" s="106"/>
      <c r="AN104" s="106"/>
      <c r="AO104" s="78"/>
      <c r="AP104" s="78"/>
      <c r="AQ104" s="78"/>
      <c r="AR104" s="91"/>
      <c r="AS104" s="104">
        <v>77</v>
      </c>
      <c r="AT104" s="105">
        <v>43132</v>
      </c>
      <c r="AU104" s="38" t="s">
        <v>81</v>
      </c>
      <c r="AV104" s="47">
        <f t="shared" ca="1" si="1"/>
        <v>5</v>
      </c>
      <c r="AW104" s="96"/>
      <c r="AX104" s="96"/>
      <c r="AY104" s="20"/>
    </row>
    <row r="105" spans="4:51" ht="30">
      <c r="D105" s="67">
        <v>101</v>
      </c>
      <c r="E105" s="38" t="s">
        <v>200</v>
      </c>
      <c r="F105" s="39" t="s">
        <v>5</v>
      </c>
      <c r="I105" s="37">
        <v>101</v>
      </c>
      <c r="J105" s="38" t="s">
        <v>204</v>
      </c>
      <c r="K105" s="39" t="s">
        <v>7</v>
      </c>
      <c r="W105" s="37">
        <v>101</v>
      </c>
      <c r="X105" s="38" t="s">
        <v>136</v>
      </c>
      <c r="Y105" s="39" t="s">
        <v>324</v>
      </c>
      <c r="Z105" s="76"/>
      <c r="AB105" s="37">
        <v>101</v>
      </c>
      <c r="AC105" s="38" t="s">
        <v>134</v>
      </c>
      <c r="AD105" s="39" t="s">
        <v>592</v>
      </c>
      <c r="AF105" s="37">
        <v>101</v>
      </c>
      <c r="AG105" s="78"/>
      <c r="AH105" s="38" t="s">
        <v>637</v>
      </c>
      <c r="AI105" s="78"/>
      <c r="AJ105" s="106"/>
      <c r="AK105" s="78"/>
      <c r="AL105" s="78"/>
      <c r="AM105" s="106"/>
      <c r="AN105" s="106"/>
      <c r="AO105" s="78"/>
      <c r="AP105" s="78"/>
      <c r="AQ105" s="78"/>
      <c r="AR105" s="91"/>
      <c r="AS105" s="104">
        <v>78</v>
      </c>
      <c r="AT105" s="105">
        <v>41587</v>
      </c>
      <c r="AU105" s="38" t="s">
        <v>82</v>
      </c>
      <c r="AV105" s="47">
        <f t="shared" ca="1" si="1"/>
        <v>9</v>
      </c>
      <c r="AW105" s="96"/>
      <c r="AX105" s="96"/>
      <c r="AY105" s="20"/>
    </row>
    <row r="106" spans="4:51" ht="30">
      <c r="D106" s="67">
        <v>102</v>
      </c>
      <c r="E106" s="38" t="s">
        <v>201</v>
      </c>
      <c r="F106" s="39" t="s">
        <v>5</v>
      </c>
      <c r="I106" s="37">
        <v>102</v>
      </c>
      <c r="J106" s="38" t="s">
        <v>205</v>
      </c>
      <c r="K106" s="39" t="s">
        <v>7</v>
      </c>
      <c r="W106" s="37">
        <v>102</v>
      </c>
      <c r="X106" s="38" t="s">
        <v>138</v>
      </c>
      <c r="Y106" s="39" t="s">
        <v>326</v>
      </c>
      <c r="Z106" s="76"/>
      <c r="AB106" s="37">
        <v>102</v>
      </c>
      <c r="AC106" s="38" t="s">
        <v>136</v>
      </c>
      <c r="AD106" s="39" t="s">
        <v>593</v>
      </c>
      <c r="AF106" s="37">
        <v>102</v>
      </c>
      <c r="AG106" s="78"/>
      <c r="AH106" s="38" t="s">
        <v>638</v>
      </c>
      <c r="AI106" s="78"/>
      <c r="AJ106" s="106"/>
      <c r="AK106" s="78"/>
      <c r="AL106" s="78"/>
      <c r="AM106" s="106"/>
      <c r="AN106" s="106"/>
      <c r="AO106" s="78"/>
      <c r="AP106" s="78"/>
      <c r="AQ106" s="78"/>
      <c r="AR106" s="91"/>
      <c r="AS106" s="104">
        <v>79</v>
      </c>
      <c r="AT106" s="105">
        <v>42227</v>
      </c>
      <c r="AU106" s="38" t="s">
        <v>83</v>
      </c>
      <c r="AV106" s="47">
        <f t="shared" ca="1" si="1"/>
        <v>7</v>
      </c>
      <c r="AW106" s="96"/>
      <c r="AX106" s="96"/>
      <c r="AY106" s="20"/>
    </row>
    <row r="107" spans="4:51" ht="30">
      <c r="D107" s="67">
        <v>103</v>
      </c>
      <c r="E107" s="38" t="s">
        <v>202</v>
      </c>
      <c r="F107" s="39" t="s">
        <v>5</v>
      </c>
      <c r="I107" s="37">
        <v>103</v>
      </c>
      <c r="J107" s="38" t="s">
        <v>206</v>
      </c>
      <c r="K107" s="39" t="s">
        <v>7</v>
      </c>
      <c r="W107" s="37">
        <v>103</v>
      </c>
      <c r="X107" s="38" t="s">
        <v>139</v>
      </c>
      <c r="Y107" s="39" t="s">
        <v>327</v>
      </c>
      <c r="Z107" s="76"/>
      <c r="AB107" s="37">
        <v>103</v>
      </c>
      <c r="AC107" s="38" t="s">
        <v>138</v>
      </c>
      <c r="AD107" s="39" t="s">
        <v>594</v>
      </c>
      <c r="AF107" s="37">
        <v>103</v>
      </c>
      <c r="AG107" s="78"/>
      <c r="AH107" s="38" t="s">
        <v>664</v>
      </c>
      <c r="AI107" s="78"/>
      <c r="AJ107" s="106"/>
      <c r="AK107" s="78"/>
      <c r="AL107" s="78"/>
      <c r="AM107" s="106"/>
      <c r="AN107" s="106"/>
      <c r="AO107" s="78"/>
      <c r="AP107" s="78"/>
      <c r="AQ107" s="78"/>
      <c r="AR107" s="91"/>
      <c r="AS107" s="104">
        <v>80</v>
      </c>
      <c r="AT107" s="105">
        <v>41761</v>
      </c>
      <c r="AU107" s="38" t="s">
        <v>84</v>
      </c>
      <c r="AV107" s="47">
        <f t="shared" ca="1" si="1"/>
        <v>9</v>
      </c>
      <c r="AW107" s="96"/>
      <c r="AX107" s="96"/>
      <c r="AY107" s="20"/>
    </row>
    <row r="108" spans="4:51" ht="30">
      <c r="D108" s="67">
        <v>104</v>
      </c>
      <c r="E108" s="38" t="s">
        <v>211</v>
      </c>
      <c r="F108" s="39" t="s">
        <v>5</v>
      </c>
      <c r="I108" s="37">
        <v>104</v>
      </c>
      <c r="J108" s="38" t="s">
        <v>207</v>
      </c>
      <c r="K108" s="39" t="s">
        <v>7</v>
      </c>
      <c r="W108" s="37">
        <v>104</v>
      </c>
      <c r="X108" s="38" t="s">
        <v>140</v>
      </c>
      <c r="Y108" s="39" t="s">
        <v>330</v>
      </c>
      <c r="Z108" s="76"/>
      <c r="AB108" s="37">
        <v>104</v>
      </c>
      <c r="AC108" s="38" t="s">
        <v>141</v>
      </c>
      <c r="AD108" s="39" t="s">
        <v>595</v>
      </c>
      <c r="AF108" s="37">
        <v>104</v>
      </c>
      <c r="AG108" s="78"/>
      <c r="AH108" s="38" t="s">
        <v>674</v>
      </c>
      <c r="AI108" s="78"/>
      <c r="AJ108" s="106"/>
      <c r="AK108" s="78"/>
      <c r="AL108" s="78"/>
      <c r="AM108" s="106"/>
      <c r="AN108" s="106"/>
      <c r="AO108" s="78"/>
      <c r="AP108" s="78"/>
      <c r="AQ108" s="78"/>
      <c r="AR108" s="91"/>
      <c r="AS108" s="104">
        <v>81</v>
      </c>
      <c r="AT108" s="105">
        <v>42204</v>
      </c>
      <c r="AU108" s="38" t="s">
        <v>85</v>
      </c>
      <c r="AV108" s="47">
        <f t="shared" ca="1" si="1"/>
        <v>8</v>
      </c>
      <c r="AW108" s="96"/>
      <c r="AX108" s="96"/>
      <c r="AY108" s="20"/>
    </row>
    <row r="109" spans="4:51" ht="30">
      <c r="D109" s="67">
        <v>105</v>
      </c>
      <c r="E109" s="38" t="s">
        <v>213</v>
      </c>
      <c r="F109" s="39" t="s">
        <v>5</v>
      </c>
      <c r="I109" s="37">
        <v>105</v>
      </c>
      <c r="J109" s="38" t="s">
        <v>208</v>
      </c>
      <c r="K109" s="39" t="s">
        <v>7</v>
      </c>
      <c r="W109" s="37">
        <v>105</v>
      </c>
      <c r="X109" s="38" t="s">
        <v>141</v>
      </c>
      <c r="Y109" s="39" t="s">
        <v>333</v>
      </c>
      <c r="Z109" s="76"/>
      <c r="AB109" s="37">
        <v>105</v>
      </c>
      <c r="AC109" s="38" t="s">
        <v>142</v>
      </c>
      <c r="AD109" s="39" t="s">
        <v>596</v>
      </c>
      <c r="AF109" s="37">
        <v>105</v>
      </c>
      <c r="AG109" s="78"/>
      <c r="AH109" s="38" t="s">
        <v>686</v>
      </c>
      <c r="AI109" s="78"/>
      <c r="AJ109" s="106"/>
      <c r="AK109" s="78"/>
      <c r="AL109" s="78"/>
      <c r="AM109" s="106"/>
      <c r="AN109" s="106"/>
      <c r="AO109" s="78"/>
      <c r="AP109" s="78"/>
      <c r="AQ109" s="78"/>
      <c r="AR109" s="91"/>
      <c r="AS109" s="107">
        <v>82</v>
      </c>
      <c r="AT109" s="105">
        <v>40388</v>
      </c>
      <c r="AU109" s="108" t="s">
        <v>58</v>
      </c>
      <c r="AV109" s="51">
        <f t="shared" ca="1" si="1"/>
        <v>12</v>
      </c>
      <c r="AW109" s="96"/>
      <c r="AX109" s="96"/>
      <c r="AY109" s="20"/>
    </row>
    <row r="110" spans="4:51">
      <c r="D110" s="67">
        <v>106</v>
      </c>
      <c r="E110" s="38" t="s">
        <v>216</v>
      </c>
      <c r="F110" s="39" t="s">
        <v>5</v>
      </c>
      <c r="I110" s="37">
        <v>106</v>
      </c>
      <c r="J110" s="38" t="s">
        <v>209</v>
      </c>
      <c r="K110" s="39" t="s">
        <v>7</v>
      </c>
      <c r="W110" s="37">
        <v>106</v>
      </c>
      <c r="X110" s="38" t="s">
        <v>142</v>
      </c>
      <c r="Y110" s="39" t="s">
        <v>334</v>
      </c>
      <c r="Z110" s="76"/>
      <c r="AB110" s="37">
        <v>106</v>
      </c>
      <c r="AC110" s="38" t="s">
        <v>143</v>
      </c>
      <c r="AD110" s="39" t="s">
        <v>601</v>
      </c>
      <c r="AF110" s="37">
        <v>106</v>
      </c>
      <c r="AG110" s="78"/>
      <c r="AH110" s="38" t="s">
        <v>696</v>
      </c>
      <c r="AI110" s="78"/>
      <c r="AJ110" s="106"/>
      <c r="AK110" s="78"/>
      <c r="AL110" s="78"/>
      <c r="AM110" s="106"/>
      <c r="AN110" s="106"/>
      <c r="AO110" s="78"/>
      <c r="AP110" s="78"/>
      <c r="AQ110" s="78"/>
      <c r="AR110" s="91"/>
      <c r="AS110" s="104">
        <v>83</v>
      </c>
      <c r="AT110" s="38"/>
      <c r="AU110" s="38" t="s">
        <v>86</v>
      </c>
      <c r="AV110" s="47"/>
      <c r="AW110" s="96"/>
      <c r="AX110" s="96"/>
    </row>
    <row r="111" spans="4:51" ht="15.75" thickBot="1">
      <c r="D111" s="67">
        <v>107</v>
      </c>
      <c r="E111" s="38" t="s">
        <v>218</v>
      </c>
      <c r="F111" s="39" t="s">
        <v>5</v>
      </c>
      <c r="I111" s="37">
        <v>107</v>
      </c>
      <c r="J111" s="38" t="s">
        <v>210</v>
      </c>
      <c r="K111" s="39" t="s">
        <v>7</v>
      </c>
      <c r="W111" s="37">
        <v>107</v>
      </c>
      <c r="X111" s="38" t="s">
        <v>143</v>
      </c>
      <c r="Y111" s="39" t="s">
        <v>335</v>
      </c>
      <c r="Z111" s="76"/>
      <c r="AB111" s="37">
        <v>107</v>
      </c>
      <c r="AC111" s="38" t="s">
        <v>144</v>
      </c>
      <c r="AD111" s="39" t="s">
        <v>602</v>
      </c>
      <c r="AF111" s="97"/>
      <c r="AG111" s="79"/>
      <c r="AH111" s="79"/>
      <c r="AI111" s="79"/>
      <c r="AJ111" s="109"/>
      <c r="AK111" s="79"/>
      <c r="AL111" s="79"/>
      <c r="AM111" s="109"/>
      <c r="AN111" s="109"/>
      <c r="AO111" s="79"/>
      <c r="AP111" s="79"/>
      <c r="AQ111" s="79"/>
      <c r="AR111" s="110"/>
      <c r="AS111" s="104">
        <v>84</v>
      </c>
      <c r="AT111" s="38"/>
      <c r="AU111" s="38" t="s">
        <v>87</v>
      </c>
      <c r="AV111" s="47"/>
      <c r="AW111" s="96"/>
      <c r="AX111" s="96"/>
    </row>
    <row r="112" spans="4:51" ht="30">
      <c r="D112" s="67">
        <v>108</v>
      </c>
      <c r="E112" s="38" t="s">
        <v>216</v>
      </c>
      <c r="F112" s="39" t="s">
        <v>5</v>
      </c>
      <c r="I112" s="37">
        <v>108</v>
      </c>
      <c r="J112" s="38" t="s">
        <v>212</v>
      </c>
      <c r="K112" s="39" t="s">
        <v>7</v>
      </c>
      <c r="W112" s="37">
        <v>108</v>
      </c>
      <c r="X112" s="38" t="s">
        <v>144</v>
      </c>
      <c r="Y112" s="39" t="s">
        <v>336</v>
      </c>
      <c r="Z112" s="76"/>
      <c r="AB112" s="37">
        <v>108</v>
      </c>
      <c r="AC112" s="38" t="s">
        <v>148</v>
      </c>
      <c r="AD112" s="39" t="s">
        <v>603</v>
      </c>
      <c r="AF112" s="96"/>
      <c r="AG112" s="96"/>
      <c r="AH112" s="96"/>
      <c r="AI112" s="96"/>
      <c r="AJ112" s="111"/>
      <c r="AK112" s="96"/>
      <c r="AL112" s="96"/>
      <c r="AM112" s="111"/>
      <c r="AN112" s="111"/>
      <c r="AO112" s="96"/>
      <c r="AP112" s="96"/>
      <c r="AQ112" s="96"/>
      <c r="AR112" s="96"/>
      <c r="AS112" s="37">
        <v>85</v>
      </c>
      <c r="AT112" s="105">
        <v>42521</v>
      </c>
      <c r="AU112" s="38" t="s">
        <v>88</v>
      </c>
      <c r="AV112" s="47">
        <f t="shared" ca="1" si="1"/>
        <v>7</v>
      </c>
      <c r="AW112" s="96"/>
      <c r="AX112" s="96"/>
    </row>
    <row r="113" spans="4:50" ht="30">
      <c r="D113" s="67">
        <v>109</v>
      </c>
      <c r="E113" s="38" t="s">
        <v>223</v>
      </c>
      <c r="F113" s="39" t="s">
        <v>5</v>
      </c>
      <c r="I113" s="37">
        <v>109</v>
      </c>
      <c r="J113" s="38" t="s">
        <v>214</v>
      </c>
      <c r="K113" s="39" t="s">
        <v>7</v>
      </c>
      <c r="W113" s="37">
        <v>109</v>
      </c>
      <c r="X113" s="38" t="s">
        <v>148</v>
      </c>
      <c r="Y113" s="39" t="s">
        <v>337</v>
      </c>
      <c r="Z113" s="76"/>
      <c r="AB113" s="37">
        <v>109</v>
      </c>
      <c r="AC113" s="38" t="s">
        <v>149</v>
      </c>
      <c r="AD113" s="39" t="s">
        <v>604</v>
      </c>
      <c r="AF113" s="96"/>
      <c r="AG113" s="96"/>
      <c r="AH113" s="96"/>
      <c r="AI113" s="96"/>
      <c r="AJ113" s="111"/>
      <c r="AK113" s="96"/>
      <c r="AL113" s="96"/>
      <c r="AM113" s="111"/>
      <c r="AN113" s="111"/>
      <c r="AO113" s="96"/>
      <c r="AP113" s="96"/>
      <c r="AQ113" s="96"/>
      <c r="AR113" s="96"/>
      <c r="AS113" s="37">
        <v>86</v>
      </c>
      <c r="AT113" s="38"/>
      <c r="AU113" s="38" t="s">
        <v>89</v>
      </c>
      <c r="AV113" s="47"/>
      <c r="AW113" s="96"/>
      <c r="AX113" s="96"/>
    </row>
    <row r="114" spans="4:50" ht="30">
      <c r="D114" s="67">
        <v>110</v>
      </c>
      <c r="E114" s="38" t="s">
        <v>224</v>
      </c>
      <c r="F114" s="39" t="s">
        <v>5</v>
      </c>
      <c r="I114" s="37">
        <v>110</v>
      </c>
      <c r="J114" s="38" t="s">
        <v>215</v>
      </c>
      <c r="K114" s="39" t="s">
        <v>7</v>
      </c>
      <c r="W114" s="37">
        <v>110</v>
      </c>
      <c r="X114" s="38" t="s">
        <v>155</v>
      </c>
      <c r="Y114" s="39" t="s">
        <v>338</v>
      </c>
      <c r="Z114" s="76"/>
      <c r="AB114" s="37">
        <v>110</v>
      </c>
      <c r="AC114" s="38" t="s">
        <v>151</v>
      </c>
      <c r="AD114" s="39" t="s">
        <v>605</v>
      </c>
      <c r="AF114" s="96"/>
      <c r="AG114" s="96"/>
      <c r="AH114" s="96"/>
      <c r="AI114" s="96"/>
      <c r="AJ114" s="111"/>
      <c r="AK114" s="96"/>
      <c r="AL114" s="96"/>
      <c r="AM114" s="111"/>
      <c r="AN114" s="111"/>
      <c r="AO114" s="96"/>
      <c r="AP114" s="96"/>
      <c r="AQ114" s="96"/>
      <c r="AR114" s="96"/>
      <c r="AS114" s="37">
        <v>87</v>
      </c>
      <c r="AT114" s="105">
        <v>40200</v>
      </c>
      <c r="AU114" s="38" t="s">
        <v>90</v>
      </c>
      <c r="AV114" s="47">
        <f t="shared" ca="1" si="1"/>
        <v>13</v>
      </c>
      <c r="AW114" s="96"/>
      <c r="AX114" s="96"/>
    </row>
    <row r="115" spans="4:50" ht="30">
      <c r="D115" s="67">
        <v>111</v>
      </c>
      <c r="E115" s="38" t="s">
        <v>225</v>
      </c>
      <c r="F115" s="39" t="s">
        <v>5</v>
      </c>
      <c r="I115" s="37">
        <v>111</v>
      </c>
      <c r="J115" s="38" t="s">
        <v>217</v>
      </c>
      <c r="K115" s="39" t="s">
        <v>7</v>
      </c>
      <c r="W115" s="37">
        <v>111</v>
      </c>
      <c r="X115" s="38" t="s">
        <v>167</v>
      </c>
      <c r="Y115" s="39" t="s">
        <v>340</v>
      </c>
      <c r="Z115" s="76"/>
      <c r="AB115" s="37">
        <v>111</v>
      </c>
      <c r="AC115" s="38" t="s">
        <v>154</v>
      </c>
      <c r="AD115" s="39" t="s">
        <v>609</v>
      </c>
      <c r="AF115" s="96"/>
      <c r="AG115" s="96"/>
      <c r="AH115" s="96"/>
      <c r="AI115" s="96"/>
      <c r="AJ115" s="111"/>
      <c r="AK115" s="96"/>
      <c r="AL115" s="96"/>
      <c r="AM115" s="111"/>
      <c r="AN115" s="111"/>
      <c r="AO115" s="96"/>
      <c r="AP115" s="96"/>
      <c r="AQ115" s="96"/>
      <c r="AR115" s="96"/>
      <c r="AS115" s="37">
        <v>88</v>
      </c>
      <c r="AT115" s="105">
        <v>41106</v>
      </c>
      <c r="AU115" s="38" t="s">
        <v>91</v>
      </c>
      <c r="AV115" s="47">
        <f t="shared" ca="1" si="1"/>
        <v>11</v>
      </c>
      <c r="AW115" s="96"/>
      <c r="AX115" s="96"/>
    </row>
    <row r="116" spans="4:50" ht="30">
      <c r="D116" s="67">
        <v>112</v>
      </c>
      <c r="E116" s="38" t="s">
        <v>226</v>
      </c>
      <c r="F116" s="39" t="s">
        <v>5</v>
      </c>
      <c r="I116" s="37">
        <v>112</v>
      </c>
      <c r="J116" s="38" t="s">
        <v>219</v>
      </c>
      <c r="K116" s="39" t="s">
        <v>7</v>
      </c>
      <c r="W116" s="37">
        <v>112</v>
      </c>
      <c r="X116" s="38" t="s">
        <v>171</v>
      </c>
      <c r="Y116" s="39" t="s">
        <v>343</v>
      </c>
      <c r="Z116" s="76"/>
      <c r="AB116" s="37">
        <v>112</v>
      </c>
      <c r="AC116" s="38" t="s">
        <v>157</v>
      </c>
      <c r="AD116" s="39" t="s">
        <v>611</v>
      </c>
      <c r="AF116" s="96"/>
      <c r="AG116" s="96"/>
      <c r="AH116" s="96"/>
      <c r="AI116" s="96"/>
      <c r="AJ116" s="111"/>
      <c r="AK116" s="96"/>
      <c r="AL116" s="96"/>
      <c r="AM116" s="111"/>
      <c r="AN116" s="111"/>
      <c r="AO116" s="96"/>
      <c r="AP116" s="96"/>
      <c r="AQ116" s="96"/>
      <c r="AR116" s="96"/>
      <c r="AS116" s="37">
        <v>89</v>
      </c>
      <c r="AT116" s="105">
        <v>41496</v>
      </c>
      <c r="AU116" s="38" t="s">
        <v>92</v>
      </c>
      <c r="AV116" s="47">
        <f t="shared" ca="1" si="1"/>
        <v>9</v>
      </c>
      <c r="AW116" s="96"/>
      <c r="AX116" s="96"/>
    </row>
    <row r="117" spans="4:50" ht="30">
      <c r="D117" s="67">
        <v>113</v>
      </c>
      <c r="E117" s="38" t="s">
        <v>231</v>
      </c>
      <c r="F117" s="39" t="s">
        <v>5</v>
      </c>
      <c r="I117" s="37">
        <v>113</v>
      </c>
      <c r="J117" s="38" t="s">
        <v>220</v>
      </c>
      <c r="K117" s="39" t="s">
        <v>7</v>
      </c>
      <c r="W117" s="37">
        <v>113</v>
      </c>
      <c r="X117" s="38" t="s">
        <v>174</v>
      </c>
      <c r="Y117" s="39" t="s">
        <v>344</v>
      </c>
      <c r="Z117" s="76"/>
      <c r="AB117" s="37">
        <v>113</v>
      </c>
      <c r="AC117" s="38" t="s">
        <v>161</v>
      </c>
      <c r="AD117" s="39" t="s">
        <v>612</v>
      </c>
      <c r="AF117" s="96"/>
      <c r="AG117" s="96"/>
      <c r="AH117" s="96"/>
      <c r="AI117" s="96"/>
      <c r="AJ117" s="111"/>
      <c r="AK117" s="96"/>
      <c r="AL117" s="96"/>
      <c r="AM117" s="111"/>
      <c r="AN117" s="111"/>
      <c r="AO117" s="96"/>
      <c r="AP117" s="96"/>
      <c r="AQ117" s="96"/>
      <c r="AR117" s="96"/>
      <c r="AS117" s="37">
        <v>90</v>
      </c>
      <c r="AT117" s="38"/>
      <c r="AU117" s="38" t="s">
        <v>93</v>
      </c>
      <c r="AV117" s="47"/>
      <c r="AW117" s="96"/>
      <c r="AX117" s="96"/>
    </row>
    <row r="118" spans="4:50" ht="30">
      <c r="D118" s="67">
        <v>114</v>
      </c>
      <c r="E118" s="38" t="s">
        <v>233</v>
      </c>
      <c r="F118" s="39" t="s">
        <v>5</v>
      </c>
      <c r="I118" s="37">
        <v>114</v>
      </c>
      <c r="J118" s="38" t="s">
        <v>221</v>
      </c>
      <c r="K118" s="39" t="s">
        <v>7</v>
      </c>
      <c r="W118" s="37">
        <v>114</v>
      </c>
      <c r="X118" s="38" t="s">
        <v>175</v>
      </c>
      <c r="Y118" s="39" t="s">
        <v>345</v>
      </c>
      <c r="Z118" s="76"/>
      <c r="AB118" s="37">
        <v>114</v>
      </c>
      <c r="AC118" s="38" t="s">
        <v>162</v>
      </c>
      <c r="AD118" s="39" t="s">
        <v>621</v>
      </c>
      <c r="AF118" s="96"/>
      <c r="AG118" s="96"/>
      <c r="AH118" s="96"/>
      <c r="AI118" s="96"/>
      <c r="AJ118" s="111"/>
      <c r="AK118" s="96"/>
      <c r="AL118" s="96"/>
      <c r="AM118" s="111"/>
      <c r="AN118" s="111"/>
      <c r="AO118" s="96"/>
      <c r="AP118" s="96"/>
      <c r="AQ118" s="96"/>
      <c r="AR118" s="96"/>
      <c r="AS118" s="37">
        <v>91</v>
      </c>
      <c r="AT118" s="105">
        <v>41254</v>
      </c>
      <c r="AU118" s="38" t="s">
        <v>94</v>
      </c>
      <c r="AV118" s="47">
        <f t="shared" ca="1" si="1"/>
        <v>10</v>
      </c>
      <c r="AW118" s="96"/>
      <c r="AX118" s="96"/>
    </row>
    <row r="119" spans="4:50" ht="30">
      <c r="D119" s="67">
        <v>115</v>
      </c>
      <c r="E119" s="38" t="s">
        <v>234</v>
      </c>
      <c r="F119" s="39" t="s">
        <v>5</v>
      </c>
      <c r="I119" s="37">
        <v>115</v>
      </c>
      <c r="J119" s="38" t="s">
        <v>222</v>
      </c>
      <c r="K119" s="39" t="s">
        <v>7</v>
      </c>
      <c r="W119" s="37">
        <v>115</v>
      </c>
      <c r="X119" s="38" t="s">
        <v>176</v>
      </c>
      <c r="Y119" s="39" t="s">
        <v>346</v>
      </c>
      <c r="Z119" s="76"/>
      <c r="AB119" s="37">
        <v>115</v>
      </c>
      <c r="AC119" s="38" t="s">
        <v>163</v>
      </c>
      <c r="AD119" s="39" t="s">
        <v>623</v>
      </c>
      <c r="AE119"/>
      <c r="AF119" s="96"/>
      <c r="AG119" s="96"/>
      <c r="AH119" s="96"/>
      <c r="AI119" s="96"/>
      <c r="AJ119" s="111"/>
      <c r="AK119" s="96"/>
      <c r="AL119" s="96"/>
      <c r="AM119" s="96"/>
      <c r="AN119" s="96"/>
      <c r="AO119" s="96"/>
      <c r="AP119" s="96"/>
      <c r="AQ119" s="96"/>
      <c r="AR119" s="96"/>
      <c r="AS119" s="37">
        <v>92</v>
      </c>
      <c r="AT119" s="105">
        <v>42468</v>
      </c>
      <c r="AU119" s="38" t="s">
        <v>95</v>
      </c>
      <c r="AV119" s="47">
        <f t="shared" ca="1" si="1"/>
        <v>7</v>
      </c>
      <c r="AW119" s="96"/>
      <c r="AX119" s="96"/>
    </row>
    <row r="120" spans="4:50" ht="30">
      <c r="D120" s="67">
        <v>116</v>
      </c>
      <c r="E120" s="38" t="s">
        <v>235</v>
      </c>
      <c r="F120" s="39" t="s">
        <v>5</v>
      </c>
      <c r="I120" s="37">
        <v>116</v>
      </c>
      <c r="J120" s="38" t="s">
        <v>227</v>
      </c>
      <c r="K120" s="39" t="s">
        <v>7</v>
      </c>
      <c r="W120" s="37">
        <v>116</v>
      </c>
      <c r="X120" s="38" t="s">
        <v>177</v>
      </c>
      <c r="Y120" s="39" t="s">
        <v>351</v>
      </c>
      <c r="Z120" s="76"/>
      <c r="AB120" s="37">
        <v>116</v>
      </c>
      <c r="AC120" s="38" t="s">
        <v>164</v>
      </c>
      <c r="AD120" s="39" t="s">
        <v>629</v>
      </c>
      <c r="AE120"/>
      <c r="AF120" s="96"/>
      <c r="AG120" s="96"/>
      <c r="AH120" s="96"/>
      <c r="AI120" s="96"/>
      <c r="AJ120" s="111"/>
      <c r="AK120" s="96"/>
      <c r="AL120" s="96"/>
      <c r="AM120" s="96"/>
      <c r="AN120" s="96"/>
      <c r="AO120" s="96"/>
      <c r="AP120" s="96"/>
      <c r="AQ120" s="96"/>
      <c r="AR120" s="96"/>
      <c r="AS120" s="37">
        <v>93</v>
      </c>
      <c r="AT120" s="38"/>
      <c r="AU120" s="38" t="s">
        <v>96</v>
      </c>
      <c r="AV120" s="47"/>
      <c r="AW120" s="96"/>
      <c r="AX120" s="96"/>
    </row>
    <row r="121" spans="4:50" ht="30">
      <c r="D121" s="67">
        <v>117</v>
      </c>
      <c r="E121" s="38" t="s">
        <v>237</v>
      </c>
      <c r="F121" s="39" t="s">
        <v>5</v>
      </c>
      <c r="I121" s="37">
        <v>117</v>
      </c>
      <c r="J121" s="38" t="s">
        <v>228</v>
      </c>
      <c r="K121" s="39" t="s">
        <v>7</v>
      </c>
      <c r="W121" s="37">
        <v>117</v>
      </c>
      <c r="X121" s="38" t="s">
        <v>178</v>
      </c>
      <c r="Y121" s="39" t="s">
        <v>352</v>
      </c>
      <c r="Z121" s="76"/>
      <c r="AB121" s="37">
        <v>117</v>
      </c>
      <c r="AC121" s="38" t="s">
        <v>165</v>
      </c>
      <c r="AD121" s="39" t="s">
        <v>637</v>
      </c>
      <c r="AE121"/>
      <c r="AF121" s="96"/>
      <c r="AG121" s="96"/>
      <c r="AH121" s="96"/>
      <c r="AI121" s="96"/>
      <c r="AJ121" s="111"/>
      <c r="AK121" s="96"/>
      <c r="AL121" s="96"/>
      <c r="AM121" s="96"/>
      <c r="AN121" s="96"/>
      <c r="AO121" s="96"/>
      <c r="AP121" s="96"/>
      <c r="AQ121" s="96"/>
      <c r="AR121" s="96"/>
      <c r="AS121" s="37">
        <v>94</v>
      </c>
      <c r="AT121" s="38"/>
      <c r="AU121" s="38" t="s">
        <v>25</v>
      </c>
      <c r="AV121" s="47"/>
      <c r="AW121" s="96"/>
      <c r="AX121" s="96"/>
    </row>
    <row r="122" spans="4:50" ht="30">
      <c r="D122" s="67">
        <v>118</v>
      </c>
      <c r="E122" s="38" t="s">
        <v>239</v>
      </c>
      <c r="F122" s="39" t="s">
        <v>5</v>
      </c>
      <c r="I122" s="37">
        <v>118</v>
      </c>
      <c r="J122" s="38" t="s">
        <v>229</v>
      </c>
      <c r="K122" s="39" t="s">
        <v>7</v>
      </c>
      <c r="W122" s="37">
        <v>118</v>
      </c>
      <c r="X122" s="38" t="s">
        <v>179</v>
      </c>
      <c r="Y122" s="39" t="s">
        <v>353</v>
      </c>
      <c r="Z122" s="76"/>
      <c r="AB122" s="37">
        <v>118</v>
      </c>
      <c r="AC122" s="38" t="s">
        <v>167</v>
      </c>
      <c r="AD122" s="39" t="s">
        <v>638</v>
      </c>
      <c r="AE122"/>
      <c r="AF122" s="96"/>
      <c r="AG122" s="96"/>
      <c r="AH122" s="96"/>
      <c r="AI122" s="96"/>
      <c r="AJ122" s="111"/>
      <c r="AK122" s="96"/>
      <c r="AL122" s="96"/>
      <c r="AM122" s="96"/>
      <c r="AN122" s="96"/>
      <c r="AO122" s="96"/>
      <c r="AP122" s="96"/>
      <c r="AQ122" s="96"/>
      <c r="AR122" s="96"/>
      <c r="AS122" s="37">
        <v>95</v>
      </c>
      <c r="AT122" s="105">
        <v>40641</v>
      </c>
      <c r="AU122" s="38" t="s">
        <v>97</v>
      </c>
      <c r="AV122" s="47">
        <f t="shared" ca="1" si="1"/>
        <v>12</v>
      </c>
      <c r="AW122" s="96"/>
      <c r="AX122" s="96"/>
    </row>
    <row r="123" spans="4:50" ht="30">
      <c r="D123" s="67">
        <v>119</v>
      </c>
      <c r="E123" s="38" t="s">
        <v>240</v>
      </c>
      <c r="F123" s="39" t="s">
        <v>5</v>
      </c>
      <c r="I123" s="37">
        <v>119</v>
      </c>
      <c r="J123" s="38" t="s">
        <v>230</v>
      </c>
      <c r="K123" s="39" t="s">
        <v>7</v>
      </c>
      <c r="W123" s="37">
        <v>119</v>
      </c>
      <c r="X123" s="38" t="s">
        <v>171</v>
      </c>
      <c r="Y123" s="39" t="s">
        <v>354</v>
      </c>
      <c r="Z123" s="76"/>
      <c r="AB123" s="37">
        <v>119</v>
      </c>
      <c r="AC123" s="38" t="s">
        <v>168</v>
      </c>
      <c r="AD123" s="39" t="s">
        <v>639</v>
      </c>
      <c r="AE123"/>
      <c r="AF123" s="96"/>
      <c r="AG123" s="96"/>
      <c r="AH123" s="96"/>
      <c r="AI123" s="96"/>
      <c r="AJ123" s="111"/>
      <c r="AK123" s="96"/>
      <c r="AL123" s="96"/>
      <c r="AM123" s="96"/>
      <c r="AN123" s="96"/>
      <c r="AO123" s="96"/>
      <c r="AP123" s="96"/>
      <c r="AQ123" s="96"/>
      <c r="AR123" s="96"/>
      <c r="AS123" s="37">
        <v>96</v>
      </c>
      <c r="AT123" s="105">
        <v>42203</v>
      </c>
      <c r="AU123" s="38" t="s">
        <v>98</v>
      </c>
      <c r="AV123" s="47">
        <f t="shared" ca="1" si="1"/>
        <v>8</v>
      </c>
      <c r="AW123" s="96"/>
      <c r="AX123" s="96"/>
    </row>
    <row r="124" spans="4:50" ht="30">
      <c r="D124" s="67">
        <v>120</v>
      </c>
      <c r="E124" s="38" t="s">
        <v>244</v>
      </c>
      <c r="F124" s="39" t="s">
        <v>5</v>
      </c>
      <c r="I124" s="37">
        <v>120</v>
      </c>
      <c r="J124" s="38" t="s">
        <v>232</v>
      </c>
      <c r="K124" s="39" t="s">
        <v>7</v>
      </c>
      <c r="W124" s="37">
        <v>120</v>
      </c>
      <c r="X124" s="38" t="s">
        <v>189</v>
      </c>
      <c r="Y124" s="39" t="s">
        <v>355</v>
      </c>
      <c r="Z124" s="76"/>
      <c r="AB124" s="37">
        <v>120</v>
      </c>
      <c r="AC124" s="38" t="s">
        <v>170</v>
      </c>
      <c r="AD124" s="39" t="s">
        <v>643</v>
      </c>
      <c r="AE124"/>
      <c r="AF124" s="96"/>
      <c r="AG124" s="96"/>
      <c r="AH124" s="96"/>
      <c r="AI124" s="96"/>
      <c r="AJ124" s="111"/>
      <c r="AK124" s="96"/>
      <c r="AL124" s="96"/>
      <c r="AM124" s="96"/>
      <c r="AN124" s="96"/>
      <c r="AO124" s="96"/>
      <c r="AP124" s="96"/>
      <c r="AQ124" s="96"/>
      <c r="AR124" s="96"/>
      <c r="AS124" s="37">
        <v>97</v>
      </c>
      <c r="AT124" s="105">
        <v>40346</v>
      </c>
      <c r="AU124" s="38" t="s">
        <v>99</v>
      </c>
      <c r="AV124" s="47">
        <f t="shared" ca="1" si="1"/>
        <v>13</v>
      </c>
      <c r="AW124" s="96"/>
      <c r="AX124" s="96"/>
    </row>
    <row r="125" spans="4:50" ht="30">
      <c r="D125" s="67">
        <v>121</v>
      </c>
      <c r="E125" s="38" t="s">
        <v>246</v>
      </c>
      <c r="F125" s="39" t="s">
        <v>5</v>
      </c>
      <c r="I125" s="37">
        <v>121</v>
      </c>
      <c r="J125" s="38" t="s">
        <v>236</v>
      </c>
      <c r="K125" s="39" t="s">
        <v>7</v>
      </c>
      <c r="W125" s="37">
        <v>121</v>
      </c>
      <c r="X125" s="38" t="s">
        <v>205</v>
      </c>
      <c r="Y125" s="39" t="s">
        <v>358</v>
      </c>
      <c r="Z125" s="76"/>
      <c r="AB125" s="37">
        <v>121</v>
      </c>
      <c r="AC125" s="38" t="s">
        <v>171</v>
      </c>
      <c r="AD125" s="39" t="s">
        <v>648</v>
      </c>
      <c r="AE125"/>
      <c r="AF125" s="96"/>
      <c r="AG125" s="96"/>
      <c r="AH125" s="96"/>
      <c r="AI125" s="96"/>
      <c r="AJ125" s="111"/>
      <c r="AK125" s="96"/>
      <c r="AL125" s="96"/>
      <c r="AM125" s="96"/>
      <c r="AN125" s="96"/>
      <c r="AO125" s="96"/>
      <c r="AP125" s="96"/>
      <c r="AQ125" s="96"/>
      <c r="AR125" s="96"/>
      <c r="AS125" s="37">
        <v>98</v>
      </c>
      <c r="AT125" s="105">
        <v>39629</v>
      </c>
      <c r="AU125" s="38" t="s">
        <v>100</v>
      </c>
      <c r="AV125" s="47">
        <f t="shared" ca="1" si="1"/>
        <v>15</v>
      </c>
      <c r="AW125" s="96"/>
      <c r="AX125" s="96"/>
    </row>
    <row r="126" spans="4:50" ht="30">
      <c r="D126" s="67">
        <v>122</v>
      </c>
      <c r="E126" s="38" t="s">
        <v>248</v>
      </c>
      <c r="F126" s="39" t="s">
        <v>5</v>
      </c>
      <c r="I126" s="37">
        <v>122</v>
      </c>
      <c r="J126" s="38" t="s">
        <v>238</v>
      </c>
      <c r="K126" s="39" t="s">
        <v>7</v>
      </c>
      <c r="W126" s="37">
        <v>122</v>
      </c>
      <c r="X126" s="38" t="s">
        <v>210</v>
      </c>
      <c r="Y126" s="39" t="s">
        <v>360</v>
      </c>
      <c r="Z126" s="76"/>
      <c r="AB126" s="37">
        <v>122</v>
      </c>
      <c r="AC126" s="38" t="s">
        <v>172</v>
      </c>
      <c r="AD126" s="39" t="s">
        <v>649</v>
      </c>
      <c r="AE126"/>
      <c r="AF126" s="96"/>
      <c r="AG126" s="96"/>
      <c r="AH126" s="96"/>
      <c r="AI126" s="96"/>
      <c r="AJ126" s="111"/>
      <c r="AK126" s="96"/>
      <c r="AL126" s="96"/>
      <c r="AM126" s="96"/>
      <c r="AN126" s="96"/>
      <c r="AO126" s="96"/>
      <c r="AP126" s="96"/>
      <c r="AQ126" s="96"/>
      <c r="AR126" s="96"/>
      <c r="AS126" s="37">
        <v>99</v>
      </c>
      <c r="AT126" s="105">
        <v>41852</v>
      </c>
      <c r="AU126" s="38" t="s">
        <v>101</v>
      </c>
      <c r="AV126" s="47">
        <f t="shared" ca="1" si="1"/>
        <v>8</v>
      </c>
      <c r="AW126" s="96"/>
      <c r="AX126" s="96"/>
    </row>
    <row r="127" spans="4:50" ht="30">
      <c r="D127" s="67">
        <v>123</v>
      </c>
      <c r="E127" s="38" t="s">
        <v>250</v>
      </c>
      <c r="F127" s="39" t="s">
        <v>5</v>
      </c>
      <c r="I127" s="37">
        <v>123</v>
      </c>
      <c r="J127" s="38" t="s">
        <v>241</v>
      </c>
      <c r="K127" s="39" t="s">
        <v>7</v>
      </c>
      <c r="W127" s="37">
        <v>123</v>
      </c>
      <c r="X127" s="38" t="s">
        <v>211</v>
      </c>
      <c r="Y127" s="39" t="s">
        <v>361</v>
      </c>
      <c r="Z127" s="76"/>
      <c r="AB127" s="37">
        <v>123</v>
      </c>
      <c r="AC127" s="38" t="s">
        <v>173</v>
      </c>
      <c r="AD127" s="39" t="s">
        <v>650</v>
      </c>
      <c r="AE127"/>
      <c r="AF127" s="96"/>
      <c r="AG127" s="96"/>
      <c r="AH127" s="96"/>
      <c r="AI127" s="96"/>
      <c r="AJ127" s="111"/>
      <c r="AK127" s="96"/>
      <c r="AL127" s="96"/>
      <c r="AM127" s="96"/>
      <c r="AN127" s="96"/>
      <c r="AO127" s="96"/>
      <c r="AP127" s="96"/>
      <c r="AQ127" s="96"/>
      <c r="AR127" s="96"/>
      <c r="AS127" s="37">
        <v>100</v>
      </c>
      <c r="AT127" s="105">
        <v>43211</v>
      </c>
      <c r="AU127" s="38" t="s">
        <v>102</v>
      </c>
      <c r="AV127" s="47">
        <f t="shared" ca="1" si="1"/>
        <v>5</v>
      </c>
      <c r="AW127" s="96"/>
      <c r="AX127" s="96"/>
    </row>
    <row r="128" spans="4:50" ht="30">
      <c r="D128" s="67">
        <v>124</v>
      </c>
      <c r="E128" s="38" t="s">
        <v>251</v>
      </c>
      <c r="F128" s="39" t="s">
        <v>5</v>
      </c>
      <c r="I128" s="37">
        <v>124</v>
      </c>
      <c r="J128" s="38" t="s">
        <v>242</v>
      </c>
      <c r="K128" s="39" t="s">
        <v>7</v>
      </c>
      <c r="W128" s="37">
        <v>124</v>
      </c>
      <c r="X128" s="38" t="s">
        <v>213</v>
      </c>
      <c r="Y128" s="39" t="s">
        <v>362</v>
      </c>
      <c r="Z128" s="76"/>
      <c r="AB128" s="37">
        <v>124</v>
      </c>
      <c r="AC128" s="38" t="s">
        <v>174</v>
      </c>
      <c r="AD128" s="39" t="s">
        <v>672</v>
      </c>
      <c r="AE128"/>
      <c r="AF128" s="96"/>
      <c r="AG128" s="96"/>
      <c r="AH128" s="96"/>
      <c r="AI128" s="96"/>
      <c r="AJ128" s="111"/>
      <c r="AK128" s="96"/>
      <c r="AL128" s="96"/>
      <c r="AM128" s="96"/>
      <c r="AN128" s="96"/>
      <c r="AO128" s="96"/>
      <c r="AP128" s="96"/>
      <c r="AQ128" s="96"/>
      <c r="AR128" s="96"/>
      <c r="AS128" s="37">
        <v>101</v>
      </c>
      <c r="AT128" s="105">
        <v>41101</v>
      </c>
      <c r="AU128" s="38" t="s">
        <v>103</v>
      </c>
      <c r="AV128" s="47">
        <f t="shared" ca="1" si="1"/>
        <v>11</v>
      </c>
      <c r="AW128" s="96"/>
      <c r="AX128" s="96"/>
    </row>
    <row r="129" spans="4:50" ht="45">
      <c r="D129" s="67">
        <v>125</v>
      </c>
      <c r="E129" s="38" t="s">
        <v>252</v>
      </c>
      <c r="F129" s="39" t="s">
        <v>5</v>
      </c>
      <c r="I129" s="37">
        <v>125</v>
      </c>
      <c r="J129" s="38" t="s">
        <v>243</v>
      </c>
      <c r="K129" s="39" t="s">
        <v>7</v>
      </c>
      <c r="W129" s="37">
        <v>125</v>
      </c>
      <c r="X129" s="38" t="s">
        <v>214</v>
      </c>
      <c r="Y129" s="39" t="s">
        <v>363</v>
      </c>
      <c r="Z129" s="76"/>
      <c r="AB129" s="37">
        <v>125</v>
      </c>
      <c r="AC129" s="38" t="s">
        <v>175</v>
      </c>
      <c r="AD129" s="39" t="s">
        <v>677</v>
      </c>
      <c r="AE129"/>
      <c r="AF129" s="96"/>
      <c r="AG129" s="96"/>
      <c r="AH129" s="96"/>
      <c r="AI129" s="96"/>
      <c r="AJ129" s="111"/>
      <c r="AK129" s="96"/>
      <c r="AL129" s="96"/>
      <c r="AM129" s="96"/>
      <c r="AN129" s="96"/>
      <c r="AO129" s="96"/>
      <c r="AP129" s="96"/>
      <c r="AQ129" s="96"/>
      <c r="AR129" s="96"/>
      <c r="AS129" s="37">
        <v>102</v>
      </c>
      <c r="AT129" s="105">
        <v>43482</v>
      </c>
      <c r="AU129" s="38" t="s">
        <v>104</v>
      </c>
      <c r="AV129" s="47">
        <f t="shared" ca="1" si="1"/>
        <v>4</v>
      </c>
      <c r="AW129" s="96"/>
      <c r="AX129" s="96"/>
    </row>
    <row r="130" spans="4:50" ht="30">
      <c r="D130" s="67">
        <v>126</v>
      </c>
      <c r="E130" s="38" t="s">
        <v>255</v>
      </c>
      <c r="F130" s="39" t="s">
        <v>5</v>
      </c>
      <c r="I130" s="37">
        <v>126</v>
      </c>
      <c r="J130" s="38" t="s">
        <v>245</v>
      </c>
      <c r="K130" s="39" t="s">
        <v>7</v>
      </c>
      <c r="W130" s="37">
        <v>126</v>
      </c>
      <c r="X130" s="38" t="s">
        <v>215</v>
      </c>
      <c r="Y130" s="39" t="s">
        <v>364</v>
      </c>
      <c r="Z130" s="76"/>
      <c r="AB130" s="37">
        <v>126</v>
      </c>
      <c r="AC130" s="38" t="s">
        <v>176</v>
      </c>
      <c r="AD130" s="39" t="s">
        <v>678</v>
      </c>
      <c r="AE130"/>
      <c r="AF130" s="96"/>
      <c r="AG130" s="96"/>
      <c r="AH130" s="96"/>
      <c r="AI130" s="96"/>
      <c r="AJ130" s="111"/>
      <c r="AK130" s="96"/>
      <c r="AL130" s="96"/>
      <c r="AM130" s="96"/>
      <c r="AN130" s="96"/>
      <c r="AO130" s="96"/>
      <c r="AP130" s="96"/>
      <c r="AQ130" s="96"/>
      <c r="AR130" s="96"/>
      <c r="AS130" s="37">
        <v>103</v>
      </c>
      <c r="AT130" s="105">
        <v>40506</v>
      </c>
      <c r="AU130" s="38" t="s">
        <v>105</v>
      </c>
      <c r="AV130" s="47">
        <f t="shared" ca="1" si="1"/>
        <v>12</v>
      </c>
      <c r="AW130" s="96"/>
      <c r="AX130" s="96"/>
    </row>
    <row r="131" spans="4:50" ht="30">
      <c r="D131" s="67">
        <v>127</v>
      </c>
      <c r="E131" s="38" t="s">
        <v>257</v>
      </c>
      <c r="F131" s="39" t="s">
        <v>5</v>
      </c>
      <c r="I131" s="37">
        <v>127</v>
      </c>
      <c r="J131" s="38" t="s">
        <v>247</v>
      </c>
      <c r="K131" s="39" t="s">
        <v>7</v>
      </c>
      <c r="W131" s="37">
        <v>127</v>
      </c>
      <c r="X131" s="38" t="s">
        <v>216</v>
      </c>
      <c r="Y131" s="39" t="s">
        <v>365</v>
      </c>
      <c r="Z131" s="76"/>
      <c r="AB131" s="37">
        <v>127</v>
      </c>
      <c r="AC131" s="38" t="s">
        <v>177</v>
      </c>
      <c r="AD131" s="39" t="s">
        <v>685</v>
      </c>
      <c r="AE131"/>
      <c r="AF131" s="96"/>
      <c r="AG131" s="96"/>
      <c r="AH131" s="96"/>
      <c r="AI131" s="96"/>
      <c r="AJ131" s="111"/>
      <c r="AK131" s="96"/>
      <c r="AL131" s="96"/>
      <c r="AM131" s="96"/>
      <c r="AN131" s="96"/>
      <c r="AO131" s="96"/>
      <c r="AP131" s="96"/>
      <c r="AQ131" s="96"/>
      <c r="AR131" s="96"/>
      <c r="AS131" s="37">
        <v>104</v>
      </c>
      <c r="AT131" s="105">
        <v>42109</v>
      </c>
      <c r="AU131" s="38" t="s">
        <v>106</v>
      </c>
      <c r="AV131" s="47">
        <f t="shared" ca="1" si="1"/>
        <v>8</v>
      </c>
      <c r="AW131" s="96"/>
      <c r="AX131" s="96"/>
    </row>
    <row r="132" spans="4:50" ht="30">
      <c r="D132" s="67">
        <v>128</v>
      </c>
      <c r="E132" s="38" t="s">
        <v>258</v>
      </c>
      <c r="F132" s="39" t="s">
        <v>5</v>
      </c>
      <c r="I132" s="37">
        <v>128</v>
      </c>
      <c r="J132" s="38" t="s">
        <v>249</v>
      </c>
      <c r="K132" s="39" t="s">
        <v>7</v>
      </c>
      <c r="W132" s="37">
        <v>128</v>
      </c>
      <c r="X132" s="38" t="s">
        <v>217</v>
      </c>
      <c r="Y132" s="39" t="s">
        <v>366</v>
      </c>
      <c r="Z132" s="76"/>
      <c r="AB132" s="37">
        <v>128</v>
      </c>
      <c r="AC132" s="38" t="s">
        <v>178</v>
      </c>
      <c r="AD132" s="39" t="s">
        <v>686</v>
      </c>
      <c r="AE132"/>
      <c r="AF132" s="96"/>
      <c r="AG132" s="96"/>
      <c r="AH132" s="96"/>
      <c r="AI132" s="96"/>
      <c r="AJ132" s="111"/>
      <c r="AK132" s="96"/>
      <c r="AL132" s="96"/>
      <c r="AM132" s="96"/>
      <c r="AN132" s="96"/>
      <c r="AO132" s="96"/>
      <c r="AP132" s="96"/>
      <c r="AQ132" s="96"/>
      <c r="AR132" s="96"/>
      <c r="AS132" s="37">
        <v>105</v>
      </c>
      <c r="AT132" s="105">
        <v>40406</v>
      </c>
      <c r="AU132" s="38" t="s">
        <v>107</v>
      </c>
      <c r="AV132" s="47">
        <f t="shared" ca="1" si="1"/>
        <v>12</v>
      </c>
      <c r="AW132" s="96"/>
      <c r="AX132" s="96"/>
    </row>
    <row r="133" spans="4:50" ht="45">
      <c r="D133" s="67">
        <v>129</v>
      </c>
      <c r="E133" s="38" t="s">
        <v>260</v>
      </c>
      <c r="F133" s="39" t="s">
        <v>5</v>
      </c>
      <c r="I133" s="37">
        <v>129</v>
      </c>
      <c r="J133" s="38" t="s">
        <v>253</v>
      </c>
      <c r="K133" s="39" t="s">
        <v>7</v>
      </c>
      <c r="W133" s="37">
        <v>129</v>
      </c>
      <c r="X133" s="38" t="s">
        <v>218</v>
      </c>
      <c r="Y133" s="39" t="s">
        <v>368</v>
      </c>
      <c r="Z133" s="76"/>
      <c r="AB133" s="37">
        <v>129</v>
      </c>
      <c r="AC133" s="38" t="s">
        <v>179</v>
      </c>
      <c r="AD133" s="39" t="s">
        <v>687</v>
      </c>
      <c r="AE133"/>
      <c r="AF133" s="96"/>
      <c r="AG133" s="96"/>
      <c r="AH133" s="96"/>
      <c r="AI133" s="96"/>
      <c r="AJ133" s="111"/>
      <c r="AK133" s="96"/>
      <c r="AL133" s="96"/>
      <c r="AM133" s="96"/>
      <c r="AN133" s="96"/>
      <c r="AO133" s="96"/>
      <c r="AP133" s="96"/>
      <c r="AQ133" s="96"/>
      <c r="AR133" s="96"/>
      <c r="AS133" s="37">
        <v>106</v>
      </c>
      <c r="AT133" s="105">
        <v>40999</v>
      </c>
      <c r="AU133" s="38" t="s">
        <v>108</v>
      </c>
      <c r="AV133" s="47">
        <f t="shared" ca="1" si="1"/>
        <v>11</v>
      </c>
      <c r="AW133" s="96"/>
      <c r="AX133" s="96"/>
    </row>
    <row r="134" spans="4:50" ht="30">
      <c r="D134" s="67">
        <v>130</v>
      </c>
      <c r="E134" s="38" t="s">
        <v>261</v>
      </c>
      <c r="F134" s="39" t="s">
        <v>5</v>
      </c>
      <c r="I134" s="37">
        <v>130</v>
      </c>
      <c r="J134" s="38" t="s">
        <v>254</v>
      </c>
      <c r="K134" s="39" t="s">
        <v>7</v>
      </c>
      <c r="W134" s="37">
        <v>130</v>
      </c>
      <c r="X134" s="38" t="s">
        <v>216</v>
      </c>
      <c r="Y134" s="39" t="s">
        <v>369</v>
      </c>
      <c r="Z134" s="76"/>
      <c r="AB134" s="37">
        <v>130</v>
      </c>
      <c r="AC134" s="38" t="s">
        <v>171</v>
      </c>
      <c r="AD134" s="39" t="s">
        <v>622</v>
      </c>
      <c r="AE134"/>
      <c r="AF134" s="96"/>
      <c r="AG134" s="96"/>
      <c r="AH134" s="96"/>
      <c r="AI134" s="96"/>
      <c r="AJ134" s="111"/>
      <c r="AK134" s="96"/>
      <c r="AL134" s="96"/>
      <c r="AM134" s="96"/>
      <c r="AN134" s="96"/>
      <c r="AO134" s="96"/>
      <c r="AP134" s="96"/>
      <c r="AQ134" s="96"/>
      <c r="AR134" s="96"/>
      <c r="AS134" s="37">
        <v>107</v>
      </c>
      <c r="AT134" s="105">
        <v>41954</v>
      </c>
      <c r="AU134" s="38" t="s">
        <v>109</v>
      </c>
      <c r="AV134" s="47">
        <f t="shared" ca="1" si="1"/>
        <v>8</v>
      </c>
      <c r="AW134" s="96"/>
      <c r="AX134" s="96"/>
    </row>
    <row r="135" spans="4:50" ht="30">
      <c r="D135" s="67">
        <v>131</v>
      </c>
      <c r="E135" s="38" t="s">
        <v>265</v>
      </c>
      <c r="F135" s="39" t="s">
        <v>5</v>
      </c>
      <c r="I135" s="37">
        <v>131</v>
      </c>
      <c r="J135" s="38" t="s">
        <v>256</v>
      </c>
      <c r="K135" s="39" t="s">
        <v>7</v>
      </c>
      <c r="W135" s="37">
        <v>131</v>
      </c>
      <c r="X135" s="38" t="s">
        <v>220</v>
      </c>
      <c r="Y135" s="39" t="s">
        <v>370</v>
      </c>
      <c r="Z135" s="76"/>
      <c r="AB135" s="37">
        <v>131</v>
      </c>
      <c r="AC135" s="38" t="s">
        <v>181</v>
      </c>
      <c r="AD135" s="39" t="s">
        <v>689</v>
      </c>
      <c r="AE135"/>
      <c r="AF135" s="96"/>
      <c r="AG135" s="96"/>
      <c r="AH135" s="96"/>
      <c r="AI135" s="96"/>
      <c r="AJ135" s="111"/>
      <c r="AK135" s="96"/>
      <c r="AL135" s="96"/>
      <c r="AM135" s="96"/>
      <c r="AN135" s="96"/>
      <c r="AO135" s="96"/>
      <c r="AP135" s="96"/>
      <c r="AQ135" s="96"/>
      <c r="AR135" s="96"/>
      <c r="AS135" s="37">
        <v>108</v>
      </c>
      <c r="AT135" s="105">
        <v>39920</v>
      </c>
      <c r="AU135" s="38" t="s">
        <v>110</v>
      </c>
      <c r="AV135" s="47">
        <f t="shared" ca="1" si="1"/>
        <v>14</v>
      </c>
      <c r="AW135" s="96"/>
      <c r="AX135" s="96"/>
    </row>
    <row r="136" spans="4:50" ht="30">
      <c r="D136" s="67">
        <v>132</v>
      </c>
      <c r="E136" s="38" t="s">
        <v>268</v>
      </c>
      <c r="F136" s="39" t="s">
        <v>5</v>
      </c>
      <c r="I136" s="37">
        <v>132</v>
      </c>
      <c r="J136" s="38" t="s">
        <v>259</v>
      </c>
      <c r="K136" s="39" t="s">
        <v>7</v>
      </c>
      <c r="W136" s="37">
        <v>132</v>
      </c>
      <c r="X136" s="38" t="s">
        <v>221</v>
      </c>
      <c r="Y136" s="39" t="s">
        <v>371</v>
      </c>
      <c r="Z136" s="76"/>
      <c r="AB136" s="37">
        <v>132</v>
      </c>
      <c r="AC136" s="38" t="s">
        <v>182</v>
      </c>
      <c r="AD136" s="39" t="s">
        <v>690</v>
      </c>
      <c r="AE136"/>
      <c r="AF136" s="96"/>
      <c r="AG136" s="96"/>
      <c r="AH136" s="96"/>
      <c r="AI136" s="96"/>
      <c r="AJ136" s="111"/>
      <c r="AK136" s="96"/>
      <c r="AL136" s="96"/>
      <c r="AM136" s="96"/>
      <c r="AN136" s="96"/>
      <c r="AO136" s="96"/>
      <c r="AP136" s="96"/>
      <c r="AQ136" s="96"/>
      <c r="AR136" s="96"/>
      <c r="AS136" s="37">
        <v>109</v>
      </c>
      <c r="AT136" s="105">
        <v>42049</v>
      </c>
      <c r="AU136" s="38" t="s">
        <v>111</v>
      </c>
      <c r="AV136" s="47">
        <f t="shared" ca="1" si="1"/>
        <v>8</v>
      </c>
      <c r="AW136" s="96"/>
      <c r="AX136" s="96"/>
    </row>
    <row r="137" spans="4:50" ht="30">
      <c r="D137" s="67">
        <v>133</v>
      </c>
      <c r="E137" s="38" t="s">
        <v>269</v>
      </c>
      <c r="F137" s="39" t="s">
        <v>5</v>
      </c>
      <c r="I137" s="37">
        <v>133</v>
      </c>
      <c r="J137" s="38" t="s">
        <v>262</v>
      </c>
      <c r="K137" s="39" t="s">
        <v>7</v>
      </c>
      <c r="W137" s="37">
        <v>133</v>
      </c>
      <c r="X137" s="38" t="s">
        <v>223</v>
      </c>
      <c r="Y137" s="39" t="s">
        <v>372</v>
      </c>
      <c r="Z137" s="76"/>
      <c r="AB137" s="37">
        <v>133</v>
      </c>
      <c r="AC137" s="38" t="s">
        <v>184</v>
      </c>
      <c r="AD137" s="39" t="s">
        <v>691</v>
      </c>
      <c r="AE137"/>
      <c r="AF137" s="96"/>
      <c r="AG137" s="96"/>
      <c r="AH137" s="96"/>
      <c r="AI137" s="96"/>
      <c r="AJ137" s="111"/>
      <c r="AK137" s="96"/>
      <c r="AL137" s="96"/>
      <c r="AM137" s="96"/>
      <c r="AN137" s="96"/>
      <c r="AO137" s="96"/>
      <c r="AP137" s="96"/>
      <c r="AQ137" s="96"/>
      <c r="AR137" s="96"/>
      <c r="AS137" s="37">
        <v>110</v>
      </c>
      <c r="AT137" s="105">
        <v>40641</v>
      </c>
      <c r="AU137" s="38" t="s">
        <v>112</v>
      </c>
      <c r="AV137" s="47">
        <f t="shared" ca="1" si="1"/>
        <v>12</v>
      </c>
      <c r="AW137" s="96"/>
      <c r="AX137" s="96"/>
    </row>
    <row r="138" spans="4:50" ht="30">
      <c r="D138" s="67">
        <v>134</v>
      </c>
      <c r="E138" s="38" t="s">
        <v>270</v>
      </c>
      <c r="F138" s="39" t="s">
        <v>5</v>
      </c>
      <c r="I138" s="37">
        <v>134</v>
      </c>
      <c r="J138" s="38" t="s">
        <v>263</v>
      </c>
      <c r="K138" s="39" t="s">
        <v>7</v>
      </c>
      <c r="W138" s="37">
        <v>134</v>
      </c>
      <c r="X138" s="38" t="s">
        <v>224</v>
      </c>
      <c r="Y138" s="39" t="s">
        <v>373</v>
      </c>
      <c r="Z138" s="76"/>
      <c r="AB138" s="37">
        <v>134</v>
      </c>
      <c r="AC138" s="38" t="s">
        <v>185</v>
      </c>
      <c r="AD138" s="39" t="s">
        <v>692</v>
      </c>
      <c r="AE138"/>
      <c r="AF138" s="96"/>
      <c r="AG138" s="96"/>
      <c r="AH138" s="96"/>
      <c r="AI138" s="96"/>
      <c r="AJ138" s="111"/>
      <c r="AK138" s="96"/>
      <c r="AL138" s="96"/>
      <c r="AM138" s="96"/>
      <c r="AN138" s="96"/>
      <c r="AO138" s="96"/>
      <c r="AP138" s="96"/>
      <c r="AQ138" s="96"/>
      <c r="AR138" s="96"/>
      <c r="AS138" s="37">
        <v>111</v>
      </c>
      <c r="AT138" s="105">
        <v>42809</v>
      </c>
      <c r="AU138" s="38" t="s">
        <v>113</v>
      </c>
      <c r="AV138" s="47">
        <f t="shared" ca="1" si="1"/>
        <v>6</v>
      </c>
      <c r="AW138" s="96"/>
      <c r="AX138" s="96"/>
    </row>
    <row r="139" spans="4:50" ht="30.75" thickBot="1">
      <c r="D139" s="67">
        <v>135</v>
      </c>
      <c r="E139" s="38" t="s">
        <v>273</v>
      </c>
      <c r="F139" s="39" t="s">
        <v>5</v>
      </c>
      <c r="I139" s="37">
        <v>135</v>
      </c>
      <c r="J139" s="38" t="s">
        <v>264</v>
      </c>
      <c r="K139" s="39" t="s">
        <v>7</v>
      </c>
      <c r="W139" s="37">
        <v>135</v>
      </c>
      <c r="X139" s="38" t="s">
        <v>227</v>
      </c>
      <c r="Y139" s="39" t="s">
        <v>374</v>
      </c>
      <c r="Z139" s="76"/>
      <c r="AB139" s="40">
        <v>135</v>
      </c>
      <c r="AC139" s="41" t="s">
        <v>186</v>
      </c>
      <c r="AD139" s="42" t="s">
        <v>693</v>
      </c>
      <c r="AE139"/>
      <c r="AF139" s="96"/>
      <c r="AG139" s="96"/>
      <c r="AH139" s="96"/>
      <c r="AI139" s="96"/>
      <c r="AJ139" s="111"/>
      <c r="AK139" s="96"/>
      <c r="AL139" s="96"/>
      <c r="AM139" s="96"/>
      <c r="AN139" s="96"/>
      <c r="AO139" s="96"/>
      <c r="AP139" s="96"/>
      <c r="AQ139" s="96"/>
      <c r="AR139" s="96"/>
      <c r="AS139" s="37">
        <v>112</v>
      </c>
      <c r="AT139" s="105">
        <v>40484</v>
      </c>
      <c r="AU139" s="38" t="s">
        <v>114</v>
      </c>
      <c r="AV139" s="47">
        <f t="shared" ca="1" si="1"/>
        <v>12</v>
      </c>
      <c r="AW139" s="96"/>
      <c r="AX139" s="96"/>
    </row>
    <row r="140" spans="4:50" ht="45">
      <c r="D140" s="67">
        <v>136</v>
      </c>
      <c r="E140" s="38" t="s">
        <v>275</v>
      </c>
      <c r="F140" s="39" t="s">
        <v>5</v>
      </c>
      <c r="I140" s="37">
        <v>136</v>
      </c>
      <c r="J140" s="38" t="s">
        <v>266</v>
      </c>
      <c r="K140" s="39" t="s">
        <v>7</v>
      </c>
      <c r="W140" s="37">
        <v>136</v>
      </c>
      <c r="X140" s="38" t="s">
        <v>228</v>
      </c>
      <c r="Y140" s="39" t="s">
        <v>376</v>
      </c>
      <c r="Z140" s="76"/>
      <c r="AB140" s="80">
        <v>136</v>
      </c>
      <c r="AC140" s="74" t="s">
        <v>187</v>
      </c>
      <c r="AD140" s="81"/>
      <c r="AE140"/>
      <c r="AF140" s="96"/>
      <c r="AG140" s="96"/>
      <c r="AH140" s="96"/>
      <c r="AI140" s="96"/>
      <c r="AJ140" s="111"/>
      <c r="AK140" s="96"/>
      <c r="AL140" s="96"/>
      <c r="AM140" s="96"/>
      <c r="AN140" s="96"/>
      <c r="AO140" s="96"/>
      <c r="AP140" s="96"/>
      <c r="AQ140" s="96"/>
      <c r="AR140" s="96"/>
      <c r="AS140" s="37">
        <v>113</v>
      </c>
      <c r="AT140" s="105">
        <v>42055</v>
      </c>
      <c r="AU140" s="38" t="s">
        <v>115</v>
      </c>
      <c r="AV140" s="47">
        <f t="shared" ca="1" si="1"/>
        <v>8</v>
      </c>
      <c r="AW140" s="96"/>
      <c r="AX140" s="96"/>
    </row>
    <row r="141" spans="4:50" ht="30">
      <c r="D141" s="67">
        <v>137</v>
      </c>
      <c r="E141" s="38" t="s">
        <v>277</v>
      </c>
      <c r="F141" s="39" t="s">
        <v>5</v>
      </c>
      <c r="I141" s="37">
        <v>137</v>
      </c>
      <c r="J141" s="38" t="s">
        <v>267</v>
      </c>
      <c r="K141" s="39" t="s">
        <v>7</v>
      </c>
      <c r="W141" s="37">
        <v>137</v>
      </c>
      <c r="X141" s="38" t="s">
        <v>242</v>
      </c>
      <c r="Y141" s="39" t="s">
        <v>380</v>
      </c>
      <c r="Z141" s="76"/>
      <c r="AB141" s="37">
        <v>137</v>
      </c>
      <c r="AC141" s="39" t="s">
        <v>188</v>
      </c>
      <c r="AD141" s="82"/>
      <c r="AE141"/>
      <c r="AF141" s="96"/>
      <c r="AG141" s="96"/>
      <c r="AH141" s="96"/>
      <c r="AI141" s="96"/>
      <c r="AJ141" s="111"/>
      <c r="AK141" s="96"/>
      <c r="AL141" s="96"/>
      <c r="AM141" s="96"/>
      <c r="AN141" s="96"/>
      <c r="AO141" s="96"/>
      <c r="AP141" s="96"/>
      <c r="AQ141" s="96"/>
      <c r="AR141" s="96"/>
      <c r="AS141" s="37">
        <v>114</v>
      </c>
      <c r="AT141" s="105">
        <v>40399</v>
      </c>
      <c r="AU141" s="38" t="s">
        <v>116</v>
      </c>
      <c r="AV141" s="47">
        <f t="shared" ca="1" si="1"/>
        <v>12</v>
      </c>
      <c r="AW141" s="96"/>
      <c r="AX141" s="96"/>
    </row>
    <row r="142" spans="4:50" ht="30">
      <c r="D142" s="67">
        <v>138</v>
      </c>
      <c r="E142" s="38" t="s">
        <v>278</v>
      </c>
      <c r="F142" s="39" t="s">
        <v>5</v>
      </c>
      <c r="I142" s="37">
        <v>138</v>
      </c>
      <c r="J142" s="38" t="s">
        <v>271</v>
      </c>
      <c r="K142" s="39" t="s">
        <v>7</v>
      </c>
      <c r="W142" s="37">
        <v>138</v>
      </c>
      <c r="X142" s="38" t="s">
        <v>243</v>
      </c>
      <c r="Y142" s="39" t="s">
        <v>384</v>
      </c>
      <c r="Z142" s="76"/>
      <c r="AB142" s="37">
        <v>138</v>
      </c>
      <c r="AC142" s="39" t="s">
        <v>189</v>
      </c>
      <c r="AD142" s="82"/>
      <c r="AE142"/>
      <c r="AF142" s="96"/>
      <c r="AG142" s="96"/>
      <c r="AH142" s="96"/>
      <c r="AI142" s="96"/>
      <c r="AJ142" s="111"/>
      <c r="AK142" s="96"/>
      <c r="AL142" s="96"/>
      <c r="AM142" s="96"/>
      <c r="AN142" s="96"/>
      <c r="AO142" s="96"/>
      <c r="AP142" s="96"/>
      <c r="AQ142" s="96"/>
      <c r="AR142" s="96"/>
      <c r="AS142" s="37">
        <v>115</v>
      </c>
      <c r="AT142" s="105">
        <v>40444</v>
      </c>
      <c r="AU142" s="38" t="s">
        <v>117</v>
      </c>
      <c r="AV142" s="47">
        <f t="shared" ca="1" si="1"/>
        <v>12</v>
      </c>
      <c r="AW142" s="96"/>
      <c r="AX142" s="96"/>
    </row>
    <row r="143" spans="4:50" ht="45">
      <c r="D143" s="67">
        <v>139</v>
      </c>
      <c r="E143" s="38" t="s">
        <v>281</v>
      </c>
      <c r="F143" s="39" t="s">
        <v>5</v>
      </c>
      <c r="I143" s="37">
        <v>139</v>
      </c>
      <c r="J143" s="38" t="s">
        <v>272</v>
      </c>
      <c r="K143" s="39" t="s">
        <v>7</v>
      </c>
      <c r="W143" s="37">
        <v>139</v>
      </c>
      <c r="X143" s="38" t="s">
        <v>244</v>
      </c>
      <c r="Y143" s="39" t="s">
        <v>385</v>
      </c>
      <c r="Z143" s="76"/>
      <c r="AB143" s="37">
        <v>139</v>
      </c>
      <c r="AC143" s="39" t="s">
        <v>193</v>
      </c>
      <c r="AD143" s="82"/>
      <c r="AE143"/>
      <c r="AF143" s="96"/>
      <c r="AG143" s="96"/>
      <c r="AH143" s="96"/>
      <c r="AI143" s="96"/>
      <c r="AJ143" s="111"/>
      <c r="AK143" s="96"/>
      <c r="AL143" s="96"/>
      <c r="AM143" s="96"/>
      <c r="AN143" s="96"/>
      <c r="AO143" s="96"/>
      <c r="AP143" s="96"/>
      <c r="AQ143" s="96"/>
      <c r="AR143" s="96"/>
      <c r="AS143" s="37">
        <v>116</v>
      </c>
      <c r="AT143" s="105">
        <v>41114</v>
      </c>
      <c r="AU143" s="38" t="s">
        <v>118</v>
      </c>
      <c r="AV143" s="47">
        <f t="shared" ca="1" si="1"/>
        <v>11</v>
      </c>
      <c r="AW143" s="96"/>
      <c r="AX143" s="96"/>
    </row>
    <row r="144" spans="4:50" ht="30">
      <c r="D144" s="67">
        <v>140</v>
      </c>
      <c r="E144" s="38" t="s">
        <v>282</v>
      </c>
      <c r="F144" s="39" t="s">
        <v>5</v>
      </c>
      <c r="I144" s="37">
        <v>140</v>
      </c>
      <c r="J144" s="38" t="s">
        <v>274</v>
      </c>
      <c r="K144" s="39" t="s">
        <v>7</v>
      </c>
      <c r="W144" s="37">
        <v>140</v>
      </c>
      <c r="X144" s="38" t="s">
        <v>245</v>
      </c>
      <c r="Y144" s="39" t="s">
        <v>386</v>
      </c>
      <c r="Z144" s="76"/>
      <c r="AB144" s="37">
        <v>140</v>
      </c>
      <c r="AC144" s="39" t="s">
        <v>194</v>
      </c>
      <c r="AD144" s="82"/>
      <c r="AE144"/>
      <c r="AF144" s="96"/>
      <c r="AG144" s="96"/>
      <c r="AH144" s="96"/>
      <c r="AI144" s="96"/>
      <c r="AJ144" s="111"/>
      <c r="AK144" s="96"/>
      <c r="AL144" s="96"/>
      <c r="AM144" s="96"/>
      <c r="AN144" s="96"/>
      <c r="AO144" s="96"/>
      <c r="AP144" s="96"/>
      <c r="AQ144" s="96"/>
      <c r="AR144" s="96"/>
      <c r="AS144" s="37">
        <v>117</v>
      </c>
      <c r="AT144" s="105">
        <v>38856</v>
      </c>
      <c r="AU144" s="38" t="s">
        <v>119</v>
      </c>
      <c r="AV144" s="47">
        <f t="shared" ca="1" si="1"/>
        <v>17</v>
      </c>
      <c r="AW144" s="96"/>
      <c r="AX144" s="96"/>
    </row>
    <row r="145" spans="4:50" ht="30">
      <c r="D145" s="67">
        <v>141</v>
      </c>
      <c r="E145" s="38" t="s">
        <v>283</v>
      </c>
      <c r="F145" s="39" t="s">
        <v>5</v>
      </c>
      <c r="I145" s="37">
        <v>141</v>
      </c>
      <c r="J145" s="38" t="s">
        <v>276</v>
      </c>
      <c r="K145" s="39" t="s">
        <v>7</v>
      </c>
      <c r="W145" s="37">
        <v>141</v>
      </c>
      <c r="X145" s="38" t="s">
        <v>246</v>
      </c>
      <c r="Y145" s="39" t="s">
        <v>387</v>
      </c>
      <c r="Z145" s="76"/>
      <c r="AB145" s="37">
        <v>141</v>
      </c>
      <c r="AC145" s="39" t="s">
        <v>195</v>
      </c>
      <c r="AD145" s="82"/>
      <c r="AE145"/>
      <c r="AF145" s="96"/>
      <c r="AG145" s="96"/>
      <c r="AH145" s="96"/>
      <c r="AI145" s="96"/>
      <c r="AJ145" s="111"/>
      <c r="AK145" s="96"/>
      <c r="AL145" s="96"/>
      <c r="AM145" s="96"/>
      <c r="AN145" s="96"/>
      <c r="AO145" s="96"/>
      <c r="AP145" s="96"/>
      <c r="AQ145" s="96"/>
      <c r="AR145" s="96"/>
      <c r="AS145" s="37">
        <v>118</v>
      </c>
      <c r="AT145" s="105">
        <v>41338</v>
      </c>
      <c r="AU145" s="38" t="s">
        <v>120</v>
      </c>
      <c r="AV145" s="47">
        <f t="shared" ca="1" si="1"/>
        <v>10</v>
      </c>
      <c r="AW145" s="96"/>
      <c r="AX145" s="96"/>
    </row>
    <row r="146" spans="4:50" ht="30">
      <c r="D146" s="67">
        <v>142</v>
      </c>
      <c r="E146" s="38" t="s">
        <v>284</v>
      </c>
      <c r="F146" s="39" t="s">
        <v>5</v>
      </c>
      <c r="I146" s="37">
        <v>142</v>
      </c>
      <c r="J146" s="38" t="s">
        <v>279</v>
      </c>
      <c r="K146" s="39" t="s">
        <v>7</v>
      </c>
      <c r="W146" s="37">
        <v>142</v>
      </c>
      <c r="X146" s="38" t="s">
        <v>248</v>
      </c>
      <c r="Y146" s="39" t="s">
        <v>388</v>
      </c>
      <c r="Z146" s="76"/>
      <c r="AB146" s="37">
        <v>142</v>
      </c>
      <c r="AC146" s="39" t="s">
        <v>196</v>
      </c>
      <c r="AD146" s="82"/>
      <c r="AE146"/>
      <c r="AF146" s="96"/>
      <c r="AG146" s="96"/>
      <c r="AH146" s="96"/>
      <c r="AI146" s="96"/>
      <c r="AJ146" s="111"/>
      <c r="AK146" s="96"/>
      <c r="AL146" s="96"/>
      <c r="AM146" s="96"/>
      <c r="AN146" s="96"/>
      <c r="AO146" s="96"/>
      <c r="AP146" s="96"/>
      <c r="AQ146" s="96"/>
      <c r="AR146" s="96"/>
      <c r="AS146" s="37">
        <v>119</v>
      </c>
      <c r="AT146" s="105">
        <v>40693</v>
      </c>
      <c r="AU146" s="38" t="s">
        <v>121</v>
      </c>
      <c r="AV146" s="47">
        <f t="shared" ca="1" si="1"/>
        <v>12</v>
      </c>
      <c r="AW146" s="96"/>
      <c r="AX146" s="96"/>
    </row>
    <row r="147" spans="4:50" ht="30">
      <c r="D147" s="67">
        <v>143</v>
      </c>
      <c r="E147" s="38" t="s">
        <v>286</v>
      </c>
      <c r="F147" s="39" t="s">
        <v>5</v>
      </c>
      <c r="I147" s="37">
        <v>143</v>
      </c>
      <c r="J147" s="38" t="s">
        <v>280</v>
      </c>
      <c r="K147" s="39" t="s">
        <v>7</v>
      </c>
      <c r="W147" s="37">
        <v>143</v>
      </c>
      <c r="X147" s="38" t="s">
        <v>249</v>
      </c>
      <c r="Y147" s="39" t="s">
        <v>389</v>
      </c>
      <c r="Z147" s="76"/>
      <c r="AB147" s="37">
        <v>143</v>
      </c>
      <c r="AC147" s="39" t="s">
        <v>197</v>
      </c>
      <c r="AD147" s="82"/>
      <c r="AE147"/>
      <c r="AF147" s="96"/>
      <c r="AG147" s="96"/>
      <c r="AH147" s="96"/>
      <c r="AI147" s="96"/>
      <c r="AJ147" s="111"/>
      <c r="AK147" s="96"/>
      <c r="AL147" s="96"/>
      <c r="AM147" s="96"/>
      <c r="AN147" s="96"/>
      <c r="AO147" s="96"/>
      <c r="AP147" s="96"/>
      <c r="AQ147" s="96"/>
      <c r="AR147" s="96"/>
      <c r="AS147" s="37">
        <v>120</v>
      </c>
      <c r="AT147" s="105">
        <v>41193</v>
      </c>
      <c r="AU147" s="38" t="s">
        <v>122</v>
      </c>
      <c r="AV147" s="47">
        <f t="shared" ca="1" si="1"/>
        <v>10</v>
      </c>
      <c r="AW147" s="96"/>
      <c r="AX147" s="96"/>
    </row>
    <row r="148" spans="4:50" ht="30">
      <c r="D148" s="67">
        <v>144</v>
      </c>
      <c r="E148" s="38" t="s">
        <v>287</v>
      </c>
      <c r="F148" s="39" t="s">
        <v>5</v>
      </c>
      <c r="I148" s="37">
        <v>144</v>
      </c>
      <c r="J148" s="38" t="s">
        <v>285</v>
      </c>
      <c r="K148" s="39" t="s">
        <v>7</v>
      </c>
      <c r="W148" s="37">
        <v>144</v>
      </c>
      <c r="X148" s="38" t="s">
        <v>253</v>
      </c>
      <c r="Y148" s="39" t="s">
        <v>392</v>
      </c>
      <c r="Z148" s="76"/>
      <c r="AB148" s="37">
        <v>144</v>
      </c>
      <c r="AC148" s="39" t="s">
        <v>198</v>
      </c>
      <c r="AD148" s="82"/>
      <c r="AE148"/>
      <c r="AF148" s="96"/>
      <c r="AG148" s="96"/>
      <c r="AH148" s="96"/>
      <c r="AI148" s="96"/>
      <c r="AJ148" s="111"/>
      <c r="AK148" s="96"/>
      <c r="AL148" s="96"/>
      <c r="AM148" s="96"/>
      <c r="AN148" s="96"/>
      <c r="AO148" s="96"/>
      <c r="AP148" s="96"/>
      <c r="AQ148" s="96"/>
      <c r="AR148" s="96"/>
      <c r="AS148" s="37">
        <v>121</v>
      </c>
      <c r="AT148" s="105">
        <v>41275</v>
      </c>
      <c r="AU148" s="38" t="s">
        <v>123</v>
      </c>
      <c r="AV148" s="47">
        <f t="shared" ca="1" si="1"/>
        <v>10</v>
      </c>
      <c r="AW148" s="96"/>
      <c r="AX148" s="96"/>
    </row>
    <row r="149" spans="4:50" ht="30">
      <c r="D149" s="67">
        <v>145</v>
      </c>
      <c r="E149" s="38" t="s">
        <v>250</v>
      </c>
      <c r="F149" s="39" t="s">
        <v>5</v>
      </c>
      <c r="I149" s="37">
        <v>145</v>
      </c>
      <c r="J149" s="38" t="s">
        <v>288</v>
      </c>
      <c r="K149" s="39" t="s">
        <v>7</v>
      </c>
      <c r="W149" s="37">
        <v>145</v>
      </c>
      <c r="X149" s="38" t="s">
        <v>254</v>
      </c>
      <c r="Y149" s="39" t="s">
        <v>393</v>
      </c>
      <c r="Z149" s="76"/>
      <c r="AB149" s="37">
        <v>145</v>
      </c>
      <c r="AC149" s="39" t="s">
        <v>200</v>
      </c>
      <c r="AD149" s="82"/>
      <c r="AE149"/>
      <c r="AF149" s="96"/>
      <c r="AG149" s="96"/>
      <c r="AH149" s="96"/>
      <c r="AI149" s="96"/>
      <c r="AJ149" s="111"/>
      <c r="AK149" s="96"/>
      <c r="AL149" s="96"/>
      <c r="AM149" s="96"/>
      <c r="AN149" s="96"/>
      <c r="AO149" s="96"/>
      <c r="AP149" s="96"/>
      <c r="AQ149" s="96"/>
      <c r="AR149" s="96"/>
      <c r="AS149" s="37">
        <v>122</v>
      </c>
      <c r="AT149" s="105">
        <v>41235</v>
      </c>
      <c r="AU149" s="38" t="s">
        <v>27</v>
      </c>
      <c r="AV149" s="47">
        <f t="shared" ca="1" si="1"/>
        <v>10</v>
      </c>
      <c r="AW149" s="96"/>
      <c r="AX149" s="96"/>
    </row>
    <row r="150" spans="4:50" ht="30">
      <c r="D150" s="67">
        <v>146</v>
      </c>
      <c r="E150" s="38" t="s">
        <v>291</v>
      </c>
      <c r="F150" s="39" t="s">
        <v>5</v>
      </c>
      <c r="I150" s="37">
        <v>146</v>
      </c>
      <c r="J150" s="38" t="s">
        <v>289</v>
      </c>
      <c r="K150" s="39" t="s">
        <v>7</v>
      </c>
      <c r="W150" s="37">
        <v>146</v>
      </c>
      <c r="X150" s="38" t="s">
        <v>255</v>
      </c>
      <c r="Y150" s="39" t="s">
        <v>395</v>
      </c>
      <c r="Z150" s="76"/>
      <c r="AB150" s="37">
        <v>146</v>
      </c>
      <c r="AC150" s="39" t="s">
        <v>201</v>
      </c>
      <c r="AD150" s="82"/>
      <c r="AE150"/>
      <c r="AF150" s="96"/>
      <c r="AG150" s="96"/>
      <c r="AH150" s="96"/>
      <c r="AI150" s="96"/>
      <c r="AJ150" s="111"/>
      <c r="AK150" s="96"/>
      <c r="AL150" s="96"/>
      <c r="AM150" s="96"/>
      <c r="AN150" s="96"/>
      <c r="AO150" s="96"/>
      <c r="AP150" s="96"/>
      <c r="AQ150" s="96"/>
      <c r="AR150" s="96"/>
      <c r="AS150" s="37">
        <v>123</v>
      </c>
      <c r="AT150" s="105">
        <v>40743</v>
      </c>
      <c r="AU150" s="38" t="s">
        <v>124</v>
      </c>
      <c r="AV150" s="47">
        <f t="shared" ca="1" si="1"/>
        <v>12</v>
      </c>
      <c r="AW150" s="96"/>
      <c r="AX150" s="96"/>
    </row>
    <row r="151" spans="4:50" ht="30">
      <c r="D151" s="67">
        <v>147</v>
      </c>
      <c r="E151" s="38" t="s">
        <v>293</v>
      </c>
      <c r="F151" s="39" t="s">
        <v>5</v>
      </c>
      <c r="I151" s="37">
        <v>147</v>
      </c>
      <c r="J151" s="38" t="s">
        <v>290</v>
      </c>
      <c r="K151" s="39" t="s">
        <v>7</v>
      </c>
      <c r="W151" s="37">
        <v>147</v>
      </c>
      <c r="X151" s="38" t="s">
        <v>256</v>
      </c>
      <c r="Y151" s="39" t="s">
        <v>398</v>
      </c>
      <c r="Z151" s="76"/>
      <c r="AB151" s="37">
        <v>147</v>
      </c>
      <c r="AC151" s="39" t="s">
        <v>202</v>
      </c>
      <c r="AD151" s="82"/>
      <c r="AE151"/>
      <c r="AF151" s="96"/>
      <c r="AG151" s="96"/>
      <c r="AH151" s="96"/>
      <c r="AI151" s="96"/>
      <c r="AJ151" s="111"/>
      <c r="AK151" s="96"/>
      <c r="AL151" s="96"/>
      <c r="AM151" s="96"/>
      <c r="AN151" s="96"/>
      <c r="AO151" s="96"/>
      <c r="AP151" s="96"/>
      <c r="AQ151" s="96"/>
      <c r="AR151" s="96"/>
      <c r="AS151" s="37">
        <v>124</v>
      </c>
      <c r="AT151" s="105">
        <v>42744</v>
      </c>
      <c r="AU151" s="38" t="s">
        <v>125</v>
      </c>
      <c r="AV151" s="47">
        <f t="shared" ca="1" si="1"/>
        <v>6</v>
      </c>
      <c r="AW151" s="96"/>
      <c r="AX151" s="96"/>
    </row>
    <row r="152" spans="4:50" ht="30">
      <c r="D152" s="67">
        <v>148</v>
      </c>
      <c r="E152" s="38" t="s">
        <v>295</v>
      </c>
      <c r="F152" s="39" t="s">
        <v>5</v>
      </c>
      <c r="I152" s="37">
        <v>148</v>
      </c>
      <c r="J152" s="38" t="s">
        <v>292</v>
      </c>
      <c r="K152" s="39" t="s">
        <v>7</v>
      </c>
      <c r="W152" s="37">
        <v>148</v>
      </c>
      <c r="X152" s="38" t="s">
        <v>257</v>
      </c>
      <c r="Y152" s="39" t="s">
        <v>399</v>
      </c>
      <c r="Z152" s="76"/>
      <c r="AB152" s="37">
        <v>148</v>
      </c>
      <c r="AC152" s="39" t="s">
        <v>204</v>
      </c>
      <c r="AD152" s="82"/>
      <c r="AE152"/>
      <c r="AF152" s="96"/>
      <c r="AG152" s="96"/>
      <c r="AH152" s="96"/>
      <c r="AI152" s="96"/>
      <c r="AJ152" s="111"/>
      <c r="AK152" s="96"/>
      <c r="AL152" s="96"/>
      <c r="AM152" s="96"/>
      <c r="AN152" s="96"/>
      <c r="AO152" s="96"/>
      <c r="AP152" s="96"/>
      <c r="AQ152" s="96"/>
      <c r="AR152" s="96"/>
      <c r="AS152" s="37">
        <v>125</v>
      </c>
      <c r="AT152" s="105">
        <v>40853</v>
      </c>
      <c r="AU152" s="38" t="s">
        <v>126</v>
      </c>
      <c r="AV152" s="47">
        <f t="shared" ca="1" si="1"/>
        <v>11</v>
      </c>
      <c r="AW152" s="96"/>
      <c r="AX152" s="96"/>
    </row>
    <row r="153" spans="4:50" ht="30">
      <c r="D153" s="67">
        <v>149</v>
      </c>
      <c r="E153" s="38" t="s">
        <v>299</v>
      </c>
      <c r="F153" s="39" t="s">
        <v>5</v>
      </c>
      <c r="I153" s="37">
        <v>149</v>
      </c>
      <c r="J153" s="38" t="s">
        <v>294</v>
      </c>
      <c r="K153" s="39" t="s">
        <v>7</v>
      </c>
      <c r="W153" s="37">
        <v>149</v>
      </c>
      <c r="X153" s="38" t="s">
        <v>258</v>
      </c>
      <c r="Y153" s="39" t="s">
        <v>400</v>
      </c>
      <c r="Z153" s="76"/>
      <c r="AB153" s="37">
        <v>149</v>
      </c>
      <c r="AC153" s="39" t="s">
        <v>205</v>
      </c>
      <c r="AD153" s="82"/>
      <c r="AE153"/>
      <c r="AF153" s="96"/>
      <c r="AG153" s="96"/>
      <c r="AH153" s="96"/>
      <c r="AI153" s="96"/>
      <c r="AJ153" s="111"/>
      <c r="AK153" s="96"/>
      <c r="AL153" s="96"/>
      <c r="AM153" s="96"/>
      <c r="AN153" s="96"/>
      <c r="AO153" s="96"/>
      <c r="AP153" s="96"/>
      <c r="AQ153" s="96"/>
      <c r="AR153" s="96"/>
      <c r="AS153" s="37">
        <v>126</v>
      </c>
      <c r="AT153" s="105">
        <v>41925</v>
      </c>
      <c r="AU153" s="38" t="s">
        <v>127</v>
      </c>
      <c r="AV153" s="47">
        <f t="shared" ca="1" si="1"/>
        <v>8</v>
      </c>
      <c r="AW153" s="96"/>
      <c r="AX153" s="96"/>
    </row>
    <row r="154" spans="4:50" ht="30">
      <c r="D154" s="67">
        <v>150</v>
      </c>
      <c r="E154" s="38" t="s">
        <v>302</v>
      </c>
      <c r="F154" s="39" t="s">
        <v>5</v>
      </c>
      <c r="I154" s="37">
        <v>150</v>
      </c>
      <c r="J154" s="38" t="s">
        <v>296</v>
      </c>
      <c r="K154" s="39" t="s">
        <v>7</v>
      </c>
      <c r="W154" s="37">
        <v>150</v>
      </c>
      <c r="X154" s="38" t="s">
        <v>259</v>
      </c>
      <c r="Y154" s="39" t="s">
        <v>402</v>
      </c>
      <c r="Z154" s="76"/>
      <c r="AB154" s="37">
        <v>150</v>
      </c>
      <c r="AC154" s="39" t="s">
        <v>208</v>
      </c>
      <c r="AD154" s="82"/>
      <c r="AE154"/>
      <c r="AF154" s="96"/>
      <c r="AG154" s="96"/>
      <c r="AH154" s="96"/>
      <c r="AI154" s="96"/>
      <c r="AJ154" s="111"/>
      <c r="AK154" s="96"/>
      <c r="AL154" s="96"/>
      <c r="AM154" s="96"/>
      <c r="AN154" s="96"/>
      <c r="AO154" s="96"/>
      <c r="AP154" s="96"/>
      <c r="AQ154" s="96"/>
      <c r="AR154" s="96"/>
      <c r="AS154" s="37">
        <v>127</v>
      </c>
      <c r="AT154" s="105">
        <v>42741</v>
      </c>
      <c r="AU154" s="38" t="s">
        <v>128</v>
      </c>
      <c r="AV154" s="47">
        <f t="shared" ca="1" si="1"/>
        <v>6</v>
      </c>
      <c r="AW154" s="96"/>
      <c r="AX154" s="96"/>
    </row>
    <row r="155" spans="4:50" ht="30">
      <c r="D155" s="67">
        <v>151</v>
      </c>
      <c r="E155" s="38" t="s">
        <v>303</v>
      </c>
      <c r="F155" s="39" t="s">
        <v>5</v>
      </c>
      <c r="I155" s="37">
        <v>151</v>
      </c>
      <c r="J155" s="38" t="s">
        <v>297</v>
      </c>
      <c r="K155" s="39" t="s">
        <v>7</v>
      </c>
      <c r="W155" s="37">
        <v>151</v>
      </c>
      <c r="X155" s="38" t="s">
        <v>260</v>
      </c>
      <c r="Y155" s="39" t="s">
        <v>403</v>
      </c>
      <c r="Z155" s="76"/>
      <c r="AB155" s="37">
        <v>151</v>
      </c>
      <c r="AC155" s="39" t="s">
        <v>210</v>
      </c>
      <c r="AD155" s="82"/>
      <c r="AE155"/>
      <c r="AF155" s="96"/>
      <c r="AG155" s="96"/>
      <c r="AH155" s="96"/>
      <c r="AI155" s="96"/>
      <c r="AJ155" s="111"/>
      <c r="AK155" s="96"/>
      <c r="AL155" s="96"/>
      <c r="AM155" s="96"/>
      <c r="AN155" s="96"/>
      <c r="AO155" s="96"/>
      <c r="AP155" s="96"/>
      <c r="AQ155" s="96"/>
      <c r="AR155" s="96"/>
      <c r="AS155" s="37">
        <v>128</v>
      </c>
      <c r="AT155" s="105">
        <v>41339</v>
      </c>
      <c r="AU155" s="38" t="s">
        <v>129</v>
      </c>
      <c r="AV155" s="47">
        <f t="shared" ca="1" si="1"/>
        <v>10</v>
      </c>
      <c r="AW155" s="96"/>
      <c r="AX155" s="96"/>
    </row>
    <row r="156" spans="4:50" ht="30">
      <c r="D156" s="67">
        <v>152</v>
      </c>
      <c r="E156" s="38" t="s">
        <v>304</v>
      </c>
      <c r="F156" s="39" t="s">
        <v>5</v>
      </c>
      <c r="I156" s="37">
        <v>152</v>
      </c>
      <c r="J156" s="38" t="s">
        <v>298</v>
      </c>
      <c r="K156" s="39" t="s">
        <v>7</v>
      </c>
      <c r="W156" s="37">
        <v>152</v>
      </c>
      <c r="X156" s="38" t="s">
        <v>271</v>
      </c>
      <c r="Y156" s="39" t="s">
        <v>405</v>
      </c>
      <c r="Z156" s="76"/>
      <c r="AB156" s="37">
        <v>152</v>
      </c>
      <c r="AC156" s="39" t="s">
        <v>211</v>
      </c>
      <c r="AD156" s="82"/>
      <c r="AE156"/>
      <c r="AF156" s="96"/>
      <c r="AG156" s="96"/>
      <c r="AH156" s="96"/>
      <c r="AI156" s="96"/>
      <c r="AJ156" s="111"/>
      <c r="AK156" s="96"/>
      <c r="AL156" s="96"/>
      <c r="AM156" s="96"/>
      <c r="AN156" s="96"/>
      <c r="AO156" s="96"/>
      <c r="AP156" s="96"/>
      <c r="AQ156" s="96"/>
      <c r="AR156" s="96"/>
      <c r="AS156" s="37">
        <v>129</v>
      </c>
      <c r="AT156" s="105">
        <v>41864</v>
      </c>
      <c r="AU156" s="38" t="s">
        <v>130</v>
      </c>
      <c r="AV156" s="47">
        <f t="shared" ca="1" si="1"/>
        <v>8</v>
      </c>
      <c r="AW156" s="96"/>
      <c r="AX156" s="96"/>
    </row>
    <row r="157" spans="4:50" ht="30">
      <c r="D157" s="67">
        <v>153</v>
      </c>
      <c r="E157" s="38" t="s">
        <v>311</v>
      </c>
      <c r="F157" s="39" t="s">
        <v>5</v>
      </c>
      <c r="I157" s="37">
        <v>153</v>
      </c>
      <c r="J157" s="38" t="s">
        <v>300</v>
      </c>
      <c r="K157" s="39" t="s">
        <v>7</v>
      </c>
      <c r="W157" s="37">
        <v>153</v>
      </c>
      <c r="X157" s="38" t="s">
        <v>272</v>
      </c>
      <c r="Y157" s="39" t="s">
        <v>406</v>
      </c>
      <c r="Z157" s="76"/>
      <c r="AB157" s="37">
        <v>153</v>
      </c>
      <c r="AC157" s="39" t="s">
        <v>212</v>
      </c>
      <c r="AD157" s="82"/>
      <c r="AE157"/>
      <c r="AF157" s="96"/>
      <c r="AG157" s="96"/>
      <c r="AH157" s="96"/>
      <c r="AI157" s="96"/>
      <c r="AJ157" s="111"/>
      <c r="AK157" s="96"/>
      <c r="AL157" s="96"/>
      <c r="AM157" s="96"/>
      <c r="AN157" s="96"/>
      <c r="AO157" s="96"/>
      <c r="AP157" s="96"/>
      <c r="AQ157" s="96"/>
      <c r="AR157" s="96"/>
      <c r="AS157" s="37">
        <v>130</v>
      </c>
      <c r="AT157" s="105">
        <v>42065</v>
      </c>
      <c r="AU157" s="38" t="s">
        <v>131</v>
      </c>
      <c r="AV157" s="47">
        <f t="shared" ref="AV157:AV220" ca="1" si="2">TRUNC(YEARFRAC(AT157,TODAY()))</f>
        <v>8</v>
      </c>
      <c r="AW157" s="96"/>
      <c r="AX157" s="96"/>
    </row>
    <row r="158" spans="4:50" ht="30">
      <c r="D158" s="67">
        <v>154</v>
      </c>
      <c r="E158" s="38" t="s">
        <v>312</v>
      </c>
      <c r="F158" s="39" t="s">
        <v>5</v>
      </c>
      <c r="I158" s="37">
        <v>154</v>
      </c>
      <c r="J158" s="38" t="s">
        <v>301</v>
      </c>
      <c r="K158" s="39" t="s">
        <v>7</v>
      </c>
      <c r="W158" s="37">
        <v>154</v>
      </c>
      <c r="X158" s="38" t="s">
        <v>278</v>
      </c>
      <c r="Y158" s="39" t="s">
        <v>408</v>
      </c>
      <c r="Z158" s="76"/>
      <c r="AB158" s="37">
        <v>154</v>
      </c>
      <c r="AC158" s="39" t="s">
        <v>213</v>
      </c>
      <c r="AD158" s="82"/>
      <c r="AE158"/>
      <c r="AF158" s="96"/>
      <c r="AG158" s="96"/>
      <c r="AH158" s="96"/>
      <c r="AI158" s="96"/>
      <c r="AJ158" s="111"/>
      <c r="AK158" s="96"/>
      <c r="AL158" s="96"/>
      <c r="AM158" s="96"/>
      <c r="AN158" s="96"/>
      <c r="AO158" s="96"/>
      <c r="AP158" s="96"/>
      <c r="AQ158" s="96"/>
      <c r="AR158" s="96"/>
      <c r="AS158" s="37">
        <v>131</v>
      </c>
      <c r="AT158" s="105">
        <v>40673</v>
      </c>
      <c r="AU158" s="38" t="s">
        <v>132</v>
      </c>
      <c r="AV158" s="47">
        <f t="shared" ca="1" si="2"/>
        <v>12</v>
      </c>
      <c r="AW158" s="96"/>
      <c r="AX158" s="96"/>
    </row>
    <row r="159" spans="4:50" ht="30">
      <c r="D159" s="67">
        <v>155</v>
      </c>
      <c r="E159" s="38" t="s">
        <v>314</v>
      </c>
      <c r="F159" s="39" t="s">
        <v>5</v>
      </c>
      <c r="I159" s="37">
        <v>155</v>
      </c>
      <c r="J159" s="38" t="s">
        <v>305</v>
      </c>
      <c r="K159" s="39" t="s">
        <v>7</v>
      </c>
      <c r="W159" s="37">
        <v>155</v>
      </c>
      <c r="X159" s="38" t="s">
        <v>279</v>
      </c>
      <c r="Y159" s="39" t="s">
        <v>409</v>
      </c>
      <c r="Z159" s="76"/>
      <c r="AB159" s="37">
        <v>155</v>
      </c>
      <c r="AC159" s="39" t="s">
        <v>215</v>
      </c>
      <c r="AD159" s="82"/>
      <c r="AE159"/>
      <c r="AF159" s="96"/>
      <c r="AG159" s="96"/>
      <c r="AH159" s="96"/>
      <c r="AI159" s="96"/>
      <c r="AJ159" s="111"/>
      <c r="AK159" s="96"/>
      <c r="AL159" s="96"/>
      <c r="AM159" s="96"/>
      <c r="AN159" s="96"/>
      <c r="AO159" s="96"/>
      <c r="AP159" s="96"/>
      <c r="AQ159" s="96"/>
      <c r="AR159" s="96"/>
      <c r="AS159" s="37">
        <v>132</v>
      </c>
      <c r="AT159" s="105">
        <v>41666</v>
      </c>
      <c r="AU159" s="38" t="s">
        <v>133</v>
      </c>
      <c r="AV159" s="47">
        <f t="shared" ca="1" si="2"/>
        <v>9</v>
      </c>
      <c r="AW159" s="96"/>
      <c r="AX159" s="96"/>
    </row>
    <row r="160" spans="4:50" ht="30">
      <c r="D160" s="67">
        <v>156</v>
      </c>
      <c r="E160" s="38" t="s">
        <v>317</v>
      </c>
      <c r="F160" s="39" t="s">
        <v>5</v>
      </c>
      <c r="I160" s="37">
        <v>156</v>
      </c>
      <c r="J160" s="38" t="s">
        <v>306</v>
      </c>
      <c r="K160" s="39" t="s">
        <v>7</v>
      </c>
      <c r="W160" s="37">
        <v>156</v>
      </c>
      <c r="X160" s="38" t="s">
        <v>280</v>
      </c>
      <c r="Y160" s="39" t="s">
        <v>410</v>
      </c>
      <c r="Z160" s="76"/>
      <c r="AB160" s="37">
        <v>156</v>
      </c>
      <c r="AC160" s="39" t="s">
        <v>216</v>
      </c>
      <c r="AD160" s="82"/>
      <c r="AE160"/>
      <c r="AF160" s="96"/>
      <c r="AG160" s="96"/>
      <c r="AH160" s="96"/>
      <c r="AI160" s="96"/>
      <c r="AJ160" s="111"/>
      <c r="AK160" s="96"/>
      <c r="AL160" s="96"/>
      <c r="AM160" s="96"/>
      <c r="AN160" s="96"/>
      <c r="AO160" s="96"/>
      <c r="AP160" s="96"/>
      <c r="AQ160" s="96"/>
      <c r="AR160" s="96"/>
      <c r="AS160" s="37">
        <v>133</v>
      </c>
      <c r="AT160" s="38"/>
      <c r="AU160" s="38" t="s">
        <v>134</v>
      </c>
      <c r="AV160" s="47"/>
      <c r="AW160" s="96"/>
      <c r="AX160" s="96"/>
    </row>
    <row r="161" spans="4:50" ht="30">
      <c r="D161" s="67">
        <v>157</v>
      </c>
      <c r="E161" s="38" t="s">
        <v>319</v>
      </c>
      <c r="F161" s="39" t="s">
        <v>5</v>
      </c>
      <c r="I161" s="37">
        <v>157</v>
      </c>
      <c r="J161" s="38" t="s">
        <v>307</v>
      </c>
      <c r="K161" s="39" t="s">
        <v>7</v>
      </c>
      <c r="W161" s="37">
        <v>157</v>
      </c>
      <c r="X161" s="38" t="s">
        <v>281</v>
      </c>
      <c r="Y161" s="39" t="s">
        <v>411</v>
      </c>
      <c r="Z161" s="76"/>
      <c r="AB161" s="37">
        <v>157</v>
      </c>
      <c r="AC161" s="39" t="s">
        <v>217</v>
      </c>
      <c r="AD161" s="82"/>
      <c r="AE161"/>
      <c r="AF161" s="96"/>
      <c r="AG161" s="96"/>
      <c r="AH161" s="96"/>
      <c r="AI161" s="96"/>
      <c r="AJ161" s="111"/>
      <c r="AK161" s="96"/>
      <c r="AL161" s="96"/>
      <c r="AM161" s="96"/>
      <c r="AN161" s="96"/>
      <c r="AO161" s="96"/>
      <c r="AP161" s="96"/>
      <c r="AQ161" s="96"/>
      <c r="AR161" s="96"/>
      <c r="AS161" s="37">
        <v>134</v>
      </c>
      <c r="AT161" s="105">
        <v>42263</v>
      </c>
      <c r="AU161" s="38" t="s">
        <v>135</v>
      </c>
      <c r="AV161" s="47">
        <f t="shared" ca="1" si="2"/>
        <v>7</v>
      </c>
      <c r="AW161" s="96"/>
      <c r="AX161" s="96"/>
    </row>
    <row r="162" spans="4:50">
      <c r="D162" s="67">
        <v>158</v>
      </c>
      <c r="E162" s="38" t="s">
        <v>320</v>
      </c>
      <c r="F162" s="39" t="s">
        <v>5</v>
      </c>
      <c r="I162" s="37">
        <v>158</v>
      </c>
      <c r="J162" s="38" t="s">
        <v>308</v>
      </c>
      <c r="K162" s="39" t="s">
        <v>7</v>
      </c>
      <c r="W162" s="37">
        <v>158</v>
      </c>
      <c r="X162" s="38" t="s">
        <v>282</v>
      </c>
      <c r="Y162" s="39" t="s">
        <v>413</v>
      </c>
      <c r="Z162" s="76"/>
      <c r="AB162" s="37">
        <v>158</v>
      </c>
      <c r="AC162" s="39" t="s">
        <v>218</v>
      </c>
      <c r="AD162" s="82"/>
      <c r="AE162"/>
      <c r="AF162" s="96"/>
      <c r="AG162" s="96"/>
      <c r="AH162" s="96"/>
      <c r="AI162" s="96"/>
      <c r="AJ162" s="111"/>
      <c r="AK162" s="96"/>
      <c r="AL162" s="96"/>
      <c r="AM162" s="96"/>
      <c r="AN162" s="96"/>
      <c r="AO162" s="96"/>
      <c r="AP162" s="96"/>
      <c r="AQ162" s="96"/>
      <c r="AR162" s="96"/>
      <c r="AS162" s="37">
        <v>135</v>
      </c>
      <c r="AT162" s="105">
        <v>42165</v>
      </c>
      <c r="AU162" s="38" t="s">
        <v>136</v>
      </c>
      <c r="AV162" s="47">
        <f t="shared" ca="1" si="2"/>
        <v>8</v>
      </c>
      <c r="AW162" s="96"/>
      <c r="AX162" s="96"/>
    </row>
    <row r="163" spans="4:50" ht="30">
      <c r="D163" s="67">
        <v>159</v>
      </c>
      <c r="E163" s="38" t="s">
        <v>321</v>
      </c>
      <c r="F163" s="39" t="s">
        <v>5</v>
      </c>
      <c r="I163" s="37">
        <v>159</v>
      </c>
      <c r="J163" s="38" t="s">
        <v>309</v>
      </c>
      <c r="K163" s="39" t="s">
        <v>7</v>
      </c>
      <c r="W163" s="37">
        <v>159</v>
      </c>
      <c r="X163" s="38" t="s">
        <v>284</v>
      </c>
      <c r="Y163" s="39" t="s">
        <v>415</v>
      </c>
      <c r="Z163" s="76"/>
      <c r="AB163" s="37">
        <v>159</v>
      </c>
      <c r="AC163" s="39" t="s">
        <v>216</v>
      </c>
      <c r="AD163" s="82"/>
      <c r="AE163"/>
      <c r="AF163" s="96"/>
      <c r="AG163" s="96"/>
      <c r="AH163" s="96"/>
      <c r="AI163" s="96"/>
      <c r="AJ163" s="111"/>
      <c r="AK163" s="96"/>
      <c r="AL163" s="96"/>
      <c r="AM163" s="96"/>
      <c r="AN163" s="96"/>
      <c r="AO163" s="96"/>
      <c r="AP163" s="96"/>
      <c r="AQ163" s="96"/>
      <c r="AR163" s="96"/>
      <c r="AS163" s="37">
        <v>136</v>
      </c>
      <c r="AT163" s="105">
        <v>43106</v>
      </c>
      <c r="AU163" s="38" t="s">
        <v>137</v>
      </c>
      <c r="AV163" s="47">
        <f t="shared" ca="1" si="2"/>
        <v>5</v>
      </c>
      <c r="AW163" s="96"/>
      <c r="AX163" s="96"/>
    </row>
    <row r="164" spans="4:50" ht="30">
      <c r="D164" s="67">
        <v>160</v>
      </c>
      <c r="E164" s="38" t="s">
        <v>322</v>
      </c>
      <c r="F164" s="39" t="s">
        <v>5</v>
      </c>
      <c r="I164" s="37">
        <v>160</v>
      </c>
      <c r="J164" s="38" t="s">
        <v>310</v>
      </c>
      <c r="K164" s="39" t="s">
        <v>7</v>
      </c>
      <c r="W164" s="37">
        <v>160</v>
      </c>
      <c r="X164" s="38" t="s">
        <v>285</v>
      </c>
      <c r="Y164" s="39" t="s">
        <v>416</v>
      </c>
      <c r="Z164" s="76"/>
      <c r="AB164" s="37">
        <v>160</v>
      </c>
      <c r="AC164" s="39" t="s">
        <v>220</v>
      </c>
      <c r="AD164" s="82"/>
      <c r="AE164"/>
      <c r="AF164" s="96"/>
      <c r="AG164" s="96"/>
      <c r="AH164" s="96"/>
      <c r="AI164" s="96"/>
      <c r="AJ164" s="111"/>
      <c r="AK164" s="96"/>
      <c r="AL164" s="96"/>
      <c r="AM164" s="96"/>
      <c r="AN164" s="96"/>
      <c r="AO164" s="96"/>
      <c r="AP164" s="96"/>
      <c r="AQ164" s="96"/>
      <c r="AR164" s="96"/>
      <c r="AS164" s="37">
        <v>137</v>
      </c>
      <c r="AT164" s="105">
        <v>40735</v>
      </c>
      <c r="AU164" s="38" t="s">
        <v>138</v>
      </c>
      <c r="AV164" s="47">
        <f t="shared" ca="1" si="2"/>
        <v>12</v>
      </c>
      <c r="AW164" s="96"/>
      <c r="AX164" s="96"/>
    </row>
    <row r="165" spans="4:50" ht="30">
      <c r="D165" s="67">
        <v>161</v>
      </c>
      <c r="E165" s="38" t="s">
        <v>325</v>
      </c>
      <c r="F165" s="39" t="s">
        <v>5</v>
      </c>
      <c r="I165" s="37">
        <v>161</v>
      </c>
      <c r="J165" s="38" t="s">
        <v>313</v>
      </c>
      <c r="K165" s="39" t="s">
        <v>7</v>
      </c>
      <c r="W165" s="37">
        <v>161</v>
      </c>
      <c r="X165" s="38" t="s">
        <v>286</v>
      </c>
      <c r="Y165" s="39" t="s">
        <v>417</v>
      </c>
      <c r="Z165" s="76"/>
      <c r="AB165" s="37">
        <v>161</v>
      </c>
      <c r="AC165" s="39" t="s">
        <v>221</v>
      </c>
      <c r="AD165" s="82"/>
      <c r="AE165"/>
      <c r="AF165" s="96"/>
      <c r="AG165" s="96"/>
      <c r="AH165" s="96"/>
      <c r="AI165" s="96"/>
      <c r="AJ165" s="111"/>
      <c r="AK165" s="96"/>
      <c r="AL165" s="96"/>
      <c r="AM165" s="96"/>
      <c r="AN165" s="96"/>
      <c r="AO165" s="96"/>
      <c r="AP165" s="96"/>
      <c r="AQ165" s="96"/>
      <c r="AR165" s="96"/>
      <c r="AS165" s="37">
        <v>138</v>
      </c>
      <c r="AT165" s="105">
        <v>42871</v>
      </c>
      <c r="AU165" s="38" t="s">
        <v>139</v>
      </c>
      <c r="AV165" s="47">
        <f t="shared" ca="1" si="2"/>
        <v>6</v>
      </c>
      <c r="AW165" s="96"/>
      <c r="AX165" s="96"/>
    </row>
    <row r="166" spans="4:50" ht="30">
      <c r="D166" s="67">
        <v>162</v>
      </c>
      <c r="E166" s="38" t="s">
        <v>327</v>
      </c>
      <c r="F166" s="39" t="s">
        <v>5</v>
      </c>
      <c r="I166" s="37">
        <v>162</v>
      </c>
      <c r="J166" s="38" t="s">
        <v>315</v>
      </c>
      <c r="K166" s="39" t="s">
        <v>7</v>
      </c>
      <c r="W166" s="37">
        <v>162</v>
      </c>
      <c r="X166" s="38" t="s">
        <v>287</v>
      </c>
      <c r="Y166" s="39" t="s">
        <v>418</v>
      </c>
      <c r="Z166" s="76"/>
      <c r="AB166" s="37">
        <v>162</v>
      </c>
      <c r="AC166" s="39" t="s">
        <v>223</v>
      </c>
      <c r="AD166" s="82"/>
      <c r="AE166"/>
      <c r="AF166" s="96"/>
      <c r="AG166" s="96"/>
      <c r="AH166" s="96"/>
      <c r="AI166" s="96"/>
      <c r="AJ166" s="111"/>
      <c r="AK166" s="96"/>
      <c r="AL166" s="96"/>
      <c r="AM166" s="96"/>
      <c r="AN166" s="96"/>
      <c r="AO166" s="96"/>
      <c r="AP166" s="96"/>
      <c r="AQ166" s="96"/>
      <c r="AR166" s="96"/>
      <c r="AS166" s="37">
        <v>139</v>
      </c>
      <c r="AT166" s="105">
        <v>42384</v>
      </c>
      <c r="AU166" s="38" t="s">
        <v>140</v>
      </c>
      <c r="AV166" s="47">
        <f t="shared" ca="1" si="2"/>
        <v>7</v>
      </c>
      <c r="AW166" s="96"/>
      <c r="AX166" s="96"/>
    </row>
    <row r="167" spans="4:50" ht="30">
      <c r="D167" s="67">
        <v>163</v>
      </c>
      <c r="E167" s="38" t="s">
        <v>328</v>
      </c>
      <c r="F167" s="39" t="s">
        <v>5</v>
      </c>
      <c r="I167" s="37">
        <v>163</v>
      </c>
      <c r="J167" s="38" t="s">
        <v>316</v>
      </c>
      <c r="K167" s="39" t="s">
        <v>7</v>
      </c>
      <c r="W167" s="37">
        <v>163</v>
      </c>
      <c r="X167" s="38" t="s">
        <v>295</v>
      </c>
      <c r="Y167" s="39" t="s">
        <v>419</v>
      </c>
      <c r="Z167" s="76"/>
      <c r="AB167" s="37">
        <v>163</v>
      </c>
      <c r="AC167" s="39" t="s">
        <v>224</v>
      </c>
      <c r="AD167" s="82"/>
      <c r="AE167"/>
      <c r="AF167" s="96"/>
      <c r="AG167" s="96"/>
      <c r="AH167" s="96"/>
      <c r="AI167" s="96"/>
      <c r="AJ167" s="111"/>
      <c r="AK167" s="96"/>
      <c r="AL167" s="96"/>
      <c r="AM167" s="96"/>
      <c r="AN167" s="96"/>
      <c r="AO167" s="96"/>
      <c r="AP167" s="96"/>
      <c r="AQ167" s="96"/>
      <c r="AR167" s="96"/>
      <c r="AS167" s="37">
        <v>140</v>
      </c>
      <c r="AT167" s="105">
        <v>41468</v>
      </c>
      <c r="AU167" s="38" t="s">
        <v>141</v>
      </c>
      <c r="AV167" s="47">
        <f t="shared" ca="1" si="2"/>
        <v>10</v>
      </c>
      <c r="AW167" s="96"/>
      <c r="AX167" s="96"/>
    </row>
    <row r="168" spans="4:50" ht="30">
      <c r="D168" s="67">
        <v>164</v>
      </c>
      <c r="E168" s="38" t="s">
        <v>330</v>
      </c>
      <c r="F168" s="39" t="s">
        <v>5</v>
      </c>
      <c r="I168" s="37">
        <v>164</v>
      </c>
      <c r="J168" s="38" t="s">
        <v>318</v>
      </c>
      <c r="K168" s="39" t="s">
        <v>7</v>
      </c>
      <c r="W168" s="37">
        <v>164</v>
      </c>
      <c r="X168" s="38" t="s">
        <v>296</v>
      </c>
      <c r="Y168" s="39" t="s">
        <v>420</v>
      </c>
      <c r="Z168" s="76"/>
      <c r="AB168" s="37">
        <v>164</v>
      </c>
      <c r="AC168" s="39" t="s">
        <v>227</v>
      </c>
      <c r="AD168" s="82"/>
      <c r="AE168"/>
      <c r="AF168" s="96"/>
      <c r="AG168" s="96"/>
      <c r="AH168" s="96"/>
      <c r="AI168" s="96"/>
      <c r="AJ168" s="111"/>
      <c r="AK168" s="96"/>
      <c r="AL168" s="96"/>
      <c r="AM168" s="96"/>
      <c r="AN168" s="96"/>
      <c r="AO168" s="96"/>
      <c r="AP168" s="96"/>
      <c r="AQ168" s="96"/>
      <c r="AR168" s="96"/>
      <c r="AS168" s="37">
        <v>141</v>
      </c>
      <c r="AT168" s="105">
        <v>41434</v>
      </c>
      <c r="AU168" s="38" t="s">
        <v>142</v>
      </c>
      <c r="AV168" s="47">
        <f t="shared" ca="1" si="2"/>
        <v>10</v>
      </c>
      <c r="AW168" s="96"/>
      <c r="AX168" s="96"/>
    </row>
    <row r="169" spans="4:50" ht="30">
      <c r="D169" s="67">
        <v>165</v>
      </c>
      <c r="E169" s="38" t="s">
        <v>332</v>
      </c>
      <c r="F169" s="39" t="s">
        <v>5</v>
      </c>
      <c r="I169" s="37">
        <v>165</v>
      </c>
      <c r="J169" s="38" t="s">
        <v>323</v>
      </c>
      <c r="K169" s="39" t="s">
        <v>7</v>
      </c>
      <c r="W169" s="37">
        <v>165</v>
      </c>
      <c r="X169" s="38" t="s">
        <v>297</v>
      </c>
      <c r="Y169" s="39" t="s">
        <v>421</v>
      </c>
      <c r="Z169" s="76"/>
      <c r="AB169" s="37">
        <v>165</v>
      </c>
      <c r="AC169" s="39" t="s">
        <v>228</v>
      </c>
      <c r="AD169" s="82"/>
      <c r="AE169"/>
      <c r="AF169" s="96"/>
      <c r="AG169" s="96"/>
      <c r="AH169" s="96"/>
      <c r="AI169" s="96"/>
      <c r="AJ169" s="111"/>
      <c r="AK169" s="96"/>
      <c r="AL169" s="96"/>
      <c r="AM169" s="96"/>
      <c r="AN169" s="96"/>
      <c r="AO169" s="96"/>
      <c r="AP169" s="96"/>
      <c r="AQ169" s="96"/>
      <c r="AR169" s="96"/>
      <c r="AS169" s="37">
        <v>142</v>
      </c>
      <c r="AT169" s="105">
        <v>41937</v>
      </c>
      <c r="AU169" s="38" t="s">
        <v>143</v>
      </c>
      <c r="AV169" s="47">
        <f t="shared" ca="1" si="2"/>
        <v>8</v>
      </c>
      <c r="AW169" s="96"/>
      <c r="AX169" s="96"/>
    </row>
    <row r="170" spans="4:50" ht="30">
      <c r="D170" s="67">
        <v>166</v>
      </c>
      <c r="E170" s="38" t="s">
        <v>337</v>
      </c>
      <c r="F170" s="39" t="s">
        <v>5</v>
      </c>
      <c r="I170" s="37">
        <v>166</v>
      </c>
      <c r="J170" s="38" t="s">
        <v>324</v>
      </c>
      <c r="K170" s="39" t="s">
        <v>7</v>
      </c>
      <c r="W170" s="37">
        <v>166</v>
      </c>
      <c r="X170" s="38" t="s">
        <v>298</v>
      </c>
      <c r="Y170" s="39" t="s">
        <v>422</v>
      </c>
      <c r="Z170" s="76"/>
      <c r="AB170" s="37">
        <v>166</v>
      </c>
      <c r="AC170" s="39" t="s">
        <v>233</v>
      </c>
      <c r="AD170" s="82"/>
      <c r="AE170"/>
      <c r="AF170" s="96"/>
      <c r="AG170" s="96"/>
      <c r="AH170" s="96"/>
      <c r="AI170" s="96"/>
      <c r="AJ170" s="111"/>
      <c r="AK170" s="96"/>
      <c r="AL170" s="96"/>
      <c r="AM170" s="96"/>
      <c r="AN170" s="96"/>
      <c r="AO170" s="96"/>
      <c r="AP170" s="96"/>
      <c r="AQ170" s="96"/>
      <c r="AR170" s="96"/>
      <c r="AS170" s="37">
        <v>143</v>
      </c>
      <c r="AT170" s="105">
        <v>40673</v>
      </c>
      <c r="AU170" s="38" t="s">
        <v>144</v>
      </c>
      <c r="AV170" s="47">
        <f t="shared" ca="1" si="2"/>
        <v>12</v>
      </c>
      <c r="AW170" s="96"/>
      <c r="AX170" s="96"/>
    </row>
    <row r="171" spans="4:50" ht="45">
      <c r="D171" s="67">
        <v>167</v>
      </c>
      <c r="E171" s="38" t="s">
        <v>338</v>
      </c>
      <c r="F171" s="39" t="s">
        <v>5</v>
      </c>
      <c r="I171" s="37">
        <v>167</v>
      </c>
      <c r="J171" s="38" t="s">
        <v>326</v>
      </c>
      <c r="K171" s="39" t="s">
        <v>7</v>
      </c>
      <c r="W171" s="37">
        <v>167</v>
      </c>
      <c r="X171" s="38" t="s">
        <v>306</v>
      </c>
      <c r="Y171" s="39" t="s">
        <v>424</v>
      </c>
      <c r="Z171" s="76"/>
      <c r="AB171" s="37">
        <v>167</v>
      </c>
      <c r="AC171" s="39" t="s">
        <v>241</v>
      </c>
      <c r="AD171" s="82"/>
      <c r="AE171"/>
      <c r="AF171" s="96"/>
      <c r="AG171" s="96"/>
      <c r="AH171" s="96"/>
      <c r="AI171" s="96"/>
      <c r="AJ171" s="111"/>
      <c r="AK171" s="96"/>
      <c r="AL171" s="96"/>
      <c r="AM171" s="96"/>
      <c r="AN171" s="96"/>
      <c r="AO171" s="96"/>
      <c r="AP171" s="96"/>
      <c r="AQ171" s="96"/>
      <c r="AR171" s="96"/>
      <c r="AS171" s="37">
        <v>144</v>
      </c>
      <c r="AT171" s="105">
        <v>41826</v>
      </c>
      <c r="AU171" s="38" t="s">
        <v>145</v>
      </c>
      <c r="AV171" s="47">
        <f t="shared" ca="1" si="2"/>
        <v>9</v>
      </c>
      <c r="AW171" s="96"/>
      <c r="AX171" s="96"/>
    </row>
    <row r="172" spans="4:50" ht="45">
      <c r="D172" s="67">
        <v>168</v>
      </c>
      <c r="E172" s="38" t="s">
        <v>343</v>
      </c>
      <c r="F172" s="39" t="s">
        <v>5</v>
      </c>
      <c r="I172" s="37">
        <v>168</v>
      </c>
      <c r="J172" s="38" t="s">
        <v>329</v>
      </c>
      <c r="K172" s="39" t="s">
        <v>7</v>
      </c>
      <c r="W172" s="37">
        <v>168</v>
      </c>
      <c r="X172" s="38" t="s">
        <v>307</v>
      </c>
      <c r="Y172" s="39" t="s">
        <v>425</v>
      </c>
      <c r="Z172" s="76"/>
      <c r="AB172" s="37">
        <v>168</v>
      </c>
      <c r="AC172" s="39" t="s">
        <v>242</v>
      </c>
      <c r="AD172" s="82"/>
      <c r="AE172"/>
      <c r="AF172" s="96"/>
      <c r="AG172" s="96"/>
      <c r="AH172" s="96"/>
      <c r="AI172" s="96"/>
      <c r="AJ172" s="111"/>
      <c r="AK172" s="96"/>
      <c r="AL172" s="96"/>
      <c r="AM172" s="96"/>
      <c r="AN172" s="96"/>
      <c r="AO172" s="96"/>
      <c r="AP172" s="96"/>
      <c r="AQ172" s="96"/>
      <c r="AR172" s="96"/>
      <c r="AS172" s="37">
        <v>145</v>
      </c>
      <c r="AT172" s="105">
        <v>42432</v>
      </c>
      <c r="AU172" s="38" t="s">
        <v>146</v>
      </c>
      <c r="AV172" s="47">
        <f t="shared" ca="1" si="2"/>
        <v>7</v>
      </c>
      <c r="AW172" s="96"/>
      <c r="AX172" s="96"/>
    </row>
    <row r="173" spans="4:50" ht="30">
      <c r="D173" s="67">
        <v>169</v>
      </c>
      <c r="E173" s="38" t="s">
        <v>344</v>
      </c>
      <c r="F173" s="39" t="s">
        <v>5</v>
      </c>
      <c r="I173" s="37">
        <v>169</v>
      </c>
      <c r="J173" s="38" t="s">
        <v>331</v>
      </c>
      <c r="K173" s="39" t="s">
        <v>7</v>
      </c>
      <c r="W173" s="37">
        <v>169</v>
      </c>
      <c r="X173" s="38" t="s">
        <v>348</v>
      </c>
      <c r="Y173" s="39" t="s">
        <v>428</v>
      </c>
      <c r="Z173" s="76"/>
      <c r="AB173" s="37">
        <v>169</v>
      </c>
      <c r="AC173" s="39" t="s">
        <v>243</v>
      </c>
      <c r="AD173" s="82"/>
      <c r="AE173"/>
      <c r="AF173" s="96"/>
      <c r="AG173" s="96"/>
      <c r="AH173" s="96"/>
      <c r="AI173" s="96"/>
      <c r="AJ173" s="111"/>
      <c r="AK173" s="96"/>
      <c r="AL173" s="96"/>
      <c r="AM173" s="96"/>
      <c r="AN173" s="96"/>
      <c r="AO173" s="96"/>
      <c r="AP173" s="96"/>
      <c r="AQ173" s="96"/>
      <c r="AR173" s="96"/>
      <c r="AS173" s="37">
        <v>146</v>
      </c>
      <c r="AT173" s="105">
        <v>41208</v>
      </c>
      <c r="AU173" s="38" t="s">
        <v>147</v>
      </c>
      <c r="AV173" s="47">
        <f t="shared" ca="1" si="2"/>
        <v>10</v>
      </c>
      <c r="AW173" s="96"/>
      <c r="AX173" s="96"/>
    </row>
    <row r="174" spans="4:50" ht="30">
      <c r="D174" s="67">
        <v>170</v>
      </c>
      <c r="E174" s="38" t="s">
        <v>345</v>
      </c>
      <c r="F174" s="39" t="s">
        <v>5</v>
      </c>
      <c r="I174" s="37">
        <v>170</v>
      </c>
      <c r="J174" s="38" t="s">
        <v>333</v>
      </c>
      <c r="K174" s="39" t="s">
        <v>7</v>
      </c>
      <c r="W174" s="37">
        <v>170</v>
      </c>
      <c r="X174" s="38" t="s">
        <v>349</v>
      </c>
      <c r="Y174" s="39" t="s">
        <v>429</v>
      </c>
      <c r="Z174" s="76"/>
      <c r="AB174" s="37">
        <v>170</v>
      </c>
      <c r="AC174" s="39" t="s">
        <v>244</v>
      </c>
      <c r="AD174" s="82"/>
      <c r="AE174"/>
      <c r="AF174" s="96"/>
      <c r="AG174" s="96"/>
      <c r="AH174" s="96"/>
      <c r="AI174" s="96"/>
      <c r="AJ174" s="111"/>
      <c r="AK174" s="96"/>
      <c r="AL174" s="96"/>
      <c r="AM174" s="96"/>
      <c r="AN174" s="96"/>
      <c r="AO174" s="96"/>
      <c r="AP174" s="96"/>
      <c r="AQ174" s="96"/>
      <c r="AR174" s="96"/>
      <c r="AS174" s="37">
        <v>147</v>
      </c>
      <c r="AT174" s="105">
        <v>40775</v>
      </c>
      <c r="AU174" s="38" t="s">
        <v>148</v>
      </c>
      <c r="AV174" s="47">
        <f t="shared" ca="1" si="2"/>
        <v>11</v>
      </c>
      <c r="AW174" s="96"/>
      <c r="AX174" s="96"/>
    </row>
    <row r="175" spans="4:50" ht="30">
      <c r="D175" s="67">
        <v>171</v>
      </c>
      <c r="E175" s="38" t="s">
        <v>346</v>
      </c>
      <c r="F175" s="39" t="s">
        <v>5</v>
      </c>
      <c r="I175" s="37">
        <v>171</v>
      </c>
      <c r="J175" s="38" t="s">
        <v>334</v>
      </c>
      <c r="K175" s="39" t="s">
        <v>7</v>
      </c>
      <c r="W175" s="37">
        <v>171</v>
      </c>
      <c r="X175" s="38" t="s">
        <v>350</v>
      </c>
      <c r="Y175" s="39" t="s">
        <v>430</v>
      </c>
      <c r="Z175" s="76"/>
      <c r="AB175" s="37">
        <v>171</v>
      </c>
      <c r="AC175" s="39" t="s">
        <v>245</v>
      </c>
      <c r="AD175" s="82"/>
      <c r="AE175"/>
      <c r="AF175" s="96"/>
      <c r="AG175" s="96"/>
      <c r="AH175" s="96"/>
      <c r="AI175" s="96"/>
      <c r="AJ175" s="111"/>
      <c r="AK175" s="96"/>
      <c r="AL175" s="96"/>
      <c r="AM175" s="96"/>
      <c r="AN175" s="96"/>
      <c r="AO175" s="96"/>
      <c r="AP175" s="96"/>
      <c r="AQ175" s="96"/>
      <c r="AR175" s="96"/>
      <c r="AS175" s="37">
        <v>148</v>
      </c>
      <c r="AT175" s="105">
        <v>40218</v>
      </c>
      <c r="AU175" s="38" t="s">
        <v>149</v>
      </c>
      <c r="AV175" s="47">
        <f t="shared" ca="1" si="2"/>
        <v>13</v>
      </c>
      <c r="AW175" s="96"/>
      <c r="AX175" s="96"/>
    </row>
    <row r="176" spans="4:50" ht="30">
      <c r="D176" s="67">
        <v>172</v>
      </c>
      <c r="E176" s="38" t="s">
        <v>347</v>
      </c>
      <c r="F176" s="39" t="s">
        <v>5</v>
      </c>
      <c r="I176" s="37">
        <v>172</v>
      </c>
      <c r="J176" s="38" t="s">
        <v>335</v>
      </c>
      <c r="K176" s="39" t="s">
        <v>7</v>
      </c>
      <c r="W176" s="37">
        <v>172</v>
      </c>
      <c r="X176" s="38" t="s">
        <v>356</v>
      </c>
      <c r="Y176" s="39" t="s">
        <v>431</v>
      </c>
      <c r="Z176" s="76"/>
      <c r="AB176" s="37">
        <v>172</v>
      </c>
      <c r="AC176" s="39" t="s">
        <v>246</v>
      </c>
      <c r="AD176" s="82"/>
      <c r="AE176"/>
      <c r="AF176" s="96"/>
      <c r="AG176" s="96"/>
      <c r="AH176" s="96"/>
      <c r="AI176" s="96"/>
      <c r="AJ176" s="111"/>
      <c r="AK176" s="96"/>
      <c r="AL176" s="96"/>
      <c r="AM176" s="96"/>
      <c r="AN176" s="96"/>
      <c r="AO176" s="96"/>
      <c r="AP176" s="96"/>
      <c r="AQ176" s="96"/>
      <c r="AR176" s="96"/>
      <c r="AS176" s="37">
        <v>149</v>
      </c>
      <c r="AT176" s="105">
        <v>40744</v>
      </c>
      <c r="AU176" s="38" t="s">
        <v>150</v>
      </c>
      <c r="AV176" s="47">
        <f t="shared" ca="1" si="2"/>
        <v>12</v>
      </c>
      <c r="AW176" s="96"/>
      <c r="AX176" s="96"/>
    </row>
    <row r="177" spans="4:50" ht="30">
      <c r="D177" s="67">
        <v>173</v>
      </c>
      <c r="E177" s="38" t="s">
        <v>348</v>
      </c>
      <c r="F177" s="39" t="s">
        <v>5</v>
      </c>
      <c r="I177" s="37">
        <v>173</v>
      </c>
      <c r="J177" s="38" t="s">
        <v>336</v>
      </c>
      <c r="K177" s="39" t="s">
        <v>7</v>
      </c>
      <c r="W177" s="37">
        <v>173</v>
      </c>
      <c r="X177" s="38" t="s">
        <v>377</v>
      </c>
      <c r="Y177" s="39" t="s">
        <v>432</v>
      </c>
      <c r="Z177" s="76"/>
      <c r="AB177" s="37">
        <v>173</v>
      </c>
      <c r="AC177" s="39" t="s">
        <v>248</v>
      </c>
      <c r="AD177" s="82"/>
      <c r="AE177"/>
      <c r="AF177" s="96"/>
      <c r="AG177" s="96"/>
      <c r="AH177" s="96"/>
      <c r="AI177" s="96"/>
      <c r="AJ177" s="111"/>
      <c r="AK177" s="96"/>
      <c r="AL177" s="96"/>
      <c r="AM177" s="96"/>
      <c r="AN177" s="96"/>
      <c r="AO177" s="96"/>
      <c r="AP177" s="96"/>
      <c r="AQ177" s="96"/>
      <c r="AR177" s="96"/>
      <c r="AS177" s="37">
        <v>150</v>
      </c>
      <c r="AT177" s="105">
        <v>40013</v>
      </c>
      <c r="AU177" s="38" t="s">
        <v>151</v>
      </c>
      <c r="AV177" s="47">
        <f t="shared" ca="1" si="2"/>
        <v>14</v>
      </c>
      <c r="AW177" s="96"/>
      <c r="AX177" s="96"/>
    </row>
    <row r="178" spans="4:50" ht="30">
      <c r="D178" s="67">
        <v>174</v>
      </c>
      <c r="E178" s="38" t="s">
        <v>352</v>
      </c>
      <c r="F178" s="39" t="s">
        <v>5</v>
      </c>
      <c r="I178" s="37">
        <v>174</v>
      </c>
      <c r="J178" s="38" t="s">
        <v>339</v>
      </c>
      <c r="K178" s="39" t="s">
        <v>7</v>
      </c>
      <c r="W178" s="37">
        <v>174</v>
      </c>
      <c r="X178" s="38" t="s">
        <v>378</v>
      </c>
      <c r="Y178" s="39" t="s">
        <v>434</v>
      </c>
      <c r="Z178" s="76"/>
      <c r="AB178" s="37">
        <v>174</v>
      </c>
      <c r="AC178" s="39" t="s">
        <v>249</v>
      </c>
      <c r="AD178" s="82"/>
      <c r="AE178"/>
      <c r="AF178" s="96"/>
      <c r="AG178" s="96"/>
      <c r="AH178" s="96"/>
      <c r="AI178" s="96"/>
      <c r="AJ178" s="111"/>
      <c r="AK178" s="96"/>
      <c r="AL178" s="96"/>
      <c r="AM178" s="96"/>
      <c r="AN178" s="96"/>
      <c r="AO178" s="96"/>
      <c r="AP178" s="96"/>
      <c r="AQ178" s="96"/>
      <c r="AR178" s="96"/>
      <c r="AS178" s="37">
        <v>151</v>
      </c>
      <c r="AT178" s="105">
        <v>42397</v>
      </c>
      <c r="AU178" s="38" t="s">
        <v>152</v>
      </c>
      <c r="AV178" s="47">
        <f t="shared" ca="1" si="2"/>
        <v>7</v>
      </c>
      <c r="AW178" s="96"/>
      <c r="AX178" s="96"/>
    </row>
    <row r="179" spans="4:50" ht="45">
      <c r="D179" s="67">
        <v>175</v>
      </c>
      <c r="E179" s="38" t="s">
        <v>353</v>
      </c>
      <c r="F179" s="39" t="s">
        <v>5</v>
      </c>
      <c r="I179" s="37">
        <v>175</v>
      </c>
      <c r="J179" s="38" t="s">
        <v>340</v>
      </c>
      <c r="K179" s="39" t="s">
        <v>7</v>
      </c>
      <c r="W179" s="37">
        <v>175</v>
      </c>
      <c r="X179" s="38" t="s">
        <v>379</v>
      </c>
      <c r="Y179" s="39" t="s">
        <v>435</v>
      </c>
      <c r="Z179" s="76"/>
      <c r="AB179" s="37">
        <v>175</v>
      </c>
      <c r="AC179" s="39" t="s">
        <v>250</v>
      </c>
      <c r="AD179" s="82"/>
      <c r="AE179"/>
      <c r="AF179" s="96"/>
      <c r="AG179" s="96"/>
      <c r="AH179" s="96"/>
      <c r="AI179" s="96"/>
      <c r="AJ179" s="111"/>
      <c r="AK179" s="96"/>
      <c r="AL179" s="96"/>
      <c r="AM179" s="96"/>
      <c r="AN179" s="96"/>
      <c r="AO179" s="96"/>
      <c r="AP179" s="96"/>
      <c r="AQ179" s="96"/>
      <c r="AR179" s="96"/>
      <c r="AS179" s="37">
        <v>152</v>
      </c>
      <c r="AT179" s="105">
        <v>41487</v>
      </c>
      <c r="AU179" s="38" t="s">
        <v>153</v>
      </c>
      <c r="AV179" s="47">
        <f t="shared" ca="1" si="2"/>
        <v>9</v>
      </c>
      <c r="AW179" s="96"/>
      <c r="AX179" s="96"/>
    </row>
    <row r="180" spans="4:50" ht="45">
      <c r="D180" s="67">
        <v>176</v>
      </c>
      <c r="E180" s="38" t="s">
        <v>359</v>
      </c>
      <c r="F180" s="39" t="s">
        <v>5</v>
      </c>
      <c r="I180" s="37">
        <v>176</v>
      </c>
      <c r="J180" s="38" t="s">
        <v>341</v>
      </c>
      <c r="K180" s="39" t="s">
        <v>7</v>
      </c>
      <c r="W180" s="37">
        <v>176</v>
      </c>
      <c r="X180" s="38" t="s">
        <v>381</v>
      </c>
      <c r="Y180" s="39" t="s">
        <v>436</v>
      </c>
      <c r="Z180" s="76"/>
      <c r="AB180" s="37">
        <v>176</v>
      </c>
      <c r="AC180" s="39" t="s">
        <v>253</v>
      </c>
      <c r="AD180" s="82"/>
      <c r="AE180"/>
      <c r="AF180" s="96"/>
      <c r="AG180" s="96"/>
      <c r="AH180" s="96"/>
      <c r="AI180" s="96"/>
      <c r="AJ180" s="111"/>
      <c r="AK180" s="96"/>
      <c r="AL180" s="96"/>
      <c r="AM180" s="96"/>
      <c r="AN180" s="96"/>
      <c r="AO180" s="96"/>
      <c r="AP180" s="96"/>
      <c r="AQ180" s="96"/>
      <c r="AR180" s="96"/>
      <c r="AS180" s="37">
        <v>153</v>
      </c>
      <c r="AT180" s="105">
        <v>39876</v>
      </c>
      <c r="AU180" s="38" t="s">
        <v>154</v>
      </c>
      <c r="AV180" s="47">
        <f t="shared" ca="1" si="2"/>
        <v>14</v>
      </c>
      <c r="AW180" s="96"/>
      <c r="AX180" s="96"/>
    </row>
    <row r="181" spans="4:50" ht="45">
      <c r="D181" s="67">
        <v>177</v>
      </c>
      <c r="E181" s="38" t="s">
        <v>240</v>
      </c>
      <c r="F181" s="39" t="s">
        <v>5</v>
      </c>
      <c r="I181" s="37">
        <v>177</v>
      </c>
      <c r="J181" s="38" t="s">
        <v>342</v>
      </c>
      <c r="K181" s="39" t="s">
        <v>7</v>
      </c>
      <c r="W181" s="37">
        <v>177</v>
      </c>
      <c r="X181" s="38" t="s">
        <v>383</v>
      </c>
      <c r="Y181" s="39" t="s">
        <v>437</v>
      </c>
      <c r="Z181" s="76"/>
      <c r="AB181" s="37">
        <v>177</v>
      </c>
      <c r="AC181" s="39" t="s">
        <v>254</v>
      </c>
      <c r="AD181" s="82"/>
      <c r="AE181"/>
      <c r="AF181" s="96"/>
      <c r="AG181" s="96"/>
      <c r="AH181" s="96"/>
      <c r="AI181" s="96"/>
      <c r="AJ181" s="111"/>
      <c r="AK181" s="96"/>
      <c r="AL181" s="96"/>
      <c r="AM181" s="96"/>
      <c r="AN181" s="96"/>
      <c r="AO181" s="96"/>
      <c r="AP181" s="96"/>
      <c r="AQ181" s="96"/>
      <c r="AR181" s="96"/>
      <c r="AS181" s="37">
        <v>154</v>
      </c>
      <c r="AT181" s="105">
        <v>40194</v>
      </c>
      <c r="AU181" s="38" t="s">
        <v>155</v>
      </c>
      <c r="AV181" s="47">
        <f t="shared" ca="1" si="2"/>
        <v>13</v>
      </c>
      <c r="AW181" s="96"/>
      <c r="AX181" s="96"/>
    </row>
    <row r="182" spans="4:50" ht="30">
      <c r="D182" s="67">
        <v>178</v>
      </c>
      <c r="E182" s="38" t="s">
        <v>360</v>
      </c>
      <c r="F182" s="39" t="s">
        <v>5</v>
      </c>
      <c r="I182" s="37">
        <v>178</v>
      </c>
      <c r="J182" s="38" t="s">
        <v>349</v>
      </c>
      <c r="K182" s="39" t="s">
        <v>7</v>
      </c>
      <c r="W182" s="37">
        <v>178</v>
      </c>
      <c r="X182" s="38" t="s">
        <v>390</v>
      </c>
      <c r="Y182" s="39" t="s">
        <v>438</v>
      </c>
      <c r="Z182" s="76"/>
      <c r="AB182" s="37">
        <v>178</v>
      </c>
      <c r="AC182" s="39" t="s">
        <v>255</v>
      </c>
      <c r="AD182" s="82"/>
      <c r="AE182"/>
      <c r="AF182" s="96"/>
      <c r="AG182" s="96"/>
      <c r="AH182" s="96"/>
      <c r="AI182" s="96"/>
      <c r="AJ182" s="111"/>
      <c r="AK182" s="96"/>
      <c r="AL182" s="96"/>
      <c r="AM182" s="96"/>
      <c r="AN182" s="96"/>
      <c r="AO182" s="96"/>
      <c r="AP182" s="96"/>
      <c r="AQ182" s="96"/>
      <c r="AR182" s="96"/>
      <c r="AS182" s="37">
        <v>155</v>
      </c>
      <c r="AT182" s="105">
        <v>41495</v>
      </c>
      <c r="AU182" s="38" t="s">
        <v>156</v>
      </c>
      <c r="AV182" s="47">
        <f t="shared" ca="1" si="2"/>
        <v>9</v>
      </c>
      <c r="AW182" s="96"/>
      <c r="AX182" s="96"/>
    </row>
    <row r="183" spans="4:50" ht="30">
      <c r="D183" s="67">
        <v>179</v>
      </c>
      <c r="E183" s="38" t="s">
        <v>362</v>
      </c>
      <c r="F183" s="39" t="s">
        <v>5</v>
      </c>
      <c r="I183" s="37">
        <v>179</v>
      </c>
      <c r="J183" s="38" t="s">
        <v>350</v>
      </c>
      <c r="K183" s="39" t="s">
        <v>7</v>
      </c>
      <c r="W183" s="37">
        <v>179</v>
      </c>
      <c r="X183" s="38" t="s">
        <v>391</v>
      </c>
      <c r="Y183" s="39" t="s">
        <v>439</v>
      </c>
      <c r="Z183" s="76"/>
      <c r="AB183" s="37">
        <v>179</v>
      </c>
      <c r="AC183" s="39" t="s">
        <v>256</v>
      </c>
      <c r="AD183" s="82"/>
      <c r="AE183"/>
      <c r="AF183" s="96"/>
      <c r="AG183" s="96"/>
      <c r="AH183" s="96"/>
      <c r="AI183" s="96"/>
      <c r="AJ183" s="111"/>
      <c r="AK183" s="96"/>
      <c r="AL183" s="96"/>
      <c r="AM183" s="96"/>
      <c r="AN183" s="96"/>
      <c r="AO183" s="96"/>
      <c r="AP183" s="96"/>
      <c r="AQ183" s="96"/>
      <c r="AR183" s="96"/>
      <c r="AS183" s="37">
        <v>156</v>
      </c>
      <c r="AT183" s="105">
        <v>40115</v>
      </c>
      <c r="AU183" s="38" t="s">
        <v>157</v>
      </c>
      <c r="AV183" s="47">
        <f t="shared" ca="1" si="2"/>
        <v>13</v>
      </c>
      <c r="AW183" s="96"/>
      <c r="AX183" s="96"/>
    </row>
    <row r="184" spans="4:50" ht="45">
      <c r="D184" s="67">
        <v>180</v>
      </c>
      <c r="E184" s="38" t="s">
        <v>364</v>
      </c>
      <c r="F184" s="39" t="s">
        <v>5</v>
      </c>
      <c r="I184" s="37">
        <v>180</v>
      </c>
      <c r="J184" s="38" t="s">
        <v>351</v>
      </c>
      <c r="K184" s="39" t="s">
        <v>7</v>
      </c>
      <c r="W184" s="37">
        <v>180</v>
      </c>
      <c r="X184" s="38" t="s">
        <v>401</v>
      </c>
      <c r="Y184" s="39" t="s">
        <v>440</v>
      </c>
      <c r="Z184" s="76"/>
      <c r="AB184" s="37">
        <v>180</v>
      </c>
      <c r="AC184" s="39" t="s">
        <v>257</v>
      </c>
      <c r="AD184" s="82"/>
      <c r="AE184"/>
      <c r="AF184" s="96"/>
      <c r="AG184" s="96"/>
      <c r="AH184" s="96"/>
      <c r="AI184" s="96"/>
      <c r="AJ184" s="111"/>
      <c r="AK184" s="96"/>
      <c r="AL184" s="96"/>
      <c r="AM184" s="96"/>
      <c r="AN184" s="96"/>
      <c r="AO184" s="96"/>
      <c r="AP184" s="96"/>
      <c r="AQ184" s="96"/>
      <c r="AR184" s="96"/>
      <c r="AS184" s="37">
        <v>157</v>
      </c>
      <c r="AT184" s="105">
        <v>41572</v>
      </c>
      <c r="AU184" s="38" t="s">
        <v>158</v>
      </c>
      <c r="AV184" s="47">
        <f t="shared" ca="1" si="2"/>
        <v>9</v>
      </c>
      <c r="AW184" s="96"/>
      <c r="AX184" s="96"/>
    </row>
    <row r="185" spans="4:50" ht="30">
      <c r="D185" s="67">
        <v>181</v>
      </c>
      <c r="E185" s="38" t="s">
        <v>365</v>
      </c>
      <c r="F185" s="39" t="s">
        <v>5</v>
      </c>
      <c r="I185" s="37">
        <v>181</v>
      </c>
      <c r="J185" s="38" t="s">
        <v>354</v>
      </c>
      <c r="K185" s="39" t="s">
        <v>7</v>
      </c>
      <c r="W185" s="37">
        <v>181</v>
      </c>
      <c r="X185" s="38" t="s">
        <v>404</v>
      </c>
      <c r="Y185" s="39" t="s">
        <v>441</v>
      </c>
      <c r="Z185" s="76"/>
      <c r="AB185" s="37">
        <v>181</v>
      </c>
      <c r="AC185" s="39" t="s">
        <v>258</v>
      </c>
      <c r="AD185" s="82"/>
      <c r="AE185"/>
      <c r="AF185" s="96"/>
      <c r="AG185" s="96"/>
      <c r="AH185" s="96"/>
      <c r="AI185" s="96"/>
      <c r="AJ185" s="111"/>
      <c r="AK185" s="96"/>
      <c r="AL185" s="96"/>
      <c r="AM185" s="96"/>
      <c r="AN185" s="96"/>
      <c r="AO185" s="96"/>
      <c r="AP185" s="96"/>
      <c r="AQ185" s="96"/>
      <c r="AR185" s="96"/>
      <c r="AS185" s="37">
        <v>158</v>
      </c>
      <c r="AT185" s="105">
        <v>40082</v>
      </c>
      <c r="AU185" s="38" t="s">
        <v>159</v>
      </c>
      <c r="AV185" s="47">
        <f t="shared" ca="1" si="2"/>
        <v>13</v>
      </c>
      <c r="AW185" s="96"/>
      <c r="AX185" s="96"/>
    </row>
    <row r="186" spans="4:50" ht="30">
      <c r="D186" s="67">
        <v>182</v>
      </c>
      <c r="E186" s="38" t="s">
        <v>366</v>
      </c>
      <c r="F186" s="39" t="s">
        <v>5</v>
      </c>
      <c r="I186" s="37">
        <v>182</v>
      </c>
      <c r="J186" s="38" t="s">
        <v>355</v>
      </c>
      <c r="K186" s="39" t="s">
        <v>7</v>
      </c>
      <c r="W186" s="37">
        <v>182</v>
      </c>
      <c r="X186" s="38" t="s">
        <v>407</v>
      </c>
      <c r="Y186" s="39" t="s">
        <v>444</v>
      </c>
      <c r="Z186" s="76"/>
      <c r="AB186" s="37">
        <v>182</v>
      </c>
      <c r="AC186" s="39" t="s">
        <v>259</v>
      </c>
      <c r="AD186" s="82"/>
      <c r="AE186"/>
      <c r="AF186" s="96"/>
      <c r="AG186" s="96"/>
      <c r="AH186" s="96"/>
      <c r="AI186" s="96"/>
      <c r="AJ186" s="111"/>
      <c r="AK186" s="96"/>
      <c r="AL186" s="96"/>
      <c r="AM186" s="96"/>
      <c r="AN186" s="96"/>
      <c r="AO186" s="96"/>
      <c r="AP186" s="96"/>
      <c r="AQ186" s="96"/>
      <c r="AR186" s="96"/>
      <c r="AS186" s="37">
        <v>159</v>
      </c>
      <c r="AT186" s="105">
        <v>40236</v>
      </c>
      <c r="AU186" s="38" t="s">
        <v>160</v>
      </c>
      <c r="AV186" s="47">
        <f t="shared" ca="1" si="2"/>
        <v>13</v>
      </c>
      <c r="AW186" s="96"/>
      <c r="AX186" s="96"/>
    </row>
    <row r="187" spans="4:50" ht="30">
      <c r="D187" s="67">
        <v>183</v>
      </c>
      <c r="E187" s="38" t="s">
        <v>369</v>
      </c>
      <c r="F187" s="39" t="s">
        <v>5</v>
      </c>
      <c r="I187" s="37">
        <v>183</v>
      </c>
      <c r="J187" s="38" t="s">
        <v>356</v>
      </c>
      <c r="K187" s="39" t="s">
        <v>7</v>
      </c>
      <c r="W187" s="37">
        <v>183</v>
      </c>
      <c r="X187" s="38" t="s">
        <v>412</v>
      </c>
      <c r="Y187" s="39" t="s">
        <v>445</v>
      </c>
      <c r="Z187" s="76"/>
      <c r="AB187" s="37">
        <v>183</v>
      </c>
      <c r="AC187" s="39" t="s">
        <v>260</v>
      </c>
      <c r="AD187" s="82"/>
      <c r="AE187"/>
      <c r="AF187" s="96"/>
      <c r="AG187" s="96"/>
      <c r="AH187" s="96"/>
      <c r="AI187" s="96"/>
      <c r="AJ187" s="111"/>
      <c r="AK187" s="96"/>
      <c r="AL187" s="96"/>
      <c r="AM187" s="96"/>
      <c r="AN187" s="96"/>
      <c r="AO187" s="96"/>
      <c r="AP187" s="96"/>
      <c r="AQ187" s="96"/>
      <c r="AR187" s="96"/>
      <c r="AS187" s="37">
        <v>160</v>
      </c>
      <c r="AT187" s="105">
        <v>39485</v>
      </c>
      <c r="AU187" s="38" t="s">
        <v>161</v>
      </c>
      <c r="AV187" s="47">
        <f t="shared" ca="1" si="2"/>
        <v>15</v>
      </c>
      <c r="AW187" s="96"/>
      <c r="AX187" s="96"/>
    </row>
    <row r="188" spans="4:50">
      <c r="D188" s="67">
        <v>184</v>
      </c>
      <c r="E188" s="38" t="s">
        <v>370</v>
      </c>
      <c r="F188" s="39" t="s">
        <v>5</v>
      </c>
      <c r="I188" s="37">
        <v>184</v>
      </c>
      <c r="J188" s="38" t="s">
        <v>357</v>
      </c>
      <c r="K188" s="39" t="s">
        <v>7</v>
      </c>
      <c r="W188" s="37">
        <v>184</v>
      </c>
      <c r="X188" s="38" t="s">
        <v>414</v>
      </c>
      <c r="Y188" s="39" t="s">
        <v>446</v>
      </c>
      <c r="Z188" s="76"/>
      <c r="AB188" s="37">
        <v>184</v>
      </c>
      <c r="AC188" s="39" t="s">
        <v>261</v>
      </c>
      <c r="AD188" s="82"/>
      <c r="AE188"/>
      <c r="AF188" s="96"/>
      <c r="AG188" s="96"/>
      <c r="AH188" s="96"/>
      <c r="AI188" s="96"/>
      <c r="AJ188" s="111"/>
      <c r="AK188" s="96"/>
      <c r="AL188" s="96"/>
      <c r="AM188" s="96"/>
      <c r="AN188" s="96"/>
      <c r="AO188" s="96"/>
      <c r="AP188" s="96"/>
      <c r="AQ188" s="96"/>
      <c r="AR188" s="96"/>
      <c r="AS188" s="37">
        <v>161</v>
      </c>
      <c r="AT188" s="105">
        <v>39412</v>
      </c>
      <c r="AU188" s="38" t="s">
        <v>162</v>
      </c>
      <c r="AV188" s="47">
        <f t="shared" ca="1" si="2"/>
        <v>15</v>
      </c>
      <c r="AW188" s="96"/>
      <c r="AX188" s="96"/>
    </row>
    <row r="189" spans="4:50" ht="30">
      <c r="D189" s="67">
        <v>185</v>
      </c>
      <c r="E189" s="38" t="s">
        <v>371</v>
      </c>
      <c r="F189" s="39" t="s">
        <v>5</v>
      </c>
      <c r="I189" s="37">
        <v>185</v>
      </c>
      <c r="J189" s="38" t="s">
        <v>358</v>
      </c>
      <c r="K189" s="39" t="s">
        <v>7</v>
      </c>
      <c r="W189" s="37">
        <v>185</v>
      </c>
      <c r="X189" s="38" t="s">
        <v>443</v>
      </c>
      <c r="Y189" s="39" t="s">
        <v>447</v>
      </c>
      <c r="Z189" s="76"/>
      <c r="AB189" s="37">
        <v>185</v>
      </c>
      <c r="AC189" s="39" t="s">
        <v>262</v>
      </c>
      <c r="AD189" s="82"/>
      <c r="AE189"/>
      <c r="AF189" s="96"/>
      <c r="AG189" s="96"/>
      <c r="AH189" s="96"/>
      <c r="AI189" s="96"/>
      <c r="AJ189" s="111"/>
      <c r="AK189" s="96"/>
      <c r="AL189" s="96"/>
      <c r="AM189" s="96"/>
      <c r="AN189" s="96"/>
      <c r="AO189" s="96"/>
      <c r="AP189" s="96"/>
      <c r="AQ189" s="96"/>
      <c r="AR189" s="96"/>
      <c r="AS189" s="37">
        <v>162</v>
      </c>
      <c r="AT189" s="105">
        <v>39009</v>
      </c>
      <c r="AU189" s="38" t="s">
        <v>163</v>
      </c>
      <c r="AV189" s="47">
        <f t="shared" ca="1" si="2"/>
        <v>16</v>
      </c>
      <c r="AW189" s="96"/>
      <c r="AX189" s="96"/>
    </row>
    <row r="190" spans="4:50" ht="30">
      <c r="D190" s="67">
        <v>186</v>
      </c>
      <c r="E190" s="38" t="s">
        <v>373</v>
      </c>
      <c r="F190" s="39" t="s">
        <v>5</v>
      </c>
      <c r="I190" s="37">
        <v>186</v>
      </c>
      <c r="J190" s="38" t="s">
        <v>361</v>
      </c>
      <c r="K190" s="39" t="s">
        <v>7</v>
      </c>
      <c r="W190" s="37">
        <v>186</v>
      </c>
      <c r="X190" s="38" t="s">
        <v>549</v>
      </c>
      <c r="Y190" s="39" t="s">
        <v>449</v>
      </c>
      <c r="Z190" s="76"/>
      <c r="AB190" s="37">
        <v>186</v>
      </c>
      <c r="AC190" s="39" t="s">
        <v>263</v>
      </c>
      <c r="AD190" s="82"/>
      <c r="AE190"/>
      <c r="AF190" s="96"/>
      <c r="AG190" s="96"/>
      <c r="AH190" s="96"/>
      <c r="AI190" s="96"/>
      <c r="AJ190" s="111"/>
      <c r="AK190" s="96"/>
      <c r="AL190" s="96"/>
      <c r="AM190" s="96"/>
      <c r="AN190" s="96"/>
      <c r="AO190" s="96"/>
      <c r="AP190" s="96"/>
      <c r="AQ190" s="96"/>
      <c r="AR190" s="96"/>
      <c r="AS190" s="37">
        <v>163</v>
      </c>
      <c r="AT190" s="105">
        <v>40906</v>
      </c>
      <c r="AU190" s="38" t="s">
        <v>164</v>
      </c>
      <c r="AV190" s="47">
        <f t="shared" ca="1" si="2"/>
        <v>11</v>
      </c>
      <c r="AW190" s="96"/>
      <c r="AX190" s="96"/>
    </row>
    <row r="191" spans="4:50" ht="30">
      <c r="D191" s="67">
        <v>187</v>
      </c>
      <c r="E191" s="38" t="s">
        <v>375</v>
      </c>
      <c r="F191" s="39" t="s">
        <v>5</v>
      </c>
      <c r="I191" s="37">
        <v>187</v>
      </c>
      <c r="J191" s="38" t="s">
        <v>363</v>
      </c>
      <c r="K191" s="39" t="s">
        <v>7</v>
      </c>
      <c r="W191" s="37">
        <v>187</v>
      </c>
      <c r="X191" s="38" t="s">
        <v>550</v>
      </c>
      <c r="Y191" s="39" t="s">
        <v>450</v>
      </c>
      <c r="Z191" s="76"/>
      <c r="AB191" s="37">
        <v>187</v>
      </c>
      <c r="AC191" s="39" t="s">
        <v>265</v>
      </c>
      <c r="AD191" s="82"/>
      <c r="AE191"/>
      <c r="AF191" s="96"/>
      <c r="AG191" s="96"/>
      <c r="AH191" s="96"/>
      <c r="AI191" s="96"/>
      <c r="AJ191" s="111"/>
      <c r="AK191" s="96"/>
      <c r="AL191" s="96"/>
      <c r="AM191" s="96"/>
      <c r="AN191" s="96"/>
      <c r="AO191" s="96"/>
      <c r="AP191" s="96"/>
      <c r="AQ191" s="96"/>
      <c r="AR191" s="96"/>
      <c r="AS191" s="37">
        <v>164</v>
      </c>
      <c r="AT191" s="105">
        <v>41608</v>
      </c>
      <c r="AU191" s="38" t="s">
        <v>165</v>
      </c>
      <c r="AV191" s="47">
        <f t="shared" ca="1" si="2"/>
        <v>9</v>
      </c>
      <c r="AW191" s="96"/>
      <c r="AX191" s="96"/>
    </row>
    <row r="192" spans="4:50" ht="30">
      <c r="D192" s="67">
        <v>188</v>
      </c>
      <c r="E192" s="38" t="s">
        <v>378</v>
      </c>
      <c r="F192" s="39" t="s">
        <v>5</v>
      </c>
      <c r="I192" s="37">
        <v>188</v>
      </c>
      <c r="J192" s="38" t="s">
        <v>367</v>
      </c>
      <c r="K192" s="39" t="s">
        <v>7</v>
      </c>
      <c r="W192" s="37">
        <v>188</v>
      </c>
      <c r="X192" s="38" t="s">
        <v>565</v>
      </c>
      <c r="Y192" s="39" t="s">
        <v>452</v>
      </c>
      <c r="Z192" s="76"/>
      <c r="AB192" s="37">
        <v>188</v>
      </c>
      <c r="AC192" s="39" t="s">
        <v>269</v>
      </c>
      <c r="AD192" s="82"/>
      <c r="AE192"/>
      <c r="AF192" s="96"/>
      <c r="AG192" s="96"/>
      <c r="AH192" s="96"/>
      <c r="AI192" s="96"/>
      <c r="AJ192" s="111"/>
      <c r="AK192" s="96"/>
      <c r="AL192" s="96"/>
      <c r="AM192" s="96"/>
      <c r="AN192" s="96"/>
      <c r="AO192" s="96"/>
      <c r="AP192" s="96"/>
      <c r="AQ192" s="96"/>
      <c r="AR192" s="96"/>
      <c r="AS192" s="37">
        <v>165</v>
      </c>
      <c r="AT192" s="105">
        <v>40909</v>
      </c>
      <c r="AU192" s="38" t="s">
        <v>166</v>
      </c>
      <c r="AV192" s="47">
        <f t="shared" ca="1" si="2"/>
        <v>11</v>
      </c>
      <c r="AW192" s="96"/>
      <c r="AX192" s="96"/>
    </row>
    <row r="193" spans="4:50" ht="30">
      <c r="D193" s="67">
        <v>189</v>
      </c>
      <c r="E193" s="38" t="s">
        <v>380</v>
      </c>
      <c r="F193" s="39" t="s">
        <v>5</v>
      </c>
      <c r="I193" s="37">
        <v>189</v>
      </c>
      <c r="J193" s="38" t="s">
        <v>368</v>
      </c>
      <c r="K193" s="39" t="s">
        <v>7</v>
      </c>
      <c r="W193" s="37">
        <v>189</v>
      </c>
      <c r="X193" s="38" t="s">
        <v>613</v>
      </c>
      <c r="Y193" s="39" t="s">
        <v>454</v>
      </c>
      <c r="Z193" s="76"/>
      <c r="AB193" s="37">
        <v>189</v>
      </c>
      <c r="AC193" s="39" t="s">
        <v>271</v>
      </c>
      <c r="AD193" s="82"/>
      <c r="AE193"/>
      <c r="AF193" s="96"/>
      <c r="AG193" s="96"/>
      <c r="AH193" s="96"/>
      <c r="AI193" s="96"/>
      <c r="AJ193" s="111"/>
      <c r="AK193" s="96"/>
      <c r="AL193" s="96"/>
      <c r="AM193" s="96"/>
      <c r="AN193" s="96"/>
      <c r="AO193" s="96"/>
      <c r="AP193" s="96"/>
      <c r="AQ193" s="96"/>
      <c r="AR193" s="96"/>
      <c r="AS193" s="37">
        <v>166</v>
      </c>
      <c r="AT193" s="105">
        <v>41640</v>
      </c>
      <c r="AU193" s="38" t="s">
        <v>167</v>
      </c>
      <c r="AV193" s="47">
        <f t="shared" ca="1" si="2"/>
        <v>9</v>
      </c>
      <c r="AW193" s="96"/>
      <c r="AX193" s="96"/>
    </row>
    <row r="194" spans="4:50" ht="30">
      <c r="D194" s="67">
        <v>190</v>
      </c>
      <c r="E194" s="38" t="s">
        <v>381</v>
      </c>
      <c r="F194" s="39" t="s">
        <v>5</v>
      </c>
      <c r="I194" s="37">
        <v>190</v>
      </c>
      <c r="J194" s="38" t="s">
        <v>372</v>
      </c>
      <c r="K194" s="39" t="s">
        <v>7</v>
      </c>
      <c r="W194" s="37">
        <v>190</v>
      </c>
      <c r="X194" s="38" t="s">
        <v>614</v>
      </c>
      <c r="Y194" s="39" t="s">
        <v>455</v>
      </c>
      <c r="Z194" s="76"/>
      <c r="AB194" s="37">
        <v>190</v>
      </c>
      <c r="AC194" s="39" t="s">
        <v>272</v>
      </c>
      <c r="AD194" s="82"/>
      <c r="AE194"/>
      <c r="AF194" s="96"/>
      <c r="AG194" s="96"/>
      <c r="AH194" s="96"/>
      <c r="AI194" s="96"/>
      <c r="AJ194" s="111"/>
      <c r="AK194" s="96"/>
      <c r="AL194" s="96"/>
      <c r="AM194" s="96"/>
      <c r="AN194" s="96"/>
      <c r="AO194" s="96"/>
      <c r="AP194" s="96"/>
      <c r="AQ194" s="96"/>
      <c r="AR194" s="96"/>
      <c r="AS194" s="37">
        <v>167</v>
      </c>
      <c r="AT194" s="105">
        <v>40377</v>
      </c>
      <c r="AU194" s="38" t="s">
        <v>168</v>
      </c>
      <c r="AV194" s="47">
        <f t="shared" ca="1" si="2"/>
        <v>13</v>
      </c>
      <c r="AW194" s="96"/>
      <c r="AX194" s="96"/>
    </row>
    <row r="195" spans="4:50" ht="30">
      <c r="D195" s="67">
        <v>191</v>
      </c>
      <c r="E195" s="38" t="s">
        <v>382</v>
      </c>
      <c r="F195" s="39" t="s">
        <v>5</v>
      </c>
      <c r="I195" s="37">
        <v>191</v>
      </c>
      <c r="J195" s="38" t="s">
        <v>374</v>
      </c>
      <c r="K195" s="39" t="s">
        <v>7</v>
      </c>
      <c r="W195" s="37">
        <v>191</v>
      </c>
      <c r="X195" s="38" t="s">
        <v>634</v>
      </c>
      <c r="Y195" s="39" t="s">
        <v>456</v>
      </c>
      <c r="Z195" s="76"/>
      <c r="AB195" s="37">
        <v>191</v>
      </c>
      <c r="AC195" s="39" t="s">
        <v>276</v>
      </c>
      <c r="AD195" s="82"/>
      <c r="AE195"/>
      <c r="AF195" s="96"/>
      <c r="AG195" s="96"/>
      <c r="AH195" s="96"/>
      <c r="AI195" s="96"/>
      <c r="AJ195" s="111"/>
      <c r="AK195" s="96"/>
      <c r="AL195" s="96"/>
      <c r="AM195" s="96"/>
      <c r="AN195" s="96"/>
      <c r="AO195" s="96"/>
      <c r="AP195" s="96"/>
      <c r="AQ195" s="96"/>
      <c r="AR195" s="96"/>
      <c r="AS195" s="37">
        <v>168</v>
      </c>
      <c r="AT195" s="105">
        <v>40505</v>
      </c>
      <c r="AU195" s="38" t="s">
        <v>169</v>
      </c>
      <c r="AV195" s="47">
        <f t="shared" ca="1" si="2"/>
        <v>12</v>
      </c>
      <c r="AW195" s="96"/>
      <c r="AX195" s="96"/>
    </row>
    <row r="196" spans="4:50" ht="30">
      <c r="D196" s="67">
        <v>192</v>
      </c>
      <c r="E196" s="38" t="s">
        <v>383</v>
      </c>
      <c r="F196" s="39" t="s">
        <v>5</v>
      </c>
      <c r="I196" s="37">
        <v>192</v>
      </c>
      <c r="J196" s="38" t="s">
        <v>376</v>
      </c>
      <c r="K196" s="39" t="s">
        <v>7</v>
      </c>
      <c r="W196" s="37">
        <v>192</v>
      </c>
      <c r="X196" s="38" t="s">
        <v>683</v>
      </c>
      <c r="Y196" s="39" t="s">
        <v>457</v>
      </c>
      <c r="Z196" s="76"/>
      <c r="AB196" s="37">
        <v>192</v>
      </c>
      <c r="AC196" s="39" t="s">
        <v>278</v>
      </c>
      <c r="AD196" s="82"/>
      <c r="AE196"/>
      <c r="AF196" s="96"/>
      <c r="AG196" s="96"/>
      <c r="AH196" s="96"/>
      <c r="AI196" s="96"/>
      <c r="AJ196" s="111"/>
      <c r="AK196" s="96"/>
      <c r="AL196" s="96"/>
      <c r="AM196" s="96"/>
      <c r="AN196" s="96"/>
      <c r="AO196" s="96"/>
      <c r="AP196" s="96"/>
      <c r="AQ196" s="96"/>
      <c r="AR196" s="96"/>
      <c r="AS196" s="37">
        <v>169</v>
      </c>
      <c r="AT196" s="105">
        <v>41084</v>
      </c>
      <c r="AU196" s="38" t="s">
        <v>170</v>
      </c>
      <c r="AV196" s="47">
        <f t="shared" ca="1" si="2"/>
        <v>11</v>
      </c>
      <c r="AW196" s="96"/>
      <c r="AX196" s="96"/>
    </row>
    <row r="197" spans="4:50" ht="30">
      <c r="D197" s="67">
        <v>193</v>
      </c>
      <c r="E197" s="38" t="s">
        <v>384</v>
      </c>
      <c r="F197" s="39" t="s">
        <v>5</v>
      </c>
      <c r="I197" s="37">
        <v>193</v>
      </c>
      <c r="J197" s="38" t="s">
        <v>377</v>
      </c>
      <c r="K197" s="39" t="s">
        <v>7</v>
      </c>
      <c r="W197" s="37">
        <v>193</v>
      </c>
      <c r="X197" s="38" t="s">
        <v>688</v>
      </c>
      <c r="Y197" s="39" t="s">
        <v>458</v>
      </c>
      <c r="Z197" s="76"/>
      <c r="AB197" s="37">
        <v>193</v>
      </c>
      <c r="AC197" s="39" t="s">
        <v>279</v>
      </c>
      <c r="AD197" s="82"/>
      <c r="AE197"/>
      <c r="AF197" s="96"/>
      <c r="AG197" s="96"/>
      <c r="AH197" s="96"/>
      <c r="AI197" s="96"/>
      <c r="AJ197" s="111"/>
      <c r="AK197" s="96"/>
      <c r="AL197" s="96"/>
      <c r="AM197" s="96"/>
      <c r="AN197" s="96"/>
      <c r="AO197" s="96"/>
      <c r="AP197" s="96"/>
      <c r="AQ197" s="96"/>
      <c r="AR197" s="96"/>
      <c r="AS197" s="37">
        <v>170</v>
      </c>
      <c r="AT197" s="105">
        <v>42370</v>
      </c>
      <c r="AU197" s="38" t="s">
        <v>171</v>
      </c>
      <c r="AV197" s="47">
        <f t="shared" ca="1" si="2"/>
        <v>7</v>
      </c>
      <c r="AW197" s="96"/>
      <c r="AX197" s="96"/>
    </row>
    <row r="198" spans="4:50" ht="45">
      <c r="D198" s="67">
        <v>194</v>
      </c>
      <c r="E198" s="38" t="s">
        <v>394</v>
      </c>
      <c r="F198" s="39" t="s">
        <v>5</v>
      </c>
      <c r="I198" s="37">
        <v>194</v>
      </c>
      <c r="J198" s="38" t="s">
        <v>379</v>
      </c>
      <c r="K198" s="39" t="s">
        <v>7</v>
      </c>
      <c r="W198" s="37">
        <v>194</v>
      </c>
      <c r="X198" s="38" t="s">
        <v>699</v>
      </c>
      <c r="Y198" s="39" t="s">
        <v>459</v>
      </c>
      <c r="Z198" s="76"/>
      <c r="AB198" s="37">
        <v>194</v>
      </c>
      <c r="AC198" s="39" t="s">
        <v>280</v>
      </c>
      <c r="AD198" s="82"/>
      <c r="AE198"/>
      <c r="AF198" s="96"/>
      <c r="AG198" s="96"/>
      <c r="AH198" s="96"/>
      <c r="AI198" s="96"/>
      <c r="AJ198" s="111"/>
      <c r="AK198" s="96"/>
      <c r="AL198" s="96"/>
      <c r="AM198" s="96"/>
      <c r="AN198" s="96"/>
      <c r="AO198" s="96"/>
      <c r="AP198" s="96"/>
      <c r="AQ198" s="96"/>
      <c r="AR198" s="96"/>
      <c r="AS198" s="37">
        <v>171</v>
      </c>
      <c r="AT198" s="105">
        <v>40015</v>
      </c>
      <c r="AU198" s="38" t="s">
        <v>172</v>
      </c>
      <c r="AV198" s="47">
        <f t="shared" ca="1" si="2"/>
        <v>14</v>
      </c>
      <c r="AW198" s="96"/>
      <c r="AX198" s="96"/>
    </row>
    <row r="199" spans="4:50" ht="30.75" thickBot="1">
      <c r="D199" s="67">
        <v>195</v>
      </c>
      <c r="E199" s="38" t="s">
        <v>395</v>
      </c>
      <c r="F199" s="39" t="s">
        <v>5</v>
      </c>
      <c r="I199" s="37">
        <v>195</v>
      </c>
      <c r="J199" s="38" t="s">
        <v>385</v>
      </c>
      <c r="K199" s="39" t="s">
        <v>7</v>
      </c>
      <c r="W199" s="40">
        <v>195</v>
      </c>
      <c r="X199" s="41" t="s">
        <v>702</v>
      </c>
      <c r="Y199" s="42" t="s">
        <v>460</v>
      </c>
      <c r="Z199" s="76"/>
      <c r="AB199" s="37">
        <v>195</v>
      </c>
      <c r="AC199" s="39" t="s">
        <v>281</v>
      </c>
      <c r="AD199" s="82"/>
      <c r="AE199"/>
      <c r="AF199" s="96"/>
      <c r="AG199" s="96"/>
      <c r="AH199" s="96"/>
      <c r="AI199" s="96"/>
      <c r="AJ199" s="111"/>
      <c r="AK199" s="96"/>
      <c r="AL199" s="96"/>
      <c r="AM199" s="96"/>
      <c r="AN199" s="96"/>
      <c r="AO199" s="96"/>
      <c r="AP199" s="96"/>
      <c r="AQ199" s="96"/>
      <c r="AR199" s="96"/>
      <c r="AS199" s="37">
        <v>172</v>
      </c>
      <c r="AT199" s="105">
        <v>41433</v>
      </c>
      <c r="AU199" s="38" t="s">
        <v>173</v>
      </c>
      <c r="AV199" s="47">
        <f t="shared" ca="1" si="2"/>
        <v>10</v>
      </c>
      <c r="AW199" s="96"/>
      <c r="AX199" s="96"/>
    </row>
    <row r="200" spans="4:50" ht="30">
      <c r="D200" s="67">
        <v>196</v>
      </c>
      <c r="E200" s="38" t="s">
        <v>396</v>
      </c>
      <c r="F200" s="39" t="s">
        <v>5</v>
      </c>
      <c r="I200" s="37">
        <v>196</v>
      </c>
      <c r="J200" s="38" t="s">
        <v>386</v>
      </c>
      <c r="K200" s="39" t="s">
        <v>7</v>
      </c>
      <c r="W200" s="80">
        <v>196</v>
      </c>
      <c r="X200" s="77"/>
      <c r="Y200" s="74" t="s">
        <v>462</v>
      </c>
      <c r="Z200" s="76"/>
      <c r="AB200" s="37">
        <v>196</v>
      </c>
      <c r="AC200" s="39" t="s">
        <v>282</v>
      </c>
      <c r="AD200" s="82"/>
      <c r="AE200"/>
      <c r="AF200" s="96"/>
      <c r="AG200" s="96"/>
      <c r="AH200" s="96"/>
      <c r="AI200" s="96"/>
      <c r="AJ200" s="111"/>
      <c r="AK200" s="96"/>
      <c r="AL200" s="96"/>
      <c r="AM200" s="96"/>
      <c r="AN200" s="96"/>
      <c r="AO200" s="96"/>
      <c r="AP200" s="96"/>
      <c r="AQ200" s="96"/>
      <c r="AR200" s="96"/>
      <c r="AS200" s="37">
        <v>173</v>
      </c>
      <c r="AT200" s="105">
        <v>40219</v>
      </c>
      <c r="AU200" s="38" t="s">
        <v>174</v>
      </c>
      <c r="AV200" s="47">
        <f t="shared" ca="1" si="2"/>
        <v>13</v>
      </c>
      <c r="AW200" s="96"/>
      <c r="AX200" s="96"/>
    </row>
    <row r="201" spans="4:50" ht="30">
      <c r="D201" s="67">
        <v>197</v>
      </c>
      <c r="E201" s="38" t="s">
        <v>397</v>
      </c>
      <c r="F201" s="39" t="s">
        <v>5</v>
      </c>
      <c r="I201" s="37">
        <v>197</v>
      </c>
      <c r="J201" s="38" t="s">
        <v>387</v>
      </c>
      <c r="K201" s="39" t="s">
        <v>7</v>
      </c>
      <c r="W201" s="37">
        <v>197</v>
      </c>
      <c r="X201" s="78"/>
      <c r="Y201" s="39" t="s">
        <v>463</v>
      </c>
      <c r="Z201" s="76"/>
      <c r="AB201" s="37">
        <v>197</v>
      </c>
      <c r="AC201" s="39" t="s">
        <v>284</v>
      </c>
      <c r="AD201" s="82"/>
      <c r="AE201"/>
      <c r="AF201" s="96"/>
      <c r="AG201" s="96"/>
      <c r="AH201" s="96"/>
      <c r="AI201" s="96"/>
      <c r="AJ201" s="111"/>
      <c r="AK201" s="96"/>
      <c r="AL201" s="96"/>
      <c r="AM201" s="96"/>
      <c r="AN201" s="96"/>
      <c r="AO201" s="96"/>
      <c r="AP201" s="96"/>
      <c r="AQ201" s="96"/>
      <c r="AR201" s="96"/>
      <c r="AS201" s="37">
        <v>174</v>
      </c>
      <c r="AT201" s="105">
        <v>39448</v>
      </c>
      <c r="AU201" s="38" t="s">
        <v>175</v>
      </c>
      <c r="AV201" s="47">
        <f t="shared" ca="1" si="2"/>
        <v>15</v>
      </c>
      <c r="AW201" s="96"/>
      <c r="AX201" s="96"/>
    </row>
    <row r="202" spans="4:50" ht="30">
      <c r="D202" s="67">
        <v>198</v>
      </c>
      <c r="E202" s="38" t="s">
        <v>398</v>
      </c>
      <c r="F202" s="39" t="s">
        <v>5</v>
      </c>
      <c r="I202" s="37">
        <v>198</v>
      </c>
      <c r="J202" s="38" t="s">
        <v>388</v>
      </c>
      <c r="K202" s="39" t="s">
        <v>7</v>
      </c>
      <c r="W202" s="37">
        <v>198</v>
      </c>
      <c r="X202" s="78"/>
      <c r="Y202" s="39" t="s">
        <v>464</v>
      </c>
      <c r="Z202" s="76"/>
      <c r="AB202" s="37">
        <v>198</v>
      </c>
      <c r="AC202" s="39" t="s">
        <v>285</v>
      </c>
      <c r="AD202" s="82"/>
      <c r="AE202"/>
      <c r="AF202" s="96"/>
      <c r="AG202" s="96"/>
      <c r="AH202" s="96"/>
      <c r="AI202" s="96"/>
      <c r="AJ202" s="111"/>
      <c r="AK202" s="96"/>
      <c r="AL202" s="96"/>
      <c r="AM202" s="96"/>
      <c r="AN202" s="96"/>
      <c r="AO202" s="96"/>
      <c r="AP202" s="96"/>
      <c r="AQ202" s="96"/>
      <c r="AR202" s="96"/>
      <c r="AS202" s="37">
        <v>175</v>
      </c>
      <c r="AT202" s="105">
        <v>42194</v>
      </c>
      <c r="AU202" s="38" t="s">
        <v>176</v>
      </c>
      <c r="AV202" s="47">
        <f t="shared" ca="1" si="2"/>
        <v>8</v>
      </c>
      <c r="AW202" s="96"/>
      <c r="AX202" s="96"/>
    </row>
    <row r="203" spans="4:50" ht="30">
      <c r="D203" s="67">
        <v>199</v>
      </c>
      <c r="E203" s="38" t="s">
        <v>399</v>
      </c>
      <c r="F203" s="39" t="s">
        <v>5</v>
      </c>
      <c r="I203" s="37">
        <v>199</v>
      </c>
      <c r="J203" s="38" t="s">
        <v>389</v>
      </c>
      <c r="K203" s="39" t="s">
        <v>7</v>
      </c>
      <c r="W203" s="37">
        <v>199</v>
      </c>
      <c r="X203" s="78"/>
      <c r="Y203" s="39" t="s">
        <v>465</v>
      </c>
      <c r="Z203" s="76"/>
      <c r="AB203" s="37">
        <v>199</v>
      </c>
      <c r="AC203" s="39" t="s">
        <v>286</v>
      </c>
      <c r="AD203" s="82"/>
      <c r="AE203"/>
      <c r="AF203" s="96"/>
      <c r="AG203" s="96"/>
      <c r="AH203" s="96"/>
      <c r="AI203" s="96"/>
      <c r="AJ203" s="111"/>
      <c r="AK203" s="96"/>
      <c r="AL203" s="96"/>
      <c r="AM203" s="96"/>
      <c r="AN203" s="96"/>
      <c r="AO203" s="96"/>
      <c r="AP203" s="96"/>
      <c r="AQ203" s="96"/>
      <c r="AR203" s="96"/>
      <c r="AS203" s="37">
        <v>176</v>
      </c>
      <c r="AT203" s="105">
        <v>40801</v>
      </c>
      <c r="AU203" s="38" t="s">
        <v>177</v>
      </c>
      <c r="AV203" s="47">
        <f t="shared" ca="1" si="2"/>
        <v>11</v>
      </c>
      <c r="AW203" s="96"/>
      <c r="AX203" s="96"/>
    </row>
    <row r="204" spans="4:50" ht="30">
      <c r="D204" s="67">
        <v>200</v>
      </c>
      <c r="E204" s="38" t="s">
        <v>400</v>
      </c>
      <c r="F204" s="39" t="s">
        <v>5</v>
      </c>
      <c r="I204" s="37">
        <v>200</v>
      </c>
      <c r="J204" s="38" t="s">
        <v>390</v>
      </c>
      <c r="K204" s="39" t="s">
        <v>7</v>
      </c>
      <c r="W204" s="37">
        <v>200</v>
      </c>
      <c r="X204" s="78"/>
      <c r="Y204" s="39" t="s">
        <v>466</v>
      </c>
      <c r="Z204" s="76"/>
      <c r="AB204" s="37">
        <v>200</v>
      </c>
      <c r="AC204" s="39" t="s">
        <v>287</v>
      </c>
      <c r="AD204" s="82"/>
      <c r="AE204"/>
      <c r="AF204" s="96"/>
      <c r="AG204" s="96"/>
      <c r="AH204" s="96"/>
      <c r="AI204" s="96"/>
      <c r="AJ204" s="111"/>
      <c r="AK204" s="96"/>
      <c r="AL204" s="96"/>
      <c r="AM204" s="96"/>
      <c r="AN204" s="96"/>
      <c r="AO204" s="96"/>
      <c r="AP204" s="96"/>
      <c r="AQ204" s="96"/>
      <c r="AR204" s="96"/>
      <c r="AS204" s="37">
        <v>177</v>
      </c>
      <c r="AT204" s="105">
        <v>42251</v>
      </c>
      <c r="AU204" s="38" t="s">
        <v>178</v>
      </c>
      <c r="AV204" s="47">
        <f t="shared" ca="1" si="2"/>
        <v>7</v>
      </c>
      <c r="AW204" s="96"/>
      <c r="AX204" s="96"/>
    </row>
    <row r="205" spans="4:50" ht="30">
      <c r="D205" s="67">
        <v>201</v>
      </c>
      <c r="E205" s="38" t="s">
        <v>401</v>
      </c>
      <c r="F205" s="39" t="s">
        <v>5</v>
      </c>
      <c r="I205" s="37">
        <v>201</v>
      </c>
      <c r="J205" s="38" t="s">
        <v>391</v>
      </c>
      <c r="K205" s="39" t="s">
        <v>7</v>
      </c>
      <c r="W205" s="37">
        <v>201</v>
      </c>
      <c r="X205" s="78"/>
      <c r="Y205" s="39" t="s">
        <v>467</v>
      </c>
      <c r="Z205" s="76"/>
      <c r="AB205" s="37">
        <v>201</v>
      </c>
      <c r="AC205" s="39" t="s">
        <v>288</v>
      </c>
      <c r="AD205" s="82"/>
      <c r="AE205"/>
      <c r="AF205" s="96"/>
      <c r="AG205" s="96"/>
      <c r="AH205" s="96"/>
      <c r="AI205" s="96"/>
      <c r="AJ205" s="111"/>
      <c r="AK205" s="96"/>
      <c r="AL205" s="96"/>
      <c r="AM205" s="96"/>
      <c r="AN205" s="96"/>
      <c r="AO205" s="96"/>
      <c r="AP205" s="96"/>
      <c r="AQ205" s="96"/>
      <c r="AR205" s="96"/>
      <c r="AS205" s="37">
        <v>178</v>
      </c>
      <c r="AT205" s="105">
        <v>40044</v>
      </c>
      <c r="AU205" s="38" t="s">
        <v>179</v>
      </c>
      <c r="AV205" s="47">
        <f t="shared" ca="1" si="2"/>
        <v>13</v>
      </c>
      <c r="AW205" s="96"/>
      <c r="AX205" s="96"/>
    </row>
    <row r="206" spans="4:50" ht="30">
      <c r="D206" s="67">
        <v>202</v>
      </c>
      <c r="E206" s="38" t="s">
        <v>402</v>
      </c>
      <c r="F206" s="39" t="s">
        <v>5</v>
      </c>
      <c r="I206" s="37">
        <v>202</v>
      </c>
      <c r="J206" s="38" t="s">
        <v>392</v>
      </c>
      <c r="K206" s="39" t="s">
        <v>7</v>
      </c>
      <c r="W206" s="37">
        <v>202</v>
      </c>
      <c r="X206" s="78"/>
      <c r="Y206" s="39" t="s">
        <v>468</v>
      </c>
      <c r="Z206" s="76"/>
      <c r="AB206" s="37">
        <v>202</v>
      </c>
      <c r="AC206" s="39" t="s">
        <v>289</v>
      </c>
      <c r="AD206" s="82"/>
      <c r="AE206"/>
      <c r="AF206" s="96"/>
      <c r="AG206" s="96"/>
      <c r="AH206" s="96"/>
      <c r="AI206" s="96"/>
      <c r="AJ206" s="111"/>
      <c r="AK206" s="96"/>
      <c r="AL206" s="96"/>
      <c r="AM206" s="96"/>
      <c r="AN206" s="96"/>
      <c r="AO206" s="96"/>
      <c r="AP206" s="96"/>
      <c r="AQ206" s="96"/>
      <c r="AR206" s="96"/>
      <c r="AS206" s="37">
        <v>179</v>
      </c>
      <c r="AT206" s="105">
        <v>42378</v>
      </c>
      <c r="AU206" s="38" t="s">
        <v>171</v>
      </c>
      <c r="AV206" s="47">
        <f t="shared" ca="1" si="2"/>
        <v>7</v>
      </c>
      <c r="AW206" s="96"/>
      <c r="AX206" s="96"/>
    </row>
    <row r="207" spans="4:50" ht="45">
      <c r="D207" s="67">
        <v>203</v>
      </c>
      <c r="E207" s="38" t="s">
        <v>405</v>
      </c>
      <c r="F207" s="39" t="s">
        <v>5</v>
      </c>
      <c r="I207" s="37">
        <v>203</v>
      </c>
      <c r="J207" s="38" t="s">
        <v>393</v>
      </c>
      <c r="K207" s="39" t="s">
        <v>7</v>
      </c>
      <c r="W207" s="37">
        <v>203</v>
      </c>
      <c r="X207" s="78"/>
      <c r="Y207" s="39" t="s">
        <v>469</v>
      </c>
      <c r="Z207" s="76"/>
      <c r="AB207" s="37">
        <v>203</v>
      </c>
      <c r="AC207" s="39" t="s">
        <v>290</v>
      </c>
      <c r="AD207" s="82"/>
      <c r="AE207"/>
      <c r="AF207" s="96"/>
      <c r="AG207" s="96"/>
      <c r="AH207" s="96"/>
      <c r="AI207" s="96"/>
      <c r="AJ207" s="111"/>
      <c r="AK207" s="96"/>
      <c r="AL207" s="96"/>
      <c r="AM207" s="96"/>
      <c r="AN207" s="96"/>
      <c r="AO207" s="96"/>
      <c r="AP207" s="96"/>
      <c r="AQ207" s="96"/>
      <c r="AR207" s="96"/>
      <c r="AS207" s="37">
        <v>180</v>
      </c>
      <c r="AT207" s="105">
        <v>41316</v>
      </c>
      <c r="AU207" s="38" t="s">
        <v>180</v>
      </c>
      <c r="AV207" s="47">
        <f t="shared" ca="1" si="2"/>
        <v>10</v>
      </c>
      <c r="AW207" s="96"/>
      <c r="AX207" s="96"/>
    </row>
    <row r="208" spans="4:50" ht="30">
      <c r="D208" s="67">
        <v>204</v>
      </c>
      <c r="E208" s="38" t="s">
        <v>407</v>
      </c>
      <c r="F208" s="39" t="s">
        <v>5</v>
      </c>
      <c r="I208" s="37">
        <v>204</v>
      </c>
      <c r="J208" s="38" t="s">
        <v>403</v>
      </c>
      <c r="K208" s="39" t="s">
        <v>7</v>
      </c>
      <c r="W208" s="37">
        <v>204</v>
      </c>
      <c r="X208" s="78"/>
      <c r="Y208" s="39" t="s">
        <v>470</v>
      </c>
      <c r="Z208" s="76"/>
      <c r="AB208" s="37">
        <v>204</v>
      </c>
      <c r="AC208" s="39" t="s">
        <v>295</v>
      </c>
      <c r="AD208" s="82"/>
      <c r="AE208"/>
      <c r="AF208" s="96"/>
      <c r="AG208" s="96"/>
      <c r="AH208" s="96"/>
      <c r="AI208" s="96"/>
      <c r="AJ208" s="111"/>
      <c r="AK208" s="96"/>
      <c r="AL208" s="96"/>
      <c r="AM208" s="96"/>
      <c r="AN208" s="96"/>
      <c r="AO208" s="96"/>
      <c r="AP208" s="96"/>
      <c r="AQ208" s="96"/>
      <c r="AR208" s="96"/>
      <c r="AS208" s="37">
        <v>181</v>
      </c>
      <c r="AT208" s="105">
        <v>39818</v>
      </c>
      <c r="AU208" s="38" t="s">
        <v>181</v>
      </c>
      <c r="AV208" s="47">
        <f t="shared" ca="1" si="2"/>
        <v>14</v>
      </c>
      <c r="AW208" s="96"/>
      <c r="AX208" s="96"/>
    </row>
    <row r="209" spans="4:50" ht="30">
      <c r="D209" s="67">
        <v>205</v>
      </c>
      <c r="E209" s="38" t="s">
        <v>408</v>
      </c>
      <c r="F209" s="39" t="s">
        <v>5</v>
      </c>
      <c r="I209" s="37">
        <v>205</v>
      </c>
      <c r="J209" s="38" t="s">
        <v>404</v>
      </c>
      <c r="K209" s="39" t="s">
        <v>7</v>
      </c>
      <c r="W209" s="37">
        <v>205</v>
      </c>
      <c r="X209" s="78"/>
      <c r="Y209" s="39" t="s">
        <v>471</v>
      </c>
      <c r="Z209" s="76"/>
      <c r="AB209" s="37">
        <v>205</v>
      </c>
      <c r="AC209" s="39" t="s">
        <v>296</v>
      </c>
      <c r="AD209" s="82"/>
      <c r="AE209"/>
      <c r="AF209" s="96"/>
      <c r="AG209" s="96"/>
      <c r="AH209" s="96"/>
      <c r="AI209" s="96"/>
      <c r="AJ209" s="111"/>
      <c r="AK209" s="96"/>
      <c r="AL209" s="96"/>
      <c r="AM209" s="96"/>
      <c r="AN209" s="96"/>
      <c r="AO209" s="96"/>
      <c r="AP209" s="96"/>
      <c r="AQ209" s="96"/>
      <c r="AR209" s="96"/>
      <c r="AS209" s="37">
        <v>182</v>
      </c>
      <c r="AT209" s="105">
        <v>40402</v>
      </c>
      <c r="AU209" s="38" t="s">
        <v>182</v>
      </c>
      <c r="AV209" s="47">
        <f t="shared" ca="1" si="2"/>
        <v>12</v>
      </c>
      <c r="AW209" s="96"/>
      <c r="AX209" s="96"/>
    </row>
    <row r="210" spans="4:50" ht="30">
      <c r="D210" s="67">
        <v>206</v>
      </c>
      <c r="E210" s="38" t="s">
        <v>410</v>
      </c>
      <c r="F210" s="39" t="s">
        <v>5</v>
      </c>
      <c r="I210" s="37">
        <v>206</v>
      </c>
      <c r="J210" s="38" t="s">
        <v>406</v>
      </c>
      <c r="K210" s="39" t="s">
        <v>7</v>
      </c>
      <c r="W210" s="37">
        <v>206</v>
      </c>
      <c r="X210" s="78"/>
      <c r="Y210" s="39" t="s">
        <v>472</v>
      </c>
      <c r="Z210" s="76"/>
      <c r="AB210" s="37">
        <v>206</v>
      </c>
      <c r="AC210" s="39" t="s">
        <v>297</v>
      </c>
      <c r="AD210" s="82"/>
      <c r="AE210"/>
      <c r="AF210" s="96"/>
      <c r="AG210" s="96"/>
      <c r="AH210" s="96"/>
      <c r="AI210" s="96"/>
      <c r="AJ210" s="111"/>
      <c r="AK210" s="96"/>
      <c r="AL210" s="96"/>
      <c r="AM210" s="96"/>
      <c r="AN210" s="96"/>
      <c r="AO210" s="96"/>
      <c r="AP210" s="96"/>
      <c r="AQ210" s="96"/>
      <c r="AR210" s="96"/>
      <c r="AS210" s="37">
        <v>183</v>
      </c>
      <c r="AT210" s="105">
        <v>41579</v>
      </c>
      <c r="AU210" s="38" t="s">
        <v>183</v>
      </c>
      <c r="AV210" s="47">
        <f t="shared" ca="1" si="2"/>
        <v>9</v>
      </c>
      <c r="AW210" s="96"/>
      <c r="AX210" s="96"/>
    </row>
    <row r="211" spans="4:50" ht="45">
      <c r="D211" s="67">
        <v>207</v>
      </c>
      <c r="E211" s="38" t="s">
        <v>413</v>
      </c>
      <c r="F211" s="39" t="s">
        <v>5</v>
      </c>
      <c r="I211" s="37">
        <v>207</v>
      </c>
      <c r="J211" s="38" t="s">
        <v>409</v>
      </c>
      <c r="K211" s="39" t="s">
        <v>7</v>
      </c>
      <c r="W211" s="37">
        <v>207</v>
      </c>
      <c r="X211" s="78"/>
      <c r="Y211" s="39" t="s">
        <v>473</v>
      </c>
      <c r="Z211" s="76"/>
      <c r="AB211" s="37">
        <v>207</v>
      </c>
      <c r="AC211" s="39" t="s">
        <v>298</v>
      </c>
      <c r="AD211" s="82"/>
      <c r="AE211"/>
      <c r="AF211" s="96"/>
      <c r="AG211" s="96"/>
      <c r="AH211" s="96"/>
      <c r="AI211" s="96"/>
      <c r="AJ211" s="111"/>
      <c r="AK211" s="96"/>
      <c r="AL211" s="96"/>
      <c r="AM211" s="96"/>
      <c r="AN211" s="96"/>
      <c r="AO211" s="96"/>
      <c r="AP211" s="96"/>
      <c r="AQ211" s="96"/>
      <c r="AR211" s="96"/>
      <c r="AS211" s="37">
        <v>184</v>
      </c>
      <c r="AT211" s="105">
        <v>40706</v>
      </c>
      <c r="AU211" s="38" t="s">
        <v>184</v>
      </c>
      <c r="AV211" s="47">
        <f t="shared" ca="1" si="2"/>
        <v>12</v>
      </c>
      <c r="AW211" s="96"/>
      <c r="AX211" s="96"/>
    </row>
    <row r="212" spans="4:50" ht="30">
      <c r="D212" s="67">
        <v>208</v>
      </c>
      <c r="E212" s="38" t="s">
        <v>414</v>
      </c>
      <c r="F212" s="39" t="s">
        <v>5</v>
      </c>
      <c r="I212" s="37">
        <v>208</v>
      </c>
      <c r="J212" s="38" t="s">
        <v>411</v>
      </c>
      <c r="K212" s="39" t="s">
        <v>7</v>
      </c>
      <c r="W212" s="37">
        <v>208</v>
      </c>
      <c r="X212" s="78"/>
      <c r="Y212" s="39" t="s">
        <v>474</v>
      </c>
      <c r="Z212" s="76"/>
      <c r="AB212" s="37">
        <v>208</v>
      </c>
      <c r="AC212" s="39" t="s">
        <v>300</v>
      </c>
      <c r="AD212" s="82"/>
      <c r="AE212"/>
      <c r="AF212" s="96"/>
      <c r="AG212" s="96"/>
      <c r="AH212" s="96"/>
      <c r="AI212" s="96"/>
      <c r="AJ212" s="111"/>
      <c r="AK212" s="96"/>
      <c r="AL212" s="96"/>
      <c r="AM212" s="96"/>
      <c r="AN212" s="96"/>
      <c r="AO212" s="96"/>
      <c r="AP212" s="96"/>
      <c r="AQ212" s="96"/>
      <c r="AR212" s="96"/>
      <c r="AS212" s="37">
        <v>185</v>
      </c>
      <c r="AT212" s="105">
        <v>40123</v>
      </c>
      <c r="AU212" s="38" t="s">
        <v>185</v>
      </c>
      <c r="AV212" s="47">
        <f t="shared" ca="1" si="2"/>
        <v>13</v>
      </c>
      <c r="AW212" s="96"/>
      <c r="AX212" s="96"/>
    </row>
    <row r="213" spans="4:50" ht="30">
      <c r="D213" s="67">
        <v>209</v>
      </c>
      <c r="E213" s="38" t="s">
        <v>415</v>
      </c>
      <c r="F213" s="39" t="s">
        <v>5</v>
      </c>
      <c r="I213" s="37">
        <v>209</v>
      </c>
      <c r="J213" s="38" t="s">
        <v>412</v>
      </c>
      <c r="K213" s="39" t="s">
        <v>7</v>
      </c>
      <c r="W213" s="37">
        <v>209</v>
      </c>
      <c r="X213" s="78"/>
      <c r="Y213" s="39" t="s">
        <v>475</v>
      </c>
      <c r="Z213" s="76"/>
      <c r="AB213" s="37">
        <v>209</v>
      </c>
      <c r="AC213" s="39" t="s">
        <v>301</v>
      </c>
      <c r="AD213" s="82"/>
      <c r="AE213"/>
      <c r="AF213" s="96"/>
      <c r="AG213" s="96"/>
      <c r="AH213" s="96"/>
      <c r="AI213" s="96"/>
      <c r="AJ213" s="111"/>
      <c r="AK213" s="96"/>
      <c r="AL213" s="96"/>
      <c r="AM213" s="96"/>
      <c r="AN213" s="96"/>
      <c r="AO213" s="96"/>
      <c r="AP213" s="96"/>
      <c r="AQ213" s="96"/>
      <c r="AR213" s="96"/>
      <c r="AS213" s="37">
        <v>186</v>
      </c>
      <c r="AT213" s="105">
        <v>40123</v>
      </c>
      <c r="AU213" s="38" t="s">
        <v>186</v>
      </c>
      <c r="AV213" s="47">
        <f t="shared" ca="1" si="2"/>
        <v>13</v>
      </c>
      <c r="AW213" s="96"/>
      <c r="AX213" s="96"/>
    </row>
    <row r="214" spans="4:50" ht="30">
      <c r="D214" s="67">
        <v>210</v>
      </c>
      <c r="E214" s="38" t="s">
        <v>418</v>
      </c>
      <c r="F214" s="39" t="s">
        <v>5</v>
      </c>
      <c r="I214" s="37">
        <v>210</v>
      </c>
      <c r="J214" s="38" t="s">
        <v>416</v>
      </c>
      <c r="K214" s="39" t="s">
        <v>7</v>
      </c>
      <c r="W214" s="37">
        <v>210</v>
      </c>
      <c r="X214" s="78"/>
      <c r="Y214" s="39" t="s">
        <v>476</v>
      </c>
      <c r="Z214" s="76"/>
      <c r="AB214" s="37">
        <v>210</v>
      </c>
      <c r="AC214" s="39" t="s">
        <v>302</v>
      </c>
      <c r="AD214" s="82"/>
      <c r="AE214"/>
      <c r="AF214" s="96"/>
      <c r="AG214" s="96"/>
      <c r="AH214" s="96"/>
      <c r="AI214" s="96"/>
      <c r="AJ214" s="111"/>
      <c r="AK214" s="96"/>
      <c r="AL214" s="96"/>
      <c r="AM214" s="96"/>
      <c r="AN214" s="96"/>
      <c r="AO214" s="96"/>
      <c r="AP214" s="96"/>
      <c r="AQ214" s="96"/>
      <c r="AR214" s="96"/>
      <c r="AS214" s="37">
        <v>187</v>
      </c>
      <c r="AT214" s="105">
        <v>39649</v>
      </c>
      <c r="AU214" s="38" t="s">
        <v>187</v>
      </c>
      <c r="AV214" s="47">
        <f t="shared" ca="1" si="2"/>
        <v>15</v>
      </c>
      <c r="AW214" s="96"/>
      <c r="AX214" s="96"/>
    </row>
    <row r="215" spans="4:50" ht="30">
      <c r="D215" s="67">
        <v>211</v>
      </c>
      <c r="E215" s="38" t="s">
        <v>419</v>
      </c>
      <c r="F215" s="39" t="s">
        <v>5</v>
      </c>
      <c r="I215" s="37">
        <v>211</v>
      </c>
      <c r="J215" s="38" t="s">
        <v>417</v>
      </c>
      <c r="K215" s="39" t="s">
        <v>7</v>
      </c>
      <c r="W215" s="37">
        <v>211</v>
      </c>
      <c r="X215" s="78"/>
      <c r="Y215" s="39" t="s">
        <v>477</v>
      </c>
      <c r="Z215" s="76"/>
      <c r="AB215" s="37">
        <v>211</v>
      </c>
      <c r="AC215" s="39" t="s">
        <v>303</v>
      </c>
      <c r="AD215" s="82"/>
      <c r="AE215"/>
      <c r="AF215" s="96"/>
      <c r="AG215" s="96"/>
      <c r="AH215" s="96"/>
      <c r="AI215" s="96"/>
      <c r="AJ215" s="111"/>
      <c r="AK215" s="96"/>
      <c r="AL215" s="96"/>
      <c r="AM215" s="96"/>
      <c r="AN215" s="96"/>
      <c r="AO215" s="96"/>
      <c r="AP215" s="96"/>
      <c r="AQ215" s="96"/>
      <c r="AR215" s="96"/>
      <c r="AS215" s="37">
        <v>188</v>
      </c>
      <c r="AT215" s="105">
        <v>39017</v>
      </c>
      <c r="AU215" s="38" t="s">
        <v>188</v>
      </c>
      <c r="AV215" s="47">
        <f t="shared" ca="1" si="2"/>
        <v>16</v>
      </c>
      <c r="AW215" s="96"/>
      <c r="AX215" s="96"/>
    </row>
    <row r="216" spans="4:50" ht="30">
      <c r="D216" s="67">
        <v>212</v>
      </c>
      <c r="E216" s="38" t="s">
        <v>420</v>
      </c>
      <c r="F216" s="39" t="s">
        <v>5</v>
      </c>
      <c r="I216" s="37">
        <v>212</v>
      </c>
      <c r="J216" s="38" t="s">
        <v>423</v>
      </c>
      <c r="K216" s="39" t="s">
        <v>7</v>
      </c>
      <c r="W216" s="37">
        <v>212</v>
      </c>
      <c r="X216" s="78"/>
      <c r="Y216" s="39" t="s">
        <v>478</v>
      </c>
      <c r="Z216" s="76"/>
      <c r="AB216" s="37">
        <v>212</v>
      </c>
      <c r="AC216" s="39" t="s">
        <v>304</v>
      </c>
      <c r="AD216" s="82"/>
      <c r="AE216"/>
      <c r="AF216" s="96"/>
      <c r="AG216" s="96"/>
      <c r="AH216" s="96"/>
      <c r="AI216" s="96"/>
      <c r="AJ216" s="111"/>
      <c r="AK216" s="96"/>
      <c r="AL216" s="96"/>
      <c r="AM216" s="96"/>
      <c r="AN216" s="96"/>
      <c r="AO216" s="96"/>
      <c r="AP216" s="96"/>
      <c r="AQ216" s="96"/>
      <c r="AR216" s="96"/>
      <c r="AS216" s="37">
        <v>189</v>
      </c>
      <c r="AT216" s="105">
        <v>40464</v>
      </c>
      <c r="AU216" s="38" t="s">
        <v>189</v>
      </c>
      <c r="AV216" s="47">
        <f t="shared" ca="1" si="2"/>
        <v>12</v>
      </c>
      <c r="AW216" s="96"/>
      <c r="AX216" s="96"/>
    </row>
    <row r="217" spans="4:50" ht="60">
      <c r="D217" s="67">
        <v>213</v>
      </c>
      <c r="E217" s="38" t="s">
        <v>421</v>
      </c>
      <c r="F217" s="39" t="s">
        <v>5</v>
      </c>
      <c r="I217" s="37">
        <v>213</v>
      </c>
      <c r="J217" s="38" t="s">
        <v>426</v>
      </c>
      <c r="K217" s="39" t="s">
        <v>7</v>
      </c>
      <c r="W217" s="37">
        <v>213</v>
      </c>
      <c r="X217" s="78"/>
      <c r="Y217" s="39" t="s">
        <v>479</v>
      </c>
      <c r="Z217" s="76"/>
      <c r="AB217" s="37">
        <v>213</v>
      </c>
      <c r="AC217" s="39" t="s">
        <v>306</v>
      </c>
      <c r="AD217" s="82"/>
      <c r="AE217"/>
      <c r="AF217" s="96"/>
      <c r="AG217" s="96"/>
      <c r="AH217" s="96"/>
      <c r="AI217" s="96"/>
      <c r="AJ217" s="111"/>
      <c r="AK217" s="96"/>
      <c r="AL217" s="96"/>
      <c r="AM217" s="96"/>
      <c r="AN217" s="96"/>
      <c r="AO217" s="96"/>
      <c r="AP217" s="96"/>
      <c r="AQ217" s="96"/>
      <c r="AR217" s="96"/>
      <c r="AS217" s="37">
        <v>190</v>
      </c>
      <c r="AT217" s="105">
        <v>41984</v>
      </c>
      <c r="AU217" s="38" t="s">
        <v>190</v>
      </c>
      <c r="AV217" s="47">
        <f t="shared" ca="1" si="2"/>
        <v>8</v>
      </c>
      <c r="AW217" s="96"/>
      <c r="AX217" s="96"/>
    </row>
    <row r="218" spans="4:50" ht="30">
      <c r="D218" s="67">
        <v>214</v>
      </c>
      <c r="E218" s="38" t="s">
        <v>422</v>
      </c>
      <c r="F218" s="39" t="s">
        <v>5</v>
      </c>
      <c r="I218" s="37">
        <v>214</v>
      </c>
      <c r="J218" s="38" t="s">
        <v>429</v>
      </c>
      <c r="K218" s="39" t="s">
        <v>7</v>
      </c>
      <c r="W218" s="37">
        <v>214</v>
      </c>
      <c r="X218" s="78"/>
      <c r="Y218" s="39" t="s">
        <v>480</v>
      </c>
      <c r="Z218" s="76"/>
      <c r="AB218" s="37">
        <v>214</v>
      </c>
      <c r="AC218" s="39" t="s">
        <v>307</v>
      </c>
      <c r="AD218" s="82"/>
      <c r="AE218"/>
      <c r="AF218" s="96"/>
      <c r="AG218" s="96"/>
      <c r="AH218" s="96"/>
      <c r="AI218" s="96"/>
      <c r="AJ218" s="111"/>
      <c r="AK218" s="96"/>
      <c r="AL218" s="96"/>
      <c r="AM218" s="96"/>
      <c r="AN218" s="96"/>
      <c r="AO218" s="96"/>
      <c r="AP218" s="96"/>
      <c r="AQ218" s="96"/>
      <c r="AR218" s="96"/>
      <c r="AS218" s="37">
        <v>191</v>
      </c>
      <c r="AT218" s="105">
        <v>41553</v>
      </c>
      <c r="AU218" s="38" t="s">
        <v>191</v>
      </c>
      <c r="AV218" s="47">
        <f t="shared" ca="1" si="2"/>
        <v>9</v>
      </c>
      <c r="AW218" s="96"/>
      <c r="AX218" s="96"/>
    </row>
    <row r="219" spans="4:50" ht="45">
      <c r="D219" s="67">
        <v>215</v>
      </c>
      <c r="E219" s="38" t="s">
        <v>424</v>
      </c>
      <c r="F219" s="39" t="s">
        <v>5</v>
      </c>
      <c r="I219" s="37">
        <v>215</v>
      </c>
      <c r="J219" s="38" t="s">
        <v>430</v>
      </c>
      <c r="K219" s="39" t="s">
        <v>7</v>
      </c>
      <c r="W219" s="37">
        <v>215</v>
      </c>
      <c r="X219" s="78"/>
      <c r="Y219" s="39" t="s">
        <v>481</v>
      </c>
      <c r="Z219" s="76"/>
      <c r="AB219" s="37">
        <v>215</v>
      </c>
      <c r="AC219" s="39" t="s">
        <v>308</v>
      </c>
      <c r="AD219" s="82"/>
      <c r="AE219"/>
      <c r="AF219" s="96"/>
      <c r="AG219" s="96"/>
      <c r="AH219" s="96"/>
      <c r="AI219" s="96"/>
      <c r="AJ219" s="111"/>
      <c r="AK219" s="96"/>
      <c r="AL219" s="96"/>
      <c r="AM219" s="96"/>
      <c r="AN219" s="96"/>
      <c r="AO219" s="96"/>
      <c r="AP219" s="96"/>
      <c r="AQ219" s="96"/>
      <c r="AR219" s="96"/>
      <c r="AS219" s="37">
        <v>192</v>
      </c>
      <c r="AT219" s="105">
        <v>40811</v>
      </c>
      <c r="AU219" s="38" t="s">
        <v>192</v>
      </c>
      <c r="AV219" s="47">
        <f t="shared" ca="1" si="2"/>
        <v>11</v>
      </c>
      <c r="AW219" s="96"/>
      <c r="AX219" s="96"/>
    </row>
    <row r="220" spans="4:50" ht="45">
      <c r="D220" s="67">
        <v>216</v>
      </c>
      <c r="E220" s="38" t="s">
        <v>425</v>
      </c>
      <c r="F220" s="39" t="s">
        <v>5</v>
      </c>
      <c r="I220" s="37">
        <v>216</v>
      </c>
      <c r="J220" s="38" t="s">
        <v>435</v>
      </c>
      <c r="K220" s="39" t="s">
        <v>7</v>
      </c>
      <c r="W220" s="37">
        <v>216</v>
      </c>
      <c r="X220" s="78"/>
      <c r="Y220" s="39" t="s">
        <v>482</v>
      </c>
      <c r="Z220" s="76"/>
      <c r="AB220" s="37">
        <v>216</v>
      </c>
      <c r="AC220" s="39" t="s">
        <v>309</v>
      </c>
      <c r="AD220" s="82"/>
      <c r="AE220"/>
      <c r="AF220" s="96"/>
      <c r="AG220" s="96"/>
      <c r="AH220" s="96"/>
      <c r="AI220" s="96"/>
      <c r="AJ220" s="111"/>
      <c r="AK220" s="96"/>
      <c r="AL220" s="96"/>
      <c r="AM220" s="96"/>
      <c r="AN220" s="96"/>
      <c r="AO220" s="96"/>
      <c r="AP220" s="96"/>
      <c r="AQ220" s="96"/>
      <c r="AR220" s="96"/>
      <c r="AS220" s="37">
        <v>193</v>
      </c>
      <c r="AT220" s="105">
        <v>41227</v>
      </c>
      <c r="AU220" s="38" t="s">
        <v>193</v>
      </c>
      <c r="AV220" s="47">
        <f t="shared" ca="1" si="2"/>
        <v>10</v>
      </c>
      <c r="AW220" s="96"/>
      <c r="AX220" s="96"/>
    </row>
    <row r="221" spans="4:50" ht="30">
      <c r="D221" s="67">
        <v>217</v>
      </c>
      <c r="E221" s="38" t="s">
        <v>427</v>
      </c>
      <c r="F221" s="39" t="s">
        <v>5</v>
      </c>
      <c r="I221" s="37">
        <v>217</v>
      </c>
      <c r="J221" s="38" t="s">
        <v>436</v>
      </c>
      <c r="K221" s="39" t="s">
        <v>7</v>
      </c>
      <c r="W221" s="37">
        <v>217</v>
      </c>
      <c r="X221" s="78"/>
      <c r="Y221" s="39" t="s">
        <v>483</v>
      </c>
      <c r="Z221" s="76"/>
      <c r="AB221" s="37">
        <v>217</v>
      </c>
      <c r="AC221" s="39" t="s">
        <v>310</v>
      </c>
      <c r="AD221" s="82"/>
      <c r="AE221"/>
      <c r="AF221" s="96"/>
      <c r="AG221" s="96"/>
      <c r="AH221" s="96"/>
      <c r="AI221" s="96"/>
      <c r="AJ221" s="111"/>
      <c r="AK221" s="96"/>
      <c r="AL221" s="96"/>
      <c r="AM221" s="96"/>
      <c r="AN221" s="96"/>
      <c r="AO221" s="96"/>
      <c r="AP221" s="96"/>
      <c r="AQ221" s="96"/>
      <c r="AR221" s="96"/>
      <c r="AS221" s="37">
        <v>194</v>
      </c>
      <c r="AT221" s="105">
        <v>42328</v>
      </c>
      <c r="AU221" s="38" t="s">
        <v>194</v>
      </c>
      <c r="AV221" s="47">
        <f t="shared" ref="AV221:AV284" ca="1" si="3">TRUNC(YEARFRAC(AT221,TODAY()))</f>
        <v>7</v>
      </c>
      <c r="AW221" s="96"/>
      <c r="AX221" s="96"/>
    </row>
    <row r="222" spans="4:50" ht="30">
      <c r="D222" s="67">
        <v>218</v>
      </c>
      <c r="E222" s="38" t="s">
        <v>428</v>
      </c>
      <c r="F222" s="39" t="s">
        <v>5</v>
      </c>
      <c r="I222" s="37">
        <v>218</v>
      </c>
      <c r="J222" s="38" t="s">
        <v>437</v>
      </c>
      <c r="K222" s="39" t="s">
        <v>7</v>
      </c>
      <c r="W222" s="37">
        <v>218</v>
      </c>
      <c r="X222" s="78"/>
      <c r="Y222" s="39" t="s">
        <v>484</v>
      </c>
      <c r="Z222" s="76"/>
      <c r="AB222" s="37">
        <v>218</v>
      </c>
      <c r="AC222" s="39" t="s">
        <v>312</v>
      </c>
      <c r="AD222" s="82"/>
      <c r="AE222"/>
      <c r="AF222" s="96"/>
      <c r="AG222" s="96"/>
      <c r="AH222" s="96"/>
      <c r="AI222" s="96"/>
      <c r="AJ222" s="111"/>
      <c r="AK222" s="96"/>
      <c r="AL222" s="96"/>
      <c r="AM222" s="96"/>
      <c r="AN222" s="96"/>
      <c r="AO222" s="96"/>
      <c r="AP222" s="96"/>
      <c r="AQ222" s="96"/>
      <c r="AR222" s="96"/>
      <c r="AS222" s="37">
        <v>195</v>
      </c>
      <c r="AT222" s="105">
        <v>40286</v>
      </c>
      <c r="AU222" s="38" t="s">
        <v>195</v>
      </c>
      <c r="AV222" s="47">
        <f t="shared" ca="1" si="3"/>
        <v>13</v>
      </c>
      <c r="AW222" s="96"/>
      <c r="AX222" s="96"/>
    </row>
    <row r="223" spans="4:50" ht="30">
      <c r="D223" s="67">
        <v>219</v>
      </c>
      <c r="E223" s="38" t="s">
        <v>431</v>
      </c>
      <c r="F223" s="39" t="s">
        <v>5</v>
      </c>
      <c r="I223" s="37">
        <v>219</v>
      </c>
      <c r="J223" s="38" t="s">
        <v>438</v>
      </c>
      <c r="K223" s="39" t="s">
        <v>7</v>
      </c>
      <c r="W223" s="37">
        <v>219</v>
      </c>
      <c r="X223" s="78"/>
      <c r="Y223" s="39" t="s">
        <v>485</v>
      </c>
      <c r="Z223" s="76"/>
      <c r="AB223" s="37">
        <v>219</v>
      </c>
      <c r="AC223" s="39" t="s">
        <v>313</v>
      </c>
      <c r="AD223" s="82"/>
      <c r="AE223"/>
      <c r="AF223" s="96"/>
      <c r="AG223" s="96"/>
      <c r="AH223" s="96"/>
      <c r="AI223" s="96"/>
      <c r="AJ223" s="111"/>
      <c r="AK223" s="96"/>
      <c r="AL223" s="96"/>
      <c r="AM223" s="96"/>
      <c r="AN223" s="96"/>
      <c r="AO223" s="96"/>
      <c r="AP223" s="96"/>
      <c r="AQ223" s="96"/>
      <c r="AR223" s="96"/>
      <c r="AS223" s="37">
        <v>196</v>
      </c>
      <c r="AT223" s="105">
        <v>40545</v>
      </c>
      <c r="AU223" s="38" t="s">
        <v>196</v>
      </c>
      <c r="AV223" s="47">
        <f t="shared" ca="1" si="3"/>
        <v>12</v>
      </c>
      <c r="AW223" s="96"/>
      <c r="AX223" s="96"/>
    </row>
    <row r="224" spans="4:50" ht="30">
      <c r="D224" s="67">
        <v>220</v>
      </c>
      <c r="E224" s="38" t="s">
        <v>432</v>
      </c>
      <c r="F224" s="39" t="s">
        <v>5</v>
      </c>
      <c r="I224" s="37">
        <v>220</v>
      </c>
      <c r="J224" s="38" t="s">
        <v>439</v>
      </c>
      <c r="K224" s="39" t="s">
        <v>7</v>
      </c>
      <c r="W224" s="37">
        <v>220</v>
      </c>
      <c r="X224" s="78"/>
      <c r="Y224" s="39" t="s">
        <v>303</v>
      </c>
      <c r="Z224" s="76"/>
      <c r="AB224" s="37">
        <v>220</v>
      </c>
      <c r="AC224" s="39" t="s">
        <v>314</v>
      </c>
      <c r="AD224" s="82"/>
      <c r="AE224"/>
      <c r="AF224" s="96"/>
      <c r="AG224" s="96"/>
      <c r="AH224" s="96"/>
      <c r="AI224" s="96"/>
      <c r="AJ224" s="111"/>
      <c r="AK224" s="96"/>
      <c r="AL224" s="96"/>
      <c r="AM224" s="96"/>
      <c r="AN224" s="96"/>
      <c r="AO224" s="96"/>
      <c r="AP224" s="96"/>
      <c r="AQ224" s="96"/>
      <c r="AR224" s="96"/>
      <c r="AS224" s="37">
        <v>197</v>
      </c>
      <c r="AT224" s="105">
        <v>39667</v>
      </c>
      <c r="AU224" s="38" t="s">
        <v>197</v>
      </c>
      <c r="AV224" s="47">
        <f t="shared" ca="1" si="3"/>
        <v>14</v>
      </c>
      <c r="AW224" s="96"/>
      <c r="AX224" s="96"/>
    </row>
    <row r="225" spans="4:50" ht="30">
      <c r="D225" s="67">
        <v>221</v>
      </c>
      <c r="E225" s="38" t="s">
        <v>433</v>
      </c>
      <c r="F225" s="39" t="s">
        <v>5</v>
      </c>
      <c r="I225" s="37">
        <v>221</v>
      </c>
      <c r="J225" s="38" t="s">
        <v>440</v>
      </c>
      <c r="K225" s="39" t="s">
        <v>7</v>
      </c>
      <c r="W225" s="37">
        <v>221</v>
      </c>
      <c r="X225" s="78"/>
      <c r="Y225" s="39" t="s">
        <v>486</v>
      </c>
      <c r="Z225" s="76"/>
      <c r="AB225" s="37">
        <v>221</v>
      </c>
      <c r="AC225" s="39" t="s">
        <v>316</v>
      </c>
      <c r="AD225" s="82"/>
      <c r="AE225"/>
      <c r="AF225" s="96"/>
      <c r="AG225" s="96"/>
      <c r="AH225" s="96"/>
      <c r="AI225" s="96"/>
      <c r="AJ225" s="111"/>
      <c r="AK225" s="96"/>
      <c r="AL225" s="96"/>
      <c r="AM225" s="96"/>
      <c r="AN225" s="96"/>
      <c r="AO225" s="96"/>
      <c r="AP225" s="96"/>
      <c r="AQ225" s="96"/>
      <c r="AR225" s="96"/>
      <c r="AS225" s="37">
        <v>198</v>
      </c>
      <c r="AT225" s="105">
        <v>40279</v>
      </c>
      <c r="AU225" s="38" t="s">
        <v>198</v>
      </c>
      <c r="AV225" s="47">
        <f t="shared" ca="1" si="3"/>
        <v>13</v>
      </c>
      <c r="AW225" s="96"/>
      <c r="AX225" s="96"/>
    </row>
    <row r="226" spans="4:50" ht="45">
      <c r="D226" s="67">
        <v>222</v>
      </c>
      <c r="E226" s="38" t="s">
        <v>434</v>
      </c>
      <c r="F226" s="39" t="s">
        <v>5</v>
      </c>
      <c r="I226" s="37">
        <v>222</v>
      </c>
      <c r="J226" s="38" t="s">
        <v>442</v>
      </c>
      <c r="K226" s="39" t="s">
        <v>7</v>
      </c>
      <c r="W226" s="37">
        <v>222</v>
      </c>
      <c r="X226" s="78"/>
      <c r="Y226" s="39" t="s">
        <v>344</v>
      </c>
      <c r="Z226" s="76"/>
      <c r="AB226" s="37">
        <v>222</v>
      </c>
      <c r="AC226" s="39" t="s">
        <v>317</v>
      </c>
      <c r="AD226" s="82"/>
      <c r="AE226"/>
      <c r="AF226" s="96"/>
      <c r="AG226" s="96"/>
      <c r="AH226" s="96"/>
      <c r="AI226" s="96"/>
      <c r="AJ226" s="111"/>
      <c r="AK226" s="96"/>
      <c r="AL226" s="96"/>
      <c r="AM226" s="96"/>
      <c r="AN226" s="96"/>
      <c r="AO226" s="96"/>
      <c r="AP226" s="96"/>
      <c r="AQ226" s="96"/>
      <c r="AR226" s="96"/>
      <c r="AS226" s="37">
        <v>199</v>
      </c>
      <c r="AT226" s="105">
        <v>40693</v>
      </c>
      <c r="AU226" s="38" t="s">
        <v>199</v>
      </c>
      <c r="AV226" s="47">
        <f t="shared" ca="1" si="3"/>
        <v>12</v>
      </c>
      <c r="AW226" s="96"/>
      <c r="AX226" s="96"/>
    </row>
    <row r="227" spans="4:50" ht="45">
      <c r="D227" s="67">
        <v>223</v>
      </c>
      <c r="E227" s="38" t="s">
        <v>441</v>
      </c>
      <c r="F227" s="39" t="s">
        <v>5</v>
      </c>
      <c r="I227" s="37">
        <v>223</v>
      </c>
      <c r="J227" s="38" t="s">
        <v>444</v>
      </c>
      <c r="K227" s="39" t="s">
        <v>7</v>
      </c>
      <c r="W227" s="37">
        <v>223</v>
      </c>
      <c r="X227" s="78"/>
      <c r="Y227" s="39" t="s">
        <v>452</v>
      </c>
      <c r="Z227" s="76"/>
      <c r="AB227" s="37">
        <v>223</v>
      </c>
      <c r="AC227" s="39" t="s">
        <v>318</v>
      </c>
      <c r="AD227" s="82"/>
      <c r="AE227"/>
      <c r="AF227" s="96"/>
      <c r="AG227" s="96"/>
      <c r="AH227" s="96"/>
      <c r="AI227" s="96"/>
      <c r="AJ227" s="111"/>
      <c r="AK227" s="96"/>
      <c r="AL227" s="96"/>
      <c r="AM227" s="96"/>
      <c r="AN227" s="96"/>
      <c r="AO227" s="96"/>
      <c r="AP227" s="96"/>
      <c r="AQ227" s="96"/>
      <c r="AR227" s="96"/>
      <c r="AS227" s="37">
        <v>200</v>
      </c>
      <c r="AT227" s="105">
        <v>41100</v>
      </c>
      <c r="AU227" s="38" t="s">
        <v>200</v>
      </c>
      <c r="AV227" s="47">
        <f t="shared" ca="1" si="3"/>
        <v>11</v>
      </c>
      <c r="AW227" s="96"/>
      <c r="AX227" s="96"/>
    </row>
    <row r="228" spans="4:50" ht="30">
      <c r="D228" s="67">
        <v>224</v>
      </c>
      <c r="E228" s="38" t="s">
        <v>443</v>
      </c>
      <c r="F228" s="39" t="s">
        <v>5</v>
      </c>
      <c r="I228" s="37">
        <v>224</v>
      </c>
      <c r="J228" s="38" t="s">
        <v>447</v>
      </c>
      <c r="K228" s="39" t="s">
        <v>7</v>
      </c>
      <c r="W228" s="37">
        <v>224</v>
      </c>
      <c r="X228" s="78"/>
      <c r="Y228" s="39" t="s">
        <v>487</v>
      </c>
      <c r="Z228" s="76"/>
      <c r="AB228" s="37">
        <v>224</v>
      </c>
      <c r="AC228" s="39" t="s">
        <v>319</v>
      </c>
      <c r="AD228" s="82"/>
      <c r="AE228"/>
      <c r="AF228" s="96"/>
      <c r="AG228" s="96"/>
      <c r="AH228" s="96"/>
      <c r="AI228" s="96"/>
      <c r="AJ228" s="111"/>
      <c r="AK228" s="96"/>
      <c r="AL228" s="96"/>
      <c r="AM228" s="96"/>
      <c r="AN228" s="96"/>
      <c r="AO228" s="96"/>
      <c r="AP228" s="96"/>
      <c r="AQ228" s="96"/>
      <c r="AR228" s="96"/>
      <c r="AS228" s="37">
        <v>201</v>
      </c>
      <c r="AT228" s="105">
        <v>41640</v>
      </c>
      <c r="AU228" s="38" t="s">
        <v>201</v>
      </c>
      <c r="AV228" s="47">
        <f t="shared" ca="1" si="3"/>
        <v>9</v>
      </c>
      <c r="AW228" s="96"/>
      <c r="AX228" s="96"/>
    </row>
    <row r="229" spans="4:50" ht="30">
      <c r="D229" s="67">
        <v>225</v>
      </c>
      <c r="E229" s="38" t="s">
        <v>445</v>
      </c>
      <c r="F229" s="39" t="s">
        <v>5</v>
      </c>
      <c r="I229" s="37">
        <v>225</v>
      </c>
      <c r="J229" s="38" t="s">
        <v>454</v>
      </c>
      <c r="K229" s="39" t="s">
        <v>7</v>
      </c>
      <c r="W229" s="37">
        <v>225</v>
      </c>
      <c r="X229" s="78"/>
      <c r="Y229" s="39" t="s">
        <v>488</v>
      </c>
      <c r="Z229" s="76"/>
      <c r="AB229" s="37">
        <v>225</v>
      </c>
      <c r="AC229" s="39" t="s">
        <v>322</v>
      </c>
      <c r="AD229" s="82"/>
      <c r="AE229"/>
      <c r="AF229" s="96"/>
      <c r="AG229" s="96"/>
      <c r="AH229" s="96"/>
      <c r="AI229" s="96"/>
      <c r="AJ229" s="111"/>
      <c r="AK229" s="96"/>
      <c r="AL229" s="96"/>
      <c r="AM229" s="96"/>
      <c r="AN229" s="96"/>
      <c r="AO229" s="96"/>
      <c r="AP229" s="96"/>
      <c r="AQ229" s="96"/>
      <c r="AR229" s="96"/>
      <c r="AS229" s="37">
        <v>202</v>
      </c>
      <c r="AT229" s="105">
        <v>42404</v>
      </c>
      <c r="AU229" s="38" t="s">
        <v>202</v>
      </c>
      <c r="AV229" s="47">
        <f t="shared" ca="1" si="3"/>
        <v>7</v>
      </c>
      <c r="AW229" s="96"/>
      <c r="AX229" s="96"/>
    </row>
    <row r="230" spans="4:50" ht="45">
      <c r="D230" s="67">
        <v>226</v>
      </c>
      <c r="E230" s="38" t="s">
        <v>446</v>
      </c>
      <c r="F230" s="39" t="s">
        <v>5</v>
      </c>
      <c r="I230" s="37">
        <v>226</v>
      </c>
      <c r="J230" s="38" t="s">
        <v>457</v>
      </c>
      <c r="K230" s="39" t="s">
        <v>7</v>
      </c>
      <c r="W230" s="37">
        <v>226</v>
      </c>
      <c r="X230" s="78"/>
      <c r="Y230" s="39" t="s">
        <v>489</v>
      </c>
      <c r="Z230" s="76"/>
      <c r="AB230" s="37">
        <v>226</v>
      </c>
      <c r="AC230" s="39" t="s">
        <v>324</v>
      </c>
      <c r="AD230" s="82"/>
      <c r="AE230"/>
      <c r="AF230" s="96"/>
      <c r="AG230" s="96"/>
      <c r="AH230" s="96"/>
      <c r="AI230" s="96"/>
      <c r="AJ230" s="111"/>
      <c r="AK230" s="96"/>
      <c r="AL230" s="96"/>
      <c r="AM230" s="96"/>
      <c r="AN230" s="96"/>
      <c r="AO230" s="96"/>
      <c r="AP230" s="96"/>
      <c r="AQ230" s="96"/>
      <c r="AR230" s="96"/>
      <c r="AS230" s="37">
        <v>203</v>
      </c>
      <c r="AT230" s="105">
        <v>41937</v>
      </c>
      <c r="AU230" s="38" t="s">
        <v>203</v>
      </c>
      <c r="AV230" s="47">
        <f t="shared" ca="1" si="3"/>
        <v>8</v>
      </c>
      <c r="AW230" s="96"/>
      <c r="AX230" s="96"/>
    </row>
    <row r="231" spans="4:50" ht="30">
      <c r="D231" s="67">
        <v>227</v>
      </c>
      <c r="E231" s="38" t="s">
        <v>448</v>
      </c>
      <c r="F231" s="39" t="s">
        <v>5</v>
      </c>
      <c r="I231" s="37">
        <v>227</v>
      </c>
      <c r="J231" s="38" t="s">
        <v>458</v>
      </c>
      <c r="K231" s="39" t="s">
        <v>7</v>
      </c>
      <c r="W231" s="37">
        <v>227</v>
      </c>
      <c r="X231" s="78"/>
      <c r="Y231" s="39" t="s">
        <v>490</v>
      </c>
      <c r="Z231" s="76"/>
      <c r="AB231" s="37">
        <v>227</v>
      </c>
      <c r="AC231" s="39" t="s">
        <v>326</v>
      </c>
      <c r="AD231" s="82"/>
      <c r="AE231"/>
      <c r="AF231" s="96"/>
      <c r="AG231" s="96"/>
      <c r="AH231" s="96"/>
      <c r="AI231" s="96"/>
      <c r="AJ231" s="111"/>
      <c r="AK231" s="96"/>
      <c r="AL231" s="96"/>
      <c r="AM231" s="96"/>
      <c r="AN231" s="96"/>
      <c r="AO231" s="96"/>
      <c r="AP231" s="96"/>
      <c r="AQ231" s="96"/>
      <c r="AR231" s="96"/>
      <c r="AS231" s="37">
        <v>204</v>
      </c>
      <c r="AT231" s="105">
        <v>39383</v>
      </c>
      <c r="AU231" s="38" t="s">
        <v>204</v>
      </c>
      <c r="AV231" s="47">
        <f t="shared" ca="1" si="3"/>
        <v>15</v>
      </c>
      <c r="AW231" s="96"/>
      <c r="AX231" s="96"/>
    </row>
    <row r="232" spans="4:50" ht="30">
      <c r="D232" s="67">
        <v>228</v>
      </c>
      <c r="E232" s="38" t="s">
        <v>449</v>
      </c>
      <c r="F232" s="39" t="s">
        <v>5</v>
      </c>
      <c r="I232" s="37">
        <v>228</v>
      </c>
      <c r="J232" s="38" t="s">
        <v>459</v>
      </c>
      <c r="K232" s="39" t="s">
        <v>7</v>
      </c>
      <c r="W232" s="37">
        <v>228</v>
      </c>
      <c r="X232" s="78"/>
      <c r="Y232" s="39" t="s">
        <v>491</v>
      </c>
      <c r="Z232" s="76"/>
      <c r="AB232" s="37">
        <v>228</v>
      </c>
      <c r="AC232" s="39" t="s">
        <v>327</v>
      </c>
      <c r="AD232" s="82"/>
      <c r="AE232"/>
      <c r="AF232" s="96"/>
      <c r="AG232" s="96"/>
      <c r="AH232" s="96"/>
      <c r="AI232" s="96"/>
      <c r="AJ232" s="111"/>
      <c r="AK232" s="96"/>
      <c r="AL232" s="96"/>
      <c r="AM232" s="96"/>
      <c r="AN232" s="96"/>
      <c r="AO232" s="96"/>
      <c r="AP232" s="96"/>
      <c r="AQ232" s="96"/>
      <c r="AR232" s="96"/>
      <c r="AS232" s="37">
        <v>205</v>
      </c>
      <c r="AT232" s="105">
        <v>41937</v>
      </c>
      <c r="AU232" s="38" t="s">
        <v>205</v>
      </c>
      <c r="AV232" s="47">
        <f t="shared" ca="1" si="3"/>
        <v>8</v>
      </c>
      <c r="AW232" s="96"/>
      <c r="AX232" s="96"/>
    </row>
    <row r="233" spans="4:50" ht="45">
      <c r="D233" s="67">
        <v>229</v>
      </c>
      <c r="E233" s="38" t="s">
        <v>450</v>
      </c>
      <c r="F233" s="39" t="s">
        <v>5</v>
      </c>
      <c r="I233" s="37">
        <v>229</v>
      </c>
      <c r="J233" s="38" t="s">
        <v>468</v>
      </c>
      <c r="K233" s="39" t="s">
        <v>7</v>
      </c>
      <c r="W233" s="37">
        <v>229</v>
      </c>
      <c r="X233" s="78"/>
      <c r="Y233" s="39" t="s">
        <v>492</v>
      </c>
      <c r="Z233" s="76"/>
      <c r="AB233" s="37">
        <v>229</v>
      </c>
      <c r="AC233" s="39" t="s">
        <v>330</v>
      </c>
      <c r="AD233" s="82"/>
      <c r="AE233"/>
      <c r="AF233" s="96"/>
      <c r="AG233" s="96"/>
      <c r="AH233" s="96"/>
      <c r="AI233" s="96"/>
      <c r="AJ233" s="111"/>
      <c r="AK233" s="96"/>
      <c r="AL233" s="96"/>
      <c r="AM233" s="96"/>
      <c r="AN233" s="96"/>
      <c r="AO233" s="96"/>
      <c r="AP233" s="96"/>
      <c r="AQ233" s="96"/>
      <c r="AR233" s="96"/>
      <c r="AS233" s="37">
        <v>206</v>
      </c>
      <c r="AT233" s="105">
        <v>43468</v>
      </c>
      <c r="AU233" s="38" t="s">
        <v>206</v>
      </c>
      <c r="AV233" s="47">
        <f t="shared" ca="1" si="3"/>
        <v>4</v>
      </c>
      <c r="AW233" s="96"/>
      <c r="AX233" s="96"/>
    </row>
    <row r="234" spans="4:50" ht="30">
      <c r="D234" s="67">
        <v>230</v>
      </c>
      <c r="E234" s="38" t="s">
        <v>451</v>
      </c>
      <c r="F234" s="39" t="s">
        <v>5</v>
      </c>
      <c r="I234" s="37">
        <v>230</v>
      </c>
      <c r="J234" s="38" t="s">
        <v>470</v>
      </c>
      <c r="K234" s="39" t="s">
        <v>7</v>
      </c>
      <c r="W234" s="37">
        <v>230</v>
      </c>
      <c r="X234" s="78"/>
      <c r="Y234" s="39" t="s">
        <v>493</v>
      </c>
      <c r="Z234" s="76"/>
      <c r="AB234" s="37">
        <v>230</v>
      </c>
      <c r="AC234" s="39" t="s">
        <v>333</v>
      </c>
      <c r="AD234" s="82"/>
      <c r="AE234"/>
      <c r="AF234" s="96"/>
      <c r="AG234" s="96"/>
      <c r="AH234" s="96"/>
      <c r="AI234" s="96"/>
      <c r="AJ234" s="111"/>
      <c r="AK234" s="96"/>
      <c r="AL234" s="96"/>
      <c r="AM234" s="96"/>
      <c r="AN234" s="96"/>
      <c r="AO234" s="96"/>
      <c r="AP234" s="96"/>
      <c r="AQ234" s="96"/>
      <c r="AR234" s="96"/>
      <c r="AS234" s="37">
        <v>207</v>
      </c>
      <c r="AT234" s="105">
        <v>42321</v>
      </c>
      <c r="AU234" s="38" t="s">
        <v>207</v>
      </c>
      <c r="AV234" s="47">
        <f t="shared" ca="1" si="3"/>
        <v>7</v>
      </c>
      <c r="AW234" s="96"/>
      <c r="AX234" s="96"/>
    </row>
    <row r="235" spans="4:50" ht="45">
      <c r="D235" s="67">
        <v>231</v>
      </c>
      <c r="E235" s="38" t="s">
        <v>452</v>
      </c>
      <c r="F235" s="39" t="s">
        <v>5</v>
      </c>
      <c r="I235" s="37">
        <v>231</v>
      </c>
      <c r="J235" s="38" t="s">
        <v>472</v>
      </c>
      <c r="K235" s="39" t="s">
        <v>7</v>
      </c>
      <c r="W235" s="37">
        <v>231</v>
      </c>
      <c r="X235" s="78"/>
      <c r="Y235" s="39" t="s">
        <v>494</v>
      </c>
      <c r="Z235" s="76"/>
      <c r="AB235" s="37">
        <v>231</v>
      </c>
      <c r="AC235" s="39" t="s">
        <v>334</v>
      </c>
      <c r="AD235" s="82"/>
      <c r="AE235"/>
      <c r="AF235" s="96"/>
      <c r="AG235" s="96"/>
      <c r="AH235" s="96"/>
      <c r="AI235" s="96"/>
      <c r="AJ235" s="111"/>
      <c r="AK235" s="96"/>
      <c r="AL235" s="96"/>
      <c r="AM235" s="96"/>
      <c r="AN235" s="96"/>
      <c r="AO235" s="96"/>
      <c r="AP235" s="96"/>
      <c r="AQ235" s="96"/>
      <c r="AR235" s="96"/>
      <c r="AS235" s="37">
        <v>208</v>
      </c>
      <c r="AT235" s="105">
        <v>39448</v>
      </c>
      <c r="AU235" s="38" t="s">
        <v>208</v>
      </c>
      <c r="AV235" s="47">
        <f t="shared" ca="1" si="3"/>
        <v>15</v>
      </c>
      <c r="AW235" s="96"/>
      <c r="AX235" s="96"/>
    </row>
    <row r="236" spans="4:50" ht="30">
      <c r="D236" s="67">
        <v>232</v>
      </c>
      <c r="E236" s="38" t="s">
        <v>453</v>
      </c>
      <c r="F236" s="39" t="s">
        <v>5</v>
      </c>
      <c r="I236" s="37">
        <v>232</v>
      </c>
      <c r="J236" s="38" t="s">
        <v>473</v>
      </c>
      <c r="K236" s="39" t="s">
        <v>7</v>
      </c>
      <c r="W236" s="37">
        <v>232</v>
      </c>
      <c r="X236" s="78"/>
      <c r="Y236" s="39" t="s">
        <v>496</v>
      </c>
      <c r="Z236" s="76"/>
      <c r="AB236" s="37">
        <v>232</v>
      </c>
      <c r="AC236" s="39" t="s">
        <v>335</v>
      </c>
      <c r="AD236" s="82"/>
      <c r="AE236"/>
      <c r="AF236" s="96"/>
      <c r="AG236" s="96"/>
      <c r="AH236" s="96"/>
      <c r="AI236" s="96"/>
      <c r="AJ236" s="111"/>
      <c r="AK236" s="96"/>
      <c r="AL236" s="96"/>
      <c r="AM236" s="96"/>
      <c r="AN236" s="96"/>
      <c r="AO236" s="96"/>
      <c r="AP236" s="96"/>
      <c r="AQ236" s="96"/>
      <c r="AR236" s="96"/>
      <c r="AS236" s="37">
        <v>209</v>
      </c>
      <c r="AT236" s="105">
        <v>43106</v>
      </c>
      <c r="AU236" s="38" t="s">
        <v>209</v>
      </c>
      <c r="AV236" s="47">
        <f t="shared" ca="1" si="3"/>
        <v>5</v>
      </c>
      <c r="AW236" s="96"/>
      <c r="AX236" s="96"/>
    </row>
    <row r="237" spans="4:50" ht="30">
      <c r="D237" s="67">
        <v>233</v>
      </c>
      <c r="E237" s="38" t="s">
        <v>455</v>
      </c>
      <c r="F237" s="39" t="s">
        <v>5</v>
      </c>
      <c r="I237" s="37">
        <v>233</v>
      </c>
      <c r="J237" s="38" t="s">
        <v>475</v>
      </c>
      <c r="K237" s="39" t="s">
        <v>7</v>
      </c>
      <c r="W237" s="37">
        <v>233</v>
      </c>
      <c r="X237" s="78"/>
      <c r="Y237" s="39" t="s">
        <v>497</v>
      </c>
      <c r="Z237" s="76"/>
      <c r="AB237" s="37">
        <v>233</v>
      </c>
      <c r="AC237" s="39" t="s">
        <v>336</v>
      </c>
      <c r="AD237" s="82"/>
      <c r="AE237"/>
      <c r="AF237" s="96"/>
      <c r="AG237" s="96"/>
      <c r="AH237" s="96"/>
      <c r="AI237" s="96"/>
      <c r="AJ237" s="111"/>
      <c r="AK237" s="96"/>
      <c r="AL237" s="96"/>
      <c r="AM237" s="96"/>
      <c r="AN237" s="96"/>
      <c r="AO237" s="96"/>
      <c r="AP237" s="96"/>
      <c r="AQ237" s="96"/>
      <c r="AR237" s="96"/>
      <c r="AS237" s="37">
        <v>210</v>
      </c>
      <c r="AT237" s="105">
        <v>42165</v>
      </c>
      <c r="AU237" s="38" t="s">
        <v>210</v>
      </c>
      <c r="AV237" s="47">
        <f t="shared" ca="1" si="3"/>
        <v>8</v>
      </c>
      <c r="AW237" s="96"/>
      <c r="AX237" s="96"/>
    </row>
    <row r="238" spans="4:50" ht="30">
      <c r="D238" s="67">
        <v>234</v>
      </c>
      <c r="E238" s="38" t="s">
        <v>456</v>
      </c>
      <c r="F238" s="39" t="s">
        <v>5</v>
      </c>
      <c r="I238" s="37">
        <v>234</v>
      </c>
      <c r="J238" s="38" t="s">
        <v>479</v>
      </c>
      <c r="K238" s="39" t="s">
        <v>7</v>
      </c>
      <c r="W238" s="37">
        <v>234</v>
      </c>
      <c r="X238" s="78"/>
      <c r="Y238" s="39" t="s">
        <v>498</v>
      </c>
      <c r="Z238" s="76"/>
      <c r="AB238" s="37">
        <v>234</v>
      </c>
      <c r="AC238" s="39" t="s">
        <v>343</v>
      </c>
      <c r="AD238" s="82"/>
      <c r="AE238"/>
      <c r="AF238" s="96"/>
      <c r="AG238" s="96"/>
      <c r="AH238" s="96"/>
      <c r="AI238" s="96"/>
      <c r="AJ238" s="111"/>
      <c r="AK238" s="96"/>
      <c r="AL238" s="96"/>
      <c r="AM238" s="96"/>
      <c r="AN238" s="96"/>
      <c r="AO238" s="96"/>
      <c r="AP238" s="96"/>
      <c r="AQ238" s="96"/>
      <c r="AR238" s="96"/>
      <c r="AS238" s="37">
        <v>211</v>
      </c>
      <c r="AT238" s="105">
        <v>40466</v>
      </c>
      <c r="AU238" s="38" t="s">
        <v>211</v>
      </c>
      <c r="AV238" s="47">
        <f t="shared" ca="1" si="3"/>
        <v>12</v>
      </c>
      <c r="AW238" s="96"/>
      <c r="AX238" s="96"/>
    </row>
    <row r="239" spans="4:50" ht="30">
      <c r="D239" s="67">
        <v>235</v>
      </c>
      <c r="E239" s="38" t="s">
        <v>460</v>
      </c>
      <c r="F239" s="39" t="s">
        <v>5</v>
      </c>
      <c r="I239" s="37">
        <v>235</v>
      </c>
      <c r="J239" s="38" t="s">
        <v>480</v>
      </c>
      <c r="K239" s="39" t="s">
        <v>7</v>
      </c>
      <c r="W239" s="37">
        <v>235</v>
      </c>
      <c r="X239" s="78"/>
      <c r="Y239" s="39" t="s">
        <v>499</v>
      </c>
      <c r="Z239" s="76"/>
      <c r="AB239" s="37">
        <v>235</v>
      </c>
      <c r="AC239" s="39" t="s">
        <v>346</v>
      </c>
      <c r="AD239" s="82"/>
      <c r="AE239"/>
      <c r="AF239" s="96"/>
      <c r="AG239" s="96"/>
      <c r="AH239" s="96"/>
      <c r="AI239" s="96"/>
      <c r="AJ239" s="111"/>
      <c r="AK239" s="96"/>
      <c r="AL239" s="96"/>
      <c r="AM239" s="96"/>
      <c r="AN239" s="96"/>
      <c r="AO239" s="96"/>
      <c r="AP239" s="96"/>
      <c r="AQ239" s="96"/>
      <c r="AR239" s="96"/>
      <c r="AS239" s="37">
        <v>212</v>
      </c>
      <c r="AT239" s="105">
        <v>39920</v>
      </c>
      <c r="AU239" s="38" t="s">
        <v>212</v>
      </c>
      <c r="AV239" s="47">
        <f t="shared" ca="1" si="3"/>
        <v>14</v>
      </c>
      <c r="AW239" s="96"/>
      <c r="AX239" s="96"/>
    </row>
    <row r="240" spans="4:50" ht="30">
      <c r="D240" s="67">
        <v>236</v>
      </c>
      <c r="E240" s="38" t="s">
        <v>461</v>
      </c>
      <c r="F240" s="39" t="s">
        <v>5</v>
      </c>
      <c r="I240" s="37">
        <v>236</v>
      </c>
      <c r="J240" s="38" t="s">
        <v>482</v>
      </c>
      <c r="K240" s="39" t="s">
        <v>7</v>
      </c>
      <c r="W240" s="37">
        <v>236</v>
      </c>
      <c r="X240" s="78"/>
      <c r="Y240" s="39" t="s">
        <v>500</v>
      </c>
      <c r="Z240" s="76"/>
      <c r="AB240" s="37">
        <v>236</v>
      </c>
      <c r="AC240" s="39" t="s">
        <v>348</v>
      </c>
      <c r="AD240" s="82"/>
      <c r="AE240"/>
      <c r="AF240" s="96"/>
      <c r="AG240" s="96"/>
      <c r="AH240" s="96"/>
      <c r="AI240" s="96"/>
      <c r="AJ240" s="111"/>
      <c r="AK240" s="96"/>
      <c r="AL240" s="96"/>
      <c r="AM240" s="96"/>
      <c r="AN240" s="96"/>
      <c r="AO240" s="96"/>
      <c r="AP240" s="96"/>
      <c r="AQ240" s="96"/>
      <c r="AR240" s="96"/>
      <c r="AS240" s="37">
        <v>213</v>
      </c>
      <c r="AT240" s="105">
        <v>39662</v>
      </c>
      <c r="AU240" s="38" t="s">
        <v>213</v>
      </c>
      <c r="AV240" s="47">
        <f t="shared" ca="1" si="3"/>
        <v>14</v>
      </c>
      <c r="AW240" s="96"/>
      <c r="AX240" s="96"/>
    </row>
    <row r="241" spans="4:50" ht="30">
      <c r="D241" s="67">
        <v>237</v>
      </c>
      <c r="E241" s="38" t="s">
        <v>462</v>
      </c>
      <c r="F241" s="39" t="s">
        <v>5</v>
      </c>
      <c r="I241" s="37">
        <v>237</v>
      </c>
      <c r="J241" s="38" t="s">
        <v>483</v>
      </c>
      <c r="K241" s="39" t="s">
        <v>7</v>
      </c>
      <c r="W241" s="37">
        <v>237</v>
      </c>
      <c r="X241" s="78"/>
      <c r="Y241" s="39" t="s">
        <v>501</v>
      </c>
      <c r="Z241" s="76"/>
      <c r="AB241" s="37">
        <v>237</v>
      </c>
      <c r="AC241" s="39" t="s">
        <v>349</v>
      </c>
      <c r="AD241" s="82"/>
      <c r="AE241"/>
      <c r="AF241" s="96"/>
      <c r="AG241" s="96"/>
      <c r="AH241" s="96"/>
      <c r="AI241" s="96"/>
      <c r="AJ241" s="111"/>
      <c r="AK241" s="96"/>
      <c r="AL241" s="96"/>
      <c r="AM241" s="96"/>
      <c r="AN241" s="96"/>
      <c r="AO241" s="96"/>
      <c r="AP241" s="96"/>
      <c r="AQ241" s="96"/>
      <c r="AR241" s="96"/>
      <c r="AS241" s="37">
        <v>214</v>
      </c>
      <c r="AT241" s="105">
        <v>42856</v>
      </c>
      <c r="AU241" s="38" t="s">
        <v>214</v>
      </c>
      <c r="AV241" s="47">
        <f t="shared" ca="1" si="3"/>
        <v>6</v>
      </c>
      <c r="AW241" s="96"/>
      <c r="AX241" s="96"/>
    </row>
    <row r="242" spans="4:50" ht="30">
      <c r="D242" s="67">
        <v>238</v>
      </c>
      <c r="E242" s="38" t="s">
        <v>463</v>
      </c>
      <c r="F242" s="39" t="s">
        <v>5</v>
      </c>
      <c r="I242" s="37">
        <v>238</v>
      </c>
      <c r="J242" s="38" t="s">
        <v>490</v>
      </c>
      <c r="K242" s="39" t="s">
        <v>7</v>
      </c>
      <c r="W242" s="37">
        <v>238</v>
      </c>
      <c r="X242" s="78"/>
      <c r="Y242" s="39" t="s">
        <v>502</v>
      </c>
      <c r="Z242" s="76"/>
      <c r="AB242" s="37">
        <v>238</v>
      </c>
      <c r="AC242" s="39" t="s">
        <v>350</v>
      </c>
      <c r="AD242" s="82"/>
      <c r="AE242"/>
      <c r="AF242" s="96"/>
      <c r="AG242" s="96"/>
      <c r="AH242" s="96"/>
      <c r="AI242" s="96"/>
      <c r="AJ242" s="111"/>
      <c r="AK242" s="96"/>
      <c r="AL242" s="96"/>
      <c r="AM242" s="96"/>
      <c r="AN242" s="96"/>
      <c r="AO242" s="96"/>
      <c r="AP242" s="96"/>
      <c r="AQ242" s="96"/>
      <c r="AR242" s="96"/>
      <c r="AS242" s="37">
        <v>215</v>
      </c>
      <c r="AT242" s="105">
        <v>42192</v>
      </c>
      <c r="AU242" s="38" t="s">
        <v>215</v>
      </c>
      <c r="AV242" s="47">
        <f t="shared" ca="1" si="3"/>
        <v>8</v>
      </c>
      <c r="AW242" s="96"/>
      <c r="AX242" s="96"/>
    </row>
    <row r="243" spans="4:50" ht="30">
      <c r="D243" s="67">
        <v>239</v>
      </c>
      <c r="E243" s="38" t="s">
        <v>464</v>
      </c>
      <c r="F243" s="39" t="s">
        <v>5</v>
      </c>
      <c r="I243" s="37">
        <v>239</v>
      </c>
      <c r="J243" s="38" t="s">
        <v>492</v>
      </c>
      <c r="K243" s="39" t="s">
        <v>7</v>
      </c>
      <c r="W243" s="37">
        <v>239</v>
      </c>
      <c r="X243" s="78"/>
      <c r="Y243" s="39" t="s">
        <v>503</v>
      </c>
      <c r="Z243" s="76"/>
      <c r="AB243" s="37">
        <v>239</v>
      </c>
      <c r="AC243" s="39" t="s">
        <v>351</v>
      </c>
      <c r="AD243" s="82"/>
      <c r="AE243"/>
      <c r="AF243" s="96"/>
      <c r="AG243" s="96"/>
      <c r="AH243" s="96"/>
      <c r="AI243" s="96"/>
      <c r="AJ243" s="111"/>
      <c r="AK243" s="96"/>
      <c r="AL243" s="96"/>
      <c r="AM243" s="96"/>
      <c r="AN243" s="96"/>
      <c r="AO243" s="96"/>
      <c r="AP243" s="96"/>
      <c r="AQ243" s="96"/>
      <c r="AR243" s="96"/>
      <c r="AS243" s="37">
        <v>216</v>
      </c>
      <c r="AT243" s="105">
        <v>38970</v>
      </c>
      <c r="AU243" s="38" t="s">
        <v>216</v>
      </c>
      <c r="AV243" s="47">
        <f t="shared" ca="1" si="3"/>
        <v>16</v>
      </c>
      <c r="AW243" s="96"/>
      <c r="AX243" s="96"/>
    </row>
    <row r="244" spans="4:50" ht="30">
      <c r="D244" s="67">
        <v>240</v>
      </c>
      <c r="E244" s="38" t="s">
        <v>465</v>
      </c>
      <c r="F244" s="39" t="s">
        <v>5</v>
      </c>
      <c r="I244" s="37">
        <v>240</v>
      </c>
      <c r="J244" s="38" t="s">
        <v>493</v>
      </c>
      <c r="K244" s="39" t="s">
        <v>7</v>
      </c>
      <c r="W244" s="37">
        <v>240</v>
      </c>
      <c r="X244" s="78"/>
      <c r="Y244" s="39" t="s">
        <v>504</v>
      </c>
      <c r="Z244" s="76"/>
      <c r="AB244" s="37">
        <v>240</v>
      </c>
      <c r="AC244" s="39" t="s">
        <v>352</v>
      </c>
      <c r="AD244" s="82"/>
      <c r="AE244"/>
      <c r="AF244" s="96"/>
      <c r="AG244" s="96"/>
      <c r="AH244" s="96"/>
      <c r="AI244" s="96"/>
      <c r="AJ244" s="111"/>
      <c r="AK244" s="96"/>
      <c r="AL244" s="96"/>
      <c r="AM244" s="96"/>
      <c r="AN244" s="96"/>
      <c r="AO244" s="96"/>
      <c r="AP244" s="96"/>
      <c r="AQ244" s="96"/>
      <c r="AR244" s="96"/>
      <c r="AS244" s="37">
        <v>217</v>
      </c>
      <c r="AT244" s="105">
        <v>42522</v>
      </c>
      <c r="AU244" s="38" t="s">
        <v>217</v>
      </c>
      <c r="AV244" s="47">
        <f t="shared" ca="1" si="3"/>
        <v>7</v>
      </c>
      <c r="AW244" s="96"/>
      <c r="AX244" s="96"/>
    </row>
    <row r="245" spans="4:50" ht="30">
      <c r="D245" s="67">
        <v>241</v>
      </c>
      <c r="E245" s="38" t="s">
        <v>466</v>
      </c>
      <c r="F245" s="39" t="s">
        <v>5</v>
      </c>
      <c r="I245" s="37">
        <v>241</v>
      </c>
      <c r="J245" s="38" t="s">
        <v>494</v>
      </c>
      <c r="K245" s="39" t="s">
        <v>7</v>
      </c>
      <c r="W245" s="37">
        <v>241</v>
      </c>
      <c r="X245" s="78"/>
      <c r="Y245" s="39" t="s">
        <v>505</v>
      </c>
      <c r="Z245" s="76"/>
      <c r="AB245" s="37">
        <v>241</v>
      </c>
      <c r="AC245" s="39" t="s">
        <v>353</v>
      </c>
      <c r="AD245" s="82"/>
      <c r="AE245"/>
      <c r="AF245" s="96"/>
      <c r="AG245" s="96"/>
      <c r="AH245" s="96"/>
      <c r="AI245" s="96"/>
      <c r="AJ245" s="111"/>
      <c r="AK245" s="96"/>
      <c r="AL245" s="96"/>
      <c r="AM245" s="96"/>
      <c r="AN245" s="96"/>
      <c r="AO245" s="96"/>
      <c r="AP245" s="96"/>
      <c r="AQ245" s="96"/>
      <c r="AR245" s="96"/>
      <c r="AS245" s="37">
        <v>218</v>
      </c>
      <c r="AT245" s="105">
        <v>40517</v>
      </c>
      <c r="AU245" s="38" t="s">
        <v>218</v>
      </c>
      <c r="AV245" s="47">
        <f t="shared" ca="1" si="3"/>
        <v>12</v>
      </c>
      <c r="AW245" s="96"/>
      <c r="AX245" s="96"/>
    </row>
    <row r="246" spans="4:50" ht="30">
      <c r="D246" s="67">
        <v>242</v>
      </c>
      <c r="E246" s="38" t="s">
        <v>467</v>
      </c>
      <c r="F246" s="39" t="s">
        <v>5</v>
      </c>
      <c r="I246" s="37">
        <v>242</v>
      </c>
      <c r="J246" s="38" t="s">
        <v>496</v>
      </c>
      <c r="K246" s="39" t="s">
        <v>7</v>
      </c>
      <c r="W246" s="37">
        <v>242</v>
      </c>
      <c r="X246" s="78"/>
      <c r="Y246" s="39" t="s">
        <v>506</v>
      </c>
      <c r="Z246" s="76"/>
      <c r="AB246" s="37">
        <v>242</v>
      </c>
      <c r="AC246" s="39" t="s">
        <v>354</v>
      </c>
      <c r="AD246" s="82"/>
      <c r="AE246"/>
      <c r="AF246" s="96"/>
      <c r="AG246" s="96"/>
      <c r="AH246" s="96"/>
      <c r="AI246" s="96"/>
      <c r="AJ246" s="111"/>
      <c r="AK246" s="96"/>
      <c r="AL246" s="96"/>
      <c r="AM246" s="96"/>
      <c r="AN246" s="96"/>
      <c r="AO246" s="96"/>
      <c r="AP246" s="96"/>
      <c r="AQ246" s="96"/>
      <c r="AR246" s="96"/>
      <c r="AS246" s="37">
        <v>219</v>
      </c>
      <c r="AT246" s="105">
        <v>38353</v>
      </c>
      <c r="AU246" s="38" t="s">
        <v>219</v>
      </c>
      <c r="AV246" s="47">
        <f t="shared" ca="1" si="3"/>
        <v>18</v>
      </c>
      <c r="AW246" s="96"/>
      <c r="AX246" s="96"/>
    </row>
    <row r="247" spans="4:50" ht="30">
      <c r="D247" s="67">
        <v>243</v>
      </c>
      <c r="E247" s="38" t="s">
        <v>469</v>
      </c>
      <c r="F247" s="39" t="s">
        <v>5</v>
      </c>
      <c r="I247" s="37">
        <v>243</v>
      </c>
      <c r="J247" s="38" t="s">
        <v>498</v>
      </c>
      <c r="K247" s="39" t="s">
        <v>7</v>
      </c>
      <c r="W247" s="37">
        <v>243</v>
      </c>
      <c r="X247" s="78"/>
      <c r="Y247" s="39" t="s">
        <v>507</v>
      </c>
      <c r="Z247" s="76"/>
      <c r="AB247" s="37">
        <v>243</v>
      </c>
      <c r="AC247" s="39" t="s">
        <v>355</v>
      </c>
      <c r="AD247" s="82"/>
      <c r="AE247"/>
      <c r="AF247" s="96"/>
      <c r="AG247" s="96"/>
      <c r="AH247" s="96"/>
      <c r="AI247" s="96"/>
      <c r="AJ247" s="111"/>
      <c r="AK247" s="96"/>
      <c r="AL247" s="96"/>
      <c r="AM247" s="96"/>
      <c r="AN247" s="96"/>
      <c r="AO247" s="96"/>
      <c r="AP247" s="96"/>
      <c r="AQ247" s="96"/>
      <c r="AR247" s="96"/>
      <c r="AS247" s="37">
        <v>220</v>
      </c>
      <c r="AT247" s="105">
        <v>40517</v>
      </c>
      <c r="AU247" s="38" t="s">
        <v>216</v>
      </c>
      <c r="AV247" s="47">
        <f t="shared" ca="1" si="3"/>
        <v>12</v>
      </c>
      <c r="AW247" s="96"/>
      <c r="AX247" s="96"/>
    </row>
    <row r="248" spans="4:50" ht="30">
      <c r="D248" s="67">
        <v>244</v>
      </c>
      <c r="E248" s="38" t="s">
        <v>471</v>
      </c>
      <c r="F248" s="39" t="s">
        <v>5</v>
      </c>
      <c r="I248" s="37">
        <v>244</v>
      </c>
      <c r="J248" s="38" t="s">
        <v>499</v>
      </c>
      <c r="K248" s="39" t="s">
        <v>7</v>
      </c>
      <c r="W248" s="37">
        <v>244</v>
      </c>
      <c r="X248" s="78"/>
      <c r="Y248" s="39" t="s">
        <v>508</v>
      </c>
      <c r="Z248" s="76"/>
      <c r="AB248" s="37">
        <v>244</v>
      </c>
      <c r="AC248" s="39" t="s">
        <v>356</v>
      </c>
      <c r="AD248" s="82"/>
      <c r="AE248"/>
      <c r="AF248" s="96"/>
      <c r="AG248" s="96"/>
      <c r="AH248" s="96"/>
      <c r="AI248" s="96"/>
      <c r="AJ248" s="111"/>
      <c r="AK248" s="96"/>
      <c r="AL248" s="96"/>
      <c r="AM248" s="96"/>
      <c r="AN248" s="96"/>
      <c r="AO248" s="96"/>
      <c r="AP248" s="96"/>
      <c r="AQ248" s="96"/>
      <c r="AR248" s="96"/>
      <c r="AS248" s="37">
        <v>221</v>
      </c>
      <c r="AT248" s="105">
        <v>38914</v>
      </c>
      <c r="AU248" s="38" t="s">
        <v>220</v>
      </c>
      <c r="AV248" s="47">
        <f t="shared" ca="1" si="3"/>
        <v>17</v>
      </c>
      <c r="AW248" s="96"/>
      <c r="AX248" s="96"/>
    </row>
    <row r="249" spans="4:50" ht="30">
      <c r="D249" s="67">
        <v>245</v>
      </c>
      <c r="E249" s="38" t="s">
        <v>474</v>
      </c>
      <c r="F249" s="39" t="s">
        <v>5</v>
      </c>
      <c r="I249" s="37">
        <v>245</v>
      </c>
      <c r="J249" s="38" t="s">
        <v>500</v>
      </c>
      <c r="K249" s="39" t="s">
        <v>7</v>
      </c>
      <c r="W249" s="37">
        <v>245</v>
      </c>
      <c r="X249" s="78"/>
      <c r="Y249" s="39" t="s">
        <v>509</v>
      </c>
      <c r="Z249" s="76"/>
      <c r="AB249" s="37">
        <v>245</v>
      </c>
      <c r="AC249" s="39" t="s">
        <v>360</v>
      </c>
      <c r="AD249" s="82"/>
      <c r="AE249"/>
      <c r="AF249" s="96"/>
      <c r="AG249" s="96"/>
      <c r="AH249" s="96"/>
      <c r="AI249" s="96"/>
      <c r="AJ249" s="111"/>
      <c r="AK249" s="96"/>
      <c r="AL249" s="96"/>
      <c r="AM249" s="96"/>
      <c r="AN249" s="96"/>
      <c r="AO249" s="96"/>
      <c r="AP249" s="96"/>
      <c r="AQ249" s="96"/>
      <c r="AR249" s="96"/>
      <c r="AS249" s="37">
        <v>222</v>
      </c>
      <c r="AT249" s="105">
        <v>41275</v>
      </c>
      <c r="AU249" s="38" t="s">
        <v>221</v>
      </c>
      <c r="AV249" s="47">
        <f t="shared" ca="1" si="3"/>
        <v>10</v>
      </c>
      <c r="AW249" s="96"/>
      <c r="AX249" s="96"/>
    </row>
    <row r="250" spans="4:50" ht="30">
      <c r="D250" s="67">
        <v>246</v>
      </c>
      <c r="E250" s="38" t="s">
        <v>476</v>
      </c>
      <c r="F250" s="39" t="s">
        <v>5</v>
      </c>
      <c r="I250" s="37">
        <v>246</v>
      </c>
      <c r="J250" s="38" t="s">
        <v>501</v>
      </c>
      <c r="K250" s="39" t="s">
        <v>7</v>
      </c>
      <c r="W250" s="37">
        <v>246</v>
      </c>
      <c r="X250" s="78"/>
      <c r="Y250" s="39" t="s">
        <v>510</v>
      </c>
      <c r="Z250" s="76"/>
      <c r="AB250" s="37">
        <v>246</v>
      </c>
      <c r="AC250" s="39" t="s">
        <v>361</v>
      </c>
      <c r="AD250" s="82"/>
      <c r="AE250"/>
      <c r="AF250" s="96"/>
      <c r="AG250" s="96"/>
      <c r="AH250" s="96"/>
      <c r="AI250" s="96"/>
      <c r="AJ250" s="111"/>
      <c r="AK250" s="96"/>
      <c r="AL250" s="96"/>
      <c r="AM250" s="96"/>
      <c r="AN250" s="96"/>
      <c r="AO250" s="96"/>
      <c r="AP250" s="96"/>
      <c r="AQ250" s="96"/>
      <c r="AR250" s="96"/>
      <c r="AS250" s="37">
        <v>223</v>
      </c>
      <c r="AT250" s="105">
        <v>41746</v>
      </c>
      <c r="AU250" s="38" t="s">
        <v>222</v>
      </c>
      <c r="AV250" s="47">
        <f t="shared" ca="1" si="3"/>
        <v>9</v>
      </c>
      <c r="AW250" s="96"/>
      <c r="AX250" s="96"/>
    </row>
    <row r="251" spans="4:50" ht="30">
      <c r="D251" s="67">
        <v>247</v>
      </c>
      <c r="E251" s="38" t="s">
        <v>477</v>
      </c>
      <c r="F251" s="39" t="s">
        <v>5</v>
      </c>
      <c r="I251" s="37">
        <v>247</v>
      </c>
      <c r="J251" s="38" t="s">
        <v>502</v>
      </c>
      <c r="K251" s="39" t="s">
        <v>7</v>
      </c>
      <c r="W251" s="37">
        <v>247</v>
      </c>
      <c r="X251" s="78"/>
      <c r="Y251" s="39" t="s">
        <v>511</v>
      </c>
      <c r="Z251" s="76"/>
      <c r="AB251" s="37">
        <v>247</v>
      </c>
      <c r="AC251" s="39" t="s">
        <v>364</v>
      </c>
      <c r="AD251" s="82"/>
      <c r="AE251"/>
      <c r="AF251" s="96"/>
      <c r="AG251" s="96"/>
      <c r="AH251" s="96"/>
      <c r="AI251" s="96"/>
      <c r="AJ251" s="111"/>
      <c r="AK251" s="96"/>
      <c r="AL251" s="96"/>
      <c r="AM251" s="96"/>
      <c r="AN251" s="96"/>
      <c r="AO251" s="96"/>
      <c r="AP251" s="96"/>
      <c r="AQ251" s="96"/>
      <c r="AR251" s="96"/>
      <c r="AS251" s="37">
        <v>224</v>
      </c>
      <c r="AT251" s="105">
        <v>42261</v>
      </c>
      <c r="AU251" s="38" t="s">
        <v>223</v>
      </c>
      <c r="AV251" s="47">
        <f t="shared" ca="1" si="3"/>
        <v>7</v>
      </c>
      <c r="AW251" s="96"/>
      <c r="AX251" s="96"/>
    </row>
    <row r="252" spans="4:50" ht="30">
      <c r="D252" s="67">
        <v>248</v>
      </c>
      <c r="E252" s="38" t="s">
        <v>478</v>
      </c>
      <c r="F252" s="39" t="s">
        <v>5</v>
      </c>
      <c r="I252" s="37">
        <v>248</v>
      </c>
      <c r="J252" s="38" t="s">
        <v>503</v>
      </c>
      <c r="K252" s="39" t="s">
        <v>7</v>
      </c>
      <c r="W252" s="37">
        <v>248</v>
      </c>
      <c r="X252" s="78"/>
      <c r="Y252" s="39" t="s">
        <v>512</v>
      </c>
      <c r="Z252" s="76"/>
      <c r="AB252" s="37">
        <v>248</v>
      </c>
      <c r="AC252" s="39" t="s">
        <v>365</v>
      </c>
      <c r="AD252" s="82"/>
      <c r="AE252"/>
      <c r="AF252" s="96"/>
      <c r="AG252" s="96"/>
      <c r="AH252" s="96"/>
      <c r="AI252" s="96"/>
      <c r="AJ252" s="111"/>
      <c r="AK252" s="96"/>
      <c r="AL252" s="96"/>
      <c r="AM252" s="96"/>
      <c r="AN252" s="96"/>
      <c r="AO252" s="96"/>
      <c r="AP252" s="96"/>
      <c r="AQ252" s="96"/>
      <c r="AR252" s="96"/>
      <c r="AS252" s="37">
        <v>225</v>
      </c>
      <c r="AT252" s="105">
        <v>40599</v>
      </c>
      <c r="AU252" s="38" t="s">
        <v>224</v>
      </c>
      <c r="AV252" s="47">
        <f t="shared" ca="1" si="3"/>
        <v>12</v>
      </c>
      <c r="AW252" s="96"/>
      <c r="AX252" s="96"/>
    </row>
    <row r="253" spans="4:50" ht="30">
      <c r="D253" s="67">
        <v>249</v>
      </c>
      <c r="E253" s="38" t="s">
        <v>481</v>
      </c>
      <c r="F253" s="39" t="s">
        <v>5</v>
      </c>
      <c r="I253" s="37">
        <v>249</v>
      </c>
      <c r="J253" s="38" t="s">
        <v>505</v>
      </c>
      <c r="K253" s="39" t="s">
        <v>7</v>
      </c>
      <c r="W253" s="37">
        <v>249</v>
      </c>
      <c r="X253" s="78"/>
      <c r="Y253" s="39" t="s">
        <v>513</v>
      </c>
      <c r="Z253" s="76"/>
      <c r="AB253" s="37">
        <v>249</v>
      </c>
      <c r="AC253" s="39" t="s">
        <v>366</v>
      </c>
      <c r="AD253" s="82"/>
      <c r="AE253"/>
      <c r="AF253" s="96"/>
      <c r="AG253" s="96"/>
      <c r="AH253" s="96"/>
      <c r="AI253" s="96"/>
      <c r="AJ253" s="111"/>
      <c r="AK253" s="96"/>
      <c r="AL253" s="96"/>
      <c r="AM253" s="96"/>
      <c r="AN253" s="96"/>
      <c r="AO253" s="96"/>
      <c r="AP253" s="96"/>
      <c r="AQ253" s="96"/>
      <c r="AR253" s="96"/>
      <c r="AS253" s="37">
        <v>226</v>
      </c>
      <c r="AT253" s="105">
        <v>43789</v>
      </c>
      <c r="AU253" s="38" t="s">
        <v>225</v>
      </c>
      <c r="AV253" s="47">
        <f t="shared" ca="1" si="3"/>
        <v>3</v>
      </c>
      <c r="AW253" s="96"/>
      <c r="AX253" s="96"/>
    </row>
    <row r="254" spans="4:50" ht="30">
      <c r="D254" s="67">
        <v>250</v>
      </c>
      <c r="E254" s="38" t="s">
        <v>484</v>
      </c>
      <c r="F254" s="39" t="s">
        <v>5</v>
      </c>
      <c r="I254" s="37">
        <v>250</v>
      </c>
      <c r="J254" s="38" t="s">
        <v>506</v>
      </c>
      <c r="K254" s="39" t="s">
        <v>7</v>
      </c>
      <c r="W254" s="37">
        <v>250</v>
      </c>
      <c r="X254" s="78"/>
      <c r="Y254" s="39" t="s">
        <v>514</v>
      </c>
      <c r="Z254" s="76"/>
      <c r="AB254" s="37">
        <v>250</v>
      </c>
      <c r="AC254" s="39" t="s">
        <v>369</v>
      </c>
      <c r="AD254" s="82"/>
      <c r="AE254"/>
      <c r="AF254" s="96"/>
      <c r="AG254" s="96"/>
      <c r="AH254" s="96"/>
      <c r="AI254" s="96"/>
      <c r="AJ254" s="111"/>
      <c r="AK254" s="96"/>
      <c r="AL254" s="96"/>
      <c r="AM254" s="96"/>
      <c r="AN254" s="96"/>
      <c r="AO254" s="96"/>
      <c r="AP254" s="96"/>
      <c r="AQ254" s="96"/>
      <c r="AR254" s="96"/>
      <c r="AS254" s="37">
        <v>227</v>
      </c>
      <c r="AT254" s="105">
        <v>44083</v>
      </c>
      <c r="AU254" s="38" t="s">
        <v>226</v>
      </c>
      <c r="AV254" s="47">
        <f t="shared" ca="1" si="3"/>
        <v>2</v>
      </c>
      <c r="AW254" s="96"/>
      <c r="AX254" s="96"/>
    </row>
    <row r="255" spans="4:50" ht="30">
      <c r="D255" s="67">
        <v>251</v>
      </c>
      <c r="E255" s="38" t="s">
        <v>485</v>
      </c>
      <c r="F255" s="39" t="s">
        <v>5</v>
      </c>
      <c r="I255" s="37">
        <v>251</v>
      </c>
      <c r="J255" s="38" t="s">
        <v>508</v>
      </c>
      <c r="K255" s="39" t="s">
        <v>7</v>
      </c>
      <c r="W255" s="37">
        <v>251</v>
      </c>
      <c r="X255" s="78"/>
      <c r="Y255" s="39" t="s">
        <v>515</v>
      </c>
      <c r="Z255" s="76"/>
      <c r="AB255" s="37">
        <v>251</v>
      </c>
      <c r="AC255" s="39" t="s">
        <v>370</v>
      </c>
      <c r="AD255" s="82"/>
      <c r="AE255"/>
      <c r="AF255" s="96"/>
      <c r="AG255" s="96"/>
      <c r="AH255" s="96"/>
      <c r="AI255" s="96"/>
      <c r="AJ255" s="111"/>
      <c r="AK255" s="96"/>
      <c r="AL255" s="96"/>
      <c r="AM255" s="96"/>
      <c r="AN255" s="96"/>
      <c r="AO255" s="96"/>
      <c r="AP255" s="96"/>
      <c r="AQ255" s="96"/>
      <c r="AR255" s="96"/>
      <c r="AS255" s="37">
        <v>228</v>
      </c>
      <c r="AT255" s="105">
        <v>42789</v>
      </c>
      <c r="AU255" s="38" t="s">
        <v>227</v>
      </c>
      <c r="AV255" s="47">
        <f t="shared" ca="1" si="3"/>
        <v>6</v>
      </c>
      <c r="AW255" s="96"/>
      <c r="AX255" s="96"/>
    </row>
    <row r="256" spans="4:50" ht="30">
      <c r="D256" s="67">
        <v>252</v>
      </c>
      <c r="E256" s="38" t="s">
        <v>303</v>
      </c>
      <c r="F256" s="39" t="s">
        <v>5</v>
      </c>
      <c r="I256" s="37">
        <v>252</v>
      </c>
      <c r="J256" s="38" t="s">
        <v>511</v>
      </c>
      <c r="K256" s="39" t="s">
        <v>7</v>
      </c>
      <c r="W256" s="37">
        <v>252</v>
      </c>
      <c r="X256" s="78"/>
      <c r="Y256" s="39" t="s">
        <v>516</v>
      </c>
      <c r="Z256" s="76"/>
      <c r="AB256" s="37">
        <v>252</v>
      </c>
      <c r="AC256" s="39" t="s">
        <v>371</v>
      </c>
      <c r="AD256" s="82"/>
      <c r="AE256"/>
      <c r="AF256" s="96"/>
      <c r="AG256" s="96"/>
      <c r="AH256" s="96"/>
      <c r="AI256" s="96"/>
      <c r="AJ256" s="111"/>
      <c r="AK256" s="96"/>
      <c r="AL256" s="96"/>
      <c r="AM256" s="96"/>
      <c r="AN256" s="96"/>
      <c r="AO256" s="96"/>
      <c r="AP256" s="96"/>
      <c r="AQ256" s="96"/>
      <c r="AR256" s="96"/>
      <c r="AS256" s="37">
        <v>229</v>
      </c>
      <c r="AT256" s="105">
        <v>42236</v>
      </c>
      <c r="AU256" s="38" t="s">
        <v>228</v>
      </c>
      <c r="AV256" s="47">
        <f t="shared" ca="1" si="3"/>
        <v>7</v>
      </c>
      <c r="AW256" s="96"/>
      <c r="AX256" s="96"/>
    </row>
    <row r="257" spans="4:50" ht="30">
      <c r="D257" s="67">
        <v>253</v>
      </c>
      <c r="E257" s="38" t="s">
        <v>486</v>
      </c>
      <c r="F257" s="39" t="s">
        <v>5</v>
      </c>
      <c r="I257" s="37">
        <v>253</v>
      </c>
      <c r="J257" s="38" t="s">
        <v>512</v>
      </c>
      <c r="K257" s="39" t="s">
        <v>7</v>
      </c>
      <c r="W257" s="37">
        <v>253</v>
      </c>
      <c r="X257" s="78"/>
      <c r="Y257" s="39" t="s">
        <v>517</v>
      </c>
      <c r="Z257" s="76"/>
      <c r="AB257" s="37">
        <v>253</v>
      </c>
      <c r="AC257" s="39" t="s">
        <v>372</v>
      </c>
      <c r="AD257" s="82"/>
      <c r="AE257"/>
      <c r="AF257" s="96"/>
      <c r="AG257" s="96"/>
      <c r="AH257" s="96"/>
      <c r="AI257" s="96"/>
      <c r="AJ257" s="111"/>
      <c r="AK257" s="96"/>
      <c r="AL257" s="96"/>
      <c r="AM257" s="96"/>
      <c r="AN257" s="96"/>
      <c r="AO257" s="96"/>
      <c r="AP257" s="96"/>
      <c r="AQ257" s="96"/>
      <c r="AR257" s="96"/>
      <c r="AS257" s="37">
        <v>230</v>
      </c>
      <c r="AT257" s="105">
        <v>43481</v>
      </c>
      <c r="AU257" s="38" t="s">
        <v>229</v>
      </c>
      <c r="AV257" s="47">
        <f t="shared" ca="1" si="3"/>
        <v>4</v>
      </c>
      <c r="AW257" s="96"/>
      <c r="AX257" s="96"/>
    </row>
    <row r="258" spans="4:50" ht="30">
      <c r="D258" s="67">
        <v>254</v>
      </c>
      <c r="E258" s="38" t="s">
        <v>344</v>
      </c>
      <c r="F258" s="39" t="s">
        <v>5</v>
      </c>
      <c r="I258" s="37">
        <v>254</v>
      </c>
      <c r="J258" s="38" t="s">
        <v>513</v>
      </c>
      <c r="K258" s="39" t="s">
        <v>7</v>
      </c>
      <c r="W258" s="37">
        <v>254</v>
      </c>
      <c r="X258" s="78"/>
      <c r="Y258" s="39" t="s">
        <v>518</v>
      </c>
      <c r="Z258" s="76"/>
      <c r="AB258" s="37">
        <v>254</v>
      </c>
      <c r="AC258" s="39" t="s">
        <v>373</v>
      </c>
      <c r="AD258" s="82"/>
      <c r="AE258"/>
      <c r="AF258" s="96"/>
      <c r="AG258" s="96"/>
      <c r="AH258" s="96"/>
      <c r="AI258" s="96"/>
      <c r="AJ258" s="111"/>
      <c r="AK258" s="96"/>
      <c r="AL258" s="96"/>
      <c r="AM258" s="96"/>
      <c r="AN258" s="96"/>
      <c r="AO258" s="96"/>
      <c r="AP258" s="96"/>
      <c r="AQ258" s="96"/>
      <c r="AR258" s="96"/>
      <c r="AS258" s="37">
        <v>231</v>
      </c>
      <c r="AT258" s="105">
        <v>42738</v>
      </c>
      <c r="AU258" s="38" t="s">
        <v>230</v>
      </c>
      <c r="AV258" s="47">
        <f t="shared" ca="1" si="3"/>
        <v>6</v>
      </c>
      <c r="AW258" s="96"/>
      <c r="AX258" s="96"/>
    </row>
    <row r="259" spans="4:50" ht="30">
      <c r="D259" s="67">
        <v>255</v>
      </c>
      <c r="E259" s="38" t="s">
        <v>452</v>
      </c>
      <c r="F259" s="39" t="s">
        <v>5</v>
      </c>
      <c r="I259" s="37">
        <v>255</v>
      </c>
      <c r="J259" s="38" t="s">
        <v>522</v>
      </c>
      <c r="K259" s="39" t="s">
        <v>7</v>
      </c>
      <c r="W259" s="37">
        <v>255</v>
      </c>
      <c r="X259" s="78"/>
      <c r="Y259" s="39" t="s">
        <v>519</v>
      </c>
      <c r="Z259" s="76"/>
      <c r="AB259" s="37">
        <v>255</v>
      </c>
      <c r="AC259" s="39" t="s">
        <v>374</v>
      </c>
      <c r="AD259" s="82"/>
      <c r="AE259"/>
      <c r="AF259" s="96"/>
      <c r="AG259" s="96"/>
      <c r="AH259" s="96"/>
      <c r="AI259" s="96"/>
      <c r="AJ259" s="111"/>
      <c r="AK259" s="96"/>
      <c r="AL259" s="96"/>
      <c r="AM259" s="96"/>
      <c r="AN259" s="96"/>
      <c r="AO259" s="96"/>
      <c r="AP259" s="96"/>
      <c r="AQ259" s="96"/>
      <c r="AR259" s="96"/>
      <c r="AS259" s="37">
        <v>232</v>
      </c>
      <c r="AT259" s="105">
        <v>42199</v>
      </c>
      <c r="AU259" s="38" t="s">
        <v>231</v>
      </c>
      <c r="AV259" s="47">
        <f t="shared" ca="1" si="3"/>
        <v>8</v>
      </c>
      <c r="AW259" s="96"/>
      <c r="AX259" s="96"/>
    </row>
    <row r="260" spans="4:50" ht="30">
      <c r="D260" s="67">
        <v>256</v>
      </c>
      <c r="E260" s="38" t="s">
        <v>487</v>
      </c>
      <c r="F260" s="39" t="s">
        <v>5</v>
      </c>
      <c r="I260" s="37">
        <v>256</v>
      </c>
      <c r="J260" s="38" t="s">
        <v>523</v>
      </c>
      <c r="K260" s="39" t="s">
        <v>7</v>
      </c>
      <c r="W260" s="37">
        <v>256</v>
      </c>
      <c r="X260" s="78"/>
      <c r="Y260" s="39" t="s">
        <v>520</v>
      </c>
      <c r="Z260" s="76"/>
      <c r="AB260" s="37">
        <v>256</v>
      </c>
      <c r="AC260" s="39" t="s">
        <v>376</v>
      </c>
      <c r="AD260" s="82"/>
      <c r="AE260"/>
      <c r="AF260" s="96"/>
      <c r="AG260" s="96"/>
      <c r="AH260" s="96"/>
      <c r="AI260" s="96"/>
      <c r="AJ260" s="111"/>
      <c r="AK260" s="96"/>
      <c r="AL260" s="96"/>
      <c r="AM260" s="96"/>
      <c r="AN260" s="96"/>
      <c r="AO260" s="96"/>
      <c r="AP260" s="96"/>
      <c r="AQ260" s="96"/>
      <c r="AR260" s="96"/>
      <c r="AS260" s="37">
        <v>233</v>
      </c>
      <c r="AT260" s="105">
        <v>41821</v>
      </c>
      <c r="AU260" s="38" t="s">
        <v>232</v>
      </c>
      <c r="AV260" s="47">
        <f t="shared" ca="1" si="3"/>
        <v>9</v>
      </c>
      <c r="AW260" s="96"/>
      <c r="AX260" s="96"/>
    </row>
    <row r="261" spans="4:50" ht="30">
      <c r="D261" s="67">
        <v>257</v>
      </c>
      <c r="E261" s="38" t="s">
        <v>488</v>
      </c>
      <c r="F261" s="39" t="s">
        <v>5</v>
      </c>
      <c r="I261" s="37">
        <v>257</v>
      </c>
      <c r="J261" s="38" t="s">
        <v>524</v>
      </c>
      <c r="K261" s="39" t="s">
        <v>7</v>
      </c>
      <c r="W261" s="37">
        <v>257</v>
      </c>
      <c r="X261" s="78"/>
      <c r="Y261" s="39" t="s">
        <v>521</v>
      </c>
      <c r="Z261" s="76"/>
      <c r="AB261" s="37">
        <v>257</v>
      </c>
      <c r="AC261" s="39" t="s">
        <v>377</v>
      </c>
      <c r="AD261" s="82"/>
      <c r="AE261"/>
      <c r="AF261" s="96"/>
      <c r="AG261" s="96"/>
      <c r="AH261" s="96"/>
      <c r="AI261" s="96"/>
      <c r="AJ261" s="111"/>
      <c r="AK261" s="96"/>
      <c r="AL261" s="96"/>
      <c r="AM261" s="96"/>
      <c r="AN261" s="96"/>
      <c r="AO261" s="96"/>
      <c r="AP261" s="96"/>
      <c r="AQ261" s="96"/>
      <c r="AR261" s="96"/>
      <c r="AS261" s="37">
        <v>234</v>
      </c>
      <c r="AT261" s="105">
        <v>40014</v>
      </c>
      <c r="AU261" s="38" t="s">
        <v>233</v>
      </c>
      <c r="AV261" s="47">
        <f t="shared" ca="1" si="3"/>
        <v>14</v>
      </c>
      <c r="AW261" s="96"/>
      <c r="AX261" s="96"/>
    </row>
    <row r="262" spans="4:50" ht="30">
      <c r="D262" s="67">
        <v>258</v>
      </c>
      <c r="E262" s="38" t="s">
        <v>489</v>
      </c>
      <c r="F262" s="39" t="s">
        <v>5</v>
      </c>
      <c r="I262" s="37">
        <v>258</v>
      </c>
      <c r="J262" s="38" t="s">
        <v>525</v>
      </c>
      <c r="K262" s="39" t="s">
        <v>7</v>
      </c>
      <c r="W262" s="37">
        <v>258</v>
      </c>
      <c r="X262" s="78"/>
      <c r="Y262" s="39" t="s">
        <v>522</v>
      </c>
      <c r="Z262" s="76"/>
      <c r="AB262" s="37">
        <v>258</v>
      </c>
      <c r="AC262" s="39" t="s">
        <v>378</v>
      </c>
      <c r="AD262" s="82"/>
      <c r="AE262"/>
      <c r="AF262" s="96"/>
      <c r="AG262" s="96"/>
      <c r="AH262" s="96"/>
      <c r="AI262" s="96"/>
      <c r="AJ262" s="111"/>
      <c r="AK262" s="96"/>
      <c r="AL262" s="96"/>
      <c r="AM262" s="96"/>
      <c r="AN262" s="96"/>
      <c r="AO262" s="96"/>
      <c r="AP262" s="96"/>
      <c r="AQ262" s="96"/>
      <c r="AR262" s="96"/>
      <c r="AS262" s="37">
        <v>235</v>
      </c>
      <c r="AT262" s="105">
        <v>41448</v>
      </c>
      <c r="AU262" s="38" t="s">
        <v>234</v>
      </c>
      <c r="AV262" s="47">
        <f t="shared" ca="1" si="3"/>
        <v>10</v>
      </c>
      <c r="AW262" s="96"/>
      <c r="AX262" s="96"/>
    </row>
    <row r="263" spans="4:50" ht="30">
      <c r="D263" s="67">
        <v>259</v>
      </c>
      <c r="E263" s="38" t="s">
        <v>491</v>
      </c>
      <c r="F263" s="39" t="s">
        <v>5</v>
      </c>
      <c r="I263" s="37">
        <v>259</v>
      </c>
      <c r="J263" s="38" t="s">
        <v>526</v>
      </c>
      <c r="K263" s="39" t="s">
        <v>7</v>
      </c>
      <c r="W263" s="37">
        <v>259</v>
      </c>
      <c r="X263" s="78"/>
      <c r="Y263" s="39" t="s">
        <v>523</v>
      </c>
      <c r="Z263" s="76"/>
      <c r="AB263" s="37">
        <v>259</v>
      </c>
      <c r="AC263" s="39" t="s">
        <v>379</v>
      </c>
      <c r="AD263" s="82"/>
      <c r="AE263"/>
      <c r="AF263" s="96"/>
      <c r="AG263" s="96"/>
      <c r="AH263" s="96"/>
      <c r="AI263" s="96"/>
      <c r="AJ263" s="111"/>
      <c r="AK263" s="96"/>
      <c r="AL263" s="96"/>
      <c r="AM263" s="96"/>
      <c r="AN263" s="96"/>
      <c r="AO263" s="96"/>
      <c r="AP263" s="96"/>
      <c r="AQ263" s="96"/>
      <c r="AR263" s="96"/>
      <c r="AS263" s="37">
        <v>236</v>
      </c>
      <c r="AT263" s="105">
        <v>41754</v>
      </c>
      <c r="AU263" s="38" t="s">
        <v>235</v>
      </c>
      <c r="AV263" s="47">
        <f t="shared" ca="1" si="3"/>
        <v>9</v>
      </c>
      <c r="AW263" s="96"/>
      <c r="AX263" s="96"/>
    </row>
    <row r="264" spans="4:50" ht="30">
      <c r="D264" s="67">
        <v>260</v>
      </c>
      <c r="E264" s="38" t="s">
        <v>495</v>
      </c>
      <c r="F264" s="39" t="s">
        <v>5</v>
      </c>
      <c r="I264" s="37">
        <v>260</v>
      </c>
      <c r="J264" s="38" t="s">
        <v>527</v>
      </c>
      <c r="K264" s="39" t="s">
        <v>7</v>
      </c>
      <c r="W264" s="37">
        <v>260</v>
      </c>
      <c r="X264" s="78"/>
      <c r="Y264" s="39" t="s">
        <v>524</v>
      </c>
      <c r="Z264" s="76"/>
      <c r="AB264" s="37">
        <v>260</v>
      </c>
      <c r="AC264" s="39" t="s">
        <v>380</v>
      </c>
      <c r="AD264" s="82"/>
      <c r="AE264"/>
      <c r="AF264" s="96"/>
      <c r="AG264" s="96"/>
      <c r="AH264" s="96"/>
      <c r="AI264" s="96"/>
      <c r="AJ264" s="111"/>
      <c r="AK264" s="96"/>
      <c r="AL264" s="96"/>
      <c r="AM264" s="96"/>
      <c r="AN264" s="96"/>
      <c r="AO264" s="96"/>
      <c r="AP264" s="96"/>
      <c r="AQ264" s="96"/>
      <c r="AR264" s="96"/>
      <c r="AS264" s="37">
        <v>237</v>
      </c>
      <c r="AT264" s="105">
        <v>44805</v>
      </c>
      <c r="AU264" s="38" t="s">
        <v>236</v>
      </c>
      <c r="AV264" s="47">
        <f t="shared" ca="1" si="3"/>
        <v>0</v>
      </c>
      <c r="AW264" s="96"/>
      <c r="AX264" s="96"/>
    </row>
    <row r="265" spans="4:50" ht="30">
      <c r="D265" s="67">
        <v>261</v>
      </c>
      <c r="E265" s="38" t="s">
        <v>497</v>
      </c>
      <c r="F265" s="39" t="s">
        <v>5</v>
      </c>
      <c r="I265" s="37">
        <v>261</v>
      </c>
      <c r="J265" s="38" t="s">
        <v>529</v>
      </c>
      <c r="K265" s="39" t="s">
        <v>7</v>
      </c>
      <c r="W265" s="37">
        <v>261</v>
      </c>
      <c r="X265" s="78"/>
      <c r="Y265" s="39" t="s">
        <v>526</v>
      </c>
      <c r="Z265" s="76"/>
      <c r="AB265" s="37">
        <v>261</v>
      </c>
      <c r="AC265" s="39" t="s">
        <v>381</v>
      </c>
      <c r="AD265" s="82"/>
      <c r="AE265"/>
      <c r="AF265" s="96"/>
      <c r="AG265" s="96"/>
      <c r="AH265" s="96"/>
      <c r="AI265" s="96"/>
      <c r="AJ265" s="111"/>
      <c r="AK265" s="96"/>
      <c r="AL265" s="96"/>
      <c r="AM265" s="96"/>
      <c r="AN265" s="96"/>
      <c r="AO265" s="96"/>
      <c r="AP265" s="96"/>
      <c r="AQ265" s="96"/>
      <c r="AR265" s="96"/>
      <c r="AS265" s="37">
        <v>238</v>
      </c>
      <c r="AT265" s="105">
        <v>44088</v>
      </c>
      <c r="AU265" s="38" t="s">
        <v>237</v>
      </c>
      <c r="AV265" s="47">
        <f t="shared" ca="1" si="3"/>
        <v>2</v>
      </c>
      <c r="AW265" s="96"/>
      <c r="AX265" s="96"/>
    </row>
    <row r="266" spans="4:50" ht="30">
      <c r="D266" s="67">
        <v>262</v>
      </c>
      <c r="E266" s="38" t="s">
        <v>504</v>
      </c>
      <c r="F266" s="39" t="s">
        <v>5</v>
      </c>
      <c r="I266" s="37">
        <v>262</v>
      </c>
      <c r="J266" s="38" t="s">
        <v>532</v>
      </c>
      <c r="K266" s="39" t="s">
        <v>7</v>
      </c>
      <c r="W266" s="37">
        <v>262</v>
      </c>
      <c r="X266" s="78"/>
      <c r="Y266" s="39" t="s">
        <v>527</v>
      </c>
      <c r="Z266" s="76"/>
      <c r="AB266" s="37">
        <v>262</v>
      </c>
      <c r="AC266" s="39" t="s">
        <v>383</v>
      </c>
      <c r="AD266" s="82"/>
      <c r="AE266"/>
      <c r="AF266" s="96"/>
      <c r="AG266" s="96"/>
      <c r="AH266" s="96"/>
      <c r="AI266" s="96"/>
      <c r="AJ266" s="111"/>
      <c r="AK266" s="96"/>
      <c r="AL266" s="96"/>
      <c r="AM266" s="96"/>
      <c r="AN266" s="96"/>
      <c r="AO266" s="96"/>
      <c r="AP266" s="96"/>
      <c r="AQ266" s="96"/>
      <c r="AR266" s="96"/>
      <c r="AS266" s="37">
        <v>239</v>
      </c>
      <c r="AT266" s="105">
        <v>41623</v>
      </c>
      <c r="AU266" s="38" t="s">
        <v>238</v>
      </c>
      <c r="AV266" s="47">
        <f t="shared" ca="1" si="3"/>
        <v>9</v>
      </c>
      <c r="AW266" s="96"/>
      <c r="AX266" s="96"/>
    </row>
    <row r="267" spans="4:50" ht="30">
      <c r="D267" s="67">
        <v>263</v>
      </c>
      <c r="E267" s="38" t="s">
        <v>507</v>
      </c>
      <c r="F267" s="39" t="s">
        <v>5</v>
      </c>
      <c r="I267" s="37">
        <v>263</v>
      </c>
      <c r="J267" s="38" t="s">
        <v>540</v>
      </c>
      <c r="K267" s="39" t="s">
        <v>7</v>
      </c>
      <c r="W267" s="37">
        <v>263</v>
      </c>
      <c r="X267" s="78"/>
      <c r="Y267" s="39" t="s">
        <v>528</v>
      </c>
      <c r="Z267" s="76"/>
      <c r="AB267" s="37">
        <v>263</v>
      </c>
      <c r="AC267" s="39" t="s">
        <v>384</v>
      </c>
      <c r="AD267" s="82"/>
      <c r="AE267"/>
      <c r="AF267" s="96"/>
      <c r="AG267" s="96"/>
      <c r="AH267" s="96"/>
      <c r="AI267" s="96"/>
      <c r="AJ267" s="111"/>
      <c r="AK267" s="96"/>
      <c r="AL267" s="96"/>
      <c r="AM267" s="96"/>
      <c r="AN267" s="96"/>
      <c r="AO267" s="96"/>
      <c r="AP267" s="96"/>
      <c r="AQ267" s="96"/>
      <c r="AR267" s="96"/>
      <c r="AS267" s="37">
        <v>240</v>
      </c>
      <c r="AT267" s="105">
        <v>42056</v>
      </c>
      <c r="AU267" s="38" t="s">
        <v>239</v>
      </c>
      <c r="AV267" s="47">
        <f t="shared" ca="1" si="3"/>
        <v>8</v>
      </c>
      <c r="AW267" s="96"/>
      <c r="AX267" s="96"/>
    </row>
    <row r="268" spans="4:50" ht="30">
      <c r="D268" s="67">
        <v>264</v>
      </c>
      <c r="E268" s="38" t="s">
        <v>509</v>
      </c>
      <c r="F268" s="39" t="s">
        <v>5</v>
      </c>
      <c r="I268" s="37">
        <v>264</v>
      </c>
      <c r="J268" s="38" t="s">
        <v>541</v>
      </c>
      <c r="K268" s="39" t="s">
        <v>7</v>
      </c>
      <c r="W268" s="37">
        <v>264</v>
      </c>
      <c r="X268" s="78"/>
      <c r="Y268" s="39" t="s">
        <v>529</v>
      </c>
      <c r="Z268" s="76"/>
      <c r="AB268" s="37">
        <v>264</v>
      </c>
      <c r="AC268" s="39" t="s">
        <v>386</v>
      </c>
      <c r="AD268" s="82"/>
      <c r="AE268"/>
      <c r="AF268" s="96"/>
      <c r="AG268" s="96"/>
      <c r="AH268" s="96"/>
      <c r="AI268" s="96"/>
      <c r="AJ268" s="111"/>
      <c r="AK268" s="96"/>
      <c r="AL268" s="96"/>
      <c r="AM268" s="96"/>
      <c r="AN268" s="96"/>
      <c r="AO268" s="96"/>
      <c r="AP268" s="96"/>
      <c r="AQ268" s="96"/>
      <c r="AR268" s="96"/>
      <c r="AS268" s="37">
        <v>241</v>
      </c>
      <c r="AT268" s="105">
        <v>43657</v>
      </c>
      <c r="AU268" s="38" t="s">
        <v>240</v>
      </c>
      <c r="AV268" s="47">
        <f t="shared" ca="1" si="3"/>
        <v>4</v>
      </c>
      <c r="AW268" s="96"/>
      <c r="AX268" s="96"/>
    </row>
    <row r="269" spans="4:50" ht="30">
      <c r="D269" s="67">
        <v>265</v>
      </c>
      <c r="E269" s="38" t="s">
        <v>510</v>
      </c>
      <c r="F269" s="39" t="s">
        <v>5</v>
      </c>
      <c r="I269" s="37">
        <v>265</v>
      </c>
      <c r="J269" s="38" t="s">
        <v>544</v>
      </c>
      <c r="K269" s="39" t="s">
        <v>7</v>
      </c>
      <c r="W269" s="37">
        <v>265</v>
      </c>
      <c r="X269" s="78"/>
      <c r="Y269" s="39" t="s">
        <v>530</v>
      </c>
      <c r="Z269" s="76"/>
      <c r="AB269" s="37">
        <v>265</v>
      </c>
      <c r="AC269" s="39" t="s">
        <v>387</v>
      </c>
      <c r="AD269" s="82"/>
      <c r="AE269"/>
      <c r="AF269" s="96"/>
      <c r="AG269" s="96"/>
      <c r="AH269" s="96"/>
      <c r="AI269" s="96"/>
      <c r="AJ269" s="111"/>
      <c r="AK269" s="96"/>
      <c r="AL269" s="96"/>
      <c r="AM269" s="96"/>
      <c r="AN269" s="96"/>
      <c r="AO269" s="96"/>
      <c r="AP269" s="96"/>
      <c r="AQ269" s="96"/>
      <c r="AR269" s="96"/>
      <c r="AS269" s="37">
        <v>242</v>
      </c>
      <c r="AT269" s="105">
        <v>39361</v>
      </c>
      <c r="AU269" s="38" t="s">
        <v>241</v>
      </c>
      <c r="AV269" s="47">
        <f t="shared" ca="1" si="3"/>
        <v>15</v>
      </c>
      <c r="AW269" s="96"/>
      <c r="AX269" s="96"/>
    </row>
    <row r="270" spans="4:50">
      <c r="D270" s="67">
        <v>266</v>
      </c>
      <c r="E270" s="38" t="s">
        <v>514</v>
      </c>
      <c r="F270" s="39" t="s">
        <v>5</v>
      </c>
      <c r="I270" s="37">
        <v>266</v>
      </c>
      <c r="J270" s="38" t="s">
        <v>545</v>
      </c>
      <c r="K270" s="39" t="s">
        <v>7</v>
      </c>
      <c r="W270" s="37">
        <v>266</v>
      </c>
      <c r="X270" s="78"/>
      <c r="Y270" s="39" t="s">
        <v>532</v>
      </c>
      <c r="Z270" s="76"/>
      <c r="AB270" s="37">
        <v>266</v>
      </c>
      <c r="AC270" s="39" t="s">
        <v>388</v>
      </c>
      <c r="AD270" s="82"/>
      <c r="AE270"/>
      <c r="AF270" s="96"/>
      <c r="AG270" s="96"/>
      <c r="AH270" s="96"/>
      <c r="AI270" s="96"/>
      <c r="AJ270" s="111"/>
      <c r="AK270" s="96"/>
      <c r="AL270" s="96"/>
      <c r="AM270" s="96"/>
      <c r="AN270" s="96"/>
      <c r="AO270" s="96"/>
      <c r="AP270" s="96"/>
      <c r="AQ270" s="96"/>
      <c r="AR270" s="96"/>
      <c r="AS270" s="37">
        <v>243</v>
      </c>
      <c r="AT270" s="105">
        <v>40576</v>
      </c>
      <c r="AU270" s="38" t="s">
        <v>242</v>
      </c>
      <c r="AV270" s="47">
        <f t="shared" ca="1" si="3"/>
        <v>12</v>
      </c>
      <c r="AW270" s="96"/>
      <c r="AX270" s="96"/>
    </row>
    <row r="271" spans="4:50">
      <c r="D271" s="67">
        <v>267</v>
      </c>
      <c r="E271" s="38" t="s">
        <v>515</v>
      </c>
      <c r="F271" s="39" t="s">
        <v>5</v>
      </c>
      <c r="I271" s="37">
        <v>267</v>
      </c>
      <c r="J271" s="38" t="s">
        <v>546</v>
      </c>
      <c r="K271" s="39" t="s">
        <v>7</v>
      </c>
      <c r="W271" s="37">
        <v>267</v>
      </c>
      <c r="X271" s="78"/>
      <c r="Y271" s="39" t="s">
        <v>533</v>
      </c>
      <c r="Z271" s="76"/>
      <c r="AB271" s="37">
        <v>267</v>
      </c>
      <c r="AC271" s="39" t="s">
        <v>389</v>
      </c>
      <c r="AD271" s="82"/>
      <c r="AE271"/>
      <c r="AF271" s="96"/>
      <c r="AG271" s="96"/>
      <c r="AH271" s="96"/>
      <c r="AI271" s="96"/>
      <c r="AJ271" s="111"/>
      <c r="AK271" s="96"/>
      <c r="AL271" s="96"/>
      <c r="AM271" s="96"/>
      <c r="AN271" s="96"/>
      <c r="AO271" s="96"/>
      <c r="AP271" s="96"/>
      <c r="AQ271" s="96"/>
      <c r="AR271" s="96"/>
      <c r="AS271" s="37">
        <v>244</v>
      </c>
      <c r="AT271" s="105">
        <v>42313</v>
      </c>
      <c r="AU271" s="38" t="s">
        <v>243</v>
      </c>
      <c r="AV271" s="47">
        <f t="shared" ca="1" si="3"/>
        <v>7</v>
      </c>
      <c r="AW271" s="96"/>
      <c r="AX271" s="96"/>
    </row>
    <row r="272" spans="4:50" ht="30">
      <c r="D272" s="67">
        <v>268</v>
      </c>
      <c r="E272" s="38" t="s">
        <v>516</v>
      </c>
      <c r="F272" s="39" t="s">
        <v>5</v>
      </c>
      <c r="I272" s="37">
        <v>268</v>
      </c>
      <c r="J272" s="38" t="s">
        <v>547</v>
      </c>
      <c r="K272" s="39" t="s">
        <v>7</v>
      </c>
      <c r="W272" s="37">
        <v>268</v>
      </c>
      <c r="X272" s="78"/>
      <c r="Y272" s="39" t="s">
        <v>534</v>
      </c>
      <c r="Z272" s="76"/>
      <c r="AB272" s="37">
        <v>268</v>
      </c>
      <c r="AC272" s="39" t="s">
        <v>390</v>
      </c>
      <c r="AD272" s="82"/>
      <c r="AE272"/>
      <c r="AF272" s="96"/>
      <c r="AG272" s="96"/>
      <c r="AH272" s="96"/>
      <c r="AI272" s="96"/>
      <c r="AJ272" s="111"/>
      <c r="AK272" s="96"/>
      <c r="AL272" s="96"/>
      <c r="AM272" s="96"/>
      <c r="AN272" s="96"/>
      <c r="AO272" s="96"/>
      <c r="AP272" s="96"/>
      <c r="AQ272" s="96"/>
      <c r="AR272" s="96"/>
      <c r="AS272" s="37">
        <v>245</v>
      </c>
      <c r="AT272" s="105">
        <v>42285</v>
      </c>
      <c r="AU272" s="38" t="s">
        <v>244</v>
      </c>
      <c r="AV272" s="47">
        <f t="shared" ca="1" si="3"/>
        <v>7</v>
      </c>
      <c r="AW272" s="96"/>
      <c r="AX272" s="96"/>
    </row>
    <row r="273" spans="4:50" ht="30">
      <c r="D273" s="67">
        <v>269</v>
      </c>
      <c r="E273" s="38" t="s">
        <v>517</v>
      </c>
      <c r="F273" s="39" t="s">
        <v>5</v>
      </c>
      <c r="I273" s="37">
        <v>269</v>
      </c>
      <c r="J273" s="38" t="s">
        <v>548</v>
      </c>
      <c r="K273" s="39" t="s">
        <v>7</v>
      </c>
      <c r="W273" s="37">
        <v>269</v>
      </c>
      <c r="X273" s="78"/>
      <c r="Y273" s="39" t="s">
        <v>535</v>
      </c>
      <c r="Z273" s="76"/>
      <c r="AB273" s="37">
        <v>269</v>
      </c>
      <c r="AC273" s="39" t="s">
        <v>391</v>
      </c>
      <c r="AD273" s="82"/>
      <c r="AE273"/>
      <c r="AF273" s="96"/>
      <c r="AG273" s="96"/>
      <c r="AH273" s="96"/>
      <c r="AI273" s="96"/>
      <c r="AJ273" s="111"/>
      <c r="AK273" s="96"/>
      <c r="AL273" s="96"/>
      <c r="AM273" s="96"/>
      <c r="AN273" s="96"/>
      <c r="AO273" s="96"/>
      <c r="AP273" s="96"/>
      <c r="AQ273" s="96"/>
      <c r="AR273" s="96"/>
      <c r="AS273" s="37">
        <v>246</v>
      </c>
      <c r="AT273" s="105">
        <v>39508</v>
      </c>
      <c r="AU273" s="38" t="s">
        <v>245</v>
      </c>
      <c r="AV273" s="47">
        <f t="shared" ca="1" si="3"/>
        <v>15</v>
      </c>
      <c r="AW273" s="96"/>
      <c r="AX273" s="96"/>
    </row>
    <row r="274" spans="4:50" ht="30">
      <c r="D274" s="67">
        <v>270</v>
      </c>
      <c r="E274" s="38" t="s">
        <v>518</v>
      </c>
      <c r="F274" s="39" t="s">
        <v>5</v>
      </c>
      <c r="I274" s="37">
        <v>270</v>
      </c>
      <c r="J274" s="38" t="s">
        <v>550</v>
      </c>
      <c r="K274" s="39" t="s">
        <v>7</v>
      </c>
      <c r="W274" s="37">
        <v>270</v>
      </c>
      <c r="X274" s="78"/>
      <c r="Y274" s="39" t="s">
        <v>536</v>
      </c>
      <c r="Z274" s="76"/>
      <c r="AB274" s="37">
        <v>270</v>
      </c>
      <c r="AC274" s="39" t="s">
        <v>392</v>
      </c>
      <c r="AD274" s="82"/>
      <c r="AE274"/>
      <c r="AF274" s="96"/>
      <c r="AG274" s="96"/>
      <c r="AH274" s="96"/>
      <c r="AI274" s="96"/>
      <c r="AJ274" s="111"/>
      <c r="AK274" s="96"/>
      <c r="AL274" s="96"/>
      <c r="AM274" s="96"/>
      <c r="AN274" s="96"/>
      <c r="AO274" s="96"/>
      <c r="AP274" s="96"/>
      <c r="AQ274" s="96"/>
      <c r="AR274" s="96"/>
      <c r="AS274" s="37">
        <v>247</v>
      </c>
      <c r="AT274" s="105">
        <v>38718</v>
      </c>
      <c r="AU274" s="38" t="s">
        <v>246</v>
      </c>
      <c r="AV274" s="47">
        <f t="shared" ca="1" si="3"/>
        <v>17</v>
      </c>
      <c r="AW274" s="96"/>
      <c r="AX274" s="96"/>
    </row>
    <row r="275" spans="4:50" ht="30">
      <c r="D275" s="67">
        <v>271</v>
      </c>
      <c r="E275" s="38" t="s">
        <v>519</v>
      </c>
      <c r="F275" s="39" t="s">
        <v>5</v>
      </c>
      <c r="I275" s="37">
        <v>271</v>
      </c>
      <c r="J275" s="38" t="s">
        <v>551</v>
      </c>
      <c r="K275" s="39" t="s">
        <v>7</v>
      </c>
      <c r="W275" s="37">
        <v>271</v>
      </c>
      <c r="X275" s="78"/>
      <c r="Y275" s="39" t="s">
        <v>537</v>
      </c>
      <c r="Z275" s="76"/>
      <c r="AB275" s="37">
        <v>271</v>
      </c>
      <c r="AC275" s="39" t="s">
        <v>393</v>
      </c>
      <c r="AD275" s="82"/>
      <c r="AE275"/>
      <c r="AF275" s="96"/>
      <c r="AG275" s="96"/>
      <c r="AH275" s="96"/>
      <c r="AI275" s="96"/>
      <c r="AJ275" s="111"/>
      <c r="AK275" s="96"/>
      <c r="AL275" s="96"/>
      <c r="AM275" s="96"/>
      <c r="AN275" s="96"/>
      <c r="AO275" s="96"/>
      <c r="AP275" s="96"/>
      <c r="AQ275" s="96"/>
      <c r="AR275" s="96"/>
      <c r="AS275" s="37">
        <v>248</v>
      </c>
      <c r="AT275" s="105">
        <v>42743</v>
      </c>
      <c r="AU275" s="38" t="s">
        <v>247</v>
      </c>
      <c r="AV275" s="47">
        <f t="shared" ca="1" si="3"/>
        <v>6</v>
      </c>
      <c r="AW275" s="96"/>
      <c r="AX275" s="96"/>
    </row>
    <row r="276" spans="4:50" ht="30">
      <c r="D276" s="67">
        <v>272</v>
      </c>
      <c r="E276" s="38" t="s">
        <v>520</v>
      </c>
      <c r="F276" s="39" t="s">
        <v>5</v>
      </c>
      <c r="I276" s="37">
        <v>272</v>
      </c>
      <c r="J276" s="38" t="s">
        <v>552</v>
      </c>
      <c r="K276" s="39" t="s">
        <v>7</v>
      </c>
      <c r="W276" s="37">
        <v>272</v>
      </c>
      <c r="X276" s="78"/>
      <c r="Y276" s="39" t="s">
        <v>538</v>
      </c>
      <c r="Z276" s="76"/>
      <c r="AB276" s="37">
        <v>272</v>
      </c>
      <c r="AC276" s="39" t="s">
        <v>395</v>
      </c>
      <c r="AD276" s="82"/>
      <c r="AE276"/>
      <c r="AF276" s="96"/>
      <c r="AG276" s="96"/>
      <c r="AH276" s="96"/>
      <c r="AI276" s="96"/>
      <c r="AJ276" s="111"/>
      <c r="AK276" s="96"/>
      <c r="AL276" s="96"/>
      <c r="AM276" s="96"/>
      <c r="AN276" s="96"/>
      <c r="AO276" s="96"/>
      <c r="AP276" s="96"/>
      <c r="AQ276" s="96"/>
      <c r="AR276" s="96"/>
      <c r="AS276" s="37">
        <v>249</v>
      </c>
      <c r="AT276" s="105">
        <v>41646</v>
      </c>
      <c r="AU276" s="38" t="s">
        <v>248</v>
      </c>
      <c r="AV276" s="47">
        <f t="shared" ca="1" si="3"/>
        <v>9</v>
      </c>
      <c r="AW276" s="96"/>
      <c r="AX276" s="96"/>
    </row>
    <row r="277" spans="4:50" ht="45">
      <c r="D277" s="67">
        <v>273</v>
      </c>
      <c r="E277" s="38" t="s">
        <v>521</v>
      </c>
      <c r="F277" s="39" t="s">
        <v>5</v>
      </c>
      <c r="I277" s="37">
        <v>273</v>
      </c>
      <c r="J277" s="38" t="s">
        <v>554</v>
      </c>
      <c r="K277" s="39" t="s">
        <v>7</v>
      </c>
      <c r="W277" s="37">
        <v>273</v>
      </c>
      <c r="X277" s="78"/>
      <c r="Y277" s="39" t="s">
        <v>539</v>
      </c>
      <c r="Z277" s="76"/>
      <c r="AB277" s="37">
        <v>273</v>
      </c>
      <c r="AC277" s="39" t="s">
        <v>398</v>
      </c>
      <c r="AD277" s="82"/>
      <c r="AE277"/>
      <c r="AF277" s="96"/>
      <c r="AG277" s="96"/>
      <c r="AH277" s="96"/>
      <c r="AI277" s="96"/>
      <c r="AJ277" s="111"/>
      <c r="AK277" s="96"/>
      <c r="AL277" s="96"/>
      <c r="AM277" s="96"/>
      <c r="AN277" s="96"/>
      <c r="AO277" s="96"/>
      <c r="AP277" s="96"/>
      <c r="AQ277" s="96"/>
      <c r="AR277" s="96"/>
      <c r="AS277" s="37">
        <v>250</v>
      </c>
      <c r="AT277" s="105">
        <v>39571</v>
      </c>
      <c r="AU277" s="38" t="s">
        <v>249</v>
      </c>
      <c r="AV277" s="47">
        <f t="shared" ca="1" si="3"/>
        <v>15</v>
      </c>
      <c r="AW277" s="96"/>
      <c r="AX277" s="96"/>
    </row>
    <row r="278" spans="4:50" ht="30">
      <c r="D278" s="67">
        <v>274</v>
      </c>
      <c r="E278" s="38" t="s">
        <v>528</v>
      </c>
      <c r="F278" s="39" t="s">
        <v>5</v>
      </c>
      <c r="I278" s="37">
        <v>274</v>
      </c>
      <c r="J278" s="38" t="s">
        <v>555</v>
      </c>
      <c r="K278" s="39" t="s">
        <v>7</v>
      </c>
      <c r="W278" s="37">
        <v>274</v>
      </c>
      <c r="X278" s="78"/>
      <c r="Y278" s="39" t="s">
        <v>540</v>
      </c>
      <c r="Z278" s="76"/>
      <c r="AB278" s="37">
        <v>274</v>
      </c>
      <c r="AC278" s="39" t="s">
        <v>399</v>
      </c>
      <c r="AD278" s="82"/>
      <c r="AE278"/>
      <c r="AF278" s="96"/>
      <c r="AG278" s="96"/>
      <c r="AH278" s="96"/>
      <c r="AI278" s="96"/>
      <c r="AJ278" s="111"/>
      <c r="AK278" s="96"/>
      <c r="AL278" s="96"/>
      <c r="AM278" s="96"/>
      <c r="AN278" s="96"/>
      <c r="AO278" s="96"/>
      <c r="AP278" s="96"/>
      <c r="AQ278" s="96"/>
      <c r="AR278" s="96"/>
      <c r="AS278" s="37">
        <v>251</v>
      </c>
      <c r="AT278" s="105">
        <v>41966</v>
      </c>
      <c r="AU278" s="38" t="s">
        <v>250</v>
      </c>
      <c r="AV278" s="47">
        <f t="shared" ca="1" si="3"/>
        <v>8</v>
      </c>
      <c r="AW278" s="96"/>
      <c r="AX278" s="96"/>
    </row>
    <row r="279" spans="4:50" ht="30">
      <c r="D279" s="67">
        <v>275</v>
      </c>
      <c r="E279" s="38" t="s">
        <v>530</v>
      </c>
      <c r="F279" s="39" t="s">
        <v>5</v>
      </c>
      <c r="I279" s="37">
        <v>275</v>
      </c>
      <c r="J279" s="38" t="s">
        <v>556</v>
      </c>
      <c r="K279" s="39" t="s">
        <v>7</v>
      </c>
      <c r="W279" s="37">
        <v>275</v>
      </c>
      <c r="X279" s="78"/>
      <c r="Y279" s="39" t="s">
        <v>541</v>
      </c>
      <c r="Z279" s="76"/>
      <c r="AB279" s="37">
        <v>275</v>
      </c>
      <c r="AC279" s="39" t="s">
        <v>400</v>
      </c>
      <c r="AD279" s="82"/>
      <c r="AE279"/>
      <c r="AF279" s="96"/>
      <c r="AG279" s="96"/>
      <c r="AH279" s="96"/>
      <c r="AI279" s="96"/>
      <c r="AJ279" s="111"/>
      <c r="AK279" s="96"/>
      <c r="AL279" s="96"/>
      <c r="AM279" s="96"/>
      <c r="AN279" s="96"/>
      <c r="AO279" s="96"/>
      <c r="AP279" s="96"/>
      <c r="AQ279" s="96"/>
      <c r="AR279" s="96"/>
      <c r="AS279" s="37">
        <v>252</v>
      </c>
      <c r="AT279" s="105">
        <v>42703</v>
      </c>
      <c r="AU279" s="38" t="s">
        <v>251</v>
      </c>
      <c r="AV279" s="47">
        <f t="shared" ca="1" si="3"/>
        <v>6</v>
      </c>
      <c r="AW279" s="96"/>
      <c r="AX279" s="96"/>
    </row>
    <row r="280" spans="4:50" ht="30">
      <c r="D280" s="67">
        <v>276</v>
      </c>
      <c r="E280" s="38" t="s">
        <v>531</v>
      </c>
      <c r="F280" s="39" t="s">
        <v>5</v>
      </c>
      <c r="I280" s="37">
        <v>276</v>
      </c>
      <c r="J280" s="38" t="s">
        <v>558</v>
      </c>
      <c r="K280" s="39" t="s">
        <v>7</v>
      </c>
      <c r="W280" s="37">
        <v>276</v>
      </c>
      <c r="X280" s="78"/>
      <c r="Y280" s="39" t="s">
        <v>542</v>
      </c>
      <c r="Z280" s="76"/>
      <c r="AB280" s="37">
        <v>276</v>
      </c>
      <c r="AC280" s="39" t="s">
        <v>401</v>
      </c>
      <c r="AD280" s="82"/>
      <c r="AE280"/>
      <c r="AF280" s="96"/>
      <c r="AG280" s="96"/>
      <c r="AH280" s="96"/>
      <c r="AI280" s="96"/>
      <c r="AJ280" s="111"/>
      <c r="AK280" s="96"/>
      <c r="AL280" s="96"/>
      <c r="AM280" s="96"/>
      <c r="AN280" s="96"/>
      <c r="AO280" s="96"/>
      <c r="AP280" s="96"/>
      <c r="AQ280" s="96"/>
      <c r="AR280" s="96"/>
      <c r="AS280" s="37">
        <v>253</v>
      </c>
      <c r="AT280" s="105">
        <v>42863</v>
      </c>
      <c r="AU280" s="38" t="s">
        <v>252</v>
      </c>
      <c r="AV280" s="47">
        <f t="shared" ca="1" si="3"/>
        <v>6</v>
      </c>
      <c r="AW280" s="96"/>
      <c r="AX280" s="96"/>
    </row>
    <row r="281" spans="4:50" ht="30">
      <c r="D281" s="67">
        <v>277</v>
      </c>
      <c r="E281" s="38" t="s">
        <v>533</v>
      </c>
      <c r="F281" s="39" t="s">
        <v>5</v>
      </c>
      <c r="I281" s="37">
        <v>277</v>
      </c>
      <c r="J281" s="38" t="s">
        <v>562</v>
      </c>
      <c r="K281" s="39" t="s">
        <v>7</v>
      </c>
      <c r="W281" s="37">
        <v>277</v>
      </c>
      <c r="X281" s="78"/>
      <c r="Y281" s="39" t="s">
        <v>543</v>
      </c>
      <c r="Z281" s="76"/>
      <c r="AB281" s="37">
        <v>277</v>
      </c>
      <c r="AC281" s="39" t="s">
        <v>402</v>
      </c>
      <c r="AD281" s="82"/>
      <c r="AE281"/>
      <c r="AF281" s="96"/>
      <c r="AG281" s="96"/>
      <c r="AH281" s="96"/>
      <c r="AI281" s="96"/>
      <c r="AJ281" s="111"/>
      <c r="AK281" s="96"/>
      <c r="AL281" s="96"/>
      <c r="AM281" s="96"/>
      <c r="AN281" s="96"/>
      <c r="AO281" s="96"/>
      <c r="AP281" s="96"/>
      <c r="AQ281" s="96"/>
      <c r="AR281" s="96"/>
      <c r="AS281" s="37">
        <v>254</v>
      </c>
      <c r="AT281" s="105">
        <v>41645</v>
      </c>
      <c r="AU281" s="38" t="s">
        <v>253</v>
      </c>
      <c r="AV281" s="47">
        <f t="shared" ca="1" si="3"/>
        <v>9</v>
      </c>
      <c r="AW281" s="96"/>
      <c r="AX281" s="96"/>
    </row>
    <row r="282" spans="4:50" ht="30">
      <c r="D282" s="67">
        <v>278</v>
      </c>
      <c r="E282" s="38" t="s">
        <v>534</v>
      </c>
      <c r="F282" s="39" t="s">
        <v>5</v>
      </c>
      <c r="I282" s="37">
        <v>278</v>
      </c>
      <c r="J282" s="38" t="s">
        <v>563</v>
      </c>
      <c r="K282" s="39" t="s">
        <v>7</v>
      </c>
      <c r="W282" s="37">
        <v>278</v>
      </c>
      <c r="X282" s="78"/>
      <c r="Y282" s="39" t="s">
        <v>544</v>
      </c>
      <c r="Z282" s="76"/>
      <c r="AB282" s="37">
        <v>278</v>
      </c>
      <c r="AC282" s="39" t="s">
        <v>404</v>
      </c>
      <c r="AD282" s="82"/>
      <c r="AE282"/>
      <c r="AF282" s="96"/>
      <c r="AG282" s="96"/>
      <c r="AH282" s="96"/>
      <c r="AI282" s="96"/>
      <c r="AJ282" s="111"/>
      <c r="AK282" s="96"/>
      <c r="AL282" s="96"/>
      <c r="AM282" s="96"/>
      <c r="AN282" s="96"/>
      <c r="AO282" s="96"/>
      <c r="AP282" s="96"/>
      <c r="AQ282" s="96"/>
      <c r="AR282" s="96"/>
      <c r="AS282" s="37">
        <v>255</v>
      </c>
      <c r="AT282" s="105">
        <v>41279</v>
      </c>
      <c r="AU282" s="38" t="s">
        <v>254</v>
      </c>
      <c r="AV282" s="47">
        <f t="shared" ca="1" si="3"/>
        <v>10</v>
      </c>
      <c r="AW282" s="96"/>
      <c r="AX282" s="96"/>
    </row>
    <row r="283" spans="4:50" ht="30">
      <c r="D283" s="67">
        <v>279</v>
      </c>
      <c r="E283" s="38" t="s">
        <v>535</v>
      </c>
      <c r="F283" s="39" t="s">
        <v>5</v>
      </c>
      <c r="I283" s="37">
        <v>279</v>
      </c>
      <c r="J283" s="38" t="s">
        <v>564</v>
      </c>
      <c r="K283" s="39" t="s">
        <v>7</v>
      </c>
      <c r="W283" s="37">
        <v>279</v>
      </c>
      <c r="X283" s="78"/>
      <c r="Y283" s="39" t="s">
        <v>545</v>
      </c>
      <c r="Z283" s="76"/>
      <c r="AB283" s="37">
        <v>279</v>
      </c>
      <c r="AC283" s="39" t="s">
        <v>405</v>
      </c>
      <c r="AD283" s="82"/>
      <c r="AE283"/>
      <c r="AF283" s="96"/>
      <c r="AG283" s="96"/>
      <c r="AH283" s="96"/>
      <c r="AI283" s="96"/>
      <c r="AJ283" s="111"/>
      <c r="AK283" s="96"/>
      <c r="AL283" s="96"/>
      <c r="AM283" s="96"/>
      <c r="AN283" s="96"/>
      <c r="AO283" s="96"/>
      <c r="AP283" s="96"/>
      <c r="AQ283" s="96"/>
      <c r="AR283" s="96"/>
      <c r="AS283" s="37">
        <v>256</v>
      </c>
      <c r="AT283" s="105">
        <v>39663</v>
      </c>
      <c r="AU283" s="38" t="s">
        <v>255</v>
      </c>
      <c r="AV283" s="47">
        <f t="shared" ca="1" si="3"/>
        <v>14</v>
      </c>
      <c r="AW283" s="96"/>
      <c r="AX283" s="96"/>
    </row>
    <row r="284" spans="4:50" ht="30">
      <c r="D284" s="67">
        <v>280</v>
      </c>
      <c r="E284" s="38" t="s">
        <v>536</v>
      </c>
      <c r="F284" s="39" t="s">
        <v>5</v>
      </c>
      <c r="I284" s="37">
        <v>280</v>
      </c>
      <c r="J284" s="38" t="s">
        <v>565</v>
      </c>
      <c r="K284" s="39" t="s">
        <v>7</v>
      </c>
      <c r="W284" s="37">
        <v>280</v>
      </c>
      <c r="X284" s="78"/>
      <c r="Y284" s="39" t="s">
        <v>546</v>
      </c>
      <c r="Z284" s="76"/>
      <c r="AB284" s="37">
        <v>280</v>
      </c>
      <c r="AC284" s="39" t="s">
        <v>407</v>
      </c>
      <c r="AD284" s="82"/>
      <c r="AE284"/>
      <c r="AF284" s="96"/>
      <c r="AG284" s="96"/>
      <c r="AH284" s="96"/>
      <c r="AI284" s="96"/>
      <c r="AJ284" s="111"/>
      <c r="AK284" s="96"/>
      <c r="AL284" s="96"/>
      <c r="AM284" s="96"/>
      <c r="AN284" s="96"/>
      <c r="AO284" s="96"/>
      <c r="AP284" s="96"/>
      <c r="AQ284" s="96"/>
      <c r="AR284" s="96"/>
      <c r="AS284" s="37">
        <v>257</v>
      </c>
      <c r="AT284" s="105">
        <v>38354</v>
      </c>
      <c r="AU284" s="38" t="s">
        <v>256</v>
      </c>
      <c r="AV284" s="47">
        <f t="shared" ca="1" si="3"/>
        <v>18</v>
      </c>
      <c r="AW284" s="96"/>
      <c r="AX284" s="96"/>
    </row>
    <row r="285" spans="4:50" ht="30">
      <c r="D285" s="67">
        <v>281</v>
      </c>
      <c r="E285" s="38" t="s">
        <v>537</v>
      </c>
      <c r="F285" s="39" t="s">
        <v>5</v>
      </c>
      <c r="I285" s="37">
        <v>281</v>
      </c>
      <c r="J285" s="38" t="s">
        <v>566</v>
      </c>
      <c r="K285" s="39" t="s">
        <v>7</v>
      </c>
      <c r="W285" s="37">
        <v>281</v>
      </c>
      <c r="X285" s="78"/>
      <c r="Y285" s="39" t="s">
        <v>547</v>
      </c>
      <c r="Z285" s="76"/>
      <c r="AB285" s="37">
        <v>281</v>
      </c>
      <c r="AC285" s="39" t="s">
        <v>408</v>
      </c>
      <c r="AD285" s="82"/>
      <c r="AE285"/>
      <c r="AF285" s="96"/>
      <c r="AG285" s="96"/>
      <c r="AH285" s="96"/>
      <c r="AI285" s="96"/>
      <c r="AJ285" s="111"/>
      <c r="AK285" s="96"/>
      <c r="AL285" s="96"/>
      <c r="AM285" s="96"/>
      <c r="AN285" s="96"/>
      <c r="AO285" s="96"/>
      <c r="AP285" s="96"/>
      <c r="AQ285" s="96"/>
      <c r="AR285" s="96"/>
      <c r="AS285" s="37">
        <v>258</v>
      </c>
      <c r="AT285" s="105">
        <v>40271</v>
      </c>
      <c r="AU285" s="38" t="s">
        <v>257</v>
      </c>
      <c r="AV285" s="47">
        <f t="shared" ref="AV285:AV348" ca="1" si="4">TRUNC(YEARFRAC(AT285,TODAY()))</f>
        <v>13</v>
      </c>
      <c r="AW285" s="96"/>
      <c r="AX285" s="96"/>
    </row>
    <row r="286" spans="4:50" ht="30">
      <c r="D286" s="67">
        <v>282</v>
      </c>
      <c r="E286" s="38" t="s">
        <v>538</v>
      </c>
      <c r="F286" s="39" t="s">
        <v>5</v>
      </c>
      <c r="I286" s="37">
        <v>282</v>
      </c>
      <c r="J286" s="38" t="s">
        <v>568</v>
      </c>
      <c r="K286" s="39" t="s">
        <v>7</v>
      </c>
      <c r="W286" s="37">
        <v>282</v>
      </c>
      <c r="X286" s="78"/>
      <c r="Y286" s="39" t="s">
        <v>548</v>
      </c>
      <c r="Z286" s="76"/>
      <c r="AB286" s="37">
        <v>282</v>
      </c>
      <c r="AC286" s="39" t="s">
        <v>411</v>
      </c>
      <c r="AD286" s="82"/>
      <c r="AE286"/>
      <c r="AF286" s="96"/>
      <c r="AG286" s="96"/>
      <c r="AH286" s="96"/>
      <c r="AI286" s="96"/>
      <c r="AJ286" s="111"/>
      <c r="AK286" s="96"/>
      <c r="AL286" s="96"/>
      <c r="AM286" s="96"/>
      <c r="AN286" s="96"/>
      <c r="AO286" s="96"/>
      <c r="AP286" s="96"/>
      <c r="AQ286" s="96"/>
      <c r="AR286" s="96"/>
      <c r="AS286" s="37">
        <v>259</v>
      </c>
      <c r="AT286" s="105">
        <v>39967</v>
      </c>
      <c r="AU286" s="38" t="s">
        <v>258</v>
      </c>
      <c r="AV286" s="47">
        <f t="shared" ca="1" si="4"/>
        <v>14</v>
      </c>
      <c r="AW286" s="96"/>
      <c r="AX286" s="96"/>
    </row>
    <row r="287" spans="4:50" ht="30">
      <c r="D287" s="67">
        <v>283</v>
      </c>
      <c r="E287" s="38" t="s">
        <v>539</v>
      </c>
      <c r="F287" s="39" t="s">
        <v>5</v>
      </c>
      <c r="I287" s="37">
        <v>283</v>
      </c>
      <c r="J287" s="38" t="s">
        <v>572</v>
      </c>
      <c r="K287" s="39" t="s">
        <v>7</v>
      </c>
      <c r="W287" s="37">
        <v>283</v>
      </c>
      <c r="X287" s="78"/>
      <c r="Y287" s="39" t="s">
        <v>551</v>
      </c>
      <c r="Z287" s="76"/>
      <c r="AB287" s="37">
        <v>283</v>
      </c>
      <c r="AC287" s="39" t="s">
        <v>412</v>
      </c>
      <c r="AD287" s="82"/>
      <c r="AE287"/>
      <c r="AF287" s="96"/>
      <c r="AG287" s="96"/>
      <c r="AH287" s="96"/>
      <c r="AI287" s="96"/>
      <c r="AJ287" s="111"/>
      <c r="AK287" s="96"/>
      <c r="AL287" s="96"/>
      <c r="AM287" s="96"/>
      <c r="AN287" s="96"/>
      <c r="AO287" s="96"/>
      <c r="AP287" s="96"/>
      <c r="AQ287" s="96"/>
      <c r="AR287" s="96"/>
      <c r="AS287" s="37">
        <v>260</v>
      </c>
      <c r="AT287" s="105">
        <v>40727</v>
      </c>
      <c r="AU287" s="38" t="s">
        <v>259</v>
      </c>
      <c r="AV287" s="47">
        <f t="shared" ca="1" si="4"/>
        <v>12</v>
      </c>
      <c r="AW287" s="96"/>
      <c r="AX287" s="96"/>
    </row>
    <row r="288" spans="4:50" ht="30">
      <c r="D288" s="67">
        <v>284</v>
      </c>
      <c r="E288" s="38" t="s">
        <v>542</v>
      </c>
      <c r="F288" s="39" t="s">
        <v>5</v>
      </c>
      <c r="I288" s="37">
        <v>284</v>
      </c>
      <c r="J288" s="38" t="s">
        <v>573</v>
      </c>
      <c r="K288" s="39" t="s">
        <v>7</v>
      </c>
      <c r="W288" s="37">
        <v>284</v>
      </c>
      <c r="X288" s="78"/>
      <c r="Y288" s="39" t="s">
        <v>552</v>
      </c>
      <c r="Z288" s="76"/>
      <c r="AB288" s="37">
        <v>284</v>
      </c>
      <c r="AC288" s="39" t="s">
        <v>413</v>
      </c>
      <c r="AD288" s="82"/>
      <c r="AE288"/>
      <c r="AF288" s="96"/>
      <c r="AG288" s="96"/>
      <c r="AH288" s="96"/>
      <c r="AI288" s="96"/>
      <c r="AJ288" s="111"/>
      <c r="AK288" s="96"/>
      <c r="AL288" s="96"/>
      <c r="AM288" s="96"/>
      <c r="AN288" s="96"/>
      <c r="AO288" s="96"/>
      <c r="AP288" s="96"/>
      <c r="AQ288" s="96"/>
      <c r="AR288" s="96"/>
      <c r="AS288" s="37">
        <v>261</v>
      </c>
      <c r="AT288" s="105">
        <v>38718</v>
      </c>
      <c r="AU288" s="38" t="s">
        <v>260</v>
      </c>
      <c r="AV288" s="47">
        <f t="shared" ca="1" si="4"/>
        <v>17</v>
      </c>
      <c r="AW288" s="96"/>
      <c r="AX288" s="96"/>
    </row>
    <row r="289" spans="4:50" ht="45">
      <c r="D289" s="67">
        <v>285</v>
      </c>
      <c r="E289" s="38" t="s">
        <v>543</v>
      </c>
      <c r="F289" s="39" t="s">
        <v>5</v>
      </c>
      <c r="I289" s="37">
        <v>285</v>
      </c>
      <c r="J289" s="38" t="s">
        <v>574</v>
      </c>
      <c r="K289" s="39" t="s">
        <v>7</v>
      </c>
      <c r="W289" s="37">
        <v>285</v>
      </c>
      <c r="X289" s="78"/>
      <c r="Y289" s="39" t="s">
        <v>553</v>
      </c>
      <c r="Z289" s="76"/>
      <c r="AB289" s="37">
        <v>285</v>
      </c>
      <c r="AC289" s="39" t="s">
        <v>414</v>
      </c>
      <c r="AD289" s="82"/>
      <c r="AE289"/>
      <c r="AF289" s="96"/>
      <c r="AG289" s="96"/>
      <c r="AH289" s="96"/>
      <c r="AI289" s="96"/>
      <c r="AJ289" s="111"/>
      <c r="AK289" s="96"/>
      <c r="AL289" s="96"/>
      <c r="AM289" s="96"/>
      <c r="AN289" s="96"/>
      <c r="AO289" s="96"/>
      <c r="AP289" s="96"/>
      <c r="AQ289" s="96"/>
      <c r="AR289" s="96"/>
      <c r="AS289" s="37">
        <v>262</v>
      </c>
      <c r="AT289" s="105">
        <v>39653</v>
      </c>
      <c r="AU289" s="38" t="s">
        <v>261</v>
      </c>
      <c r="AV289" s="47">
        <f t="shared" ca="1" si="4"/>
        <v>15</v>
      </c>
      <c r="AW289" s="96"/>
      <c r="AX289" s="96"/>
    </row>
    <row r="290" spans="4:50" ht="45">
      <c r="D290" s="67">
        <v>286</v>
      </c>
      <c r="E290" s="38" t="s">
        <v>549</v>
      </c>
      <c r="F290" s="39" t="s">
        <v>5</v>
      </c>
      <c r="I290" s="37">
        <v>286</v>
      </c>
      <c r="J290" s="38" t="s">
        <v>575</v>
      </c>
      <c r="K290" s="39" t="s">
        <v>7</v>
      </c>
      <c r="W290" s="37">
        <v>286</v>
      </c>
      <c r="X290" s="78"/>
      <c r="Y290" s="39" t="s">
        <v>554</v>
      </c>
      <c r="Z290" s="76"/>
      <c r="AB290" s="37">
        <v>286</v>
      </c>
      <c r="AC290" s="39" t="s">
        <v>415</v>
      </c>
      <c r="AD290" s="82"/>
      <c r="AE290"/>
      <c r="AF290" s="96"/>
      <c r="AG290" s="96"/>
      <c r="AH290" s="96"/>
      <c r="AI290" s="96"/>
      <c r="AJ290" s="111"/>
      <c r="AK290" s="96"/>
      <c r="AL290" s="96"/>
      <c r="AM290" s="96"/>
      <c r="AN290" s="96"/>
      <c r="AO290" s="96"/>
      <c r="AP290" s="96"/>
      <c r="AQ290" s="96"/>
      <c r="AR290" s="96"/>
      <c r="AS290" s="37">
        <v>263</v>
      </c>
      <c r="AT290" s="105">
        <v>41356</v>
      </c>
      <c r="AU290" s="38" t="s">
        <v>262</v>
      </c>
      <c r="AV290" s="47">
        <f t="shared" ca="1" si="4"/>
        <v>10</v>
      </c>
      <c r="AW290" s="96"/>
      <c r="AX290" s="96"/>
    </row>
    <row r="291" spans="4:50" ht="45">
      <c r="D291" s="67">
        <v>287</v>
      </c>
      <c r="E291" s="38" t="s">
        <v>553</v>
      </c>
      <c r="F291" s="39" t="s">
        <v>5</v>
      </c>
      <c r="I291" s="37">
        <v>287</v>
      </c>
      <c r="J291" s="38" t="s">
        <v>576</v>
      </c>
      <c r="K291" s="39" t="s">
        <v>7</v>
      </c>
      <c r="W291" s="37">
        <v>287</v>
      </c>
      <c r="X291" s="78"/>
      <c r="Y291" s="39" t="s">
        <v>555</v>
      </c>
      <c r="Z291" s="76"/>
      <c r="AB291" s="37">
        <v>287</v>
      </c>
      <c r="AC291" s="39" t="s">
        <v>416</v>
      </c>
      <c r="AD291" s="82"/>
      <c r="AE291"/>
      <c r="AF291" s="96"/>
      <c r="AG291" s="96"/>
      <c r="AH291" s="96"/>
      <c r="AI291" s="96"/>
      <c r="AJ291" s="111"/>
      <c r="AK291" s="96"/>
      <c r="AL291" s="96"/>
      <c r="AM291" s="96"/>
      <c r="AN291" s="96"/>
      <c r="AO291" s="96"/>
      <c r="AP291" s="96"/>
      <c r="AQ291" s="96"/>
      <c r="AR291" s="96"/>
      <c r="AS291" s="37">
        <v>264</v>
      </c>
      <c r="AT291" s="105">
        <v>39108</v>
      </c>
      <c r="AU291" s="38" t="s">
        <v>263</v>
      </c>
      <c r="AV291" s="47">
        <f t="shared" ca="1" si="4"/>
        <v>16</v>
      </c>
      <c r="AW291" s="96"/>
      <c r="AX291" s="96"/>
    </row>
    <row r="292" spans="4:50" ht="30">
      <c r="D292" s="67">
        <v>288</v>
      </c>
      <c r="E292" s="38" t="s">
        <v>557</v>
      </c>
      <c r="F292" s="39" t="s">
        <v>5</v>
      </c>
      <c r="I292" s="37">
        <v>288</v>
      </c>
      <c r="J292" s="38" t="s">
        <v>582</v>
      </c>
      <c r="K292" s="39" t="s">
        <v>7</v>
      </c>
      <c r="W292" s="37">
        <v>288</v>
      </c>
      <c r="X292" s="78"/>
      <c r="Y292" s="39" t="s">
        <v>556</v>
      </c>
      <c r="Z292" s="76"/>
      <c r="AB292" s="37">
        <v>288</v>
      </c>
      <c r="AC292" s="39" t="s">
        <v>418</v>
      </c>
      <c r="AD292" s="82"/>
      <c r="AE292"/>
      <c r="AF292" s="96"/>
      <c r="AG292" s="96"/>
      <c r="AH292" s="96"/>
      <c r="AI292" s="96"/>
      <c r="AJ292" s="111"/>
      <c r="AK292" s="96"/>
      <c r="AL292" s="96"/>
      <c r="AM292" s="96"/>
      <c r="AN292" s="96"/>
      <c r="AO292" s="96"/>
      <c r="AP292" s="96"/>
      <c r="AQ292" s="96"/>
      <c r="AR292" s="96"/>
      <c r="AS292" s="37">
        <v>265</v>
      </c>
      <c r="AT292" s="105">
        <v>42134</v>
      </c>
      <c r="AU292" s="38" t="s">
        <v>264</v>
      </c>
      <c r="AV292" s="47">
        <f t="shared" ca="1" si="4"/>
        <v>8</v>
      </c>
      <c r="AW292" s="96"/>
      <c r="AX292" s="96"/>
    </row>
    <row r="293" spans="4:50" ht="45">
      <c r="D293" s="67">
        <v>289</v>
      </c>
      <c r="E293" s="38" t="s">
        <v>559</v>
      </c>
      <c r="F293" s="39" t="s">
        <v>5</v>
      </c>
      <c r="I293" s="37">
        <v>289</v>
      </c>
      <c r="J293" s="38" t="s">
        <v>583</v>
      </c>
      <c r="K293" s="39" t="s">
        <v>7</v>
      </c>
      <c r="W293" s="37">
        <v>289</v>
      </c>
      <c r="X293" s="78"/>
      <c r="Y293" s="39" t="s">
        <v>557</v>
      </c>
      <c r="Z293" s="76"/>
      <c r="AB293" s="37">
        <v>289</v>
      </c>
      <c r="AC293" s="39" t="s">
        <v>419</v>
      </c>
      <c r="AD293" s="82"/>
      <c r="AE293"/>
      <c r="AF293" s="96"/>
      <c r="AG293" s="96"/>
      <c r="AH293" s="96"/>
      <c r="AI293" s="96"/>
      <c r="AJ293" s="111"/>
      <c r="AK293" s="96"/>
      <c r="AL293" s="96"/>
      <c r="AM293" s="96"/>
      <c r="AN293" s="96"/>
      <c r="AO293" s="96"/>
      <c r="AP293" s="96"/>
      <c r="AQ293" s="96"/>
      <c r="AR293" s="96"/>
      <c r="AS293" s="37">
        <v>266</v>
      </c>
      <c r="AT293" s="105">
        <v>40421</v>
      </c>
      <c r="AU293" s="38" t="s">
        <v>265</v>
      </c>
      <c r="AV293" s="47">
        <f t="shared" ca="1" si="4"/>
        <v>12</v>
      </c>
      <c r="AW293" s="96"/>
      <c r="AX293" s="96"/>
    </row>
    <row r="294" spans="4:50" ht="45">
      <c r="D294" s="67">
        <v>290</v>
      </c>
      <c r="E294" s="38" t="s">
        <v>560</v>
      </c>
      <c r="F294" s="39" t="s">
        <v>5</v>
      </c>
      <c r="I294" s="37">
        <v>290</v>
      </c>
      <c r="J294" s="38" t="s">
        <v>406</v>
      </c>
      <c r="K294" s="39" t="s">
        <v>7</v>
      </c>
      <c r="W294" s="37">
        <v>290</v>
      </c>
      <c r="X294" s="78"/>
      <c r="Y294" s="39" t="s">
        <v>558</v>
      </c>
      <c r="Z294" s="76"/>
      <c r="AB294" s="37">
        <v>290</v>
      </c>
      <c r="AC294" s="39" t="s">
        <v>420</v>
      </c>
      <c r="AD294" s="82"/>
      <c r="AE294"/>
      <c r="AF294" s="96"/>
      <c r="AG294" s="96"/>
      <c r="AH294" s="96"/>
      <c r="AI294" s="96"/>
      <c r="AJ294" s="111"/>
      <c r="AK294" s="96"/>
      <c r="AL294" s="96"/>
      <c r="AM294" s="96"/>
      <c r="AN294" s="96"/>
      <c r="AO294" s="96"/>
      <c r="AP294" s="96"/>
      <c r="AQ294" s="96"/>
      <c r="AR294" s="96"/>
      <c r="AS294" s="37">
        <v>267</v>
      </c>
      <c r="AT294" s="105">
        <v>40974</v>
      </c>
      <c r="AU294" s="38" t="s">
        <v>266</v>
      </c>
      <c r="AV294" s="47">
        <f t="shared" ca="1" si="4"/>
        <v>11</v>
      </c>
      <c r="AW294" s="96"/>
      <c r="AX294" s="96"/>
    </row>
    <row r="295" spans="4:50" ht="45">
      <c r="D295" s="67">
        <v>291</v>
      </c>
      <c r="E295" s="38" t="s">
        <v>561</v>
      </c>
      <c r="F295" s="39" t="s">
        <v>5</v>
      </c>
      <c r="I295" s="37">
        <v>291</v>
      </c>
      <c r="J295" s="38" t="s">
        <v>586</v>
      </c>
      <c r="K295" s="39" t="s">
        <v>7</v>
      </c>
      <c r="W295" s="37">
        <v>291</v>
      </c>
      <c r="X295" s="78"/>
      <c r="Y295" s="39" t="s">
        <v>559</v>
      </c>
      <c r="Z295" s="76"/>
      <c r="AB295" s="37">
        <v>291</v>
      </c>
      <c r="AC295" s="39" t="s">
        <v>421</v>
      </c>
      <c r="AD295" s="82"/>
      <c r="AE295"/>
      <c r="AF295" s="96"/>
      <c r="AG295" s="96"/>
      <c r="AH295" s="96"/>
      <c r="AI295" s="96"/>
      <c r="AJ295" s="111"/>
      <c r="AK295" s="96"/>
      <c r="AL295" s="96"/>
      <c r="AM295" s="96"/>
      <c r="AN295" s="96"/>
      <c r="AO295" s="96"/>
      <c r="AP295" s="96"/>
      <c r="AQ295" s="96"/>
      <c r="AR295" s="96"/>
      <c r="AS295" s="37">
        <v>268</v>
      </c>
      <c r="AT295" s="105">
        <v>41845</v>
      </c>
      <c r="AU295" s="38" t="s">
        <v>267</v>
      </c>
      <c r="AV295" s="47">
        <f t="shared" ca="1" si="4"/>
        <v>8</v>
      </c>
      <c r="AW295" s="96"/>
      <c r="AX295" s="96"/>
    </row>
    <row r="296" spans="4:50" ht="30">
      <c r="D296" s="67">
        <v>292</v>
      </c>
      <c r="E296" s="38" t="s">
        <v>567</v>
      </c>
      <c r="F296" s="39" t="s">
        <v>5</v>
      </c>
      <c r="I296" s="37">
        <v>292</v>
      </c>
      <c r="J296" s="38" t="s">
        <v>587</v>
      </c>
      <c r="K296" s="39" t="s">
        <v>7</v>
      </c>
      <c r="W296" s="37">
        <v>292</v>
      </c>
      <c r="X296" s="78"/>
      <c r="Y296" s="39" t="s">
        <v>562</v>
      </c>
      <c r="Z296" s="76"/>
      <c r="AB296" s="37">
        <v>292</v>
      </c>
      <c r="AC296" s="39" t="s">
        <v>422</v>
      </c>
      <c r="AD296" s="82"/>
      <c r="AE296"/>
      <c r="AF296" s="96"/>
      <c r="AG296" s="96"/>
      <c r="AH296" s="96"/>
      <c r="AI296" s="96"/>
      <c r="AJ296" s="111"/>
      <c r="AK296" s="96"/>
      <c r="AL296" s="96"/>
      <c r="AM296" s="96"/>
      <c r="AN296" s="96"/>
      <c r="AO296" s="96"/>
      <c r="AP296" s="96"/>
      <c r="AQ296" s="96"/>
      <c r="AR296" s="96"/>
      <c r="AS296" s="37">
        <v>269</v>
      </c>
      <c r="AT296" s="105">
        <v>41540</v>
      </c>
      <c r="AU296" s="38" t="s">
        <v>268</v>
      </c>
      <c r="AV296" s="47">
        <f t="shared" ca="1" si="4"/>
        <v>9</v>
      </c>
      <c r="AW296" s="96"/>
      <c r="AX296" s="96"/>
    </row>
    <row r="297" spans="4:50" ht="30">
      <c r="D297" s="67">
        <v>293</v>
      </c>
      <c r="E297" s="38" t="s">
        <v>569</v>
      </c>
      <c r="F297" s="39" t="s">
        <v>5</v>
      </c>
      <c r="I297" s="37">
        <v>293</v>
      </c>
      <c r="J297" s="38" t="s">
        <v>590</v>
      </c>
      <c r="K297" s="39" t="s">
        <v>7</v>
      </c>
      <c r="W297" s="37">
        <v>293</v>
      </c>
      <c r="X297" s="78"/>
      <c r="Y297" s="39" t="s">
        <v>563</v>
      </c>
      <c r="Z297" s="76"/>
      <c r="AB297" s="37">
        <v>293</v>
      </c>
      <c r="AC297" s="39" t="s">
        <v>424</v>
      </c>
      <c r="AD297" s="82"/>
      <c r="AE297"/>
      <c r="AF297" s="96"/>
      <c r="AG297" s="96"/>
      <c r="AH297" s="96"/>
      <c r="AI297" s="96"/>
      <c r="AJ297" s="111"/>
      <c r="AK297" s="96"/>
      <c r="AL297" s="96"/>
      <c r="AM297" s="96"/>
      <c r="AN297" s="96"/>
      <c r="AO297" s="96"/>
      <c r="AP297" s="96"/>
      <c r="AQ297" s="96"/>
      <c r="AR297" s="96"/>
      <c r="AS297" s="37">
        <v>270</v>
      </c>
      <c r="AT297" s="105">
        <v>40515</v>
      </c>
      <c r="AU297" s="38" t="s">
        <v>269</v>
      </c>
      <c r="AV297" s="47">
        <f t="shared" ca="1" si="4"/>
        <v>12</v>
      </c>
      <c r="AW297" s="96"/>
      <c r="AX297" s="96"/>
    </row>
    <row r="298" spans="4:50" ht="30">
      <c r="D298" s="67">
        <v>294</v>
      </c>
      <c r="E298" s="38" t="s">
        <v>570</v>
      </c>
      <c r="F298" s="39" t="s">
        <v>5</v>
      </c>
      <c r="I298" s="37">
        <v>294</v>
      </c>
      <c r="J298" s="38" t="s">
        <v>591</v>
      </c>
      <c r="K298" s="39" t="s">
        <v>7</v>
      </c>
      <c r="W298" s="37">
        <v>294</v>
      </c>
      <c r="X298" s="78"/>
      <c r="Y298" s="39" t="s">
        <v>564</v>
      </c>
      <c r="Z298" s="76"/>
      <c r="AB298" s="37">
        <v>294</v>
      </c>
      <c r="AC298" s="39" t="s">
        <v>425</v>
      </c>
      <c r="AD298" s="82"/>
      <c r="AE298"/>
      <c r="AF298" s="96"/>
      <c r="AG298" s="96"/>
      <c r="AH298" s="96"/>
      <c r="AI298" s="96"/>
      <c r="AJ298" s="111"/>
      <c r="AK298" s="96"/>
      <c r="AL298" s="96"/>
      <c r="AM298" s="96"/>
      <c r="AN298" s="96"/>
      <c r="AO298" s="96"/>
      <c r="AP298" s="96"/>
      <c r="AQ298" s="96"/>
      <c r="AR298" s="96"/>
      <c r="AS298" s="37">
        <v>271</v>
      </c>
      <c r="AT298" s="105">
        <v>43441</v>
      </c>
      <c r="AU298" s="38" t="s">
        <v>270</v>
      </c>
      <c r="AV298" s="47">
        <f t="shared" ca="1" si="4"/>
        <v>4</v>
      </c>
      <c r="AW298" s="96"/>
      <c r="AX298" s="96"/>
    </row>
    <row r="299" spans="4:50" ht="30">
      <c r="D299" s="67">
        <v>295</v>
      </c>
      <c r="E299" s="38" t="s">
        <v>571</v>
      </c>
      <c r="F299" s="39" t="s">
        <v>5</v>
      </c>
      <c r="I299" s="37">
        <v>295</v>
      </c>
      <c r="J299" s="38" t="s">
        <v>592</v>
      </c>
      <c r="K299" s="39" t="s">
        <v>7</v>
      </c>
      <c r="W299" s="37">
        <v>295</v>
      </c>
      <c r="X299" s="78"/>
      <c r="Y299" s="39" t="s">
        <v>566</v>
      </c>
      <c r="Z299" s="76"/>
      <c r="AB299" s="37">
        <v>295</v>
      </c>
      <c r="AC299" s="39" t="s">
        <v>428</v>
      </c>
      <c r="AD299" s="82"/>
      <c r="AE299"/>
      <c r="AF299" s="96"/>
      <c r="AG299" s="96"/>
      <c r="AH299" s="96"/>
      <c r="AI299" s="96"/>
      <c r="AJ299" s="111"/>
      <c r="AK299" s="96"/>
      <c r="AL299" s="96"/>
      <c r="AM299" s="96"/>
      <c r="AN299" s="96"/>
      <c r="AO299" s="96"/>
      <c r="AP299" s="96"/>
      <c r="AQ299" s="96"/>
      <c r="AR299" s="96"/>
      <c r="AS299" s="37">
        <v>272</v>
      </c>
      <c r="AT299" s="105">
        <v>42171</v>
      </c>
      <c r="AU299" s="38" t="s">
        <v>271</v>
      </c>
      <c r="AV299" s="47">
        <f t="shared" ca="1" si="4"/>
        <v>8</v>
      </c>
      <c r="AW299" s="96"/>
      <c r="AX299" s="96"/>
    </row>
    <row r="300" spans="4:50" ht="30">
      <c r="D300" s="67">
        <v>296</v>
      </c>
      <c r="E300" s="38" t="s">
        <v>577</v>
      </c>
      <c r="F300" s="39" t="s">
        <v>5</v>
      </c>
      <c r="I300" s="37">
        <v>296</v>
      </c>
      <c r="J300" s="38" t="s">
        <v>595</v>
      </c>
      <c r="K300" s="39" t="s">
        <v>7</v>
      </c>
      <c r="W300" s="37">
        <v>296</v>
      </c>
      <c r="X300" s="78"/>
      <c r="Y300" s="39" t="s">
        <v>567</v>
      </c>
      <c r="Z300" s="76"/>
      <c r="AB300" s="37">
        <v>296</v>
      </c>
      <c r="AC300" s="39" t="s">
        <v>429</v>
      </c>
      <c r="AD300" s="82"/>
      <c r="AE300"/>
      <c r="AF300" s="96"/>
      <c r="AG300" s="96"/>
      <c r="AH300" s="96"/>
      <c r="AI300" s="96"/>
      <c r="AJ300" s="111"/>
      <c r="AK300" s="96"/>
      <c r="AL300" s="96"/>
      <c r="AM300" s="96"/>
      <c r="AN300" s="96"/>
      <c r="AO300" s="96"/>
      <c r="AP300" s="96"/>
      <c r="AQ300" s="96"/>
      <c r="AR300" s="96"/>
      <c r="AS300" s="37">
        <v>273</v>
      </c>
      <c r="AT300" s="105">
        <v>42202</v>
      </c>
      <c r="AU300" s="38" t="s">
        <v>272</v>
      </c>
      <c r="AV300" s="47">
        <f t="shared" ca="1" si="4"/>
        <v>8</v>
      </c>
      <c r="AW300" s="96"/>
      <c r="AX300" s="96"/>
    </row>
    <row r="301" spans="4:50" ht="30">
      <c r="D301" s="67">
        <v>297</v>
      </c>
      <c r="E301" s="38" t="s">
        <v>578</v>
      </c>
      <c r="F301" s="39" t="s">
        <v>5</v>
      </c>
      <c r="I301" s="37">
        <v>297</v>
      </c>
      <c r="J301" s="38" t="s">
        <v>596</v>
      </c>
      <c r="K301" s="39" t="s">
        <v>7</v>
      </c>
      <c r="W301" s="37">
        <v>297</v>
      </c>
      <c r="X301" s="78"/>
      <c r="Y301" s="39" t="s">
        <v>568</v>
      </c>
      <c r="Z301" s="76"/>
      <c r="AB301" s="37">
        <v>297</v>
      </c>
      <c r="AC301" s="39" t="s">
        <v>430</v>
      </c>
      <c r="AD301" s="82"/>
      <c r="AE301"/>
      <c r="AF301" s="96"/>
      <c r="AG301" s="96"/>
      <c r="AH301" s="96"/>
      <c r="AI301" s="96"/>
      <c r="AJ301" s="111"/>
      <c r="AK301" s="96"/>
      <c r="AL301" s="96"/>
      <c r="AM301" s="96"/>
      <c r="AN301" s="96"/>
      <c r="AO301" s="96"/>
      <c r="AP301" s="96"/>
      <c r="AQ301" s="96"/>
      <c r="AR301" s="96"/>
      <c r="AS301" s="37">
        <v>274</v>
      </c>
      <c r="AT301" s="105">
        <v>41211</v>
      </c>
      <c r="AU301" s="38" t="s">
        <v>273</v>
      </c>
      <c r="AV301" s="47">
        <f t="shared" ca="1" si="4"/>
        <v>10</v>
      </c>
      <c r="AW301" s="96"/>
      <c r="AX301" s="96"/>
    </row>
    <row r="302" spans="4:50" ht="45">
      <c r="D302" s="67">
        <v>298</v>
      </c>
      <c r="E302" s="38" t="s">
        <v>579</v>
      </c>
      <c r="F302" s="39" t="s">
        <v>5</v>
      </c>
      <c r="I302" s="37">
        <v>298</v>
      </c>
      <c r="J302" s="38" t="s">
        <v>597</v>
      </c>
      <c r="K302" s="39" t="s">
        <v>7</v>
      </c>
      <c r="W302" s="37">
        <v>298</v>
      </c>
      <c r="X302" s="78"/>
      <c r="Y302" s="39" t="s">
        <v>569</v>
      </c>
      <c r="Z302" s="76"/>
      <c r="AB302" s="37">
        <v>298</v>
      </c>
      <c r="AC302" s="39" t="s">
        <v>431</v>
      </c>
      <c r="AD302" s="82"/>
      <c r="AE302"/>
      <c r="AF302" s="96"/>
      <c r="AG302" s="96"/>
      <c r="AH302" s="96"/>
      <c r="AI302" s="96"/>
      <c r="AJ302" s="111"/>
      <c r="AK302" s="96"/>
      <c r="AL302" s="96"/>
      <c r="AM302" s="96"/>
      <c r="AN302" s="96"/>
      <c r="AO302" s="96"/>
      <c r="AP302" s="96"/>
      <c r="AQ302" s="96"/>
      <c r="AR302" s="96"/>
      <c r="AS302" s="37">
        <v>275</v>
      </c>
      <c r="AT302" s="105">
        <v>43750</v>
      </c>
      <c r="AU302" s="38" t="s">
        <v>274</v>
      </c>
      <c r="AV302" s="47">
        <f t="shared" ca="1" si="4"/>
        <v>3</v>
      </c>
      <c r="AW302" s="96"/>
      <c r="AX302" s="96"/>
    </row>
    <row r="303" spans="4:50" ht="45">
      <c r="D303" s="67">
        <v>299</v>
      </c>
      <c r="E303" s="38" t="s">
        <v>509</v>
      </c>
      <c r="F303" s="39" t="s">
        <v>5</v>
      </c>
      <c r="I303" s="37">
        <v>299</v>
      </c>
      <c r="J303" s="38" t="s">
        <v>598</v>
      </c>
      <c r="K303" s="39" t="s">
        <v>7</v>
      </c>
      <c r="W303" s="37">
        <v>299</v>
      </c>
      <c r="X303" s="78"/>
      <c r="Y303" s="39" t="s">
        <v>570</v>
      </c>
      <c r="Z303" s="76"/>
      <c r="AB303" s="37">
        <v>299</v>
      </c>
      <c r="AC303" s="39" t="s">
        <v>432</v>
      </c>
      <c r="AD303" s="82"/>
      <c r="AE303"/>
      <c r="AF303" s="96"/>
      <c r="AG303" s="96"/>
      <c r="AH303" s="96"/>
      <c r="AI303" s="96"/>
      <c r="AJ303" s="111"/>
      <c r="AK303" s="96"/>
      <c r="AL303" s="96"/>
      <c r="AM303" s="96"/>
      <c r="AN303" s="96"/>
      <c r="AO303" s="96"/>
      <c r="AP303" s="96"/>
      <c r="AQ303" s="96"/>
      <c r="AR303" s="96"/>
      <c r="AS303" s="37">
        <v>276</v>
      </c>
      <c r="AT303" s="105">
        <v>43400</v>
      </c>
      <c r="AU303" s="38" t="s">
        <v>275</v>
      </c>
      <c r="AV303" s="47">
        <f t="shared" ca="1" si="4"/>
        <v>4</v>
      </c>
      <c r="AW303" s="96"/>
      <c r="AX303" s="96"/>
    </row>
    <row r="304" spans="4:50" ht="45">
      <c r="D304" s="67">
        <v>300</v>
      </c>
      <c r="E304" s="38" t="s">
        <v>580</v>
      </c>
      <c r="F304" s="39" t="s">
        <v>5</v>
      </c>
      <c r="I304" s="37">
        <v>300</v>
      </c>
      <c r="J304" s="38" t="s">
        <v>599</v>
      </c>
      <c r="K304" s="39" t="s">
        <v>7</v>
      </c>
      <c r="W304" s="37">
        <v>300</v>
      </c>
      <c r="X304" s="78"/>
      <c r="Y304" s="39" t="s">
        <v>571</v>
      </c>
      <c r="Z304" s="76"/>
      <c r="AB304" s="37">
        <v>300</v>
      </c>
      <c r="AC304" s="39" t="s">
        <v>434</v>
      </c>
      <c r="AD304" s="82"/>
      <c r="AE304"/>
      <c r="AF304" s="96"/>
      <c r="AG304" s="96"/>
      <c r="AH304" s="96"/>
      <c r="AI304" s="96"/>
      <c r="AJ304" s="111"/>
      <c r="AK304" s="96"/>
      <c r="AL304" s="96"/>
      <c r="AM304" s="96"/>
      <c r="AN304" s="96"/>
      <c r="AO304" s="96"/>
      <c r="AP304" s="96"/>
      <c r="AQ304" s="96"/>
      <c r="AR304" s="96"/>
      <c r="AS304" s="37">
        <v>277</v>
      </c>
      <c r="AT304" s="105">
        <v>40667</v>
      </c>
      <c r="AU304" s="38" t="s">
        <v>276</v>
      </c>
      <c r="AV304" s="47">
        <f t="shared" ca="1" si="4"/>
        <v>12</v>
      </c>
      <c r="AW304" s="96"/>
      <c r="AX304" s="96"/>
    </row>
    <row r="305" spans="4:50" ht="30">
      <c r="D305" s="67">
        <v>301</v>
      </c>
      <c r="E305" s="38" t="s">
        <v>581</v>
      </c>
      <c r="F305" s="39" t="s">
        <v>5</v>
      </c>
      <c r="I305" s="37">
        <v>301</v>
      </c>
      <c r="J305" s="38" t="s">
        <v>600</v>
      </c>
      <c r="K305" s="39" t="s">
        <v>7</v>
      </c>
      <c r="W305" s="37">
        <v>301</v>
      </c>
      <c r="X305" s="78"/>
      <c r="Y305" s="39" t="s">
        <v>572</v>
      </c>
      <c r="Z305" s="76"/>
      <c r="AB305" s="37">
        <v>301</v>
      </c>
      <c r="AC305" s="39" t="s">
        <v>435</v>
      </c>
      <c r="AD305" s="82"/>
      <c r="AE305"/>
      <c r="AF305" s="96"/>
      <c r="AG305" s="96"/>
      <c r="AH305" s="96"/>
      <c r="AI305" s="96"/>
      <c r="AJ305" s="111"/>
      <c r="AK305" s="96"/>
      <c r="AL305" s="96"/>
      <c r="AM305" s="96"/>
      <c r="AN305" s="96"/>
      <c r="AO305" s="96"/>
      <c r="AP305" s="96"/>
      <c r="AQ305" s="96"/>
      <c r="AR305" s="96"/>
      <c r="AS305" s="37">
        <v>278</v>
      </c>
      <c r="AT305" s="105">
        <v>40895</v>
      </c>
      <c r="AU305" s="38" t="s">
        <v>277</v>
      </c>
      <c r="AV305" s="47">
        <f t="shared" ca="1" si="4"/>
        <v>11</v>
      </c>
      <c r="AW305" s="96"/>
      <c r="AX305" s="96"/>
    </row>
    <row r="306" spans="4:50" ht="30">
      <c r="D306" s="67">
        <v>302</v>
      </c>
      <c r="E306" s="38" t="s">
        <v>291</v>
      </c>
      <c r="F306" s="39" t="s">
        <v>5</v>
      </c>
      <c r="I306" s="37">
        <v>302</v>
      </c>
      <c r="J306" s="38" t="s">
        <v>602</v>
      </c>
      <c r="K306" s="39" t="s">
        <v>7</v>
      </c>
      <c r="W306" s="37">
        <v>302</v>
      </c>
      <c r="X306" s="78"/>
      <c r="Y306" s="39" t="s">
        <v>573</v>
      </c>
      <c r="Z306" s="76"/>
      <c r="AB306" s="37">
        <v>302</v>
      </c>
      <c r="AC306" s="39" t="s">
        <v>436</v>
      </c>
      <c r="AD306" s="82"/>
      <c r="AE306"/>
      <c r="AF306" s="96"/>
      <c r="AG306" s="96"/>
      <c r="AH306" s="96"/>
      <c r="AI306" s="96"/>
      <c r="AJ306" s="111"/>
      <c r="AK306" s="96"/>
      <c r="AL306" s="96"/>
      <c r="AM306" s="96"/>
      <c r="AN306" s="96"/>
      <c r="AO306" s="96"/>
      <c r="AP306" s="96"/>
      <c r="AQ306" s="96"/>
      <c r="AR306" s="96"/>
      <c r="AS306" s="37">
        <v>279</v>
      </c>
      <c r="AT306" s="105">
        <v>41197</v>
      </c>
      <c r="AU306" s="38" t="s">
        <v>278</v>
      </c>
      <c r="AV306" s="47">
        <f t="shared" ca="1" si="4"/>
        <v>10</v>
      </c>
      <c r="AW306" s="96"/>
      <c r="AX306" s="96"/>
    </row>
    <row r="307" spans="4:50" ht="30">
      <c r="D307" s="67">
        <v>303</v>
      </c>
      <c r="E307" s="38" t="s">
        <v>584</v>
      </c>
      <c r="F307" s="39" t="s">
        <v>5</v>
      </c>
      <c r="I307" s="37">
        <v>303</v>
      </c>
      <c r="J307" s="38" t="s">
        <v>603</v>
      </c>
      <c r="K307" s="39" t="s">
        <v>7</v>
      </c>
      <c r="W307" s="37">
        <v>303</v>
      </c>
      <c r="X307" s="78"/>
      <c r="Y307" s="39" t="s">
        <v>574</v>
      </c>
      <c r="Z307" s="76"/>
      <c r="AB307" s="37">
        <v>303</v>
      </c>
      <c r="AC307" s="39" t="s">
        <v>437</v>
      </c>
      <c r="AD307" s="82"/>
      <c r="AE307"/>
      <c r="AF307" s="96"/>
      <c r="AG307" s="96"/>
      <c r="AH307" s="96"/>
      <c r="AI307" s="96"/>
      <c r="AJ307" s="111"/>
      <c r="AK307" s="96"/>
      <c r="AL307" s="96"/>
      <c r="AM307" s="96"/>
      <c r="AN307" s="96"/>
      <c r="AO307" s="96"/>
      <c r="AP307" s="96"/>
      <c r="AQ307" s="96"/>
      <c r="AR307" s="96"/>
      <c r="AS307" s="37">
        <v>280</v>
      </c>
      <c r="AT307" s="105">
        <v>41406</v>
      </c>
      <c r="AU307" s="38" t="s">
        <v>279</v>
      </c>
      <c r="AV307" s="47">
        <f t="shared" ca="1" si="4"/>
        <v>10</v>
      </c>
      <c r="AW307" s="96"/>
      <c r="AX307" s="96"/>
    </row>
    <row r="308" spans="4:50" ht="30">
      <c r="D308" s="67">
        <v>304</v>
      </c>
      <c r="E308" s="38" t="s">
        <v>585</v>
      </c>
      <c r="F308" s="39" t="s">
        <v>5</v>
      </c>
      <c r="I308" s="37">
        <v>304</v>
      </c>
      <c r="J308" s="38" t="s">
        <v>604</v>
      </c>
      <c r="K308" s="39" t="s">
        <v>7</v>
      </c>
      <c r="W308" s="37">
        <v>304</v>
      </c>
      <c r="X308" s="78"/>
      <c r="Y308" s="39" t="s">
        <v>575</v>
      </c>
      <c r="Z308" s="76"/>
      <c r="AB308" s="37">
        <v>304</v>
      </c>
      <c r="AC308" s="39" t="s">
        <v>438</v>
      </c>
      <c r="AD308" s="82"/>
      <c r="AE308"/>
      <c r="AF308" s="96"/>
      <c r="AG308" s="96"/>
      <c r="AH308" s="96"/>
      <c r="AI308" s="96"/>
      <c r="AJ308" s="111"/>
      <c r="AK308" s="96"/>
      <c r="AL308" s="96"/>
      <c r="AM308" s="96"/>
      <c r="AN308" s="96"/>
      <c r="AO308" s="96"/>
      <c r="AP308" s="96"/>
      <c r="AQ308" s="96"/>
      <c r="AR308" s="96"/>
      <c r="AS308" s="37">
        <v>281</v>
      </c>
      <c r="AT308" s="105">
        <v>40820</v>
      </c>
      <c r="AU308" s="38" t="s">
        <v>280</v>
      </c>
      <c r="AV308" s="47">
        <f t="shared" ca="1" si="4"/>
        <v>11</v>
      </c>
      <c r="AW308" s="96"/>
      <c r="AX308" s="96"/>
    </row>
    <row r="309" spans="4:50" ht="30">
      <c r="D309" s="67">
        <v>305</v>
      </c>
      <c r="E309" s="38" t="s">
        <v>168</v>
      </c>
      <c r="F309" s="39" t="s">
        <v>5</v>
      </c>
      <c r="I309" s="37">
        <v>305</v>
      </c>
      <c r="J309" s="38" t="s">
        <v>605</v>
      </c>
      <c r="K309" s="39" t="s">
        <v>7</v>
      </c>
      <c r="W309" s="37">
        <v>305</v>
      </c>
      <c r="X309" s="78"/>
      <c r="Y309" s="39" t="s">
        <v>576</v>
      </c>
      <c r="Z309" s="76"/>
      <c r="AB309" s="37">
        <v>305</v>
      </c>
      <c r="AC309" s="39" t="s">
        <v>440</v>
      </c>
      <c r="AD309" s="82"/>
      <c r="AE309"/>
      <c r="AF309" s="96"/>
      <c r="AG309" s="96"/>
      <c r="AH309" s="96"/>
      <c r="AI309" s="96"/>
      <c r="AJ309" s="111"/>
      <c r="AK309" s="96"/>
      <c r="AL309" s="96"/>
      <c r="AM309" s="96"/>
      <c r="AN309" s="96"/>
      <c r="AO309" s="96"/>
      <c r="AP309" s="96"/>
      <c r="AQ309" s="96"/>
      <c r="AR309" s="96"/>
      <c r="AS309" s="37">
        <v>282</v>
      </c>
      <c r="AT309" s="105">
        <v>41874</v>
      </c>
      <c r="AU309" s="38" t="s">
        <v>281</v>
      </c>
      <c r="AV309" s="47">
        <f t="shared" ca="1" si="4"/>
        <v>8</v>
      </c>
      <c r="AW309" s="96"/>
      <c r="AX309" s="96"/>
    </row>
    <row r="310" spans="4:50" ht="30">
      <c r="D310" s="67">
        <v>306</v>
      </c>
      <c r="E310" s="38" t="s">
        <v>588</v>
      </c>
      <c r="F310" s="39" t="s">
        <v>5</v>
      </c>
      <c r="I310" s="37">
        <v>306</v>
      </c>
      <c r="J310" s="38" t="s">
        <v>606</v>
      </c>
      <c r="K310" s="39" t="s">
        <v>7</v>
      </c>
      <c r="W310" s="37">
        <v>306</v>
      </c>
      <c r="X310" s="78"/>
      <c r="Y310" s="39" t="s">
        <v>577</v>
      </c>
      <c r="Z310" s="76"/>
      <c r="AB310" s="37">
        <v>306</v>
      </c>
      <c r="AC310" s="39" t="s">
        <v>443</v>
      </c>
      <c r="AD310" s="82"/>
      <c r="AE310"/>
      <c r="AF310" s="96"/>
      <c r="AG310" s="96"/>
      <c r="AH310" s="96"/>
      <c r="AI310" s="96"/>
      <c r="AJ310" s="111"/>
      <c r="AK310" s="96"/>
      <c r="AL310" s="96"/>
      <c r="AM310" s="96"/>
      <c r="AN310" s="96"/>
      <c r="AO310" s="96"/>
      <c r="AP310" s="96"/>
      <c r="AQ310" s="96"/>
      <c r="AR310" s="96"/>
      <c r="AS310" s="37">
        <v>283</v>
      </c>
      <c r="AT310" s="105">
        <v>42664</v>
      </c>
      <c r="AU310" s="38" t="s">
        <v>282</v>
      </c>
      <c r="AV310" s="47">
        <f t="shared" ca="1" si="4"/>
        <v>6</v>
      </c>
      <c r="AW310" s="96"/>
      <c r="AX310" s="96"/>
    </row>
    <row r="311" spans="4:50" ht="30">
      <c r="D311" s="67">
        <v>307</v>
      </c>
      <c r="E311" s="38" t="s">
        <v>589</v>
      </c>
      <c r="F311" s="39" t="s">
        <v>5</v>
      </c>
      <c r="I311" s="37">
        <v>307</v>
      </c>
      <c r="J311" s="38" t="s">
        <v>609</v>
      </c>
      <c r="K311" s="39" t="s">
        <v>7</v>
      </c>
      <c r="W311" s="37">
        <v>307</v>
      </c>
      <c r="X311" s="78"/>
      <c r="Y311" s="39" t="s">
        <v>578</v>
      </c>
      <c r="Z311" s="76"/>
      <c r="AB311" s="37">
        <v>307</v>
      </c>
      <c r="AC311" s="39" t="s">
        <v>446</v>
      </c>
      <c r="AD311" s="82"/>
      <c r="AE311"/>
      <c r="AF311" s="96"/>
      <c r="AG311" s="96"/>
      <c r="AH311" s="96"/>
      <c r="AI311" s="96"/>
      <c r="AJ311" s="111"/>
      <c r="AK311" s="96"/>
      <c r="AL311" s="96"/>
      <c r="AM311" s="96"/>
      <c r="AN311" s="96"/>
      <c r="AO311" s="96"/>
      <c r="AP311" s="96"/>
      <c r="AQ311" s="96"/>
      <c r="AR311" s="96"/>
      <c r="AS311" s="37">
        <v>284</v>
      </c>
      <c r="AT311" s="105">
        <v>43425</v>
      </c>
      <c r="AU311" s="38" t="s">
        <v>283</v>
      </c>
      <c r="AV311" s="47">
        <f t="shared" ca="1" si="4"/>
        <v>4</v>
      </c>
      <c r="AW311" s="96"/>
      <c r="AX311" s="96"/>
    </row>
    <row r="312" spans="4:50" ht="30">
      <c r="D312" s="67">
        <v>308</v>
      </c>
      <c r="E312" s="38" t="s">
        <v>593</v>
      </c>
      <c r="F312" s="39" t="s">
        <v>5</v>
      </c>
      <c r="I312" s="37">
        <v>308</v>
      </c>
      <c r="J312" s="38" t="s">
        <v>610</v>
      </c>
      <c r="K312" s="39" t="s">
        <v>7</v>
      </c>
      <c r="W312" s="37">
        <v>308</v>
      </c>
      <c r="X312" s="78"/>
      <c r="Y312" s="39" t="s">
        <v>579</v>
      </c>
      <c r="Z312" s="76"/>
      <c r="AB312" s="37">
        <v>308</v>
      </c>
      <c r="AC312" s="39" t="s">
        <v>447</v>
      </c>
      <c r="AD312" s="82"/>
      <c r="AE312"/>
      <c r="AF312" s="96"/>
      <c r="AG312" s="96"/>
      <c r="AH312" s="96"/>
      <c r="AI312" s="96"/>
      <c r="AJ312" s="111"/>
      <c r="AK312" s="96"/>
      <c r="AL312" s="96"/>
      <c r="AM312" s="96"/>
      <c r="AN312" s="96"/>
      <c r="AO312" s="96"/>
      <c r="AP312" s="96"/>
      <c r="AQ312" s="96"/>
      <c r="AR312" s="96"/>
      <c r="AS312" s="37">
        <v>285</v>
      </c>
      <c r="AT312" s="105">
        <v>43003</v>
      </c>
      <c r="AU312" s="38" t="s">
        <v>284</v>
      </c>
      <c r="AV312" s="47">
        <f t="shared" ca="1" si="4"/>
        <v>5</v>
      </c>
      <c r="AW312" s="96"/>
      <c r="AX312" s="96"/>
    </row>
    <row r="313" spans="4:50" ht="30">
      <c r="D313" s="67">
        <v>309</v>
      </c>
      <c r="E313" s="38" t="s">
        <v>594</v>
      </c>
      <c r="F313" s="39" t="s">
        <v>5</v>
      </c>
      <c r="I313" s="37">
        <v>309</v>
      </c>
      <c r="J313" s="38" t="s">
        <v>611</v>
      </c>
      <c r="K313" s="39" t="s">
        <v>7</v>
      </c>
      <c r="W313" s="37">
        <v>309</v>
      </c>
      <c r="X313" s="78"/>
      <c r="Y313" s="39" t="s">
        <v>509</v>
      </c>
      <c r="Z313" s="76"/>
      <c r="AB313" s="37">
        <v>309</v>
      </c>
      <c r="AC313" s="39" t="s">
        <v>449</v>
      </c>
      <c r="AD313" s="82"/>
      <c r="AE313"/>
      <c r="AF313" s="96"/>
      <c r="AG313" s="96"/>
      <c r="AH313" s="96"/>
      <c r="AI313" s="96"/>
      <c r="AJ313" s="111"/>
      <c r="AK313" s="96"/>
      <c r="AL313" s="96"/>
      <c r="AM313" s="96"/>
      <c r="AN313" s="96"/>
      <c r="AO313" s="96"/>
      <c r="AP313" s="96"/>
      <c r="AQ313" s="96"/>
      <c r="AR313" s="96"/>
      <c r="AS313" s="37">
        <v>286</v>
      </c>
      <c r="AT313" s="105">
        <v>41627</v>
      </c>
      <c r="AU313" s="38" t="s">
        <v>285</v>
      </c>
      <c r="AV313" s="47">
        <f t="shared" ca="1" si="4"/>
        <v>9</v>
      </c>
      <c r="AW313" s="96"/>
      <c r="AX313" s="96"/>
    </row>
    <row r="314" spans="4:50" ht="30">
      <c r="D314" s="67">
        <v>310</v>
      </c>
      <c r="E314" s="38" t="s">
        <v>291</v>
      </c>
      <c r="F314" s="39" t="s">
        <v>5</v>
      </c>
      <c r="I314" s="37">
        <v>310</v>
      </c>
      <c r="J314" s="38" t="s">
        <v>612</v>
      </c>
      <c r="K314" s="39" t="s">
        <v>7</v>
      </c>
      <c r="W314" s="37">
        <v>310</v>
      </c>
      <c r="X314" s="78"/>
      <c r="Y314" s="39" t="s">
        <v>580</v>
      </c>
      <c r="Z314" s="76"/>
      <c r="AB314" s="37">
        <v>310</v>
      </c>
      <c r="AC314" s="39" t="s">
        <v>450</v>
      </c>
      <c r="AD314" s="82"/>
      <c r="AE314"/>
      <c r="AF314" s="96"/>
      <c r="AG314" s="96"/>
      <c r="AH314" s="96"/>
      <c r="AI314" s="96"/>
      <c r="AJ314" s="111"/>
      <c r="AK314" s="96"/>
      <c r="AL314" s="96"/>
      <c r="AM314" s="96"/>
      <c r="AN314" s="96"/>
      <c r="AO314" s="96"/>
      <c r="AP314" s="96"/>
      <c r="AQ314" s="96"/>
      <c r="AR314" s="96"/>
      <c r="AS314" s="37">
        <v>287</v>
      </c>
      <c r="AT314" s="105">
        <v>39346</v>
      </c>
      <c r="AU314" s="38" t="s">
        <v>286</v>
      </c>
      <c r="AV314" s="47">
        <f t="shared" ca="1" si="4"/>
        <v>15</v>
      </c>
      <c r="AW314" s="96"/>
      <c r="AX314" s="96"/>
    </row>
    <row r="315" spans="4:50" ht="30">
      <c r="D315" s="67">
        <v>311</v>
      </c>
      <c r="E315" s="38" t="s">
        <v>601</v>
      </c>
      <c r="F315" s="39" t="s">
        <v>5</v>
      </c>
      <c r="I315" s="37">
        <v>311</v>
      </c>
      <c r="J315" s="38" t="s">
        <v>613</v>
      </c>
      <c r="K315" s="39" t="s">
        <v>7</v>
      </c>
      <c r="W315" s="37">
        <v>311</v>
      </c>
      <c r="X315" s="78"/>
      <c r="Y315" s="39" t="s">
        <v>581</v>
      </c>
      <c r="Z315" s="76"/>
      <c r="AB315" s="37">
        <v>311</v>
      </c>
      <c r="AC315" s="39" t="s">
        <v>452</v>
      </c>
      <c r="AD315" s="82"/>
      <c r="AE315"/>
      <c r="AF315" s="96"/>
      <c r="AG315" s="96"/>
      <c r="AH315" s="96"/>
      <c r="AI315" s="96"/>
      <c r="AJ315" s="111"/>
      <c r="AK315" s="96"/>
      <c r="AL315" s="96"/>
      <c r="AM315" s="96"/>
      <c r="AN315" s="96"/>
      <c r="AO315" s="96"/>
      <c r="AP315" s="96"/>
      <c r="AQ315" s="96"/>
      <c r="AR315" s="96"/>
      <c r="AS315" s="37">
        <v>288</v>
      </c>
      <c r="AT315" s="105">
        <v>39776</v>
      </c>
      <c r="AU315" s="38" t="s">
        <v>287</v>
      </c>
      <c r="AV315" s="47">
        <f t="shared" ca="1" si="4"/>
        <v>14</v>
      </c>
      <c r="AW315" s="96"/>
      <c r="AX315" s="96"/>
    </row>
    <row r="316" spans="4:50" ht="30">
      <c r="D316" s="67">
        <v>312</v>
      </c>
      <c r="E316" s="38" t="s">
        <v>607</v>
      </c>
      <c r="F316" s="39" t="s">
        <v>5</v>
      </c>
      <c r="I316" s="37">
        <v>312</v>
      </c>
      <c r="J316" s="38" t="s">
        <v>615</v>
      </c>
      <c r="K316" s="39" t="s">
        <v>7</v>
      </c>
      <c r="W316" s="37">
        <v>312</v>
      </c>
      <c r="X316" s="78"/>
      <c r="Y316" s="39" t="s">
        <v>291</v>
      </c>
      <c r="Z316" s="76"/>
      <c r="AB316" s="37">
        <v>312</v>
      </c>
      <c r="AC316" s="39" t="s">
        <v>454</v>
      </c>
      <c r="AD316" s="82"/>
      <c r="AE316"/>
      <c r="AF316" s="96"/>
      <c r="AG316" s="96"/>
      <c r="AH316" s="96"/>
      <c r="AI316" s="96"/>
      <c r="AJ316" s="111"/>
      <c r="AK316" s="96"/>
      <c r="AL316" s="96"/>
      <c r="AM316" s="96"/>
      <c r="AN316" s="96"/>
      <c r="AO316" s="96"/>
      <c r="AP316" s="96"/>
      <c r="AQ316" s="96"/>
      <c r="AR316" s="96"/>
      <c r="AS316" s="37">
        <v>289</v>
      </c>
      <c r="AT316" s="105">
        <v>40632</v>
      </c>
      <c r="AU316" s="38" t="s">
        <v>288</v>
      </c>
      <c r="AV316" s="47">
        <f t="shared" ca="1" si="4"/>
        <v>12</v>
      </c>
      <c r="AW316" s="96"/>
      <c r="AX316" s="96"/>
    </row>
    <row r="317" spans="4:50" ht="45">
      <c r="D317" s="67">
        <v>313</v>
      </c>
      <c r="E317" s="38" t="s">
        <v>608</v>
      </c>
      <c r="F317" s="39" t="s">
        <v>5</v>
      </c>
      <c r="I317" s="37">
        <v>313</v>
      </c>
      <c r="J317" s="38" t="s">
        <v>616</v>
      </c>
      <c r="K317" s="39" t="s">
        <v>7</v>
      </c>
      <c r="W317" s="37">
        <v>313</v>
      </c>
      <c r="X317" s="78"/>
      <c r="Y317" s="39" t="s">
        <v>582</v>
      </c>
      <c r="Z317" s="76"/>
      <c r="AB317" s="37">
        <v>313</v>
      </c>
      <c r="AC317" s="39" t="s">
        <v>455</v>
      </c>
      <c r="AD317" s="82"/>
      <c r="AE317"/>
      <c r="AF317" s="96"/>
      <c r="AG317" s="96"/>
      <c r="AH317" s="96"/>
      <c r="AI317" s="96"/>
      <c r="AJ317" s="111"/>
      <c r="AK317" s="96"/>
      <c r="AL317" s="96"/>
      <c r="AM317" s="96"/>
      <c r="AN317" s="96"/>
      <c r="AO317" s="96"/>
      <c r="AP317" s="96"/>
      <c r="AQ317" s="96"/>
      <c r="AR317" s="96"/>
      <c r="AS317" s="37">
        <v>290</v>
      </c>
      <c r="AT317" s="105">
        <v>42465</v>
      </c>
      <c r="AU317" s="38" t="s">
        <v>289</v>
      </c>
      <c r="AV317" s="47">
        <f t="shared" ca="1" si="4"/>
        <v>7</v>
      </c>
      <c r="AW317" s="96"/>
      <c r="AX317" s="96"/>
    </row>
    <row r="318" spans="4:50" ht="30">
      <c r="D318" s="67">
        <v>314</v>
      </c>
      <c r="E318" s="38" t="s">
        <v>614</v>
      </c>
      <c r="F318" s="39" t="s">
        <v>5</v>
      </c>
      <c r="I318" s="37">
        <v>314</v>
      </c>
      <c r="J318" s="38" t="s">
        <v>617</v>
      </c>
      <c r="K318" s="39" t="s">
        <v>7</v>
      </c>
      <c r="W318" s="37">
        <v>314</v>
      </c>
      <c r="X318" s="78"/>
      <c r="Y318" s="39" t="s">
        <v>583</v>
      </c>
      <c r="Z318" s="76"/>
      <c r="AB318" s="37">
        <v>314</v>
      </c>
      <c r="AC318" s="39" t="s">
        <v>456</v>
      </c>
      <c r="AD318" s="82"/>
      <c r="AE318"/>
      <c r="AF318" s="96"/>
      <c r="AG318" s="96"/>
      <c r="AH318" s="96"/>
      <c r="AI318" s="96"/>
      <c r="AJ318" s="111"/>
      <c r="AK318" s="96"/>
      <c r="AL318" s="96"/>
      <c r="AM318" s="96"/>
      <c r="AN318" s="96"/>
      <c r="AO318" s="96"/>
      <c r="AP318" s="96"/>
      <c r="AQ318" s="96"/>
      <c r="AR318" s="96"/>
      <c r="AS318" s="37">
        <v>291</v>
      </c>
      <c r="AT318" s="105">
        <v>41242</v>
      </c>
      <c r="AU318" s="38" t="s">
        <v>290</v>
      </c>
      <c r="AV318" s="47">
        <f t="shared" ca="1" si="4"/>
        <v>10</v>
      </c>
      <c r="AW318" s="96"/>
      <c r="AX318" s="96"/>
    </row>
    <row r="319" spans="4:50" ht="30">
      <c r="D319" s="67">
        <v>315</v>
      </c>
      <c r="E319" s="38" t="s">
        <v>621</v>
      </c>
      <c r="F319" s="39" t="s">
        <v>5</v>
      </c>
      <c r="I319" s="37">
        <v>315</v>
      </c>
      <c r="J319" s="38" t="s">
        <v>618</v>
      </c>
      <c r="K319" s="39" t="s">
        <v>7</v>
      </c>
      <c r="W319" s="37">
        <v>315</v>
      </c>
      <c r="X319" s="78"/>
      <c r="Y319" s="39" t="s">
        <v>406</v>
      </c>
      <c r="Z319" s="76"/>
      <c r="AB319" s="37">
        <v>315</v>
      </c>
      <c r="AC319" s="39" t="s">
        <v>457</v>
      </c>
      <c r="AD319" s="82"/>
      <c r="AE319"/>
      <c r="AF319" s="96"/>
      <c r="AG319" s="96"/>
      <c r="AH319" s="96"/>
      <c r="AI319" s="96"/>
      <c r="AJ319" s="111"/>
      <c r="AK319" s="96"/>
      <c r="AL319" s="96"/>
      <c r="AM319" s="96"/>
      <c r="AN319" s="96"/>
      <c r="AO319" s="96"/>
      <c r="AP319" s="96"/>
      <c r="AQ319" s="96"/>
      <c r="AR319" s="96"/>
      <c r="AS319" s="37">
        <v>292</v>
      </c>
      <c r="AT319" s="105">
        <v>41603</v>
      </c>
      <c r="AU319" s="38" t="s">
        <v>250</v>
      </c>
      <c r="AV319" s="47">
        <f t="shared" ca="1" si="4"/>
        <v>9</v>
      </c>
      <c r="AW319" s="96"/>
      <c r="AX319" s="96"/>
    </row>
    <row r="320" spans="4:50" ht="30">
      <c r="D320" s="67">
        <v>316</v>
      </c>
      <c r="E320" s="38" t="s">
        <v>622</v>
      </c>
      <c r="F320" s="39" t="s">
        <v>5</v>
      </c>
      <c r="I320" s="37">
        <v>316</v>
      </c>
      <c r="J320" s="38" t="s">
        <v>619</v>
      </c>
      <c r="K320" s="39" t="s">
        <v>7</v>
      </c>
      <c r="W320" s="37">
        <v>316</v>
      </c>
      <c r="X320" s="78"/>
      <c r="Y320" s="39" t="s">
        <v>585</v>
      </c>
      <c r="Z320" s="76"/>
      <c r="AB320" s="37">
        <v>316</v>
      </c>
      <c r="AC320" s="39" t="s">
        <v>458</v>
      </c>
      <c r="AD320" s="82"/>
      <c r="AE320"/>
      <c r="AF320" s="96"/>
      <c r="AG320" s="96"/>
      <c r="AH320" s="96"/>
      <c r="AI320" s="96"/>
      <c r="AJ320" s="111"/>
      <c r="AK320" s="96"/>
      <c r="AL320" s="96"/>
      <c r="AM320" s="96"/>
      <c r="AN320" s="96"/>
      <c r="AO320" s="96"/>
      <c r="AP320" s="96"/>
      <c r="AQ320" s="96"/>
      <c r="AR320" s="96"/>
      <c r="AS320" s="37">
        <v>293</v>
      </c>
      <c r="AT320" s="105">
        <v>42471</v>
      </c>
      <c r="AU320" s="38" t="s">
        <v>291</v>
      </c>
      <c r="AV320" s="47">
        <f t="shared" ca="1" si="4"/>
        <v>7</v>
      </c>
      <c r="AW320" s="96"/>
      <c r="AX320" s="96"/>
    </row>
    <row r="321" spans="4:50" ht="30">
      <c r="D321" s="67">
        <v>317</v>
      </c>
      <c r="E321" s="38" t="s">
        <v>625</v>
      </c>
      <c r="F321" s="39" t="s">
        <v>5</v>
      </c>
      <c r="I321" s="37">
        <v>317</v>
      </c>
      <c r="J321" s="38" t="s">
        <v>620</v>
      </c>
      <c r="K321" s="39" t="s">
        <v>7</v>
      </c>
      <c r="W321" s="37">
        <v>317</v>
      </c>
      <c r="X321" s="78"/>
      <c r="Y321" s="39" t="s">
        <v>168</v>
      </c>
      <c r="Z321" s="76"/>
      <c r="AB321" s="37">
        <v>317</v>
      </c>
      <c r="AC321" s="39" t="s">
        <v>459</v>
      </c>
      <c r="AD321" s="82"/>
      <c r="AE321"/>
      <c r="AF321" s="96"/>
      <c r="AG321" s="96"/>
      <c r="AH321" s="96"/>
      <c r="AI321" s="96"/>
      <c r="AJ321" s="111"/>
      <c r="AK321" s="96"/>
      <c r="AL321" s="96"/>
      <c r="AM321" s="96"/>
      <c r="AN321" s="96"/>
      <c r="AO321" s="96"/>
      <c r="AP321" s="96"/>
      <c r="AQ321" s="96"/>
      <c r="AR321" s="96"/>
      <c r="AS321" s="37">
        <v>294</v>
      </c>
      <c r="AT321" s="105">
        <v>42989</v>
      </c>
      <c r="AU321" s="38" t="s">
        <v>292</v>
      </c>
      <c r="AV321" s="47">
        <f t="shared" ca="1" si="4"/>
        <v>5</v>
      </c>
      <c r="AW321" s="96"/>
      <c r="AX321" s="96"/>
    </row>
    <row r="322" spans="4:50" ht="30">
      <c r="D322" s="67">
        <v>318</v>
      </c>
      <c r="E322" s="38" t="s">
        <v>626</v>
      </c>
      <c r="F322" s="39" t="s">
        <v>5</v>
      </c>
      <c r="I322" s="37">
        <v>318</v>
      </c>
      <c r="J322" s="38" t="s">
        <v>623</v>
      </c>
      <c r="K322" s="39" t="s">
        <v>7</v>
      </c>
      <c r="W322" s="37">
        <v>318</v>
      </c>
      <c r="X322" s="78"/>
      <c r="Y322" s="39" t="s">
        <v>586</v>
      </c>
      <c r="Z322" s="76"/>
      <c r="AB322" s="37">
        <v>318</v>
      </c>
      <c r="AC322" s="39" t="s">
        <v>460</v>
      </c>
      <c r="AD322" s="82"/>
      <c r="AE322"/>
      <c r="AF322" s="96"/>
      <c r="AG322" s="96"/>
      <c r="AH322" s="96"/>
      <c r="AI322" s="96"/>
      <c r="AJ322" s="111"/>
      <c r="AK322" s="96"/>
      <c r="AL322" s="96"/>
      <c r="AM322" s="96"/>
      <c r="AN322" s="96"/>
      <c r="AO322" s="96"/>
      <c r="AP322" s="96"/>
      <c r="AQ322" s="96"/>
      <c r="AR322" s="96"/>
      <c r="AS322" s="37">
        <v>295</v>
      </c>
      <c r="AT322" s="105">
        <v>43682</v>
      </c>
      <c r="AU322" s="38" t="s">
        <v>293</v>
      </c>
      <c r="AV322" s="47">
        <f t="shared" ca="1" si="4"/>
        <v>3</v>
      </c>
      <c r="AW322" s="96"/>
      <c r="AX322" s="96"/>
    </row>
    <row r="323" spans="4:50" ht="30">
      <c r="D323" s="67">
        <v>319</v>
      </c>
      <c r="E323" s="38" t="s">
        <v>628</v>
      </c>
      <c r="F323" s="39" t="s">
        <v>5</v>
      </c>
      <c r="I323" s="37">
        <v>319</v>
      </c>
      <c r="J323" s="38" t="s">
        <v>624</v>
      </c>
      <c r="K323" s="39" t="s">
        <v>7</v>
      </c>
      <c r="W323" s="37">
        <v>319</v>
      </c>
      <c r="X323" s="78"/>
      <c r="Y323" s="39" t="s">
        <v>588</v>
      </c>
      <c r="Z323" s="76"/>
      <c r="AB323" s="37">
        <v>319</v>
      </c>
      <c r="AC323" s="39" t="s">
        <v>462</v>
      </c>
      <c r="AD323" s="82"/>
      <c r="AE323"/>
      <c r="AF323" s="96"/>
      <c r="AG323" s="96"/>
      <c r="AH323" s="96"/>
      <c r="AI323" s="96"/>
      <c r="AJ323" s="111"/>
      <c r="AK323" s="96"/>
      <c r="AL323" s="96"/>
      <c r="AM323" s="96"/>
      <c r="AN323" s="96"/>
      <c r="AO323" s="96"/>
      <c r="AP323" s="96"/>
      <c r="AQ323" s="96"/>
      <c r="AR323" s="96"/>
      <c r="AS323" s="37">
        <v>296</v>
      </c>
      <c r="AT323" s="105">
        <v>42604</v>
      </c>
      <c r="AU323" s="38" t="s">
        <v>294</v>
      </c>
      <c r="AV323" s="47">
        <f t="shared" ca="1" si="4"/>
        <v>6</v>
      </c>
      <c r="AW323" s="96"/>
      <c r="AX323" s="96"/>
    </row>
    <row r="324" spans="4:50" ht="30">
      <c r="D324" s="67">
        <v>320</v>
      </c>
      <c r="E324" s="38" t="s">
        <v>634</v>
      </c>
      <c r="F324" s="39" t="s">
        <v>5</v>
      </c>
      <c r="I324" s="37">
        <v>320</v>
      </c>
      <c r="J324" s="38" t="s">
        <v>627</v>
      </c>
      <c r="K324" s="39" t="s">
        <v>7</v>
      </c>
      <c r="W324" s="37">
        <v>320</v>
      </c>
      <c r="X324" s="78"/>
      <c r="Y324" s="39" t="s">
        <v>589</v>
      </c>
      <c r="Z324" s="76"/>
      <c r="AB324" s="37">
        <v>320</v>
      </c>
      <c r="AC324" s="39" t="s">
        <v>463</v>
      </c>
      <c r="AD324" s="82"/>
      <c r="AE324"/>
      <c r="AF324" s="96"/>
      <c r="AG324" s="96"/>
      <c r="AH324" s="96"/>
      <c r="AI324" s="96"/>
      <c r="AJ324" s="111"/>
      <c r="AK324" s="96"/>
      <c r="AL324" s="96"/>
      <c r="AM324" s="96"/>
      <c r="AN324" s="96"/>
      <c r="AO324" s="96"/>
      <c r="AP324" s="96"/>
      <c r="AQ324" s="96"/>
      <c r="AR324" s="96"/>
      <c r="AS324" s="37">
        <v>297</v>
      </c>
      <c r="AT324" s="105">
        <v>41432</v>
      </c>
      <c r="AU324" s="38" t="s">
        <v>295</v>
      </c>
      <c r="AV324" s="47">
        <f t="shared" ca="1" si="4"/>
        <v>10</v>
      </c>
      <c r="AW324" s="96"/>
      <c r="AX324" s="96"/>
    </row>
    <row r="325" spans="4:50" ht="30">
      <c r="D325" s="67">
        <v>321</v>
      </c>
      <c r="E325" s="38" t="s">
        <v>585</v>
      </c>
      <c r="F325" s="39" t="s">
        <v>5</v>
      </c>
      <c r="I325" s="37">
        <v>321</v>
      </c>
      <c r="J325" s="38" t="s">
        <v>629</v>
      </c>
      <c r="K325" s="39" t="s">
        <v>7</v>
      </c>
      <c r="W325" s="37">
        <v>321</v>
      </c>
      <c r="X325" s="78"/>
      <c r="Y325" s="39" t="s">
        <v>590</v>
      </c>
      <c r="Z325" s="76"/>
      <c r="AB325" s="37">
        <v>321</v>
      </c>
      <c r="AC325" s="39" t="s">
        <v>464</v>
      </c>
      <c r="AD325" s="82"/>
      <c r="AE325"/>
      <c r="AF325" s="96"/>
      <c r="AG325" s="96"/>
      <c r="AH325" s="96"/>
      <c r="AI325" s="96"/>
      <c r="AJ325" s="111"/>
      <c r="AK325" s="96"/>
      <c r="AL325" s="96"/>
      <c r="AM325" s="96"/>
      <c r="AN325" s="96"/>
      <c r="AO325" s="96"/>
      <c r="AP325" s="96"/>
      <c r="AQ325" s="96"/>
      <c r="AR325" s="96"/>
      <c r="AS325" s="37">
        <v>298</v>
      </c>
      <c r="AT325" s="105">
        <v>40182</v>
      </c>
      <c r="AU325" s="38" t="s">
        <v>296</v>
      </c>
      <c r="AV325" s="47">
        <f t="shared" ca="1" si="4"/>
        <v>13</v>
      </c>
      <c r="AW325" s="96"/>
      <c r="AX325" s="96"/>
    </row>
    <row r="326" spans="4:50" ht="30">
      <c r="D326" s="67">
        <v>322</v>
      </c>
      <c r="E326" s="38" t="s">
        <v>453</v>
      </c>
      <c r="F326" s="39" t="s">
        <v>5</v>
      </c>
      <c r="I326" s="37">
        <v>322</v>
      </c>
      <c r="J326" s="38" t="s">
        <v>630</v>
      </c>
      <c r="K326" s="39" t="s">
        <v>7</v>
      </c>
      <c r="W326" s="37">
        <v>322</v>
      </c>
      <c r="X326" s="78"/>
      <c r="Y326" s="39" t="s">
        <v>591</v>
      </c>
      <c r="Z326" s="76"/>
      <c r="AB326" s="37">
        <v>322</v>
      </c>
      <c r="AC326" s="39" t="s">
        <v>465</v>
      </c>
      <c r="AD326" s="82"/>
      <c r="AE326"/>
      <c r="AF326" s="96"/>
      <c r="AG326" s="96"/>
      <c r="AH326" s="96"/>
      <c r="AI326" s="96"/>
      <c r="AJ326" s="111"/>
      <c r="AK326" s="96"/>
      <c r="AL326" s="96"/>
      <c r="AM326" s="96"/>
      <c r="AN326" s="96"/>
      <c r="AO326" s="96"/>
      <c r="AP326" s="96"/>
      <c r="AQ326" s="96"/>
      <c r="AR326" s="96"/>
      <c r="AS326" s="37">
        <v>299</v>
      </c>
      <c r="AT326" s="105">
        <v>40046</v>
      </c>
      <c r="AU326" s="38" t="s">
        <v>297</v>
      </c>
      <c r="AV326" s="47">
        <f t="shared" ca="1" si="4"/>
        <v>13</v>
      </c>
      <c r="AW326" s="96"/>
      <c r="AX326" s="96"/>
    </row>
    <row r="327" spans="4:50" ht="30">
      <c r="D327" s="67">
        <v>323</v>
      </c>
      <c r="E327" s="38" t="s">
        <v>640</v>
      </c>
      <c r="F327" s="39" t="s">
        <v>5</v>
      </c>
      <c r="I327" s="37">
        <v>323</v>
      </c>
      <c r="J327" s="38" t="s">
        <v>631</v>
      </c>
      <c r="K327" s="39" t="s">
        <v>7</v>
      </c>
      <c r="W327" s="37">
        <v>323</v>
      </c>
      <c r="X327" s="78"/>
      <c r="Y327" s="39" t="s">
        <v>592</v>
      </c>
      <c r="Z327" s="76"/>
      <c r="AB327" s="37">
        <v>323</v>
      </c>
      <c r="AC327" s="39" t="s">
        <v>466</v>
      </c>
      <c r="AD327" s="82"/>
      <c r="AE327"/>
      <c r="AF327" s="96"/>
      <c r="AG327" s="96"/>
      <c r="AH327" s="96"/>
      <c r="AI327" s="96"/>
      <c r="AJ327" s="111"/>
      <c r="AK327" s="96"/>
      <c r="AL327" s="96"/>
      <c r="AM327" s="96"/>
      <c r="AN327" s="96"/>
      <c r="AO327" s="96"/>
      <c r="AP327" s="96"/>
      <c r="AQ327" s="96"/>
      <c r="AR327" s="96"/>
      <c r="AS327" s="37">
        <v>300</v>
      </c>
      <c r="AT327" s="105">
        <v>40003</v>
      </c>
      <c r="AU327" s="38" t="s">
        <v>298</v>
      </c>
      <c r="AV327" s="47">
        <f t="shared" ca="1" si="4"/>
        <v>14</v>
      </c>
      <c r="AW327" s="96"/>
      <c r="AX327" s="96"/>
    </row>
    <row r="328" spans="4:50" ht="30">
      <c r="D328" s="67">
        <v>324</v>
      </c>
      <c r="E328" s="38" t="s">
        <v>641</v>
      </c>
      <c r="F328" s="39" t="s">
        <v>5</v>
      </c>
      <c r="I328" s="37">
        <v>324</v>
      </c>
      <c r="J328" s="38" t="s">
        <v>632</v>
      </c>
      <c r="K328" s="39" t="s">
        <v>7</v>
      </c>
      <c r="W328" s="37">
        <v>324</v>
      </c>
      <c r="X328" s="78"/>
      <c r="Y328" s="39" t="s">
        <v>593</v>
      </c>
      <c r="Z328" s="76"/>
      <c r="AB328" s="37">
        <v>324</v>
      </c>
      <c r="AC328" s="39" t="s">
        <v>467</v>
      </c>
      <c r="AD328" s="82"/>
      <c r="AE328"/>
      <c r="AF328" s="96"/>
      <c r="AG328" s="96"/>
      <c r="AH328" s="96"/>
      <c r="AI328" s="96"/>
      <c r="AJ328" s="111"/>
      <c r="AK328" s="96"/>
      <c r="AL328" s="96"/>
      <c r="AM328" s="96"/>
      <c r="AN328" s="96"/>
      <c r="AO328" s="96"/>
      <c r="AP328" s="96"/>
      <c r="AQ328" s="96"/>
      <c r="AR328" s="96"/>
      <c r="AS328" s="37">
        <v>301</v>
      </c>
      <c r="AT328" s="105">
        <v>43497</v>
      </c>
      <c r="AU328" s="38" t="s">
        <v>299</v>
      </c>
      <c r="AV328" s="47">
        <f t="shared" ca="1" si="4"/>
        <v>4</v>
      </c>
      <c r="AW328" s="96"/>
      <c r="AX328" s="96"/>
    </row>
    <row r="329" spans="4:50" ht="45">
      <c r="D329" s="67">
        <v>325</v>
      </c>
      <c r="E329" s="38" t="s">
        <v>642</v>
      </c>
      <c r="F329" s="39" t="s">
        <v>5</v>
      </c>
      <c r="I329" s="37">
        <v>325</v>
      </c>
      <c r="J329" s="38" t="s">
        <v>633</v>
      </c>
      <c r="K329" s="39" t="s">
        <v>7</v>
      </c>
      <c r="W329" s="37">
        <v>325</v>
      </c>
      <c r="X329" s="78"/>
      <c r="Y329" s="39" t="s">
        <v>594</v>
      </c>
      <c r="Z329" s="76"/>
      <c r="AB329" s="37">
        <v>325</v>
      </c>
      <c r="AC329" s="39" t="s">
        <v>468</v>
      </c>
      <c r="AD329" s="82"/>
      <c r="AE329"/>
      <c r="AF329" s="96"/>
      <c r="AG329" s="96"/>
      <c r="AH329" s="96"/>
      <c r="AI329" s="96"/>
      <c r="AJ329" s="111"/>
      <c r="AK329" s="96"/>
      <c r="AL329" s="96"/>
      <c r="AM329" s="96"/>
      <c r="AN329" s="96"/>
      <c r="AO329" s="96"/>
      <c r="AP329" s="96"/>
      <c r="AQ329" s="96"/>
      <c r="AR329" s="96"/>
      <c r="AS329" s="37">
        <v>302</v>
      </c>
      <c r="AT329" s="105">
        <v>40137</v>
      </c>
      <c r="AU329" s="38" t="s">
        <v>300</v>
      </c>
      <c r="AV329" s="47">
        <f t="shared" ca="1" si="4"/>
        <v>13</v>
      </c>
      <c r="AW329" s="96"/>
      <c r="AX329" s="96"/>
    </row>
    <row r="330" spans="4:50" ht="45">
      <c r="D330" s="67">
        <v>326</v>
      </c>
      <c r="E330" s="38" t="s">
        <v>648</v>
      </c>
      <c r="F330" s="39" t="s">
        <v>5</v>
      </c>
      <c r="I330" s="37">
        <v>326</v>
      </c>
      <c r="J330" s="38" t="s">
        <v>635</v>
      </c>
      <c r="K330" s="39" t="s">
        <v>7</v>
      </c>
      <c r="W330" s="37">
        <v>326</v>
      </c>
      <c r="X330" s="78"/>
      <c r="Y330" s="39" t="s">
        <v>595</v>
      </c>
      <c r="Z330" s="76"/>
      <c r="AB330" s="37">
        <v>326</v>
      </c>
      <c r="AC330" s="39" t="s">
        <v>469</v>
      </c>
      <c r="AD330" s="82"/>
      <c r="AE330"/>
      <c r="AF330" s="96"/>
      <c r="AG330" s="96"/>
      <c r="AH330" s="96"/>
      <c r="AI330" s="96"/>
      <c r="AJ330" s="111"/>
      <c r="AK330" s="96"/>
      <c r="AL330" s="96"/>
      <c r="AM330" s="96"/>
      <c r="AN330" s="96"/>
      <c r="AO330" s="96"/>
      <c r="AP330" s="96"/>
      <c r="AQ330" s="96"/>
      <c r="AR330" s="96"/>
      <c r="AS330" s="37">
        <v>303</v>
      </c>
      <c r="AT330" s="105">
        <v>39933</v>
      </c>
      <c r="AU330" s="38" t="s">
        <v>301</v>
      </c>
      <c r="AV330" s="47">
        <f t="shared" ca="1" si="4"/>
        <v>14</v>
      </c>
      <c r="AW330" s="96"/>
      <c r="AX330" s="96"/>
    </row>
    <row r="331" spans="4:50" ht="45">
      <c r="D331" s="67">
        <v>327</v>
      </c>
      <c r="E331" s="38" t="s">
        <v>650</v>
      </c>
      <c r="F331" s="39" t="s">
        <v>5</v>
      </c>
      <c r="I331" s="37">
        <v>327</v>
      </c>
      <c r="J331" s="38" t="s">
        <v>636</v>
      </c>
      <c r="K331" s="39" t="s">
        <v>7</v>
      </c>
      <c r="W331" s="37">
        <v>327</v>
      </c>
      <c r="X331" s="78"/>
      <c r="Y331" s="39" t="s">
        <v>596</v>
      </c>
      <c r="Z331" s="76"/>
      <c r="AB331" s="37">
        <v>327</v>
      </c>
      <c r="AC331" s="39" t="s">
        <v>470</v>
      </c>
      <c r="AD331" s="82"/>
      <c r="AE331"/>
      <c r="AF331" s="96"/>
      <c r="AG331" s="96"/>
      <c r="AH331" s="96"/>
      <c r="AI331" s="96"/>
      <c r="AJ331" s="111"/>
      <c r="AK331" s="96"/>
      <c r="AL331" s="96"/>
      <c r="AM331" s="96"/>
      <c r="AN331" s="96"/>
      <c r="AO331" s="96"/>
      <c r="AP331" s="96"/>
      <c r="AQ331" s="96"/>
      <c r="AR331" s="96"/>
      <c r="AS331" s="37">
        <v>304</v>
      </c>
      <c r="AT331" s="105">
        <v>40015</v>
      </c>
      <c r="AU331" s="38" t="s">
        <v>302</v>
      </c>
      <c r="AV331" s="47">
        <f t="shared" ca="1" si="4"/>
        <v>14</v>
      </c>
      <c r="AW331" s="96"/>
      <c r="AX331" s="96"/>
    </row>
    <row r="332" spans="4:50" ht="30">
      <c r="D332" s="67">
        <v>328</v>
      </c>
      <c r="E332" s="38" t="s">
        <v>651</v>
      </c>
      <c r="F332" s="39" t="s">
        <v>5</v>
      </c>
      <c r="I332" s="37">
        <v>328</v>
      </c>
      <c r="J332" s="38" t="s">
        <v>637</v>
      </c>
      <c r="K332" s="39" t="s">
        <v>7</v>
      </c>
      <c r="W332" s="37">
        <v>328</v>
      </c>
      <c r="X332" s="78"/>
      <c r="Y332" s="39" t="s">
        <v>597</v>
      </c>
      <c r="Z332" s="76"/>
      <c r="AB332" s="37">
        <v>328</v>
      </c>
      <c r="AC332" s="39" t="s">
        <v>471</v>
      </c>
      <c r="AD332" s="82"/>
      <c r="AE332"/>
      <c r="AF332" s="96"/>
      <c r="AG332" s="96"/>
      <c r="AH332" s="96"/>
      <c r="AI332" s="96"/>
      <c r="AJ332" s="111"/>
      <c r="AK332" s="96"/>
      <c r="AL332" s="96"/>
      <c r="AM332" s="96"/>
      <c r="AN332" s="96"/>
      <c r="AO332" s="96"/>
      <c r="AP332" s="96"/>
      <c r="AQ332" s="96"/>
      <c r="AR332" s="96"/>
      <c r="AS332" s="37">
        <v>305</v>
      </c>
      <c r="AT332" s="105">
        <v>40777</v>
      </c>
      <c r="AU332" s="38" t="s">
        <v>303</v>
      </c>
      <c r="AV332" s="47">
        <f t="shared" ca="1" si="4"/>
        <v>11</v>
      </c>
      <c r="AW332" s="96"/>
      <c r="AX332" s="96"/>
    </row>
    <row r="333" spans="4:50" ht="30">
      <c r="D333" s="67">
        <v>329</v>
      </c>
      <c r="E333" s="38" t="s">
        <v>652</v>
      </c>
      <c r="F333" s="39" t="s">
        <v>5</v>
      </c>
      <c r="I333" s="37">
        <v>329</v>
      </c>
      <c r="J333" s="38" t="s">
        <v>638</v>
      </c>
      <c r="K333" s="39" t="s">
        <v>7</v>
      </c>
      <c r="W333" s="37">
        <v>329</v>
      </c>
      <c r="X333" s="78"/>
      <c r="Y333" s="39" t="s">
        <v>598</v>
      </c>
      <c r="Z333" s="76"/>
      <c r="AB333" s="37">
        <v>329</v>
      </c>
      <c r="AC333" s="39" t="s">
        <v>472</v>
      </c>
      <c r="AD333" s="82"/>
      <c r="AE333"/>
      <c r="AF333" s="96"/>
      <c r="AG333" s="96"/>
      <c r="AH333" s="96"/>
      <c r="AI333" s="96"/>
      <c r="AJ333" s="111"/>
      <c r="AK333" s="96"/>
      <c r="AL333" s="96"/>
      <c r="AM333" s="96"/>
      <c r="AN333" s="96"/>
      <c r="AO333" s="96"/>
      <c r="AP333" s="96"/>
      <c r="AQ333" s="96"/>
      <c r="AR333" s="96"/>
      <c r="AS333" s="37">
        <v>306</v>
      </c>
      <c r="AT333" s="105">
        <v>41588</v>
      </c>
      <c r="AU333" s="38" t="s">
        <v>304</v>
      </c>
      <c r="AV333" s="47">
        <f t="shared" ca="1" si="4"/>
        <v>9</v>
      </c>
      <c r="AW333" s="96"/>
      <c r="AX333" s="96"/>
    </row>
    <row r="334" spans="4:50" ht="30">
      <c r="D334" s="67">
        <v>330</v>
      </c>
      <c r="E334" s="38" t="s">
        <v>655</v>
      </c>
      <c r="F334" s="39" t="s">
        <v>5</v>
      </c>
      <c r="I334" s="37">
        <v>330</v>
      </c>
      <c r="J334" s="38" t="s">
        <v>639</v>
      </c>
      <c r="K334" s="39" t="s">
        <v>7</v>
      </c>
      <c r="W334" s="37">
        <v>330</v>
      </c>
      <c r="X334" s="78"/>
      <c r="Y334" s="39" t="s">
        <v>291</v>
      </c>
      <c r="Z334" s="76"/>
      <c r="AB334" s="37">
        <v>330</v>
      </c>
      <c r="AC334" s="39" t="s">
        <v>473</v>
      </c>
      <c r="AD334" s="82"/>
      <c r="AE334"/>
      <c r="AF334" s="96"/>
      <c r="AG334" s="96"/>
      <c r="AH334" s="96"/>
      <c r="AI334" s="96"/>
      <c r="AJ334" s="111"/>
      <c r="AK334" s="96"/>
      <c r="AL334" s="96"/>
      <c r="AM334" s="96"/>
      <c r="AN334" s="96"/>
      <c r="AO334" s="96"/>
      <c r="AP334" s="96"/>
      <c r="AQ334" s="96"/>
      <c r="AR334" s="96"/>
      <c r="AS334" s="37">
        <v>307</v>
      </c>
      <c r="AT334" s="105">
        <v>43831</v>
      </c>
      <c r="AU334" s="38" t="s">
        <v>305</v>
      </c>
      <c r="AV334" s="47">
        <f t="shared" ca="1" si="4"/>
        <v>3</v>
      </c>
      <c r="AW334" s="96"/>
      <c r="AX334" s="96"/>
    </row>
    <row r="335" spans="4:50" ht="30">
      <c r="D335" s="67">
        <v>331</v>
      </c>
      <c r="E335" s="38" t="s">
        <v>657</v>
      </c>
      <c r="F335" s="39" t="s">
        <v>5</v>
      </c>
      <c r="I335" s="37">
        <v>331</v>
      </c>
      <c r="J335" s="38" t="s">
        <v>643</v>
      </c>
      <c r="K335" s="39" t="s">
        <v>7</v>
      </c>
      <c r="W335" s="37">
        <v>331</v>
      </c>
      <c r="X335" s="78"/>
      <c r="Y335" s="39" t="s">
        <v>599</v>
      </c>
      <c r="Z335" s="76"/>
      <c r="AB335" s="37">
        <v>331</v>
      </c>
      <c r="AC335" s="39" t="s">
        <v>474</v>
      </c>
      <c r="AD335" s="82"/>
      <c r="AE335"/>
      <c r="AF335" s="96"/>
      <c r="AG335" s="96"/>
      <c r="AH335" s="96"/>
      <c r="AI335" s="96"/>
      <c r="AJ335" s="111"/>
      <c r="AK335" s="96"/>
      <c r="AL335" s="96"/>
      <c r="AM335" s="96"/>
      <c r="AN335" s="96"/>
      <c r="AO335" s="96"/>
      <c r="AP335" s="96"/>
      <c r="AQ335" s="96"/>
      <c r="AR335" s="96"/>
      <c r="AS335" s="37">
        <v>308</v>
      </c>
      <c r="AT335" s="105">
        <v>41554</v>
      </c>
      <c r="AU335" s="38" t="s">
        <v>306</v>
      </c>
      <c r="AV335" s="47">
        <f t="shared" ca="1" si="4"/>
        <v>9</v>
      </c>
      <c r="AW335" s="96"/>
      <c r="AX335" s="96"/>
    </row>
    <row r="336" spans="4:50" ht="30">
      <c r="D336" s="67">
        <v>332</v>
      </c>
      <c r="E336" s="38" t="s">
        <v>660</v>
      </c>
      <c r="F336" s="39" t="s">
        <v>5</v>
      </c>
      <c r="I336" s="37">
        <v>332</v>
      </c>
      <c r="J336" s="38" t="s">
        <v>644</v>
      </c>
      <c r="K336" s="39" t="s">
        <v>7</v>
      </c>
      <c r="W336" s="37">
        <v>332</v>
      </c>
      <c r="X336" s="78"/>
      <c r="Y336" s="39" t="s">
        <v>600</v>
      </c>
      <c r="Z336" s="76"/>
      <c r="AB336" s="37">
        <v>332</v>
      </c>
      <c r="AC336" s="39" t="s">
        <v>475</v>
      </c>
      <c r="AD336" s="82"/>
      <c r="AE336"/>
      <c r="AF336" s="96"/>
      <c r="AG336" s="96"/>
      <c r="AH336" s="96"/>
      <c r="AI336" s="96"/>
      <c r="AJ336" s="111"/>
      <c r="AK336" s="96"/>
      <c r="AL336" s="96"/>
      <c r="AM336" s="96"/>
      <c r="AN336" s="96"/>
      <c r="AO336" s="96"/>
      <c r="AP336" s="96"/>
      <c r="AQ336" s="96"/>
      <c r="AR336" s="96"/>
      <c r="AS336" s="37">
        <v>309</v>
      </c>
      <c r="AT336" s="105">
        <v>38353</v>
      </c>
      <c r="AU336" s="38" t="s">
        <v>307</v>
      </c>
      <c r="AV336" s="47">
        <f t="shared" ca="1" si="4"/>
        <v>18</v>
      </c>
      <c r="AW336" s="96"/>
      <c r="AX336" s="96"/>
    </row>
    <row r="337" spans="4:50" ht="30">
      <c r="D337" s="67">
        <v>333</v>
      </c>
      <c r="E337" s="38" t="s">
        <v>662</v>
      </c>
      <c r="F337" s="39" t="s">
        <v>5</v>
      </c>
      <c r="I337" s="37">
        <v>333</v>
      </c>
      <c r="J337" s="38" t="s">
        <v>645</v>
      </c>
      <c r="K337" s="39" t="s">
        <v>7</v>
      </c>
      <c r="W337" s="37">
        <v>333</v>
      </c>
      <c r="X337" s="78"/>
      <c r="Y337" s="39" t="s">
        <v>601</v>
      </c>
      <c r="Z337" s="76"/>
      <c r="AB337" s="37">
        <v>333</v>
      </c>
      <c r="AC337" s="39" t="s">
        <v>476</v>
      </c>
      <c r="AD337" s="82"/>
      <c r="AE337"/>
      <c r="AF337" s="96"/>
      <c r="AG337" s="96"/>
      <c r="AH337" s="96"/>
      <c r="AI337" s="96"/>
      <c r="AJ337" s="111"/>
      <c r="AK337" s="96"/>
      <c r="AL337" s="96"/>
      <c r="AM337" s="96"/>
      <c r="AN337" s="96"/>
      <c r="AO337" s="96"/>
      <c r="AP337" s="96"/>
      <c r="AQ337" s="96"/>
      <c r="AR337" s="96"/>
      <c r="AS337" s="37">
        <v>310</v>
      </c>
      <c r="AT337" s="105">
        <v>39503</v>
      </c>
      <c r="AU337" s="38" t="s">
        <v>308</v>
      </c>
      <c r="AV337" s="47">
        <f t="shared" ca="1" si="4"/>
        <v>15</v>
      </c>
      <c r="AW337" s="96"/>
      <c r="AX337" s="96"/>
    </row>
    <row r="338" spans="4:50" ht="45">
      <c r="D338" s="67">
        <v>334</v>
      </c>
      <c r="E338" s="38" t="s">
        <v>665</v>
      </c>
      <c r="F338" s="39" t="s">
        <v>5</v>
      </c>
      <c r="I338" s="37">
        <v>334</v>
      </c>
      <c r="J338" s="38" t="s">
        <v>646</v>
      </c>
      <c r="K338" s="39" t="s">
        <v>7</v>
      </c>
      <c r="W338" s="37">
        <v>334</v>
      </c>
      <c r="X338" s="78"/>
      <c r="Y338" s="39" t="s">
        <v>602</v>
      </c>
      <c r="Z338" s="76"/>
      <c r="AB338" s="37">
        <v>334</v>
      </c>
      <c r="AC338" s="39" t="s">
        <v>479</v>
      </c>
      <c r="AD338" s="82"/>
      <c r="AE338"/>
      <c r="AF338" s="96"/>
      <c r="AG338" s="96"/>
      <c r="AH338" s="96"/>
      <c r="AI338" s="96"/>
      <c r="AJ338" s="111"/>
      <c r="AK338" s="96"/>
      <c r="AL338" s="96"/>
      <c r="AM338" s="96"/>
      <c r="AN338" s="96"/>
      <c r="AO338" s="96"/>
      <c r="AP338" s="96"/>
      <c r="AQ338" s="96"/>
      <c r="AR338" s="96"/>
      <c r="AS338" s="37">
        <v>311</v>
      </c>
      <c r="AT338" s="105">
        <v>40696</v>
      </c>
      <c r="AU338" s="38" t="s">
        <v>309</v>
      </c>
      <c r="AV338" s="47">
        <f t="shared" ca="1" si="4"/>
        <v>12</v>
      </c>
      <c r="AW338" s="96"/>
      <c r="AX338" s="96"/>
    </row>
    <row r="339" spans="4:50" ht="30">
      <c r="D339" s="67">
        <v>335</v>
      </c>
      <c r="E339" s="38" t="s">
        <v>666</v>
      </c>
      <c r="F339" s="39" t="s">
        <v>5</v>
      </c>
      <c r="I339" s="37">
        <v>335</v>
      </c>
      <c r="J339" s="38" t="s">
        <v>647</v>
      </c>
      <c r="K339" s="39" t="s">
        <v>7</v>
      </c>
      <c r="W339" s="37">
        <v>335</v>
      </c>
      <c r="X339" s="78"/>
      <c r="Y339" s="39" t="s">
        <v>606</v>
      </c>
      <c r="Z339" s="76"/>
      <c r="AB339" s="37">
        <v>335</v>
      </c>
      <c r="AC339" s="39" t="s">
        <v>480</v>
      </c>
      <c r="AD339" s="82"/>
      <c r="AE339"/>
      <c r="AF339" s="96"/>
      <c r="AG339" s="96"/>
      <c r="AH339" s="96"/>
      <c r="AI339" s="96"/>
      <c r="AJ339" s="111"/>
      <c r="AK339" s="96"/>
      <c r="AL339" s="96"/>
      <c r="AM339" s="96"/>
      <c r="AN339" s="96"/>
      <c r="AO339" s="96"/>
      <c r="AP339" s="96"/>
      <c r="AQ339" s="96"/>
      <c r="AR339" s="96"/>
      <c r="AS339" s="37">
        <v>312</v>
      </c>
      <c r="AT339" s="105">
        <v>39961</v>
      </c>
      <c r="AU339" s="38" t="s">
        <v>310</v>
      </c>
      <c r="AV339" s="47">
        <f t="shared" ca="1" si="4"/>
        <v>14</v>
      </c>
      <c r="AW339" s="96"/>
      <c r="AX339" s="96"/>
    </row>
    <row r="340" spans="4:50" ht="30">
      <c r="D340" s="67">
        <v>336</v>
      </c>
      <c r="E340" s="38" t="s">
        <v>667</v>
      </c>
      <c r="F340" s="39" t="s">
        <v>5</v>
      </c>
      <c r="I340" s="37">
        <v>336</v>
      </c>
      <c r="J340" s="38" t="s">
        <v>649</v>
      </c>
      <c r="K340" s="39" t="s">
        <v>7</v>
      </c>
      <c r="W340" s="37">
        <v>336</v>
      </c>
      <c r="X340" s="78"/>
      <c r="Y340" s="39" t="s">
        <v>607</v>
      </c>
      <c r="Z340" s="76"/>
      <c r="AB340" s="37">
        <v>336</v>
      </c>
      <c r="AC340" s="39" t="s">
        <v>481</v>
      </c>
      <c r="AD340" s="82"/>
      <c r="AE340"/>
      <c r="AF340" s="96"/>
      <c r="AG340" s="96"/>
      <c r="AH340" s="96"/>
      <c r="AI340" s="96"/>
      <c r="AJ340" s="111"/>
      <c r="AK340" s="96"/>
      <c r="AL340" s="96"/>
      <c r="AM340" s="96"/>
      <c r="AN340" s="96"/>
      <c r="AO340" s="96"/>
      <c r="AP340" s="96"/>
      <c r="AQ340" s="96"/>
      <c r="AR340" s="96"/>
      <c r="AS340" s="37">
        <v>313</v>
      </c>
      <c r="AT340" s="105">
        <v>43662</v>
      </c>
      <c r="AU340" s="38" t="s">
        <v>311</v>
      </c>
      <c r="AV340" s="47">
        <f t="shared" ca="1" si="4"/>
        <v>4</v>
      </c>
      <c r="AW340" s="96"/>
      <c r="AX340" s="96"/>
    </row>
    <row r="341" spans="4:50" ht="45">
      <c r="D341" s="67">
        <v>337</v>
      </c>
      <c r="E341" s="38" t="s">
        <v>668</v>
      </c>
      <c r="F341" s="39" t="s">
        <v>5</v>
      </c>
      <c r="I341" s="37">
        <v>337</v>
      </c>
      <c r="J341" s="38" t="s">
        <v>653</v>
      </c>
      <c r="K341" s="39" t="s">
        <v>7</v>
      </c>
      <c r="W341" s="37">
        <v>337</v>
      </c>
      <c r="X341" s="78"/>
      <c r="Y341" s="39" t="s">
        <v>608</v>
      </c>
      <c r="Z341" s="76"/>
      <c r="AB341" s="37">
        <v>337</v>
      </c>
      <c r="AC341" s="39" t="s">
        <v>482</v>
      </c>
      <c r="AD341" s="82"/>
      <c r="AE341"/>
      <c r="AF341" s="96"/>
      <c r="AG341" s="96"/>
      <c r="AH341" s="96"/>
      <c r="AI341" s="96"/>
      <c r="AJ341" s="111"/>
      <c r="AK341" s="96"/>
      <c r="AL341" s="96"/>
      <c r="AM341" s="96"/>
      <c r="AN341" s="96"/>
      <c r="AO341" s="96"/>
      <c r="AP341" s="96"/>
      <c r="AQ341" s="96"/>
      <c r="AR341" s="96"/>
      <c r="AS341" s="37">
        <v>314</v>
      </c>
      <c r="AT341" s="105">
        <v>39448</v>
      </c>
      <c r="AU341" s="38" t="s">
        <v>312</v>
      </c>
      <c r="AV341" s="47">
        <f t="shared" ca="1" si="4"/>
        <v>15</v>
      </c>
      <c r="AW341" s="96"/>
      <c r="AX341" s="96"/>
    </row>
    <row r="342" spans="4:50" ht="30">
      <c r="D342" s="67">
        <v>338</v>
      </c>
      <c r="E342" s="38" t="s">
        <v>669</v>
      </c>
      <c r="F342" s="39" t="s">
        <v>5</v>
      </c>
      <c r="I342" s="37">
        <v>338</v>
      </c>
      <c r="J342" s="38" t="s">
        <v>654</v>
      </c>
      <c r="K342" s="39" t="s">
        <v>7</v>
      </c>
      <c r="W342" s="37">
        <v>338</v>
      </c>
      <c r="X342" s="78"/>
      <c r="Y342" s="39" t="s">
        <v>610</v>
      </c>
      <c r="Z342" s="76"/>
      <c r="AB342" s="37">
        <v>338</v>
      </c>
      <c r="AC342" s="39" t="s">
        <v>483</v>
      </c>
      <c r="AD342" s="82"/>
      <c r="AE342"/>
      <c r="AF342" s="96"/>
      <c r="AG342" s="96"/>
      <c r="AH342" s="96"/>
      <c r="AI342" s="96"/>
      <c r="AJ342" s="111"/>
      <c r="AK342" s="96"/>
      <c r="AL342" s="96"/>
      <c r="AM342" s="96"/>
      <c r="AN342" s="96"/>
      <c r="AO342" s="96"/>
      <c r="AP342" s="96"/>
      <c r="AQ342" s="96"/>
      <c r="AR342" s="96"/>
      <c r="AS342" s="37">
        <v>315</v>
      </c>
      <c r="AT342" s="105">
        <v>40668</v>
      </c>
      <c r="AU342" s="38" t="s">
        <v>313</v>
      </c>
      <c r="AV342" s="47">
        <f t="shared" ca="1" si="4"/>
        <v>12</v>
      </c>
      <c r="AW342" s="96"/>
      <c r="AX342" s="96"/>
    </row>
    <row r="343" spans="4:50" ht="30">
      <c r="D343" s="67">
        <v>339</v>
      </c>
      <c r="E343" s="38" t="s">
        <v>670</v>
      </c>
      <c r="F343" s="39" t="s">
        <v>5</v>
      </c>
      <c r="I343" s="37">
        <v>339</v>
      </c>
      <c r="J343" s="38" t="s">
        <v>656</v>
      </c>
      <c r="K343" s="39" t="s">
        <v>7</v>
      </c>
      <c r="W343" s="37">
        <v>339</v>
      </c>
      <c r="X343" s="78"/>
      <c r="Y343" s="39" t="s">
        <v>611</v>
      </c>
      <c r="Z343" s="76"/>
      <c r="AB343" s="37">
        <v>339</v>
      </c>
      <c r="AC343" s="39" t="s">
        <v>484</v>
      </c>
      <c r="AD343" s="82"/>
      <c r="AE343"/>
      <c r="AF343" s="96"/>
      <c r="AG343" s="96"/>
      <c r="AH343" s="96"/>
      <c r="AI343" s="96"/>
      <c r="AJ343" s="111"/>
      <c r="AK343" s="96"/>
      <c r="AL343" s="96"/>
      <c r="AM343" s="96"/>
      <c r="AN343" s="96"/>
      <c r="AO343" s="96"/>
      <c r="AP343" s="96"/>
      <c r="AQ343" s="96"/>
      <c r="AR343" s="96"/>
      <c r="AS343" s="37">
        <v>316</v>
      </c>
      <c r="AT343" s="105">
        <v>41462</v>
      </c>
      <c r="AU343" s="38" t="s">
        <v>314</v>
      </c>
      <c r="AV343" s="47">
        <f t="shared" ca="1" si="4"/>
        <v>10</v>
      </c>
      <c r="AW343" s="96"/>
      <c r="AX343" s="96"/>
    </row>
    <row r="344" spans="4:50" ht="30">
      <c r="D344" s="67">
        <v>340</v>
      </c>
      <c r="E344" s="38" t="s">
        <v>671</v>
      </c>
      <c r="F344" s="39" t="s">
        <v>5</v>
      </c>
      <c r="I344" s="37">
        <v>340</v>
      </c>
      <c r="J344" s="38" t="s">
        <v>658</v>
      </c>
      <c r="K344" s="39" t="s">
        <v>7</v>
      </c>
      <c r="W344" s="37">
        <v>340</v>
      </c>
      <c r="X344" s="78"/>
      <c r="Y344" s="39" t="s">
        <v>612</v>
      </c>
      <c r="Z344" s="76"/>
      <c r="AB344" s="37">
        <v>340</v>
      </c>
      <c r="AC344" s="39" t="s">
        <v>485</v>
      </c>
      <c r="AD344" s="82"/>
      <c r="AE344"/>
      <c r="AF344" s="96"/>
      <c r="AG344" s="96"/>
      <c r="AH344" s="96"/>
      <c r="AI344" s="96"/>
      <c r="AJ344" s="111"/>
      <c r="AK344" s="96"/>
      <c r="AL344" s="96"/>
      <c r="AM344" s="96"/>
      <c r="AN344" s="96"/>
      <c r="AO344" s="96"/>
      <c r="AP344" s="96"/>
      <c r="AQ344" s="96"/>
      <c r="AR344" s="96"/>
      <c r="AS344" s="37">
        <v>317</v>
      </c>
      <c r="AT344" s="105">
        <v>40766</v>
      </c>
      <c r="AU344" s="38" t="s">
        <v>315</v>
      </c>
      <c r="AV344" s="47">
        <f t="shared" ca="1" si="4"/>
        <v>11</v>
      </c>
      <c r="AW344" s="96"/>
      <c r="AX344" s="96"/>
    </row>
    <row r="345" spans="4:50" ht="30">
      <c r="D345" s="67">
        <v>341</v>
      </c>
      <c r="E345" s="38" t="s">
        <v>622</v>
      </c>
      <c r="F345" s="39" t="s">
        <v>5</v>
      </c>
      <c r="I345" s="37">
        <v>341</v>
      </c>
      <c r="J345" s="38" t="s">
        <v>659</v>
      </c>
      <c r="K345" s="39" t="s">
        <v>7</v>
      </c>
      <c r="W345" s="37">
        <v>341</v>
      </c>
      <c r="X345" s="78"/>
      <c r="Y345" s="39" t="s">
        <v>615</v>
      </c>
      <c r="Z345" s="76"/>
      <c r="AB345" s="37">
        <v>341</v>
      </c>
      <c r="AC345" s="39" t="s">
        <v>344</v>
      </c>
      <c r="AD345" s="82"/>
      <c r="AF345" s="96"/>
      <c r="AG345" s="96"/>
      <c r="AH345" s="96"/>
      <c r="AI345" s="96"/>
      <c r="AJ345" s="111"/>
      <c r="AK345" s="96"/>
      <c r="AL345" s="96"/>
      <c r="AM345" s="111"/>
      <c r="AN345" s="111"/>
      <c r="AO345" s="96"/>
      <c r="AP345" s="96"/>
      <c r="AQ345" s="96"/>
      <c r="AR345" s="96"/>
      <c r="AS345" s="37">
        <v>318</v>
      </c>
      <c r="AT345" s="105">
        <v>41131</v>
      </c>
      <c r="AU345" s="38" t="s">
        <v>316</v>
      </c>
      <c r="AV345" s="47">
        <f t="shared" ca="1" si="4"/>
        <v>10</v>
      </c>
      <c r="AW345" s="96"/>
      <c r="AX345" s="96"/>
    </row>
    <row r="346" spans="4:50" ht="30">
      <c r="D346" s="67">
        <v>342</v>
      </c>
      <c r="E346" s="38" t="s">
        <v>678</v>
      </c>
      <c r="F346" s="39" t="s">
        <v>5</v>
      </c>
      <c r="I346" s="37">
        <v>342</v>
      </c>
      <c r="J346" s="38" t="s">
        <v>661</v>
      </c>
      <c r="K346" s="39" t="s">
        <v>7</v>
      </c>
      <c r="W346" s="37">
        <v>342</v>
      </c>
      <c r="X346" s="78"/>
      <c r="Y346" s="39" t="s">
        <v>616</v>
      </c>
      <c r="Z346" s="76"/>
      <c r="AB346" s="37">
        <v>342</v>
      </c>
      <c r="AC346" s="39" t="s">
        <v>488</v>
      </c>
      <c r="AD346" s="82"/>
      <c r="AE346"/>
      <c r="AF346" s="96"/>
      <c r="AG346" s="96"/>
      <c r="AH346" s="96"/>
      <c r="AI346" s="96"/>
      <c r="AJ346" s="111"/>
      <c r="AK346" s="96"/>
      <c r="AL346" s="96"/>
      <c r="AM346" s="96"/>
      <c r="AN346" s="96"/>
      <c r="AO346" s="96"/>
      <c r="AP346" s="96"/>
      <c r="AQ346" s="96"/>
      <c r="AR346" s="96"/>
      <c r="AS346" s="37">
        <v>319</v>
      </c>
      <c r="AT346" s="105">
        <v>40482</v>
      </c>
      <c r="AU346" s="38" t="s">
        <v>317</v>
      </c>
      <c r="AV346" s="47">
        <f t="shared" ca="1" si="4"/>
        <v>12</v>
      </c>
      <c r="AW346" s="96"/>
      <c r="AX346" s="96"/>
    </row>
    <row r="347" spans="4:50" ht="30">
      <c r="D347" s="67">
        <v>343</v>
      </c>
      <c r="E347" s="38" t="s">
        <v>679</v>
      </c>
      <c r="F347" s="39" t="s">
        <v>5</v>
      </c>
      <c r="I347" s="37">
        <v>343</v>
      </c>
      <c r="J347" s="38" t="s">
        <v>663</v>
      </c>
      <c r="K347" s="39" t="s">
        <v>7</v>
      </c>
      <c r="W347" s="37">
        <v>343</v>
      </c>
      <c r="X347" s="78"/>
      <c r="Y347" s="39" t="s">
        <v>617</v>
      </c>
      <c r="Z347" s="76"/>
      <c r="AB347" s="37">
        <v>343</v>
      </c>
      <c r="AC347" s="39" t="s">
        <v>489</v>
      </c>
      <c r="AD347" s="82"/>
      <c r="AE347"/>
      <c r="AF347" s="96"/>
      <c r="AG347" s="96"/>
      <c r="AH347" s="96"/>
      <c r="AI347" s="96"/>
      <c r="AJ347" s="111"/>
      <c r="AK347" s="96"/>
      <c r="AL347" s="96"/>
      <c r="AM347" s="96"/>
      <c r="AN347" s="96"/>
      <c r="AO347" s="96"/>
      <c r="AP347" s="96"/>
      <c r="AQ347" s="96"/>
      <c r="AR347" s="96"/>
      <c r="AS347" s="37">
        <v>320</v>
      </c>
      <c r="AT347" s="105">
        <v>41285</v>
      </c>
      <c r="AU347" s="38" t="s">
        <v>318</v>
      </c>
      <c r="AV347" s="47">
        <f t="shared" ca="1" si="4"/>
        <v>10</v>
      </c>
      <c r="AW347" s="96"/>
      <c r="AX347" s="96"/>
    </row>
    <row r="348" spans="4:50" ht="30">
      <c r="D348" s="67">
        <v>344</v>
      </c>
      <c r="E348" s="38" t="s">
        <v>680</v>
      </c>
      <c r="F348" s="39" t="s">
        <v>5</v>
      </c>
      <c r="I348" s="37">
        <v>344</v>
      </c>
      <c r="J348" s="38" t="s">
        <v>664</v>
      </c>
      <c r="K348" s="39" t="s">
        <v>7</v>
      </c>
      <c r="W348" s="37">
        <v>344</v>
      </c>
      <c r="X348" s="78"/>
      <c r="Y348" s="39" t="s">
        <v>618</v>
      </c>
      <c r="Z348" s="76"/>
      <c r="AB348" s="37">
        <v>344</v>
      </c>
      <c r="AC348" s="39" t="s">
        <v>491</v>
      </c>
      <c r="AD348" s="82"/>
      <c r="AE348"/>
      <c r="AF348" s="96"/>
      <c r="AG348" s="96"/>
      <c r="AH348" s="96"/>
      <c r="AI348" s="96"/>
      <c r="AJ348" s="111"/>
      <c r="AK348" s="96"/>
      <c r="AL348" s="96"/>
      <c r="AM348" s="96"/>
      <c r="AN348" s="96"/>
      <c r="AO348" s="96"/>
      <c r="AP348" s="96"/>
      <c r="AQ348" s="96"/>
      <c r="AR348" s="96"/>
      <c r="AS348" s="37">
        <v>321</v>
      </c>
      <c r="AT348" s="105">
        <v>40474</v>
      </c>
      <c r="AU348" s="38" t="s">
        <v>319</v>
      </c>
      <c r="AV348" s="47">
        <f t="shared" ca="1" si="4"/>
        <v>12</v>
      </c>
      <c r="AW348" s="96"/>
      <c r="AX348" s="96"/>
    </row>
    <row r="349" spans="4:50" ht="30">
      <c r="D349" s="67">
        <v>345</v>
      </c>
      <c r="E349" s="38" t="s">
        <v>681</v>
      </c>
      <c r="F349" s="39" t="s">
        <v>5</v>
      </c>
      <c r="I349" s="37">
        <v>345</v>
      </c>
      <c r="J349" s="38" t="s">
        <v>672</v>
      </c>
      <c r="K349" s="39" t="s">
        <v>7</v>
      </c>
      <c r="W349" s="37">
        <v>345</v>
      </c>
      <c r="X349" s="78"/>
      <c r="Y349" s="39" t="s">
        <v>619</v>
      </c>
      <c r="Z349" s="76"/>
      <c r="AB349" s="37">
        <v>345</v>
      </c>
      <c r="AC349" s="39" t="s">
        <v>492</v>
      </c>
      <c r="AD349" s="82"/>
      <c r="AE349"/>
      <c r="AF349" s="96"/>
      <c r="AG349" s="96"/>
      <c r="AH349" s="96"/>
      <c r="AI349" s="96"/>
      <c r="AJ349" s="111"/>
      <c r="AK349" s="96"/>
      <c r="AL349" s="96"/>
      <c r="AM349" s="96"/>
      <c r="AN349" s="96"/>
      <c r="AO349" s="96"/>
      <c r="AP349" s="96"/>
      <c r="AQ349" s="96"/>
      <c r="AR349" s="96"/>
      <c r="AS349" s="37">
        <v>322</v>
      </c>
      <c r="AT349" s="105">
        <v>40124</v>
      </c>
      <c r="AU349" s="38" t="s">
        <v>320</v>
      </c>
      <c r="AV349" s="47">
        <f t="shared" ref="AV349:AV412" ca="1" si="5">TRUNC(YEARFRAC(AT349,TODAY()))</f>
        <v>13</v>
      </c>
      <c r="AW349" s="96"/>
      <c r="AX349" s="96"/>
    </row>
    <row r="350" spans="4:50" ht="30">
      <c r="D350" s="67">
        <v>346</v>
      </c>
      <c r="E350" s="38" t="s">
        <v>683</v>
      </c>
      <c r="F350" s="39" t="s">
        <v>5</v>
      </c>
      <c r="I350" s="37">
        <v>346</v>
      </c>
      <c r="J350" s="38" t="s">
        <v>673</v>
      </c>
      <c r="K350" s="39" t="s">
        <v>7</v>
      </c>
      <c r="W350" s="37">
        <v>346</v>
      </c>
      <c r="X350" s="78"/>
      <c r="Y350" s="39" t="s">
        <v>620</v>
      </c>
      <c r="Z350" s="76"/>
      <c r="AB350" s="37">
        <v>346</v>
      </c>
      <c r="AC350" s="39" t="s">
        <v>493</v>
      </c>
      <c r="AD350" s="82"/>
      <c r="AE350"/>
      <c r="AF350" s="96"/>
      <c r="AG350" s="96"/>
      <c r="AH350" s="96"/>
      <c r="AI350" s="96"/>
      <c r="AJ350" s="111"/>
      <c r="AK350" s="96"/>
      <c r="AL350" s="96"/>
      <c r="AM350" s="96"/>
      <c r="AN350" s="96"/>
      <c r="AO350" s="96"/>
      <c r="AP350" s="96"/>
      <c r="AQ350" s="96"/>
      <c r="AR350" s="96"/>
      <c r="AS350" s="37">
        <v>323</v>
      </c>
      <c r="AT350" s="105">
        <v>42721</v>
      </c>
      <c r="AU350" s="38" t="s">
        <v>321</v>
      </c>
      <c r="AV350" s="47">
        <f t="shared" ca="1" si="5"/>
        <v>6</v>
      </c>
      <c r="AW350" s="96"/>
      <c r="AX350" s="96"/>
    </row>
    <row r="351" spans="4:50" ht="30">
      <c r="D351" s="67">
        <v>347</v>
      </c>
      <c r="E351" s="38" t="s">
        <v>685</v>
      </c>
      <c r="F351" s="39" t="s">
        <v>5</v>
      </c>
      <c r="I351" s="37">
        <v>347</v>
      </c>
      <c r="J351" s="38" t="s">
        <v>674</v>
      </c>
      <c r="K351" s="39" t="s">
        <v>7</v>
      </c>
      <c r="W351" s="37">
        <v>347</v>
      </c>
      <c r="X351" s="78"/>
      <c r="Y351" s="39" t="s">
        <v>621</v>
      </c>
      <c r="Z351" s="76"/>
      <c r="AB351" s="37">
        <v>347</v>
      </c>
      <c r="AC351" s="39" t="s">
        <v>494</v>
      </c>
      <c r="AD351" s="82"/>
      <c r="AE351"/>
      <c r="AF351" s="96"/>
      <c r="AG351" s="96"/>
      <c r="AH351" s="96"/>
      <c r="AI351" s="96"/>
      <c r="AJ351" s="111"/>
      <c r="AK351" s="96"/>
      <c r="AL351" s="96"/>
      <c r="AM351" s="96"/>
      <c r="AN351" s="96"/>
      <c r="AO351" s="96"/>
      <c r="AP351" s="96"/>
      <c r="AQ351" s="96"/>
      <c r="AR351" s="96"/>
      <c r="AS351" s="37">
        <v>324</v>
      </c>
      <c r="AT351" s="105">
        <v>40416</v>
      </c>
      <c r="AU351" s="38" t="s">
        <v>322</v>
      </c>
      <c r="AV351" s="47">
        <f t="shared" ca="1" si="5"/>
        <v>12</v>
      </c>
      <c r="AW351" s="96"/>
      <c r="AX351" s="96"/>
    </row>
    <row r="352" spans="4:50" ht="30">
      <c r="D352" s="67">
        <v>348</v>
      </c>
      <c r="E352" s="38" t="s">
        <v>622</v>
      </c>
      <c r="F352" s="39" t="s">
        <v>5</v>
      </c>
      <c r="I352" s="37">
        <v>348</v>
      </c>
      <c r="J352" s="38" t="s">
        <v>675</v>
      </c>
      <c r="K352" s="39" t="s">
        <v>7</v>
      </c>
      <c r="W352" s="37">
        <v>348</v>
      </c>
      <c r="X352" s="78"/>
      <c r="Y352" s="39" t="s">
        <v>622</v>
      </c>
      <c r="Z352" s="76"/>
      <c r="AB352" s="37">
        <v>348</v>
      </c>
      <c r="AC352" s="39" t="s">
        <v>496</v>
      </c>
      <c r="AD352" s="82"/>
      <c r="AE352"/>
      <c r="AF352" s="96"/>
      <c r="AG352" s="96"/>
      <c r="AH352" s="96"/>
      <c r="AI352" s="96"/>
      <c r="AJ352" s="111"/>
      <c r="AK352" s="96"/>
      <c r="AL352" s="96"/>
      <c r="AM352" s="96"/>
      <c r="AN352" s="96"/>
      <c r="AO352" s="96"/>
      <c r="AP352" s="96"/>
      <c r="AQ352" s="96"/>
      <c r="AR352" s="96"/>
      <c r="AS352" s="37">
        <v>325</v>
      </c>
      <c r="AT352" s="105">
        <v>41797</v>
      </c>
      <c r="AU352" s="38" t="s">
        <v>323</v>
      </c>
      <c r="AV352" s="47">
        <f t="shared" ca="1" si="5"/>
        <v>9</v>
      </c>
      <c r="AW352" s="96"/>
      <c r="AX352" s="96"/>
    </row>
    <row r="353" spans="4:50" ht="30">
      <c r="D353" s="67">
        <v>349</v>
      </c>
      <c r="E353" s="38" t="s">
        <v>688</v>
      </c>
      <c r="F353" s="39" t="s">
        <v>5</v>
      </c>
      <c r="I353" s="37">
        <v>349</v>
      </c>
      <c r="J353" s="38" t="s">
        <v>676</v>
      </c>
      <c r="K353" s="39" t="s">
        <v>7</v>
      </c>
      <c r="W353" s="37">
        <v>349</v>
      </c>
      <c r="X353" s="78"/>
      <c r="Y353" s="39" t="s">
        <v>624</v>
      </c>
      <c r="Z353" s="76"/>
      <c r="AB353" s="37">
        <v>349</v>
      </c>
      <c r="AC353" s="39" t="s">
        <v>497</v>
      </c>
      <c r="AD353" s="82"/>
      <c r="AE353"/>
      <c r="AF353" s="96"/>
      <c r="AG353" s="96"/>
      <c r="AH353" s="96"/>
      <c r="AI353" s="96"/>
      <c r="AJ353" s="111"/>
      <c r="AK353" s="96"/>
      <c r="AL353" s="96"/>
      <c r="AM353" s="96"/>
      <c r="AN353" s="96"/>
      <c r="AO353" s="96"/>
      <c r="AP353" s="96"/>
      <c r="AQ353" s="96"/>
      <c r="AR353" s="96"/>
      <c r="AS353" s="37">
        <v>326</v>
      </c>
      <c r="AT353" s="105">
        <v>40179</v>
      </c>
      <c r="AU353" s="38" t="s">
        <v>324</v>
      </c>
      <c r="AV353" s="47">
        <f t="shared" ca="1" si="5"/>
        <v>13</v>
      </c>
      <c r="AW353" s="96"/>
      <c r="AX353" s="96"/>
    </row>
    <row r="354" spans="4:50" ht="30">
      <c r="D354" s="67">
        <v>350</v>
      </c>
      <c r="E354" s="38" t="s">
        <v>690</v>
      </c>
      <c r="F354" s="39" t="s">
        <v>5</v>
      </c>
      <c r="I354" s="37">
        <v>350</v>
      </c>
      <c r="J354" s="38" t="s">
        <v>677</v>
      </c>
      <c r="K354" s="39" t="s">
        <v>7</v>
      </c>
      <c r="W354" s="37">
        <v>350</v>
      </c>
      <c r="X354" s="78"/>
      <c r="Y354" s="39" t="s">
        <v>625</v>
      </c>
      <c r="Z354" s="76"/>
      <c r="AB354" s="37">
        <v>350</v>
      </c>
      <c r="AC354" s="39" t="s">
        <v>498</v>
      </c>
      <c r="AD354" s="82"/>
      <c r="AE354"/>
      <c r="AF354" s="96"/>
      <c r="AG354" s="96"/>
      <c r="AH354" s="96"/>
      <c r="AI354" s="96"/>
      <c r="AJ354" s="111"/>
      <c r="AK354" s="96"/>
      <c r="AL354" s="96"/>
      <c r="AM354" s="96"/>
      <c r="AN354" s="96"/>
      <c r="AO354" s="96"/>
      <c r="AP354" s="96"/>
      <c r="AQ354" s="96"/>
      <c r="AR354" s="96"/>
      <c r="AS354" s="37">
        <v>327</v>
      </c>
      <c r="AT354" s="105">
        <v>42420</v>
      </c>
      <c r="AU354" s="38" t="s">
        <v>325</v>
      </c>
      <c r="AV354" s="47">
        <f t="shared" ca="1" si="5"/>
        <v>7</v>
      </c>
      <c r="AW354" s="96"/>
      <c r="AX354" s="96"/>
    </row>
    <row r="355" spans="4:50" ht="30">
      <c r="D355" s="67">
        <v>351</v>
      </c>
      <c r="E355" s="38" t="s">
        <v>691</v>
      </c>
      <c r="F355" s="39" t="s">
        <v>5</v>
      </c>
      <c r="I355" s="37">
        <v>351</v>
      </c>
      <c r="J355" s="38" t="s">
        <v>682</v>
      </c>
      <c r="K355" s="39" t="s">
        <v>7</v>
      </c>
      <c r="W355" s="37">
        <v>351</v>
      </c>
      <c r="X355" s="78"/>
      <c r="Y355" s="39" t="s">
        <v>626</v>
      </c>
      <c r="Z355" s="76"/>
      <c r="AB355" s="37">
        <v>351</v>
      </c>
      <c r="AC355" s="39" t="s">
        <v>499</v>
      </c>
      <c r="AD355" s="82"/>
      <c r="AE355"/>
      <c r="AF355" s="96"/>
      <c r="AG355" s="96"/>
      <c r="AH355" s="96"/>
      <c r="AI355" s="96"/>
      <c r="AJ355" s="111"/>
      <c r="AK355" s="96"/>
      <c r="AL355" s="96"/>
      <c r="AM355" s="111"/>
      <c r="AN355" s="111"/>
      <c r="AO355" s="96"/>
      <c r="AP355" s="96"/>
      <c r="AQ355" s="96"/>
      <c r="AR355" s="96"/>
      <c r="AS355" s="37">
        <v>328</v>
      </c>
      <c r="AT355" s="105">
        <v>40967</v>
      </c>
      <c r="AU355" s="38" t="s">
        <v>326</v>
      </c>
      <c r="AV355" s="47">
        <f t="shared" ca="1" si="5"/>
        <v>11</v>
      </c>
      <c r="AW355" s="96"/>
      <c r="AX355" s="96"/>
    </row>
    <row r="356" spans="4:50" ht="30">
      <c r="D356" s="67">
        <v>352</v>
      </c>
      <c r="E356" s="38" t="s">
        <v>692</v>
      </c>
      <c r="F356" s="39" t="s">
        <v>5</v>
      </c>
      <c r="I356" s="37">
        <v>352</v>
      </c>
      <c r="J356" s="38" t="s">
        <v>684</v>
      </c>
      <c r="K356" s="39" t="s">
        <v>7</v>
      </c>
      <c r="W356" s="37">
        <v>352</v>
      </c>
      <c r="X356" s="78"/>
      <c r="Y356" s="39" t="s">
        <v>627</v>
      </c>
      <c r="Z356" s="76"/>
      <c r="AB356" s="37">
        <v>352</v>
      </c>
      <c r="AC356" s="39" t="s">
        <v>500</v>
      </c>
      <c r="AD356" s="82"/>
      <c r="AF356" s="96"/>
      <c r="AG356" s="96"/>
      <c r="AH356" s="96"/>
      <c r="AI356" s="96"/>
      <c r="AJ356" s="111"/>
      <c r="AK356" s="96"/>
      <c r="AL356" s="96"/>
      <c r="AM356" s="112"/>
      <c r="AN356" s="112"/>
      <c r="AO356" s="96"/>
      <c r="AP356" s="96"/>
      <c r="AQ356" s="96"/>
      <c r="AR356" s="96"/>
      <c r="AS356" s="37">
        <v>329</v>
      </c>
      <c r="AT356" s="105">
        <v>39550</v>
      </c>
      <c r="AU356" s="38" t="s">
        <v>327</v>
      </c>
      <c r="AV356" s="47">
        <f t="shared" ca="1" si="5"/>
        <v>15</v>
      </c>
      <c r="AW356" s="96"/>
      <c r="AX356" s="96"/>
    </row>
    <row r="357" spans="4:50" ht="30">
      <c r="D357" s="67">
        <v>353</v>
      </c>
      <c r="E357" s="38" t="s">
        <v>693</v>
      </c>
      <c r="F357" s="39" t="s">
        <v>5</v>
      </c>
      <c r="I357" s="37">
        <v>353</v>
      </c>
      <c r="J357" s="38" t="s">
        <v>686</v>
      </c>
      <c r="K357" s="39" t="s">
        <v>7</v>
      </c>
      <c r="W357" s="37">
        <v>353</v>
      </c>
      <c r="X357" s="78"/>
      <c r="Y357" s="39" t="s">
        <v>628</v>
      </c>
      <c r="Z357" s="76"/>
      <c r="AB357" s="37">
        <v>353</v>
      </c>
      <c r="AC357" s="39" t="s">
        <v>501</v>
      </c>
      <c r="AD357" s="82"/>
      <c r="AE357"/>
      <c r="AF357" s="96"/>
      <c r="AG357" s="96"/>
      <c r="AH357" s="96"/>
      <c r="AI357" s="96"/>
      <c r="AJ357" s="111"/>
      <c r="AK357" s="96"/>
      <c r="AL357" s="96"/>
      <c r="AM357" s="96"/>
      <c r="AN357" s="96"/>
      <c r="AO357" s="96"/>
      <c r="AP357" s="96"/>
      <c r="AQ357" s="96"/>
      <c r="AR357" s="96"/>
      <c r="AS357" s="37">
        <v>330</v>
      </c>
      <c r="AT357" s="105">
        <v>43664</v>
      </c>
      <c r="AU357" s="38" t="s">
        <v>328</v>
      </c>
      <c r="AV357" s="47">
        <f t="shared" ca="1" si="5"/>
        <v>4</v>
      </c>
      <c r="AW357" s="96"/>
      <c r="AX357" s="96"/>
    </row>
    <row r="358" spans="4:50" ht="45">
      <c r="D358" s="67">
        <v>354</v>
      </c>
      <c r="E358" s="38" t="s">
        <v>696</v>
      </c>
      <c r="F358" s="39" t="s">
        <v>5</v>
      </c>
      <c r="I358" s="37">
        <v>354</v>
      </c>
      <c r="J358" s="38" t="s">
        <v>687</v>
      </c>
      <c r="K358" s="39" t="s">
        <v>7</v>
      </c>
      <c r="W358" s="37">
        <v>354</v>
      </c>
      <c r="X358" s="78"/>
      <c r="Y358" s="39" t="s">
        <v>629</v>
      </c>
      <c r="Z358" s="76"/>
      <c r="AB358" s="37">
        <v>354</v>
      </c>
      <c r="AC358" s="39" t="s">
        <v>502</v>
      </c>
      <c r="AD358" s="82"/>
      <c r="AE358"/>
      <c r="AF358" s="96"/>
      <c r="AG358" s="96"/>
      <c r="AH358" s="96"/>
      <c r="AI358" s="96"/>
      <c r="AJ358" s="111"/>
      <c r="AK358" s="96"/>
      <c r="AL358" s="96"/>
      <c r="AM358" s="96"/>
      <c r="AN358" s="96"/>
      <c r="AO358" s="96"/>
      <c r="AP358" s="96"/>
      <c r="AQ358" s="96"/>
      <c r="AR358" s="96"/>
      <c r="AS358" s="37">
        <v>331</v>
      </c>
      <c r="AT358" s="105">
        <v>42200</v>
      </c>
      <c r="AU358" s="38" t="s">
        <v>329</v>
      </c>
      <c r="AV358" s="47">
        <f t="shared" ca="1" si="5"/>
        <v>8</v>
      </c>
      <c r="AW358" s="96"/>
      <c r="AX358" s="96"/>
    </row>
    <row r="359" spans="4:50" ht="30">
      <c r="D359" s="67">
        <v>355</v>
      </c>
      <c r="E359" s="38" t="s">
        <v>698</v>
      </c>
      <c r="F359" s="39" t="s">
        <v>5</v>
      </c>
      <c r="I359" s="37">
        <v>355</v>
      </c>
      <c r="J359" s="38" t="s">
        <v>689</v>
      </c>
      <c r="K359" s="39" t="s">
        <v>7</v>
      </c>
      <c r="W359" s="37">
        <v>355</v>
      </c>
      <c r="X359" s="78"/>
      <c r="Y359" s="39" t="s">
        <v>630</v>
      </c>
      <c r="Z359" s="76"/>
      <c r="AB359" s="37">
        <v>355</v>
      </c>
      <c r="AC359" s="39" t="s">
        <v>503</v>
      </c>
      <c r="AD359" s="82"/>
      <c r="AE359"/>
      <c r="AF359" s="96"/>
      <c r="AG359" s="96"/>
      <c r="AH359" s="96"/>
      <c r="AI359" s="96"/>
      <c r="AJ359" s="111"/>
      <c r="AK359" s="96"/>
      <c r="AL359" s="96"/>
      <c r="AM359" s="96"/>
      <c r="AN359" s="96"/>
      <c r="AO359" s="96"/>
      <c r="AP359" s="96"/>
      <c r="AQ359" s="96"/>
      <c r="AR359" s="96"/>
      <c r="AS359" s="37">
        <v>332</v>
      </c>
      <c r="AT359" s="105">
        <v>40179</v>
      </c>
      <c r="AU359" s="38" t="s">
        <v>330</v>
      </c>
      <c r="AV359" s="47">
        <f t="shared" ca="1" si="5"/>
        <v>13</v>
      </c>
      <c r="AW359" s="96"/>
      <c r="AX359" s="96"/>
    </row>
    <row r="360" spans="4:50" ht="30">
      <c r="D360" s="67">
        <v>356</v>
      </c>
      <c r="E360" s="38" t="s">
        <v>699</v>
      </c>
      <c r="F360" s="39" t="s">
        <v>5</v>
      </c>
      <c r="I360" s="37">
        <v>356</v>
      </c>
      <c r="J360" s="38" t="s">
        <v>694</v>
      </c>
      <c r="K360" s="39" t="s">
        <v>7</v>
      </c>
      <c r="W360" s="37">
        <v>356</v>
      </c>
      <c r="X360" s="78"/>
      <c r="Y360" s="39" t="s">
        <v>631</v>
      </c>
      <c r="Z360" s="76"/>
      <c r="AB360" s="37">
        <v>356</v>
      </c>
      <c r="AC360" s="39" t="s">
        <v>507</v>
      </c>
      <c r="AD360" s="82"/>
      <c r="AE360"/>
      <c r="AF360" s="96"/>
      <c r="AG360" s="96"/>
      <c r="AH360" s="96"/>
      <c r="AI360" s="96"/>
      <c r="AJ360" s="111"/>
      <c r="AK360" s="96"/>
      <c r="AL360" s="96"/>
      <c r="AM360" s="96"/>
      <c r="AN360" s="96"/>
      <c r="AO360" s="96"/>
      <c r="AP360" s="96"/>
      <c r="AQ360" s="96"/>
      <c r="AR360" s="96"/>
      <c r="AS360" s="37">
        <v>333</v>
      </c>
      <c r="AT360" s="105">
        <v>41462</v>
      </c>
      <c r="AU360" s="38" t="s">
        <v>331</v>
      </c>
      <c r="AV360" s="47">
        <f t="shared" ca="1" si="5"/>
        <v>10</v>
      </c>
      <c r="AW360" s="96"/>
      <c r="AX360" s="96"/>
    </row>
    <row r="361" spans="4:50" ht="30.75" thickBot="1">
      <c r="D361" s="29">
        <v>357</v>
      </c>
      <c r="E361" s="30" t="s">
        <v>701</v>
      </c>
      <c r="F361" s="31" t="s">
        <v>5</v>
      </c>
      <c r="I361" s="37">
        <v>357</v>
      </c>
      <c r="J361" s="38" t="s">
        <v>512</v>
      </c>
      <c r="K361" s="39" t="s">
        <v>7</v>
      </c>
      <c r="W361" s="37">
        <v>357</v>
      </c>
      <c r="X361" s="78"/>
      <c r="Y361" s="39" t="s">
        <v>632</v>
      </c>
      <c r="Z361" s="76"/>
      <c r="AB361" s="37">
        <v>357</v>
      </c>
      <c r="AC361" s="39" t="s">
        <v>508</v>
      </c>
      <c r="AD361" s="82"/>
      <c r="AE361"/>
      <c r="AF361" s="96"/>
      <c r="AG361" s="96"/>
      <c r="AH361" s="96"/>
      <c r="AI361" s="96"/>
      <c r="AJ361" s="111"/>
      <c r="AK361" s="96"/>
      <c r="AL361" s="96"/>
      <c r="AM361" s="96"/>
      <c r="AN361" s="96"/>
      <c r="AO361" s="96"/>
      <c r="AP361" s="96"/>
      <c r="AQ361" s="96"/>
      <c r="AR361" s="96"/>
      <c r="AS361" s="37">
        <v>334</v>
      </c>
      <c r="AT361" s="105">
        <v>42253</v>
      </c>
      <c r="AU361" s="38" t="s">
        <v>332</v>
      </c>
      <c r="AV361" s="47">
        <f t="shared" ca="1" si="5"/>
        <v>7</v>
      </c>
      <c r="AW361" s="96"/>
      <c r="AX361" s="96"/>
    </row>
    <row r="362" spans="4:50" ht="30">
      <c r="I362" s="37">
        <v>358</v>
      </c>
      <c r="J362" s="38" t="s">
        <v>695</v>
      </c>
      <c r="K362" s="39" t="s">
        <v>7</v>
      </c>
      <c r="W362" s="37">
        <v>358</v>
      </c>
      <c r="X362" s="78"/>
      <c r="Y362" s="39" t="s">
        <v>633</v>
      </c>
      <c r="Z362" s="76"/>
      <c r="AB362" s="37">
        <v>358</v>
      </c>
      <c r="AC362" s="39" t="s">
        <v>513</v>
      </c>
      <c r="AD362" s="82"/>
      <c r="AE362"/>
      <c r="AF362" s="96"/>
      <c r="AG362" s="96"/>
      <c r="AH362" s="96"/>
      <c r="AI362" s="96"/>
      <c r="AJ362" s="111"/>
      <c r="AK362" s="96"/>
      <c r="AL362" s="96"/>
      <c r="AM362" s="96"/>
      <c r="AN362" s="96"/>
      <c r="AO362" s="96"/>
      <c r="AP362" s="96"/>
      <c r="AQ362" s="96"/>
      <c r="AR362" s="96"/>
      <c r="AS362" s="37">
        <v>335</v>
      </c>
      <c r="AT362" s="105">
        <v>40142</v>
      </c>
      <c r="AU362" s="38" t="s">
        <v>333</v>
      </c>
      <c r="AV362" s="47">
        <f t="shared" ca="1" si="5"/>
        <v>13</v>
      </c>
      <c r="AW362" s="96"/>
      <c r="AX362" s="96"/>
    </row>
    <row r="363" spans="4:50" ht="30">
      <c r="I363" s="37">
        <v>359</v>
      </c>
      <c r="J363" s="38" t="s">
        <v>697</v>
      </c>
      <c r="K363" s="39" t="s">
        <v>7</v>
      </c>
      <c r="W363" s="37">
        <v>359</v>
      </c>
      <c r="X363" s="78"/>
      <c r="Y363" s="39" t="s">
        <v>635</v>
      </c>
      <c r="Z363" s="76"/>
      <c r="AB363" s="37">
        <v>359</v>
      </c>
      <c r="AC363" s="39" t="s">
        <v>514</v>
      </c>
      <c r="AD363" s="82"/>
      <c r="AE363"/>
      <c r="AF363" s="96"/>
      <c r="AG363" s="96"/>
      <c r="AH363" s="96"/>
      <c r="AI363" s="96"/>
      <c r="AJ363" s="111"/>
      <c r="AK363" s="96"/>
      <c r="AL363" s="96"/>
      <c r="AM363" s="96"/>
      <c r="AN363" s="96"/>
      <c r="AO363" s="96"/>
      <c r="AP363" s="96"/>
      <c r="AQ363" s="96"/>
      <c r="AR363" s="96"/>
      <c r="AS363" s="37">
        <v>336</v>
      </c>
      <c r="AT363" s="105">
        <v>40518</v>
      </c>
      <c r="AU363" s="38" t="s">
        <v>334</v>
      </c>
      <c r="AV363" s="47">
        <f t="shared" ca="1" si="5"/>
        <v>12</v>
      </c>
      <c r="AW363" s="96"/>
      <c r="AX363" s="96"/>
    </row>
    <row r="364" spans="4:50" ht="30">
      <c r="I364" s="37">
        <v>360</v>
      </c>
      <c r="J364" s="38" t="s">
        <v>700</v>
      </c>
      <c r="K364" s="39" t="s">
        <v>7</v>
      </c>
      <c r="W364" s="37">
        <v>360</v>
      </c>
      <c r="X364" s="78"/>
      <c r="Y364" s="39" t="s">
        <v>636</v>
      </c>
      <c r="Z364" s="76"/>
      <c r="AB364" s="37">
        <v>360</v>
      </c>
      <c r="AC364" s="39" t="s">
        <v>515</v>
      </c>
      <c r="AD364" s="82"/>
      <c r="AE364"/>
      <c r="AF364" s="96"/>
      <c r="AG364" s="96"/>
      <c r="AH364" s="96"/>
      <c r="AI364" s="96"/>
      <c r="AJ364" s="111"/>
      <c r="AK364" s="96"/>
      <c r="AL364" s="96"/>
      <c r="AM364" s="96"/>
      <c r="AN364" s="96"/>
      <c r="AO364" s="96"/>
      <c r="AP364" s="96"/>
      <c r="AQ364" s="96"/>
      <c r="AR364" s="96"/>
      <c r="AS364" s="37">
        <v>337</v>
      </c>
      <c r="AT364" s="105">
        <v>39918</v>
      </c>
      <c r="AU364" s="38" t="s">
        <v>335</v>
      </c>
      <c r="AV364" s="47">
        <f t="shared" ca="1" si="5"/>
        <v>14</v>
      </c>
      <c r="AW364" s="96"/>
      <c r="AX364" s="96"/>
    </row>
    <row r="365" spans="4:50" ht="30">
      <c r="I365" s="37">
        <v>361</v>
      </c>
      <c r="J365" s="38" t="s">
        <v>702</v>
      </c>
      <c r="K365" s="39" t="s">
        <v>7</v>
      </c>
      <c r="W365" s="37">
        <v>361</v>
      </c>
      <c r="X365" s="78"/>
      <c r="Y365" s="39" t="s">
        <v>585</v>
      </c>
      <c r="Z365" s="76"/>
      <c r="AB365" s="37">
        <v>361</v>
      </c>
      <c r="AC365" s="39" t="s">
        <v>516</v>
      </c>
      <c r="AD365" s="82"/>
      <c r="AE365"/>
      <c r="AF365" s="96"/>
      <c r="AG365" s="96"/>
      <c r="AH365" s="96"/>
      <c r="AI365" s="96"/>
      <c r="AJ365" s="111"/>
      <c r="AK365" s="96"/>
      <c r="AL365" s="96"/>
      <c r="AM365" s="96"/>
      <c r="AN365" s="96"/>
      <c r="AO365" s="96"/>
      <c r="AP365" s="96"/>
      <c r="AQ365" s="96"/>
      <c r="AR365" s="96"/>
      <c r="AS365" s="37">
        <v>338</v>
      </c>
      <c r="AT365" s="105">
        <v>40438</v>
      </c>
      <c r="AU365" s="38" t="s">
        <v>336</v>
      </c>
      <c r="AV365" s="47">
        <f t="shared" ca="1" si="5"/>
        <v>12</v>
      </c>
      <c r="AW365" s="96"/>
      <c r="AX365" s="96"/>
    </row>
    <row r="366" spans="4:50" ht="30">
      <c r="I366" s="37">
        <v>362</v>
      </c>
      <c r="J366" s="38" t="s">
        <v>703</v>
      </c>
      <c r="K366" s="39" t="s">
        <v>7</v>
      </c>
      <c r="W366" s="37">
        <v>362</v>
      </c>
      <c r="X366" s="78"/>
      <c r="Y366" s="39" t="s">
        <v>637</v>
      </c>
      <c r="Z366" s="76"/>
      <c r="AB366" s="37">
        <v>362</v>
      </c>
      <c r="AC366" s="39" t="s">
        <v>517</v>
      </c>
      <c r="AD366" s="82"/>
      <c r="AE366"/>
      <c r="AF366" s="96"/>
      <c r="AG366" s="96"/>
      <c r="AH366" s="96"/>
      <c r="AI366" s="96"/>
      <c r="AJ366" s="111"/>
      <c r="AK366" s="96"/>
      <c r="AL366" s="96"/>
      <c r="AM366" s="96"/>
      <c r="AN366" s="96"/>
      <c r="AO366" s="96"/>
      <c r="AP366" s="96"/>
      <c r="AQ366" s="96"/>
      <c r="AR366" s="96"/>
      <c r="AS366" s="37">
        <v>339</v>
      </c>
      <c r="AT366" s="105">
        <v>42842</v>
      </c>
      <c r="AU366" s="38" t="s">
        <v>337</v>
      </c>
      <c r="AV366" s="47">
        <f t="shared" ca="1" si="5"/>
        <v>6</v>
      </c>
      <c r="AW366" s="96"/>
      <c r="AX366" s="96"/>
    </row>
    <row r="367" spans="4:50" ht="30">
      <c r="I367" s="37">
        <v>363</v>
      </c>
      <c r="J367" s="38" t="s">
        <v>704</v>
      </c>
      <c r="K367" s="39" t="s">
        <v>7</v>
      </c>
      <c r="W367" s="37">
        <v>363</v>
      </c>
      <c r="X367" s="78"/>
      <c r="Y367" s="39" t="s">
        <v>638</v>
      </c>
      <c r="Z367" s="76"/>
      <c r="AB367" s="37">
        <v>363</v>
      </c>
      <c r="AC367" s="39" t="s">
        <v>518</v>
      </c>
      <c r="AD367" s="82"/>
      <c r="AE367"/>
      <c r="AF367" s="96"/>
      <c r="AG367" s="96"/>
      <c r="AH367" s="96"/>
      <c r="AI367" s="96"/>
      <c r="AJ367" s="111"/>
      <c r="AK367" s="96"/>
      <c r="AL367" s="96"/>
      <c r="AM367" s="96"/>
      <c r="AN367" s="96"/>
      <c r="AO367" s="96"/>
      <c r="AP367" s="96"/>
      <c r="AQ367" s="96"/>
      <c r="AR367" s="96"/>
      <c r="AS367" s="37">
        <v>340</v>
      </c>
      <c r="AT367" s="105">
        <v>41642</v>
      </c>
      <c r="AU367" s="38" t="s">
        <v>338</v>
      </c>
      <c r="AV367" s="47">
        <f t="shared" ca="1" si="5"/>
        <v>9</v>
      </c>
      <c r="AW367" s="96"/>
      <c r="AX367" s="96"/>
    </row>
    <row r="368" spans="4:50" ht="45">
      <c r="I368" s="37">
        <v>364</v>
      </c>
      <c r="J368" s="38" t="s">
        <v>705</v>
      </c>
      <c r="K368" s="39" t="s">
        <v>7</v>
      </c>
      <c r="W368" s="37">
        <v>364</v>
      </c>
      <c r="X368" s="78"/>
      <c r="Y368" s="39" t="s">
        <v>639</v>
      </c>
      <c r="Z368" s="76"/>
      <c r="AB368" s="37">
        <v>364</v>
      </c>
      <c r="AC368" s="39" t="s">
        <v>519</v>
      </c>
      <c r="AD368" s="82"/>
      <c r="AE368"/>
      <c r="AF368" s="96"/>
      <c r="AG368" s="96"/>
      <c r="AH368" s="96"/>
      <c r="AI368" s="96"/>
      <c r="AJ368" s="111"/>
      <c r="AK368" s="96"/>
      <c r="AL368" s="96"/>
      <c r="AM368" s="96"/>
      <c r="AN368" s="96"/>
      <c r="AO368" s="96"/>
      <c r="AP368" s="96"/>
      <c r="AQ368" s="96"/>
      <c r="AR368" s="96"/>
      <c r="AS368" s="37">
        <v>341</v>
      </c>
      <c r="AT368" s="38"/>
      <c r="AU368" s="38" t="s">
        <v>339</v>
      </c>
      <c r="AV368" s="47"/>
      <c r="AW368" s="96"/>
      <c r="AX368" s="96"/>
    </row>
    <row r="369" spans="9:50" ht="30.75" thickBot="1">
      <c r="I369" s="40">
        <v>365</v>
      </c>
      <c r="J369" s="41" t="s">
        <v>706</v>
      </c>
      <c r="K369" s="42" t="s">
        <v>7</v>
      </c>
      <c r="W369" s="37">
        <v>365</v>
      </c>
      <c r="X369" s="78"/>
      <c r="Y369" s="39" t="s">
        <v>640</v>
      </c>
      <c r="Z369" s="76"/>
      <c r="AB369" s="37">
        <v>365</v>
      </c>
      <c r="AC369" s="39" t="s">
        <v>520</v>
      </c>
      <c r="AD369" s="82"/>
      <c r="AE369"/>
      <c r="AF369" s="96"/>
      <c r="AG369" s="96"/>
      <c r="AH369" s="96"/>
      <c r="AI369" s="96"/>
      <c r="AJ369" s="111"/>
      <c r="AK369" s="96"/>
      <c r="AL369" s="96"/>
      <c r="AM369" s="96"/>
      <c r="AN369" s="96"/>
      <c r="AO369" s="96"/>
      <c r="AP369" s="96"/>
      <c r="AQ369" s="96"/>
      <c r="AR369" s="96"/>
      <c r="AS369" s="37">
        <v>342</v>
      </c>
      <c r="AT369" s="105">
        <v>41523</v>
      </c>
      <c r="AU369" s="38" t="s">
        <v>340</v>
      </c>
      <c r="AV369" s="47">
        <f t="shared" ca="1" si="5"/>
        <v>9</v>
      </c>
      <c r="AW369" s="96"/>
      <c r="AX369" s="96"/>
    </row>
    <row r="370" spans="9:50" ht="30">
      <c r="W370" s="37">
        <v>366</v>
      </c>
      <c r="X370" s="78"/>
      <c r="Y370" s="39" t="s">
        <v>641</v>
      </c>
      <c r="Z370" s="76"/>
      <c r="AB370" s="37">
        <v>366</v>
      </c>
      <c r="AC370" s="39" t="s">
        <v>521</v>
      </c>
      <c r="AD370" s="82"/>
      <c r="AE370"/>
      <c r="AF370" s="96"/>
      <c r="AG370" s="96"/>
      <c r="AH370" s="96"/>
      <c r="AI370" s="96"/>
      <c r="AJ370" s="111"/>
      <c r="AK370" s="96"/>
      <c r="AL370" s="96"/>
      <c r="AM370" s="96"/>
      <c r="AN370" s="96"/>
      <c r="AO370" s="96"/>
      <c r="AP370" s="96"/>
      <c r="AQ370" s="96"/>
      <c r="AR370" s="96"/>
      <c r="AS370" s="37">
        <v>343</v>
      </c>
      <c r="AT370" s="105">
        <v>41527</v>
      </c>
      <c r="AU370" s="38" t="s">
        <v>341</v>
      </c>
      <c r="AV370" s="47">
        <f t="shared" ca="1" si="5"/>
        <v>9</v>
      </c>
      <c r="AW370" s="96"/>
      <c r="AX370" s="96"/>
    </row>
    <row r="371" spans="9:50" ht="45">
      <c r="W371" s="37">
        <v>367</v>
      </c>
      <c r="X371" s="78"/>
      <c r="Y371" s="39" t="s">
        <v>642</v>
      </c>
      <c r="Z371" s="76"/>
      <c r="AB371" s="37">
        <v>367</v>
      </c>
      <c r="AC371" s="39" t="s">
        <v>522</v>
      </c>
      <c r="AD371" s="82"/>
      <c r="AE371"/>
      <c r="AF371" s="96"/>
      <c r="AG371" s="96"/>
      <c r="AH371" s="96"/>
      <c r="AI371" s="96"/>
      <c r="AJ371" s="111"/>
      <c r="AK371" s="96"/>
      <c r="AL371" s="96"/>
      <c r="AM371" s="96"/>
      <c r="AN371" s="96"/>
      <c r="AO371" s="96"/>
      <c r="AP371" s="96"/>
      <c r="AQ371" s="96"/>
      <c r="AR371" s="96"/>
      <c r="AS371" s="37">
        <v>344</v>
      </c>
      <c r="AT371" s="105">
        <v>40756</v>
      </c>
      <c r="AU371" s="38" t="s">
        <v>342</v>
      </c>
      <c r="AV371" s="47">
        <f t="shared" ca="1" si="5"/>
        <v>11</v>
      </c>
      <c r="AW371" s="96"/>
      <c r="AX371" s="96"/>
    </row>
    <row r="372" spans="9:50" ht="30">
      <c r="W372" s="37">
        <v>368</v>
      </c>
      <c r="X372" s="78"/>
      <c r="Y372" s="39" t="s">
        <v>643</v>
      </c>
      <c r="Z372" s="76"/>
      <c r="AB372" s="37">
        <v>368</v>
      </c>
      <c r="AC372" s="39" t="s">
        <v>523</v>
      </c>
      <c r="AD372" s="82"/>
      <c r="AE372"/>
      <c r="AF372" s="96"/>
      <c r="AG372" s="96"/>
      <c r="AH372" s="96"/>
      <c r="AI372" s="96"/>
      <c r="AJ372" s="111"/>
      <c r="AK372" s="96"/>
      <c r="AL372" s="96"/>
      <c r="AM372" s="96"/>
      <c r="AN372" s="96"/>
      <c r="AO372" s="96"/>
      <c r="AP372" s="96"/>
      <c r="AQ372" s="96"/>
      <c r="AR372" s="96"/>
      <c r="AS372" s="37">
        <v>345</v>
      </c>
      <c r="AT372" s="105">
        <v>38353</v>
      </c>
      <c r="AU372" s="38" t="s">
        <v>343</v>
      </c>
      <c r="AV372" s="47">
        <f t="shared" ca="1" si="5"/>
        <v>18</v>
      </c>
      <c r="AW372" s="96"/>
      <c r="AX372" s="96"/>
    </row>
    <row r="373" spans="9:50" ht="30">
      <c r="W373" s="37">
        <v>369</v>
      </c>
      <c r="X373" s="78"/>
      <c r="Y373" s="39" t="s">
        <v>644</v>
      </c>
      <c r="Z373" s="76"/>
      <c r="AB373" s="37">
        <v>369</v>
      </c>
      <c r="AC373" s="39" t="s">
        <v>524</v>
      </c>
      <c r="AD373" s="82"/>
      <c r="AE373"/>
      <c r="AF373" s="96"/>
      <c r="AG373" s="96"/>
      <c r="AH373" s="96"/>
      <c r="AI373" s="96"/>
      <c r="AJ373" s="111"/>
      <c r="AK373" s="96"/>
      <c r="AL373" s="96"/>
      <c r="AM373" s="96"/>
      <c r="AN373" s="96"/>
      <c r="AO373" s="96"/>
      <c r="AP373" s="96"/>
      <c r="AQ373" s="96"/>
      <c r="AR373" s="96"/>
      <c r="AS373" s="37">
        <v>346</v>
      </c>
      <c r="AT373" s="105">
        <v>41427</v>
      </c>
      <c r="AU373" s="38" t="s">
        <v>344</v>
      </c>
      <c r="AV373" s="47">
        <f t="shared" ca="1" si="5"/>
        <v>10</v>
      </c>
      <c r="AW373" s="96"/>
      <c r="AX373" s="96"/>
    </row>
    <row r="374" spans="9:50" ht="30">
      <c r="W374" s="37">
        <v>370</v>
      </c>
      <c r="X374" s="78"/>
      <c r="Y374" s="39" t="s">
        <v>645</v>
      </c>
      <c r="Z374" s="76"/>
      <c r="AB374" s="37">
        <v>370</v>
      </c>
      <c r="AC374" s="39" t="s">
        <v>526</v>
      </c>
      <c r="AD374" s="82"/>
      <c r="AE374"/>
      <c r="AF374" s="96"/>
      <c r="AG374" s="96"/>
      <c r="AH374" s="96"/>
      <c r="AI374" s="96"/>
      <c r="AJ374" s="111"/>
      <c r="AK374" s="96"/>
      <c r="AL374" s="96"/>
      <c r="AM374" s="96"/>
      <c r="AN374" s="96"/>
      <c r="AO374" s="96"/>
      <c r="AP374" s="96"/>
      <c r="AQ374" s="96"/>
      <c r="AR374" s="96"/>
      <c r="AS374" s="37">
        <v>347</v>
      </c>
      <c r="AT374" s="105">
        <v>40944</v>
      </c>
      <c r="AU374" s="38" t="s">
        <v>345</v>
      </c>
      <c r="AV374" s="47">
        <f t="shared" ca="1" si="5"/>
        <v>11</v>
      </c>
      <c r="AW374" s="96"/>
      <c r="AX374" s="96"/>
    </row>
    <row r="375" spans="9:50" ht="30">
      <c r="W375" s="37">
        <v>371</v>
      </c>
      <c r="X375" s="78"/>
      <c r="Y375" s="39" t="s">
        <v>646</v>
      </c>
      <c r="Z375" s="76"/>
      <c r="AB375" s="37">
        <v>371</v>
      </c>
      <c r="AC375" s="39" t="s">
        <v>527</v>
      </c>
      <c r="AD375" s="82"/>
      <c r="AE375"/>
      <c r="AF375" s="96"/>
      <c r="AG375" s="96"/>
      <c r="AH375" s="96"/>
      <c r="AI375" s="96"/>
      <c r="AJ375" s="111"/>
      <c r="AK375" s="96"/>
      <c r="AL375" s="96"/>
      <c r="AM375" s="96"/>
      <c r="AN375" s="96"/>
      <c r="AO375" s="96"/>
      <c r="AP375" s="96"/>
      <c r="AQ375" s="96"/>
      <c r="AR375" s="96"/>
      <c r="AS375" s="37">
        <v>348</v>
      </c>
      <c r="AT375" s="105">
        <v>40849</v>
      </c>
      <c r="AU375" s="38" t="s">
        <v>346</v>
      </c>
      <c r="AV375" s="47">
        <f t="shared" ca="1" si="5"/>
        <v>11</v>
      </c>
      <c r="AW375" s="96"/>
      <c r="AX375" s="96"/>
    </row>
    <row r="376" spans="9:50" ht="30">
      <c r="W376" s="37">
        <v>372</v>
      </c>
      <c r="X376" s="78"/>
      <c r="Y376" s="39" t="s">
        <v>647</v>
      </c>
      <c r="Z376" s="76"/>
      <c r="AB376" s="37">
        <v>372</v>
      </c>
      <c r="AC376" s="39" t="s">
        <v>528</v>
      </c>
      <c r="AD376" s="82"/>
      <c r="AE376"/>
      <c r="AF376" s="96"/>
      <c r="AG376" s="96"/>
      <c r="AH376" s="96"/>
      <c r="AI376" s="96"/>
      <c r="AJ376" s="111"/>
      <c r="AK376" s="96"/>
      <c r="AL376" s="96"/>
      <c r="AM376" s="96"/>
      <c r="AN376" s="96"/>
      <c r="AO376" s="96"/>
      <c r="AP376" s="96"/>
      <c r="AQ376" s="96"/>
      <c r="AR376" s="96"/>
      <c r="AS376" s="37">
        <v>349</v>
      </c>
      <c r="AT376" s="105">
        <v>43262</v>
      </c>
      <c r="AU376" s="38" t="s">
        <v>347</v>
      </c>
      <c r="AV376" s="47">
        <f t="shared" ca="1" si="5"/>
        <v>5</v>
      </c>
      <c r="AW376" s="96"/>
      <c r="AX376" s="96"/>
    </row>
    <row r="377" spans="9:50" ht="30">
      <c r="W377" s="37">
        <v>373</v>
      </c>
      <c r="X377" s="78"/>
      <c r="Y377" s="39" t="s">
        <v>648</v>
      </c>
      <c r="Z377" s="76"/>
      <c r="AB377" s="37">
        <v>373</v>
      </c>
      <c r="AC377" s="39" t="s">
        <v>529</v>
      </c>
      <c r="AD377" s="82"/>
      <c r="AE377"/>
      <c r="AF377" s="96"/>
      <c r="AG377" s="96"/>
      <c r="AH377" s="96"/>
      <c r="AI377" s="96"/>
      <c r="AJ377" s="111"/>
      <c r="AK377" s="96"/>
      <c r="AL377" s="96"/>
      <c r="AM377" s="96"/>
      <c r="AN377" s="96"/>
      <c r="AO377" s="96"/>
      <c r="AP377" s="96"/>
      <c r="AQ377" s="96"/>
      <c r="AR377" s="96"/>
      <c r="AS377" s="37">
        <v>350</v>
      </c>
      <c r="AT377" s="105">
        <v>41107</v>
      </c>
      <c r="AU377" s="38" t="s">
        <v>348</v>
      </c>
      <c r="AV377" s="47">
        <f t="shared" ca="1" si="5"/>
        <v>11</v>
      </c>
      <c r="AW377" s="96"/>
      <c r="AX377" s="96"/>
    </row>
    <row r="378" spans="9:50" ht="30">
      <c r="W378" s="37">
        <v>374</v>
      </c>
      <c r="X378" s="78"/>
      <c r="Y378" s="39" t="s">
        <v>649</v>
      </c>
      <c r="Z378" s="76"/>
      <c r="AB378" s="37">
        <v>374</v>
      </c>
      <c r="AC378" s="39" t="s">
        <v>530</v>
      </c>
      <c r="AD378" s="82"/>
      <c r="AE378"/>
      <c r="AF378" s="96"/>
      <c r="AG378" s="96"/>
      <c r="AH378" s="96"/>
      <c r="AI378" s="96"/>
      <c r="AJ378" s="111"/>
      <c r="AK378" s="96"/>
      <c r="AL378" s="96"/>
      <c r="AM378" s="96"/>
      <c r="AN378" s="96"/>
      <c r="AO378" s="96"/>
      <c r="AP378" s="96"/>
      <c r="AQ378" s="96"/>
      <c r="AR378" s="96"/>
      <c r="AS378" s="37">
        <v>351</v>
      </c>
      <c r="AT378" s="105">
        <v>42198</v>
      </c>
      <c r="AU378" s="38" t="s">
        <v>349</v>
      </c>
      <c r="AV378" s="47">
        <f t="shared" ca="1" si="5"/>
        <v>8</v>
      </c>
      <c r="AW378" s="96"/>
      <c r="AX378" s="96"/>
    </row>
    <row r="379" spans="9:50" ht="30">
      <c r="W379" s="37">
        <v>375</v>
      </c>
      <c r="X379" s="78"/>
      <c r="Y379" s="39" t="s">
        <v>650</v>
      </c>
      <c r="Z379" s="76"/>
      <c r="AB379" s="37">
        <v>375</v>
      </c>
      <c r="AC379" s="39" t="s">
        <v>532</v>
      </c>
      <c r="AD379" s="82"/>
      <c r="AE379"/>
      <c r="AF379" s="96"/>
      <c r="AG379" s="96"/>
      <c r="AH379" s="96"/>
      <c r="AI379" s="96"/>
      <c r="AJ379" s="111"/>
      <c r="AK379" s="96"/>
      <c r="AL379" s="96"/>
      <c r="AM379" s="96"/>
      <c r="AN379" s="96"/>
      <c r="AO379" s="96"/>
      <c r="AP379" s="96"/>
      <c r="AQ379" s="96"/>
      <c r="AR379" s="96"/>
      <c r="AS379" s="37">
        <v>352</v>
      </c>
      <c r="AT379" s="105">
        <v>41556</v>
      </c>
      <c r="AU379" s="38" t="s">
        <v>350</v>
      </c>
      <c r="AV379" s="47">
        <f t="shared" ca="1" si="5"/>
        <v>9</v>
      </c>
      <c r="AW379" s="96"/>
      <c r="AX379" s="96"/>
    </row>
    <row r="380" spans="9:50">
      <c r="W380" s="37">
        <v>376</v>
      </c>
      <c r="X380" s="78"/>
      <c r="Y380" s="39" t="s">
        <v>651</v>
      </c>
      <c r="Z380" s="76"/>
      <c r="AB380" s="37">
        <v>376</v>
      </c>
      <c r="AC380" s="39" t="s">
        <v>533</v>
      </c>
      <c r="AD380" s="82"/>
      <c r="AE380"/>
      <c r="AF380" s="96"/>
      <c r="AG380" s="96"/>
      <c r="AH380" s="96"/>
      <c r="AI380" s="96"/>
      <c r="AJ380" s="111"/>
      <c r="AK380" s="96"/>
      <c r="AL380" s="96"/>
      <c r="AM380" s="96"/>
      <c r="AN380" s="96"/>
      <c r="AO380" s="96"/>
      <c r="AP380" s="96"/>
      <c r="AQ380" s="96"/>
      <c r="AR380" s="96"/>
      <c r="AS380" s="37">
        <v>353</v>
      </c>
      <c r="AT380" s="105">
        <v>41851</v>
      </c>
      <c r="AU380" s="38" t="s">
        <v>351</v>
      </c>
      <c r="AV380" s="47">
        <f t="shared" ca="1" si="5"/>
        <v>8</v>
      </c>
      <c r="AW380" s="96"/>
      <c r="AX380" s="96"/>
    </row>
    <row r="381" spans="9:50" ht="30">
      <c r="W381" s="37">
        <v>377</v>
      </c>
      <c r="X381" s="78"/>
      <c r="Y381" s="39" t="s">
        <v>652</v>
      </c>
      <c r="Z381" s="76"/>
      <c r="AB381" s="37">
        <v>377</v>
      </c>
      <c r="AC381" s="39" t="s">
        <v>534</v>
      </c>
      <c r="AD381" s="82"/>
      <c r="AE381"/>
      <c r="AF381" s="96"/>
      <c r="AG381" s="96"/>
      <c r="AH381" s="96"/>
      <c r="AI381" s="96"/>
      <c r="AJ381" s="111"/>
      <c r="AK381" s="96"/>
      <c r="AL381" s="96"/>
      <c r="AM381" s="96"/>
      <c r="AN381" s="96"/>
      <c r="AO381" s="96"/>
      <c r="AP381" s="96"/>
      <c r="AQ381" s="96"/>
      <c r="AR381" s="96"/>
      <c r="AS381" s="37">
        <v>354</v>
      </c>
      <c r="AT381" s="105">
        <v>38723</v>
      </c>
      <c r="AU381" s="38" t="s">
        <v>352</v>
      </c>
      <c r="AV381" s="47">
        <f t="shared" ca="1" si="5"/>
        <v>17</v>
      </c>
      <c r="AW381" s="96"/>
      <c r="AX381" s="96"/>
    </row>
    <row r="382" spans="9:50" ht="30">
      <c r="W382" s="37">
        <v>378</v>
      </c>
      <c r="X382" s="78"/>
      <c r="Y382" s="39" t="s">
        <v>653</v>
      </c>
      <c r="Z382" s="76"/>
      <c r="AB382" s="37">
        <v>378</v>
      </c>
      <c r="AC382" s="39" t="s">
        <v>535</v>
      </c>
      <c r="AD382" s="82"/>
      <c r="AE382"/>
      <c r="AF382" s="96"/>
      <c r="AG382" s="96"/>
      <c r="AH382" s="96"/>
      <c r="AI382" s="96"/>
      <c r="AJ382" s="111"/>
      <c r="AK382" s="96"/>
      <c r="AL382" s="96"/>
      <c r="AM382" s="96"/>
      <c r="AN382" s="96"/>
      <c r="AO382" s="96"/>
      <c r="AP382" s="96"/>
      <c r="AQ382" s="96"/>
      <c r="AR382" s="96"/>
      <c r="AS382" s="37">
        <v>355</v>
      </c>
      <c r="AT382" s="105">
        <v>39039</v>
      </c>
      <c r="AU382" s="38" t="s">
        <v>353</v>
      </c>
      <c r="AV382" s="47">
        <f t="shared" ca="1" si="5"/>
        <v>16</v>
      </c>
      <c r="AW382" s="96"/>
      <c r="AX382" s="96"/>
    </row>
    <row r="383" spans="9:50" ht="45">
      <c r="W383" s="37">
        <v>379</v>
      </c>
      <c r="X383" s="78"/>
      <c r="Y383" s="39" t="s">
        <v>654</v>
      </c>
      <c r="Z383" s="76"/>
      <c r="AB383" s="37">
        <v>379</v>
      </c>
      <c r="AC383" s="39" t="s">
        <v>536</v>
      </c>
      <c r="AD383" s="82"/>
      <c r="AE383"/>
      <c r="AF383" s="96"/>
      <c r="AG383" s="96"/>
      <c r="AH383" s="96"/>
      <c r="AI383" s="96"/>
      <c r="AJ383" s="111"/>
      <c r="AK383" s="96"/>
      <c r="AL383" s="96"/>
      <c r="AM383" s="96"/>
      <c r="AN383" s="96"/>
      <c r="AO383" s="96"/>
      <c r="AP383" s="96"/>
      <c r="AQ383" s="96"/>
      <c r="AR383" s="96"/>
      <c r="AS383" s="37">
        <v>356</v>
      </c>
      <c r="AT383" s="105">
        <v>39083</v>
      </c>
      <c r="AU383" s="38" t="s">
        <v>354</v>
      </c>
      <c r="AV383" s="47">
        <f t="shared" ca="1" si="5"/>
        <v>16</v>
      </c>
      <c r="AW383" s="96"/>
      <c r="AX383" s="96"/>
    </row>
    <row r="384" spans="9:50" ht="45">
      <c r="W384" s="37">
        <v>380</v>
      </c>
      <c r="X384" s="78"/>
      <c r="Y384" s="39" t="s">
        <v>655</v>
      </c>
      <c r="Z384" s="76"/>
      <c r="AB384" s="37">
        <v>380</v>
      </c>
      <c r="AC384" s="39" t="s">
        <v>537</v>
      </c>
      <c r="AD384" s="82"/>
      <c r="AE384"/>
      <c r="AF384" s="96"/>
      <c r="AG384" s="96"/>
      <c r="AH384" s="96"/>
      <c r="AI384" s="96"/>
      <c r="AJ384" s="111"/>
      <c r="AK384" s="96"/>
      <c r="AL384" s="96"/>
      <c r="AM384" s="96"/>
      <c r="AN384" s="96"/>
      <c r="AO384" s="96"/>
      <c r="AP384" s="96"/>
      <c r="AQ384" s="96"/>
      <c r="AR384" s="96"/>
      <c r="AS384" s="37">
        <v>357</v>
      </c>
      <c r="AT384" s="105">
        <v>40150</v>
      </c>
      <c r="AU384" s="38" t="s">
        <v>355</v>
      </c>
      <c r="AV384" s="47">
        <f t="shared" ca="1" si="5"/>
        <v>13</v>
      </c>
      <c r="AW384" s="96"/>
      <c r="AX384" s="96"/>
    </row>
    <row r="385" spans="23:50" ht="30">
      <c r="W385" s="37">
        <v>381</v>
      </c>
      <c r="X385" s="78"/>
      <c r="Y385" s="39" t="s">
        <v>656</v>
      </c>
      <c r="Z385" s="76"/>
      <c r="AB385" s="37">
        <v>381</v>
      </c>
      <c r="AC385" s="39" t="s">
        <v>538</v>
      </c>
      <c r="AD385" s="82"/>
      <c r="AE385"/>
      <c r="AF385" s="96"/>
      <c r="AG385" s="96"/>
      <c r="AH385" s="96"/>
      <c r="AI385" s="96"/>
      <c r="AJ385" s="111"/>
      <c r="AK385" s="96"/>
      <c r="AL385" s="96"/>
      <c r="AM385" s="96"/>
      <c r="AN385" s="96"/>
      <c r="AO385" s="96"/>
      <c r="AP385" s="96"/>
      <c r="AQ385" s="96"/>
      <c r="AR385" s="96"/>
      <c r="AS385" s="37">
        <v>358</v>
      </c>
      <c r="AT385" s="105">
        <v>41066</v>
      </c>
      <c r="AU385" s="38" t="s">
        <v>356</v>
      </c>
      <c r="AV385" s="47">
        <f t="shared" ca="1" si="5"/>
        <v>11</v>
      </c>
      <c r="AW385" s="96"/>
      <c r="AX385" s="96"/>
    </row>
    <row r="386" spans="23:50" ht="45">
      <c r="W386" s="37">
        <v>382</v>
      </c>
      <c r="X386" s="78"/>
      <c r="Y386" s="39" t="s">
        <v>657</v>
      </c>
      <c r="Z386" s="76"/>
      <c r="AB386" s="37">
        <v>382</v>
      </c>
      <c r="AC386" s="39" t="s">
        <v>539</v>
      </c>
      <c r="AD386" s="82"/>
      <c r="AE386"/>
      <c r="AF386" s="96"/>
      <c r="AG386" s="96"/>
      <c r="AH386" s="96"/>
      <c r="AI386" s="96"/>
      <c r="AJ386" s="111"/>
      <c r="AK386" s="96"/>
      <c r="AL386" s="96"/>
      <c r="AM386" s="96"/>
      <c r="AN386" s="96"/>
      <c r="AO386" s="96"/>
      <c r="AP386" s="96"/>
      <c r="AQ386" s="96"/>
      <c r="AR386" s="96"/>
      <c r="AS386" s="37">
        <v>359</v>
      </c>
      <c r="AT386" s="105">
        <v>42116</v>
      </c>
      <c r="AU386" s="38" t="s">
        <v>357</v>
      </c>
      <c r="AV386" s="47">
        <f t="shared" ca="1" si="5"/>
        <v>8</v>
      </c>
      <c r="AW386" s="96"/>
      <c r="AX386" s="96"/>
    </row>
    <row r="387" spans="23:50" ht="45">
      <c r="W387" s="37">
        <v>383</v>
      </c>
      <c r="X387" s="78"/>
      <c r="Y387" s="39" t="s">
        <v>658</v>
      </c>
      <c r="Z387" s="76"/>
      <c r="AB387" s="37">
        <v>383</v>
      </c>
      <c r="AC387" s="39" t="s">
        <v>540</v>
      </c>
      <c r="AD387" s="82"/>
      <c r="AE387"/>
      <c r="AF387" s="96"/>
      <c r="AG387" s="96"/>
      <c r="AH387" s="96"/>
      <c r="AI387" s="96"/>
      <c r="AJ387" s="111"/>
      <c r="AK387" s="96"/>
      <c r="AL387" s="96"/>
      <c r="AM387" s="96"/>
      <c r="AN387" s="96"/>
      <c r="AO387" s="96"/>
      <c r="AP387" s="96"/>
      <c r="AQ387" s="96"/>
      <c r="AR387" s="96"/>
      <c r="AS387" s="37">
        <v>360</v>
      </c>
      <c r="AT387" s="105">
        <v>40883</v>
      </c>
      <c r="AU387" s="38" t="s">
        <v>358</v>
      </c>
      <c r="AV387" s="47">
        <f t="shared" ca="1" si="5"/>
        <v>11</v>
      </c>
      <c r="AW387" s="96"/>
      <c r="AX387" s="96"/>
    </row>
    <row r="388" spans="23:50" ht="30">
      <c r="W388" s="37">
        <v>384</v>
      </c>
      <c r="X388" s="78"/>
      <c r="Y388" s="39" t="s">
        <v>659</v>
      </c>
      <c r="Z388" s="76"/>
      <c r="AB388" s="37">
        <v>384</v>
      </c>
      <c r="AC388" s="39" t="s">
        <v>541</v>
      </c>
      <c r="AD388" s="82"/>
      <c r="AE388"/>
      <c r="AF388" s="96"/>
      <c r="AG388" s="96"/>
      <c r="AH388" s="96"/>
      <c r="AI388" s="96"/>
      <c r="AJ388" s="111"/>
      <c r="AK388" s="96"/>
      <c r="AL388" s="96"/>
      <c r="AM388" s="96"/>
      <c r="AN388" s="96"/>
      <c r="AO388" s="96"/>
      <c r="AP388" s="96"/>
      <c r="AQ388" s="96"/>
      <c r="AR388" s="96"/>
      <c r="AS388" s="37">
        <v>361</v>
      </c>
      <c r="AT388" s="105">
        <v>40962</v>
      </c>
      <c r="AU388" s="38" t="s">
        <v>359</v>
      </c>
      <c r="AV388" s="47">
        <f t="shared" ca="1" si="5"/>
        <v>11</v>
      </c>
      <c r="AW388" s="96"/>
      <c r="AX388" s="96"/>
    </row>
    <row r="389" spans="23:50" ht="30">
      <c r="W389" s="37">
        <v>385</v>
      </c>
      <c r="X389" s="78"/>
      <c r="Y389" s="39" t="s">
        <v>660</v>
      </c>
      <c r="Z389" s="76"/>
      <c r="AB389" s="37">
        <v>385</v>
      </c>
      <c r="AC389" s="39" t="s">
        <v>542</v>
      </c>
      <c r="AD389" s="82"/>
      <c r="AE389"/>
      <c r="AF389" s="96"/>
      <c r="AG389" s="96"/>
      <c r="AH389" s="96"/>
      <c r="AI389" s="96"/>
      <c r="AJ389" s="111"/>
      <c r="AK389" s="96"/>
      <c r="AL389" s="96"/>
      <c r="AM389" s="96"/>
      <c r="AN389" s="96"/>
      <c r="AO389" s="96"/>
      <c r="AP389" s="96"/>
      <c r="AQ389" s="96"/>
      <c r="AR389" s="96"/>
      <c r="AS389" s="37">
        <v>362</v>
      </c>
      <c r="AT389" s="105">
        <v>40337</v>
      </c>
      <c r="AU389" s="38" t="s">
        <v>240</v>
      </c>
      <c r="AV389" s="47">
        <f t="shared" ca="1" si="5"/>
        <v>13</v>
      </c>
      <c r="AW389" s="96"/>
      <c r="AX389" s="96"/>
    </row>
    <row r="390" spans="23:50" ht="45">
      <c r="W390" s="37">
        <v>386</v>
      </c>
      <c r="X390" s="78"/>
      <c r="Y390" s="39" t="s">
        <v>661</v>
      </c>
      <c r="Z390" s="76"/>
      <c r="AB390" s="37">
        <v>386</v>
      </c>
      <c r="AC390" s="39" t="s">
        <v>543</v>
      </c>
      <c r="AD390" s="82"/>
      <c r="AE390"/>
      <c r="AF390" s="96"/>
      <c r="AG390" s="96"/>
      <c r="AH390" s="96"/>
      <c r="AI390" s="96"/>
      <c r="AJ390" s="111"/>
      <c r="AK390" s="96"/>
      <c r="AL390" s="96"/>
      <c r="AM390" s="96"/>
      <c r="AN390" s="96"/>
      <c r="AO390" s="96"/>
      <c r="AP390" s="96"/>
      <c r="AQ390" s="96"/>
      <c r="AR390" s="96"/>
      <c r="AS390" s="37">
        <v>363</v>
      </c>
      <c r="AT390" s="105">
        <v>40836</v>
      </c>
      <c r="AU390" s="38" t="s">
        <v>360</v>
      </c>
      <c r="AV390" s="47">
        <f t="shared" ca="1" si="5"/>
        <v>11</v>
      </c>
      <c r="AW390" s="96"/>
      <c r="AX390" s="96"/>
    </row>
    <row r="391" spans="23:50" ht="30">
      <c r="W391" s="37">
        <v>387</v>
      </c>
      <c r="X391" s="78"/>
      <c r="Y391" s="39" t="s">
        <v>662</v>
      </c>
      <c r="Z391" s="76"/>
      <c r="AB391" s="37">
        <v>387</v>
      </c>
      <c r="AC391" s="39" t="s">
        <v>544</v>
      </c>
      <c r="AD391" s="82"/>
      <c r="AE391"/>
      <c r="AF391" s="96"/>
      <c r="AG391" s="96"/>
      <c r="AH391" s="96"/>
      <c r="AI391" s="96"/>
      <c r="AJ391" s="111"/>
      <c r="AK391" s="96"/>
      <c r="AL391" s="96"/>
      <c r="AM391" s="96"/>
      <c r="AN391" s="96"/>
      <c r="AO391" s="96"/>
      <c r="AP391" s="96"/>
      <c r="AQ391" s="96"/>
      <c r="AR391" s="96"/>
      <c r="AS391" s="37">
        <v>364</v>
      </c>
      <c r="AT391" s="105">
        <v>40810</v>
      </c>
      <c r="AU391" s="38" t="s">
        <v>361</v>
      </c>
      <c r="AV391" s="47">
        <f t="shared" ca="1" si="5"/>
        <v>11</v>
      </c>
      <c r="AW391" s="96"/>
      <c r="AX391" s="96"/>
    </row>
    <row r="392" spans="23:50" ht="45">
      <c r="W392" s="37">
        <v>388</v>
      </c>
      <c r="X392" s="78"/>
      <c r="Y392" s="39" t="s">
        <v>663</v>
      </c>
      <c r="Z392" s="76"/>
      <c r="AB392" s="37">
        <v>388</v>
      </c>
      <c r="AC392" s="39" t="s">
        <v>546</v>
      </c>
      <c r="AD392" s="82"/>
      <c r="AE392"/>
      <c r="AF392" s="96"/>
      <c r="AG392" s="96"/>
      <c r="AH392" s="96"/>
      <c r="AI392" s="96"/>
      <c r="AJ392" s="111"/>
      <c r="AK392" s="96"/>
      <c r="AL392" s="96"/>
      <c r="AM392" s="96"/>
      <c r="AN392" s="96"/>
      <c r="AO392" s="96"/>
      <c r="AP392" s="96"/>
      <c r="AQ392" s="96"/>
      <c r="AR392" s="96"/>
      <c r="AS392" s="37">
        <v>365</v>
      </c>
      <c r="AT392" s="105">
        <v>41513</v>
      </c>
      <c r="AU392" s="38" t="s">
        <v>362</v>
      </c>
      <c r="AV392" s="47">
        <f t="shared" ca="1" si="5"/>
        <v>9</v>
      </c>
      <c r="AW392" s="96"/>
      <c r="AX392" s="96"/>
    </row>
    <row r="393" spans="23:50" ht="45">
      <c r="W393" s="37">
        <v>389</v>
      </c>
      <c r="X393" s="78"/>
      <c r="Y393" s="39" t="s">
        <v>664</v>
      </c>
      <c r="Z393" s="76"/>
      <c r="AB393" s="37">
        <v>389</v>
      </c>
      <c r="AC393" s="39" t="s">
        <v>547</v>
      </c>
      <c r="AD393" s="82"/>
      <c r="AE393"/>
      <c r="AF393" s="96"/>
      <c r="AG393" s="96"/>
      <c r="AH393" s="96"/>
      <c r="AI393" s="96"/>
      <c r="AJ393" s="111"/>
      <c r="AK393" s="96"/>
      <c r="AL393" s="96"/>
      <c r="AM393" s="96"/>
      <c r="AN393" s="96"/>
      <c r="AO393" s="96"/>
      <c r="AP393" s="96"/>
      <c r="AQ393" s="96"/>
      <c r="AR393" s="96"/>
      <c r="AS393" s="37">
        <v>366</v>
      </c>
      <c r="AT393" s="105">
        <v>41994</v>
      </c>
      <c r="AU393" s="38" t="s">
        <v>363</v>
      </c>
      <c r="AV393" s="47">
        <f t="shared" ca="1" si="5"/>
        <v>8</v>
      </c>
      <c r="AW393" s="96"/>
      <c r="AX393" s="96"/>
    </row>
    <row r="394" spans="23:50" ht="45">
      <c r="W394" s="37">
        <v>390</v>
      </c>
      <c r="X394" s="78"/>
      <c r="Y394" s="39" t="s">
        <v>665</v>
      </c>
      <c r="Z394" s="76"/>
      <c r="AB394" s="37">
        <v>390</v>
      </c>
      <c r="AC394" s="39" t="s">
        <v>548</v>
      </c>
      <c r="AD394" s="82"/>
      <c r="AE394"/>
      <c r="AF394" s="96"/>
      <c r="AG394" s="96"/>
      <c r="AH394" s="96"/>
      <c r="AI394" s="96"/>
      <c r="AJ394" s="111"/>
      <c r="AK394" s="96"/>
      <c r="AL394" s="96"/>
      <c r="AM394" s="96"/>
      <c r="AN394" s="96"/>
      <c r="AO394" s="96"/>
      <c r="AP394" s="96"/>
      <c r="AQ394" s="96"/>
      <c r="AR394" s="96"/>
      <c r="AS394" s="37">
        <v>367</v>
      </c>
      <c r="AT394" s="105">
        <v>40790</v>
      </c>
      <c r="AU394" s="38" t="s">
        <v>364</v>
      </c>
      <c r="AV394" s="47">
        <f t="shared" ca="1" si="5"/>
        <v>11</v>
      </c>
      <c r="AW394" s="96"/>
      <c r="AX394" s="96"/>
    </row>
    <row r="395" spans="23:50" ht="45">
      <c r="W395" s="37">
        <v>391</v>
      </c>
      <c r="X395" s="78"/>
      <c r="Y395" s="39" t="s">
        <v>666</v>
      </c>
      <c r="Z395" s="76"/>
      <c r="AB395" s="37">
        <v>391</v>
      </c>
      <c r="AC395" s="39" t="s">
        <v>549</v>
      </c>
      <c r="AD395" s="82"/>
      <c r="AE395"/>
      <c r="AF395" s="96"/>
      <c r="AG395" s="96"/>
      <c r="AH395" s="96"/>
      <c r="AI395" s="96"/>
      <c r="AJ395" s="111"/>
      <c r="AK395" s="96"/>
      <c r="AL395" s="96"/>
      <c r="AM395" s="96"/>
      <c r="AN395" s="96"/>
      <c r="AO395" s="96"/>
      <c r="AP395" s="96"/>
      <c r="AQ395" s="96"/>
      <c r="AR395" s="96"/>
      <c r="AS395" s="37">
        <v>368</v>
      </c>
      <c r="AT395" s="105">
        <v>39416</v>
      </c>
      <c r="AU395" s="38" t="s">
        <v>365</v>
      </c>
      <c r="AV395" s="47">
        <f t="shared" ca="1" si="5"/>
        <v>15</v>
      </c>
      <c r="AW395" s="96"/>
      <c r="AX395" s="96"/>
    </row>
    <row r="396" spans="23:50" ht="30">
      <c r="W396" s="37">
        <v>392</v>
      </c>
      <c r="X396" s="78"/>
      <c r="Y396" s="39" t="s">
        <v>667</v>
      </c>
      <c r="Z396" s="76"/>
      <c r="AB396" s="37">
        <v>392</v>
      </c>
      <c r="AC396" s="39" t="s">
        <v>550</v>
      </c>
      <c r="AD396" s="82"/>
      <c r="AE396"/>
      <c r="AF396" s="96"/>
      <c r="AG396" s="96"/>
      <c r="AH396" s="96"/>
      <c r="AI396" s="96"/>
      <c r="AJ396" s="111"/>
      <c r="AK396" s="96"/>
      <c r="AL396" s="96"/>
      <c r="AM396" s="96"/>
      <c r="AN396" s="96"/>
      <c r="AO396" s="96"/>
      <c r="AP396" s="96"/>
      <c r="AQ396" s="96"/>
      <c r="AR396" s="96"/>
      <c r="AS396" s="37">
        <v>369</v>
      </c>
      <c r="AT396" s="105">
        <v>38552</v>
      </c>
      <c r="AU396" s="38" t="s">
        <v>366</v>
      </c>
      <c r="AV396" s="47">
        <f t="shared" ca="1" si="5"/>
        <v>18</v>
      </c>
      <c r="AW396" s="96"/>
      <c r="AX396" s="96"/>
    </row>
    <row r="397" spans="23:50" ht="30">
      <c r="W397" s="37">
        <v>393</v>
      </c>
      <c r="X397" s="78"/>
      <c r="Y397" s="39" t="s">
        <v>668</v>
      </c>
      <c r="Z397" s="76"/>
      <c r="AB397" s="37">
        <v>393</v>
      </c>
      <c r="AC397" s="39" t="s">
        <v>555</v>
      </c>
      <c r="AD397" s="82"/>
      <c r="AE397"/>
      <c r="AF397" s="96"/>
      <c r="AG397" s="96"/>
      <c r="AH397" s="96"/>
      <c r="AI397" s="96"/>
      <c r="AJ397" s="111"/>
      <c r="AK397" s="96"/>
      <c r="AL397" s="96"/>
      <c r="AM397" s="96"/>
      <c r="AN397" s="96"/>
      <c r="AO397" s="96"/>
      <c r="AP397" s="96"/>
      <c r="AQ397" s="96"/>
      <c r="AR397" s="96"/>
      <c r="AS397" s="37">
        <v>370</v>
      </c>
      <c r="AT397" s="38"/>
      <c r="AU397" s="38" t="s">
        <v>367</v>
      </c>
      <c r="AV397" s="47"/>
      <c r="AW397" s="96"/>
      <c r="AX397" s="96"/>
    </row>
    <row r="398" spans="23:50" ht="45">
      <c r="W398" s="37">
        <v>394</v>
      </c>
      <c r="X398" s="78"/>
      <c r="Y398" s="39" t="s">
        <v>669</v>
      </c>
      <c r="Z398" s="76"/>
      <c r="AB398" s="37">
        <v>394</v>
      </c>
      <c r="AC398" s="39" t="s">
        <v>556</v>
      </c>
      <c r="AD398" s="82"/>
      <c r="AE398"/>
      <c r="AF398" s="96"/>
      <c r="AG398" s="96"/>
      <c r="AH398" s="96"/>
      <c r="AI398" s="96"/>
      <c r="AJ398" s="111"/>
      <c r="AK398" s="96"/>
      <c r="AL398" s="96"/>
      <c r="AM398" s="96"/>
      <c r="AN398" s="96"/>
      <c r="AO398" s="96"/>
      <c r="AP398" s="96"/>
      <c r="AQ398" s="96"/>
      <c r="AR398" s="96"/>
      <c r="AS398" s="37">
        <v>371</v>
      </c>
      <c r="AT398" s="105">
        <v>40741</v>
      </c>
      <c r="AU398" s="38" t="s">
        <v>368</v>
      </c>
      <c r="AV398" s="47">
        <f t="shared" ca="1" si="5"/>
        <v>12</v>
      </c>
      <c r="AW398" s="96"/>
      <c r="AX398" s="96"/>
    </row>
    <row r="399" spans="23:50" ht="30">
      <c r="W399" s="37">
        <v>395</v>
      </c>
      <c r="X399" s="78"/>
      <c r="Y399" s="39" t="s">
        <v>670</v>
      </c>
      <c r="Z399" s="76"/>
      <c r="AB399" s="37">
        <v>395</v>
      </c>
      <c r="AC399" s="39" t="s">
        <v>559</v>
      </c>
      <c r="AD399" s="82"/>
      <c r="AE399"/>
      <c r="AF399" s="96"/>
      <c r="AG399" s="96"/>
      <c r="AH399" s="96"/>
      <c r="AI399" s="96"/>
      <c r="AJ399" s="111"/>
      <c r="AK399" s="96"/>
      <c r="AL399" s="96"/>
      <c r="AM399" s="96"/>
      <c r="AN399" s="96"/>
      <c r="AO399" s="96"/>
      <c r="AP399" s="96"/>
      <c r="AQ399" s="96"/>
      <c r="AR399" s="96"/>
      <c r="AS399" s="37">
        <v>372</v>
      </c>
      <c r="AT399" s="105">
        <v>42564</v>
      </c>
      <c r="AU399" s="38" t="s">
        <v>369</v>
      </c>
      <c r="AV399" s="47">
        <f t="shared" ca="1" si="5"/>
        <v>7</v>
      </c>
      <c r="AW399" s="96"/>
      <c r="AX399" s="96"/>
    </row>
    <row r="400" spans="23:50" ht="30">
      <c r="W400" s="37">
        <v>396</v>
      </c>
      <c r="X400" s="78"/>
      <c r="Y400" s="39" t="s">
        <v>671</v>
      </c>
      <c r="Z400" s="76"/>
      <c r="AB400" s="37">
        <v>396</v>
      </c>
      <c r="AC400" s="39" t="s">
        <v>564</v>
      </c>
      <c r="AD400" s="82"/>
      <c r="AE400"/>
      <c r="AF400" s="96"/>
      <c r="AG400" s="96"/>
      <c r="AH400" s="96"/>
      <c r="AI400" s="96"/>
      <c r="AJ400" s="111"/>
      <c r="AK400" s="96"/>
      <c r="AL400" s="96"/>
      <c r="AM400" s="96"/>
      <c r="AN400" s="96"/>
      <c r="AO400" s="96"/>
      <c r="AP400" s="96"/>
      <c r="AQ400" s="96"/>
      <c r="AR400" s="96"/>
      <c r="AS400" s="37">
        <v>373</v>
      </c>
      <c r="AT400" s="105">
        <v>40935</v>
      </c>
      <c r="AU400" s="38" t="s">
        <v>370</v>
      </c>
      <c r="AV400" s="47">
        <f t="shared" ca="1" si="5"/>
        <v>11</v>
      </c>
      <c r="AW400" s="96"/>
      <c r="AX400" s="96"/>
    </row>
    <row r="401" spans="23:50" ht="30">
      <c r="W401" s="37">
        <v>397</v>
      </c>
      <c r="X401" s="78"/>
      <c r="Y401" s="39" t="s">
        <v>672</v>
      </c>
      <c r="Z401" s="76"/>
      <c r="AB401" s="37">
        <v>397</v>
      </c>
      <c r="AC401" s="39" t="s">
        <v>565</v>
      </c>
      <c r="AD401" s="82"/>
      <c r="AE401"/>
      <c r="AF401" s="96"/>
      <c r="AG401" s="96"/>
      <c r="AH401" s="96"/>
      <c r="AI401" s="96"/>
      <c r="AJ401" s="111"/>
      <c r="AK401" s="96"/>
      <c r="AL401" s="96"/>
      <c r="AM401" s="96"/>
      <c r="AN401" s="96"/>
      <c r="AO401" s="96"/>
      <c r="AP401" s="96"/>
      <c r="AQ401" s="96"/>
      <c r="AR401" s="96"/>
      <c r="AS401" s="37">
        <v>374</v>
      </c>
      <c r="AT401" s="105">
        <v>40540</v>
      </c>
      <c r="AU401" s="38" t="s">
        <v>371</v>
      </c>
      <c r="AV401" s="47">
        <f t="shared" ca="1" si="5"/>
        <v>12</v>
      </c>
      <c r="AW401" s="96"/>
      <c r="AX401" s="96"/>
    </row>
    <row r="402" spans="23:50" ht="30">
      <c r="W402" s="37">
        <v>398</v>
      </c>
      <c r="X402" s="78"/>
      <c r="Y402" s="39" t="s">
        <v>673</v>
      </c>
      <c r="Z402" s="76"/>
      <c r="AB402" s="37">
        <v>398</v>
      </c>
      <c r="AC402" s="39" t="s">
        <v>568</v>
      </c>
      <c r="AD402" s="82"/>
      <c r="AE402"/>
      <c r="AF402" s="96"/>
      <c r="AG402" s="96"/>
      <c r="AH402" s="96"/>
      <c r="AI402" s="96"/>
      <c r="AJ402" s="111"/>
      <c r="AK402" s="96"/>
      <c r="AL402" s="96"/>
      <c r="AM402" s="96"/>
      <c r="AN402" s="96"/>
      <c r="AO402" s="96"/>
      <c r="AP402" s="96"/>
      <c r="AQ402" s="96"/>
      <c r="AR402" s="96"/>
      <c r="AS402" s="37">
        <v>375</v>
      </c>
      <c r="AT402" s="105">
        <v>41456</v>
      </c>
      <c r="AU402" s="38" t="s">
        <v>372</v>
      </c>
      <c r="AV402" s="47">
        <f t="shared" ca="1" si="5"/>
        <v>10</v>
      </c>
      <c r="AW402" s="96"/>
      <c r="AX402" s="96"/>
    </row>
    <row r="403" spans="23:50" ht="45">
      <c r="W403" s="37">
        <v>399</v>
      </c>
      <c r="X403" s="78"/>
      <c r="Y403" s="39" t="s">
        <v>622</v>
      </c>
      <c r="Z403" s="76"/>
      <c r="AB403" s="37">
        <v>399</v>
      </c>
      <c r="AC403" s="39" t="s">
        <v>569</v>
      </c>
      <c r="AD403" s="82"/>
      <c r="AE403"/>
      <c r="AF403" s="96"/>
      <c r="AG403" s="96"/>
      <c r="AH403" s="96"/>
      <c r="AI403" s="96"/>
      <c r="AJ403" s="111"/>
      <c r="AK403" s="96"/>
      <c r="AL403" s="96"/>
      <c r="AM403" s="96"/>
      <c r="AN403" s="96"/>
      <c r="AO403" s="96"/>
      <c r="AP403" s="96"/>
      <c r="AQ403" s="96"/>
      <c r="AR403" s="96"/>
      <c r="AS403" s="37">
        <v>376</v>
      </c>
      <c r="AT403" s="105">
        <v>40670</v>
      </c>
      <c r="AU403" s="38" t="s">
        <v>373</v>
      </c>
      <c r="AV403" s="47">
        <f t="shared" ca="1" si="5"/>
        <v>12</v>
      </c>
      <c r="AW403" s="96"/>
      <c r="AX403" s="96"/>
    </row>
    <row r="404" spans="23:50" ht="30">
      <c r="W404" s="37">
        <v>400</v>
      </c>
      <c r="X404" s="78"/>
      <c r="Y404" s="39" t="s">
        <v>674</v>
      </c>
      <c r="Z404" s="76"/>
      <c r="AB404" s="37">
        <v>400</v>
      </c>
      <c r="AC404" s="39" t="s">
        <v>570</v>
      </c>
      <c r="AD404" s="82"/>
      <c r="AE404"/>
      <c r="AF404" s="96"/>
      <c r="AG404" s="96"/>
      <c r="AH404" s="96"/>
      <c r="AI404" s="96"/>
      <c r="AJ404" s="111"/>
      <c r="AK404" s="96"/>
      <c r="AL404" s="96"/>
      <c r="AM404" s="96"/>
      <c r="AN404" s="96"/>
      <c r="AO404" s="96"/>
      <c r="AP404" s="96"/>
      <c r="AQ404" s="96"/>
      <c r="AR404" s="96"/>
      <c r="AS404" s="37">
        <v>377</v>
      </c>
      <c r="AT404" s="105">
        <v>40741</v>
      </c>
      <c r="AU404" s="38" t="s">
        <v>374</v>
      </c>
      <c r="AV404" s="47">
        <f t="shared" ca="1" si="5"/>
        <v>12</v>
      </c>
      <c r="AW404" s="96"/>
      <c r="AX404" s="96"/>
    </row>
    <row r="405" spans="23:50" ht="30">
      <c r="W405" s="37">
        <v>401</v>
      </c>
      <c r="X405" s="78"/>
      <c r="Y405" s="39" t="s">
        <v>675</v>
      </c>
      <c r="Z405" s="76"/>
      <c r="AB405" s="37">
        <v>401</v>
      </c>
      <c r="AC405" s="39" t="s">
        <v>571</v>
      </c>
      <c r="AD405" s="82"/>
      <c r="AE405"/>
      <c r="AF405" s="96"/>
      <c r="AG405" s="96"/>
      <c r="AH405" s="96"/>
      <c r="AI405" s="96"/>
      <c r="AJ405" s="111"/>
      <c r="AK405" s="96"/>
      <c r="AL405" s="96"/>
      <c r="AM405" s="96"/>
      <c r="AN405" s="96"/>
      <c r="AO405" s="96"/>
      <c r="AP405" s="96"/>
      <c r="AQ405" s="96"/>
      <c r="AR405" s="96"/>
      <c r="AS405" s="37">
        <v>378</v>
      </c>
      <c r="AT405" s="105">
        <v>38093</v>
      </c>
      <c r="AU405" s="38" t="s">
        <v>375</v>
      </c>
      <c r="AV405" s="47">
        <f t="shared" ca="1" si="5"/>
        <v>19</v>
      </c>
      <c r="AW405" s="96"/>
      <c r="AX405" s="96"/>
    </row>
    <row r="406" spans="23:50" ht="30">
      <c r="W406" s="37">
        <v>402</v>
      </c>
      <c r="X406" s="78"/>
      <c r="Y406" s="39" t="s">
        <v>676</v>
      </c>
      <c r="Z406" s="76"/>
      <c r="AB406" s="37">
        <v>402</v>
      </c>
      <c r="AC406" s="39" t="s">
        <v>572</v>
      </c>
      <c r="AD406" s="82"/>
      <c r="AE406"/>
      <c r="AF406" s="96"/>
      <c r="AG406" s="96"/>
      <c r="AH406" s="96"/>
      <c r="AI406" s="96"/>
      <c r="AJ406" s="111"/>
      <c r="AK406" s="96"/>
      <c r="AL406" s="96"/>
      <c r="AM406" s="96"/>
      <c r="AN406" s="96"/>
      <c r="AO406" s="96"/>
      <c r="AP406" s="96"/>
      <c r="AQ406" s="96"/>
      <c r="AR406" s="96"/>
      <c r="AS406" s="37">
        <v>379</v>
      </c>
      <c r="AT406" s="105">
        <v>40751</v>
      </c>
      <c r="AU406" s="38" t="s">
        <v>376</v>
      </c>
      <c r="AV406" s="47">
        <f t="shared" ca="1" si="5"/>
        <v>11</v>
      </c>
      <c r="AW406" s="96"/>
      <c r="AX406" s="96"/>
    </row>
    <row r="407" spans="23:50" ht="45">
      <c r="W407" s="37">
        <v>403</v>
      </c>
      <c r="X407" s="78"/>
      <c r="Y407" s="39" t="s">
        <v>677</v>
      </c>
      <c r="Z407" s="76"/>
      <c r="AB407" s="37">
        <v>403</v>
      </c>
      <c r="AC407" s="39" t="s">
        <v>573</v>
      </c>
      <c r="AD407" s="82"/>
      <c r="AE407"/>
      <c r="AF407" s="96"/>
      <c r="AG407" s="96"/>
      <c r="AH407" s="96"/>
      <c r="AI407" s="96"/>
      <c r="AJ407" s="111"/>
      <c r="AK407" s="96"/>
      <c r="AL407" s="96"/>
      <c r="AM407" s="96"/>
      <c r="AN407" s="96"/>
      <c r="AO407" s="96"/>
      <c r="AP407" s="96"/>
      <c r="AQ407" s="96"/>
      <c r="AR407" s="96"/>
      <c r="AS407" s="37">
        <v>380</v>
      </c>
      <c r="AT407" s="105">
        <v>39938</v>
      </c>
      <c r="AU407" s="38" t="s">
        <v>377</v>
      </c>
      <c r="AV407" s="47">
        <f t="shared" ca="1" si="5"/>
        <v>14</v>
      </c>
      <c r="AW407" s="96"/>
      <c r="AX407" s="96"/>
    </row>
    <row r="408" spans="23:50" ht="30">
      <c r="W408" s="37">
        <v>404</v>
      </c>
      <c r="X408" s="78"/>
      <c r="Y408" s="39" t="s">
        <v>678</v>
      </c>
      <c r="Z408" s="76"/>
      <c r="AB408" s="37">
        <v>404</v>
      </c>
      <c r="AC408" s="39" t="s">
        <v>574</v>
      </c>
      <c r="AD408" s="82"/>
      <c r="AE408"/>
      <c r="AF408" s="96"/>
      <c r="AG408" s="96"/>
      <c r="AH408" s="96"/>
      <c r="AI408" s="96"/>
      <c r="AJ408" s="111"/>
      <c r="AK408" s="96"/>
      <c r="AL408" s="96"/>
      <c r="AM408" s="96"/>
      <c r="AN408" s="96"/>
      <c r="AO408" s="96"/>
      <c r="AP408" s="96"/>
      <c r="AQ408" s="96"/>
      <c r="AR408" s="96"/>
      <c r="AS408" s="37">
        <v>381</v>
      </c>
      <c r="AT408" s="105">
        <v>40226</v>
      </c>
      <c r="AU408" s="38" t="s">
        <v>378</v>
      </c>
      <c r="AV408" s="47">
        <f t="shared" ca="1" si="5"/>
        <v>13</v>
      </c>
      <c r="AW408" s="96"/>
      <c r="AX408" s="96"/>
    </row>
    <row r="409" spans="23:50" ht="30">
      <c r="W409" s="37">
        <v>405</v>
      </c>
      <c r="X409" s="78"/>
      <c r="Y409" s="39" t="s">
        <v>679</v>
      </c>
      <c r="Z409" s="76"/>
      <c r="AB409" s="37">
        <v>405</v>
      </c>
      <c r="AC409" s="39" t="s">
        <v>575</v>
      </c>
      <c r="AD409" s="82"/>
      <c r="AE409"/>
      <c r="AF409" s="96"/>
      <c r="AG409" s="96"/>
      <c r="AH409" s="96"/>
      <c r="AI409" s="96"/>
      <c r="AJ409" s="111"/>
      <c r="AK409" s="96"/>
      <c r="AL409" s="96"/>
      <c r="AM409" s="96"/>
      <c r="AN409" s="96"/>
      <c r="AO409" s="96"/>
      <c r="AP409" s="96"/>
      <c r="AQ409" s="96"/>
      <c r="AR409" s="96"/>
      <c r="AS409" s="37">
        <v>382</v>
      </c>
      <c r="AT409" s="105">
        <v>40655</v>
      </c>
      <c r="AU409" s="38" t="s">
        <v>379</v>
      </c>
      <c r="AV409" s="47">
        <f t="shared" ca="1" si="5"/>
        <v>12</v>
      </c>
      <c r="AW409" s="96"/>
      <c r="AX409" s="96"/>
    </row>
    <row r="410" spans="23:50" ht="30">
      <c r="W410" s="37">
        <v>406</v>
      </c>
      <c r="X410" s="78"/>
      <c r="Y410" s="39" t="s">
        <v>680</v>
      </c>
      <c r="Z410" s="76"/>
      <c r="AB410" s="37">
        <v>406</v>
      </c>
      <c r="AC410" s="39" t="s">
        <v>576</v>
      </c>
      <c r="AD410" s="82"/>
      <c r="AE410"/>
      <c r="AF410" s="96"/>
      <c r="AG410" s="96"/>
      <c r="AH410" s="96"/>
      <c r="AI410" s="96"/>
      <c r="AJ410" s="111"/>
      <c r="AK410" s="96"/>
      <c r="AL410" s="96"/>
      <c r="AM410" s="96"/>
      <c r="AN410" s="96"/>
      <c r="AO410" s="96"/>
      <c r="AP410" s="96"/>
      <c r="AQ410" s="96"/>
      <c r="AR410" s="96"/>
      <c r="AS410" s="37">
        <v>383</v>
      </c>
      <c r="AT410" s="105">
        <v>41185</v>
      </c>
      <c r="AU410" s="38" t="s">
        <v>380</v>
      </c>
      <c r="AV410" s="47">
        <f t="shared" ca="1" si="5"/>
        <v>10</v>
      </c>
      <c r="AW410" s="96"/>
      <c r="AX410" s="96"/>
    </row>
    <row r="411" spans="23:50" ht="30">
      <c r="W411" s="37">
        <v>407</v>
      </c>
      <c r="X411" s="78"/>
      <c r="Y411" s="39" t="s">
        <v>681</v>
      </c>
      <c r="Z411" s="76"/>
      <c r="AB411" s="37">
        <v>407</v>
      </c>
      <c r="AC411" s="39" t="s">
        <v>577</v>
      </c>
      <c r="AD411" s="82"/>
      <c r="AE411"/>
      <c r="AF411" s="96"/>
      <c r="AG411" s="96"/>
      <c r="AH411" s="96"/>
      <c r="AI411" s="96"/>
      <c r="AJ411" s="111"/>
      <c r="AK411" s="96"/>
      <c r="AL411" s="96"/>
      <c r="AM411" s="96"/>
      <c r="AN411" s="96"/>
      <c r="AO411" s="96"/>
      <c r="AP411" s="96"/>
      <c r="AQ411" s="96"/>
      <c r="AR411" s="96"/>
      <c r="AS411" s="37">
        <v>384</v>
      </c>
      <c r="AT411" s="105">
        <v>39335</v>
      </c>
      <c r="AU411" s="38" t="s">
        <v>381</v>
      </c>
      <c r="AV411" s="47">
        <f t="shared" ca="1" si="5"/>
        <v>15</v>
      </c>
      <c r="AW411" s="96"/>
      <c r="AX411" s="96"/>
    </row>
    <row r="412" spans="23:50" ht="30">
      <c r="W412" s="37">
        <v>408</v>
      </c>
      <c r="X412" s="78"/>
      <c r="Y412" s="39" t="s">
        <v>682</v>
      </c>
      <c r="Z412" s="76"/>
      <c r="AB412" s="37">
        <v>408</v>
      </c>
      <c r="AC412" s="39" t="s">
        <v>578</v>
      </c>
      <c r="AD412" s="82"/>
      <c r="AE412"/>
      <c r="AF412" s="96"/>
      <c r="AG412" s="96"/>
      <c r="AH412" s="96"/>
      <c r="AI412" s="96"/>
      <c r="AJ412" s="111"/>
      <c r="AK412" s="96"/>
      <c r="AL412" s="96"/>
      <c r="AM412" s="96"/>
      <c r="AN412" s="96"/>
      <c r="AO412" s="96"/>
      <c r="AP412" s="96"/>
      <c r="AQ412" s="96"/>
      <c r="AR412" s="96"/>
      <c r="AS412" s="37">
        <v>385</v>
      </c>
      <c r="AT412" s="105">
        <v>39960</v>
      </c>
      <c r="AU412" s="38" t="s">
        <v>382</v>
      </c>
      <c r="AV412" s="47">
        <f t="shared" ca="1" si="5"/>
        <v>14</v>
      </c>
      <c r="AW412" s="96"/>
      <c r="AX412" s="96"/>
    </row>
    <row r="413" spans="23:50" ht="45">
      <c r="W413" s="37">
        <v>409</v>
      </c>
      <c r="X413" s="78"/>
      <c r="Y413" s="39" t="s">
        <v>685</v>
      </c>
      <c r="Z413" s="76"/>
      <c r="AB413" s="37">
        <v>409</v>
      </c>
      <c r="AC413" s="39" t="s">
        <v>579</v>
      </c>
      <c r="AD413" s="82"/>
      <c r="AE413"/>
      <c r="AF413" s="96"/>
      <c r="AG413" s="96"/>
      <c r="AH413" s="96"/>
      <c r="AI413" s="96"/>
      <c r="AJ413" s="111"/>
      <c r="AK413" s="96"/>
      <c r="AL413" s="96"/>
      <c r="AM413" s="96"/>
      <c r="AN413" s="96"/>
      <c r="AO413" s="96"/>
      <c r="AP413" s="96"/>
      <c r="AQ413" s="96"/>
      <c r="AR413" s="96"/>
      <c r="AS413" s="37">
        <v>386</v>
      </c>
      <c r="AT413" s="105">
        <v>41684</v>
      </c>
      <c r="AU413" s="38" t="s">
        <v>383</v>
      </c>
      <c r="AV413" s="47">
        <f t="shared" ref="AV413:AV476" ca="1" si="6">TRUNC(YEARFRAC(AT413,TODAY()))</f>
        <v>9</v>
      </c>
      <c r="AW413" s="96"/>
      <c r="AX413" s="96"/>
    </row>
    <row r="414" spans="23:50" ht="30">
      <c r="W414" s="37">
        <v>410</v>
      </c>
      <c r="X414" s="78"/>
      <c r="Y414" s="39" t="s">
        <v>686</v>
      </c>
      <c r="Z414" s="76"/>
      <c r="AB414" s="37">
        <v>410</v>
      </c>
      <c r="AC414" s="39" t="s">
        <v>509</v>
      </c>
      <c r="AD414" s="82"/>
      <c r="AE414"/>
      <c r="AF414" s="96"/>
      <c r="AG414" s="96"/>
      <c r="AH414" s="96"/>
      <c r="AI414" s="96"/>
      <c r="AJ414" s="111"/>
      <c r="AK414" s="96"/>
      <c r="AL414" s="96"/>
      <c r="AM414" s="96"/>
      <c r="AN414" s="96"/>
      <c r="AO414" s="96"/>
      <c r="AP414" s="96"/>
      <c r="AQ414" s="96"/>
      <c r="AR414" s="96"/>
      <c r="AS414" s="37">
        <v>387</v>
      </c>
      <c r="AT414" s="105">
        <v>41210</v>
      </c>
      <c r="AU414" s="38" t="s">
        <v>384</v>
      </c>
      <c r="AV414" s="47">
        <f t="shared" ca="1" si="6"/>
        <v>10</v>
      </c>
      <c r="AW414" s="96"/>
      <c r="AX414" s="96"/>
    </row>
    <row r="415" spans="23:50" ht="45">
      <c r="W415" s="37">
        <v>411</v>
      </c>
      <c r="X415" s="78"/>
      <c r="Y415" s="39" t="s">
        <v>687</v>
      </c>
      <c r="Z415" s="76"/>
      <c r="AB415" s="37">
        <v>411</v>
      </c>
      <c r="AC415" s="39" t="s">
        <v>580</v>
      </c>
      <c r="AD415" s="82"/>
      <c r="AE415"/>
      <c r="AF415" s="96"/>
      <c r="AG415" s="96"/>
      <c r="AH415" s="96"/>
      <c r="AI415" s="96"/>
      <c r="AJ415" s="111"/>
      <c r="AK415" s="96"/>
      <c r="AL415" s="96"/>
      <c r="AM415" s="96"/>
      <c r="AN415" s="96"/>
      <c r="AO415" s="96"/>
      <c r="AP415" s="96"/>
      <c r="AQ415" s="96"/>
      <c r="AR415" s="96"/>
      <c r="AS415" s="37">
        <v>388</v>
      </c>
      <c r="AT415" s="105">
        <v>42021</v>
      </c>
      <c r="AU415" s="38" t="s">
        <v>385</v>
      </c>
      <c r="AV415" s="47">
        <f t="shared" ca="1" si="6"/>
        <v>8</v>
      </c>
      <c r="AW415" s="96"/>
      <c r="AX415" s="96"/>
    </row>
    <row r="416" spans="23:50" ht="45">
      <c r="W416" s="37">
        <v>412</v>
      </c>
      <c r="X416" s="78"/>
      <c r="Y416" s="39" t="s">
        <v>622</v>
      </c>
      <c r="Z416" s="76"/>
      <c r="AB416" s="37">
        <v>412</v>
      </c>
      <c r="AC416" s="39" t="s">
        <v>581</v>
      </c>
      <c r="AD416" s="82"/>
      <c r="AE416"/>
      <c r="AF416" s="96"/>
      <c r="AG416" s="96"/>
      <c r="AH416" s="96"/>
      <c r="AI416" s="96"/>
      <c r="AJ416" s="111"/>
      <c r="AK416" s="96"/>
      <c r="AL416" s="96"/>
      <c r="AM416" s="96"/>
      <c r="AN416" s="96"/>
      <c r="AO416" s="96"/>
      <c r="AP416" s="96"/>
      <c r="AQ416" s="96"/>
      <c r="AR416" s="96"/>
      <c r="AS416" s="37">
        <v>389</v>
      </c>
      <c r="AT416" s="105">
        <v>41287</v>
      </c>
      <c r="AU416" s="38" t="s">
        <v>386</v>
      </c>
      <c r="AV416" s="47">
        <f t="shared" ca="1" si="6"/>
        <v>10</v>
      </c>
      <c r="AW416" s="96"/>
      <c r="AX416" s="96"/>
    </row>
    <row r="417" spans="23:50" ht="45">
      <c r="W417" s="37">
        <v>413</v>
      </c>
      <c r="X417" s="78"/>
      <c r="Y417" s="39" t="s">
        <v>689</v>
      </c>
      <c r="Z417" s="76"/>
      <c r="AB417" s="37">
        <v>413</v>
      </c>
      <c r="AC417" s="39" t="s">
        <v>291</v>
      </c>
      <c r="AD417" s="82"/>
      <c r="AE417"/>
      <c r="AF417" s="96"/>
      <c r="AG417" s="96"/>
      <c r="AH417" s="96"/>
      <c r="AI417" s="96"/>
      <c r="AJ417" s="111"/>
      <c r="AK417" s="96"/>
      <c r="AL417" s="96"/>
      <c r="AM417" s="96"/>
      <c r="AN417" s="96"/>
      <c r="AO417" s="96"/>
      <c r="AP417" s="96"/>
      <c r="AQ417" s="96"/>
      <c r="AR417" s="96"/>
      <c r="AS417" s="37">
        <v>390</v>
      </c>
      <c r="AT417" s="105">
        <v>40544</v>
      </c>
      <c r="AU417" s="38" t="s">
        <v>387</v>
      </c>
      <c r="AV417" s="47">
        <f t="shared" ca="1" si="6"/>
        <v>12</v>
      </c>
      <c r="AW417" s="96"/>
      <c r="AX417" s="96"/>
    </row>
    <row r="418" spans="23:50" ht="30">
      <c r="W418" s="37">
        <v>414</v>
      </c>
      <c r="X418" s="78"/>
      <c r="Y418" s="39" t="s">
        <v>690</v>
      </c>
      <c r="Z418" s="76"/>
      <c r="AB418" s="37">
        <v>414</v>
      </c>
      <c r="AC418" s="39" t="s">
        <v>582</v>
      </c>
      <c r="AD418" s="82"/>
      <c r="AE418"/>
      <c r="AF418" s="96"/>
      <c r="AG418" s="96"/>
      <c r="AH418" s="96"/>
      <c r="AI418" s="96"/>
      <c r="AJ418" s="111"/>
      <c r="AK418" s="96"/>
      <c r="AL418" s="96"/>
      <c r="AM418" s="96"/>
      <c r="AN418" s="96"/>
      <c r="AO418" s="96"/>
      <c r="AP418" s="96"/>
      <c r="AQ418" s="96"/>
      <c r="AR418" s="96"/>
      <c r="AS418" s="37">
        <v>391</v>
      </c>
      <c r="AT418" s="105">
        <v>40090</v>
      </c>
      <c r="AU418" s="38" t="s">
        <v>388</v>
      </c>
      <c r="AV418" s="47">
        <f t="shared" ca="1" si="6"/>
        <v>13</v>
      </c>
      <c r="AW418" s="96"/>
      <c r="AX418" s="96"/>
    </row>
    <row r="419" spans="23:50">
      <c r="W419" s="37">
        <v>415</v>
      </c>
      <c r="X419" s="78"/>
      <c r="Y419" s="39" t="s">
        <v>693</v>
      </c>
      <c r="Z419" s="76"/>
      <c r="AB419" s="37">
        <v>415</v>
      </c>
      <c r="AC419" s="39" t="s">
        <v>583</v>
      </c>
      <c r="AD419" s="82"/>
      <c r="AE419"/>
      <c r="AF419" s="96"/>
      <c r="AG419" s="96"/>
      <c r="AH419" s="96"/>
      <c r="AI419" s="96"/>
      <c r="AJ419" s="111"/>
      <c r="AK419" s="96"/>
      <c r="AL419" s="96"/>
      <c r="AM419" s="96"/>
      <c r="AN419" s="96"/>
      <c r="AO419" s="96"/>
      <c r="AP419" s="96"/>
      <c r="AQ419" s="96"/>
      <c r="AR419" s="96"/>
      <c r="AS419" s="37">
        <v>392</v>
      </c>
      <c r="AT419" s="105">
        <v>39309</v>
      </c>
      <c r="AU419" s="38" t="s">
        <v>389</v>
      </c>
      <c r="AV419" s="47">
        <f t="shared" ca="1" si="6"/>
        <v>15</v>
      </c>
      <c r="AW419" s="96"/>
      <c r="AX419" s="96"/>
    </row>
    <row r="420" spans="23:50" ht="30">
      <c r="W420" s="37">
        <v>416</v>
      </c>
      <c r="X420" s="78"/>
      <c r="Y420" s="39" t="s">
        <v>694</v>
      </c>
      <c r="Z420" s="76"/>
      <c r="AB420" s="37">
        <v>416</v>
      </c>
      <c r="AC420" s="39" t="s">
        <v>406</v>
      </c>
      <c r="AD420" s="82"/>
      <c r="AE420"/>
      <c r="AF420" s="96"/>
      <c r="AG420" s="96"/>
      <c r="AH420" s="96"/>
      <c r="AI420" s="96"/>
      <c r="AJ420" s="111"/>
      <c r="AK420" s="96"/>
      <c r="AL420" s="96"/>
      <c r="AM420" s="96"/>
      <c r="AN420" s="96"/>
      <c r="AO420" s="96"/>
      <c r="AP420" s="96"/>
      <c r="AQ420" s="96"/>
      <c r="AR420" s="96"/>
      <c r="AS420" s="37">
        <v>393</v>
      </c>
      <c r="AT420" s="105">
        <v>39761</v>
      </c>
      <c r="AU420" s="38" t="s">
        <v>390</v>
      </c>
      <c r="AV420" s="47">
        <f t="shared" ca="1" si="6"/>
        <v>14</v>
      </c>
      <c r="AW420" s="96"/>
      <c r="AX420" s="96"/>
    </row>
    <row r="421" spans="23:50" ht="30">
      <c r="W421" s="37">
        <v>417</v>
      </c>
      <c r="X421" s="78"/>
      <c r="Y421" s="39" t="s">
        <v>512</v>
      </c>
      <c r="Z421" s="76"/>
      <c r="AB421" s="37">
        <v>417</v>
      </c>
      <c r="AC421" s="39" t="s">
        <v>585</v>
      </c>
      <c r="AD421" s="82"/>
      <c r="AE421"/>
      <c r="AF421" s="96"/>
      <c r="AG421" s="96"/>
      <c r="AH421" s="96"/>
      <c r="AI421" s="96"/>
      <c r="AJ421" s="111"/>
      <c r="AK421" s="96"/>
      <c r="AL421" s="96"/>
      <c r="AM421" s="96"/>
      <c r="AN421" s="96"/>
      <c r="AO421" s="96"/>
      <c r="AP421" s="96"/>
      <c r="AQ421" s="96"/>
      <c r="AR421" s="96"/>
      <c r="AS421" s="37">
        <v>394</v>
      </c>
      <c r="AT421" s="105">
        <v>41329</v>
      </c>
      <c r="AU421" s="38" t="s">
        <v>391</v>
      </c>
      <c r="AV421" s="47">
        <f t="shared" ca="1" si="6"/>
        <v>10</v>
      </c>
      <c r="AW421" s="96"/>
      <c r="AX421" s="96"/>
    </row>
    <row r="422" spans="23:50">
      <c r="W422" s="37">
        <v>418</v>
      </c>
      <c r="X422" s="78"/>
      <c r="Y422" s="39" t="s">
        <v>695</v>
      </c>
      <c r="Z422" s="76"/>
      <c r="AB422" s="37">
        <v>418</v>
      </c>
      <c r="AC422" s="39" t="s">
        <v>168</v>
      </c>
      <c r="AD422" s="82"/>
      <c r="AE422"/>
      <c r="AF422" s="96"/>
      <c r="AG422" s="96"/>
      <c r="AH422" s="96"/>
      <c r="AI422" s="96"/>
      <c r="AJ422" s="111"/>
      <c r="AK422" s="96"/>
      <c r="AL422" s="96"/>
      <c r="AM422" s="96"/>
      <c r="AN422" s="96"/>
      <c r="AO422" s="96"/>
      <c r="AP422" s="96"/>
      <c r="AQ422" s="96"/>
      <c r="AR422" s="96"/>
      <c r="AS422" s="37">
        <v>395</v>
      </c>
      <c r="AT422" s="105">
        <v>39439</v>
      </c>
      <c r="AU422" s="38" t="s">
        <v>392</v>
      </c>
      <c r="AV422" s="47">
        <f t="shared" ca="1" si="6"/>
        <v>15</v>
      </c>
      <c r="AW422" s="96"/>
      <c r="AX422" s="96"/>
    </row>
    <row r="423" spans="23:50" ht="45">
      <c r="W423" s="37">
        <v>419</v>
      </c>
      <c r="X423" s="78"/>
      <c r="Y423" s="39" t="s">
        <v>696</v>
      </c>
      <c r="Z423" s="76"/>
      <c r="AB423" s="37">
        <v>419</v>
      </c>
      <c r="AC423" s="39" t="s">
        <v>586</v>
      </c>
      <c r="AD423" s="82"/>
      <c r="AE423"/>
      <c r="AF423" s="96"/>
      <c r="AG423" s="96"/>
      <c r="AH423" s="96"/>
      <c r="AI423" s="96"/>
      <c r="AJ423" s="111"/>
      <c r="AK423" s="96"/>
      <c r="AL423" s="96"/>
      <c r="AM423" s="96"/>
      <c r="AN423" s="96"/>
      <c r="AO423" s="96"/>
      <c r="AP423" s="96"/>
      <c r="AQ423" s="96"/>
      <c r="AR423" s="96"/>
      <c r="AS423" s="37">
        <v>396</v>
      </c>
      <c r="AT423" s="105">
        <v>39751</v>
      </c>
      <c r="AU423" s="38" t="s">
        <v>393</v>
      </c>
      <c r="AV423" s="47">
        <f t="shared" ca="1" si="6"/>
        <v>14</v>
      </c>
      <c r="AW423" s="96"/>
      <c r="AX423" s="96"/>
    </row>
    <row r="424" spans="23:50" ht="45">
      <c r="W424" s="37">
        <v>420</v>
      </c>
      <c r="X424" s="78"/>
      <c r="Y424" s="39" t="s">
        <v>697</v>
      </c>
      <c r="Z424" s="76"/>
      <c r="AB424" s="37">
        <v>420</v>
      </c>
      <c r="AC424" s="39" t="s">
        <v>588</v>
      </c>
      <c r="AD424" s="82"/>
      <c r="AE424"/>
      <c r="AF424" s="96"/>
      <c r="AG424" s="96"/>
      <c r="AH424" s="96"/>
      <c r="AI424" s="96"/>
      <c r="AJ424" s="111"/>
      <c r="AK424" s="96"/>
      <c r="AL424" s="96"/>
      <c r="AM424" s="96"/>
      <c r="AN424" s="96"/>
      <c r="AO424" s="96"/>
      <c r="AP424" s="96"/>
      <c r="AQ424" s="96"/>
      <c r="AR424" s="96"/>
      <c r="AS424" s="37">
        <v>397</v>
      </c>
      <c r="AT424" s="105">
        <v>43025</v>
      </c>
      <c r="AU424" s="38" t="s">
        <v>394</v>
      </c>
      <c r="AV424" s="47">
        <f t="shared" ca="1" si="6"/>
        <v>5</v>
      </c>
      <c r="AW424" s="96"/>
      <c r="AX424" s="96"/>
    </row>
    <row r="425" spans="23:50" ht="30">
      <c r="W425" s="37">
        <v>421</v>
      </c>
      <c r="X425" s="78"/>
      <c r="Y425" s="39" t="s">
        <v>698</v>
      </c>
      <c r="Z425" s="76"/>
      <c r="AB425" s="37">
        <v>421</v>
      </c>
      <c r="AC425" s="39" t="s">
        <v>589</v>
      </c>
      <c r="AD425" s="82"/>
      <c r="AE425"/>
      <c r="AF425" s="96"/>
      <c r="AG425" s="96"/>
      <c r="AH425" s="96"/>
      <c r="AI425" s="96"/>
      <c r="AJ425" s="111"/>
      <c r="AK425" s="96"/>
      <c r="AL425" s="96"/>
      <c r="AM425" s="96"/>
      <c r="AN425" s="96"/>
      <c r="AO425" s="96"/>
      <c r="AP425" s="96"/>
      <c r="AQ425" s="96"/>
      <c r="AR425" s="96"/>
      <c r="AS425" s="37">
        <v>398</v>
      </c>
      <c r="AT425" s="105">
        <v>41389</v>
      </c>
      <c r="AU425" s="38" t="s">
        <v>395</v>
      </c>
      <c r="AV425" s="47">
        <f t="shared" ca="1" si="6"/>
        <v>10</v>
      </c>
      <c r="AW425" s="96"/>
      <c r="AX425" s="96"/>
    </row>
    <row r="426" spans="23:50" ht="30">
      <c r="W426" s="37">
        <v>422</v>
      </c>
      <c r="X426" s="78"/>
      <c r="Y426" s="39" t="s">
        <v>700</v>
      </c>
      <c r="Z426" s="76"/>
      <c r="AB426" s="37">
        <v>422</v>
      </c>
      <c r="AC426" s="39" t="s">
        <v>597</v>
      </c>
      <c r="AD426" s="82"/>
      <c r="AE426"/>
      <c r="AF426" s="96"/>
      <c r="AG426" s="96"/>
      <c r="AH426" s="96"/>
      <c r="AI426" s="96"/>
      <c r="AJ426" s="111"/>
      <c r="AK426" s="96"/>
      <c r="AL426" s="96"/>
      <c r="AM426" s="96"/>
      <c r="AN426" s="96"/>
      <c r="AO426" s="96"/>
      <c r="AP426" s="96"/>
      <c r="AQ426" s="96"/>
      <c r="AR426" s="96"/>
      <c r="AS426" s="37">
        <v>399</v>
      </c>
      <c r="AT426" s="105">
        <v>40996</v>
      </c>
      <c r="AU426" s="38" t="s">
        <v>396</v>
      </c>
      <c r="AV426" s="47">
        <f t="shared" ca="1" si="6"/>
        <v>11</v>
      </c>
      <c r="AW426" s="96"/>
      <c r="AX426" s="96"/>
    </row>
    <row r="427" spans="23:50" ht="30">
      <c r="W427" s="37">
        <v>423</v>
      </c>
      <c r="X427" s="78"/>
      <c r="Y427" s="39" t="s">
        <v>701</v>
      </c>
      <c r="Z427" s="76"/>
      <c r="AB427" s="37">
        <v>423</v>
      </c>
      <c r="AC427" s="39" t="s">
        <v>598</v>
      </c>
      <c r="AD427" s="82"/>
      <c r="AE427"/>
      <c r="AF427" s="96"/>
      <c r="AG427" s="96"/>
      <c r="AH427" s="96"/>
      <c r="AI427" s="96"/>
      <c r="AJ427" s="111"/>
      <c r="AK427" s="96"/>
      <c r="AL427" s="96"/>
      <c r="AM427" s="96"/>
      <c r="AN427" s="96"/>
      <c r="AO427" s="96"/>
      <c r="AP427" s="96"/>
      <c r="AQ427" s="96"/>
      <c r="AR427" s="96"/>
      <c r="AS427" s="37">
        <v>400</v>
      </c>
      <c r="AT427" s="105">
        <v>42040</v>
      </c>
      <c r="AU427" s="38" t="s">
        <v>397</v>
      </c>
      <c r="AV427" s="47">
        <f t="shared" ca="1" si="6"/>
        <v>8</v>
      </c>
      <c r="AW427" s="96"/>
      <c r="AX427" s="96"/>
    </row>
    <row r="428" spans="23:50" ht="30">
      <c r="W428" s="37">
        <v>424</v>
      </c>
      <c r="X428" s="78"/>
      <c r="Y428" s="39" t="s">
        <v>703</v>
      </c>
      <c r="Z428" s="76"/>
      <c r="AB428" s="37">
        <v>424</v>
      </c>
      <c r="AC428" s="39" t="s">
        <v>291</v>
      </c>
      <c r="AD428" s="82"/>
      <c r="AE428"/>
      <c r="AF428" s="96"/>
      <c r="AG428" s="96"/>
      <c r="AH428" s="96"/>
      <c r="AI428" s="96"/>
      <c r="AJ428" s="111"/>
      <c r="AK428" s="96"/>
      <c r="AL428" s="96"/>
      <c r="AM428" s="96"/>
      <c r="AN428" s="96"/>
      <c r="AO428" s="96"/>
      <c r="AP428" s="96"/>
      <c r="AQ428" s="96"/>
      <c r="AR428" s="96"/>
      <c r="AS428" s="37">
        <v>401</v>
      </c>
      <c r="AT428" s="105">
        <v>41404</v>
      </c>
      <c r="AU428" s="38" t="s">
        <v>398</v>
      </c>
      <c r="AV428" s="47">
        <f t="shared" ca="1" si="6"/>
        <v>10</v>
      </c>
      <c r="AW428" s="96"/>
      <c r="AX428" s="96"/>
    </row>
    <row r="429" spans="23:50" ht="30">
      <c r="W429" s="37">
        <v>425</v>
      </c>
      <c r="X429" s="78"/>
      <c r="Y429" s="39" t="s">
        <v>230</v>
      </c>
      <c r="Z429" s="76"/>
      <c r="AB429" s="37">
        <v>425</v>
      </c>
      <c r="AC429" s="39" t="s">
        <v>599</v>
      </c>
      <c r="AD429" s="82"/>
      <c r="AE429"/>
      <c r="AF429" s="96"/>
      <c r="AG429" s="96"/>
      <c r="AH429" s="96"/>
      <c r="AI429" s="96"/>
      <c r="AJ429" s="111"/>
      <c r="AK429" s="96"/>
      <c r="AL429" s="96"/>
      <c r="AM429" s="96"/>
      <c r="AN429" s="96"/>
      <c r="AO429" s="96"/>
      <c r="AP429" s="96"/>
      <c r="AQ429" s="96"/>
      <c r="AR429" s="96"/>
      <c r="AS429" s="37">
        <v>402</v>
      </c>
      <c r="AT429" s="105">
        <v>40131</v>
      </c>
      <c r="AU429" s="38" t="s">
        <v>399</v>
      </c>
      <c r="AV429" s="47">
        <f t="shared" ca="1" si="6"/>
        <v>13</v>
      </c>
      <c r="AW429" s="96"/>
      <c r="AX429" s="96"/>
    </row>
    <row r="430" spans="23:50" ht="30">
      <c r="W430" s="37">
        <v>426</v>
      </c>
      <c r="X430" s="78"/>
      <c r="Y430" s="39" t="s">
        <v>231</v>
      </c>
      <c r="Z430" s="76"/>
      <c r="AB430" s="37">
        <v>426</v>
      </c>
      <c r="AC430" s="39" t="s">
        <v>600</v>
      </c>
      <c r="AD430" s="82"/>
      <c r="AE430"/>
      <c r="AF430" s="96"/>
      <c r="AG430" s="96"/>
      <c r="AH430" s="96"/>
      <c r="AI430" s="96"/>
      <c r="AJ430" s="111"/>
      <c r="AK430" s="96"/>
      <c r="AL430" s="96"/>
      <c r="AM430" s="96"/>
      <c r="AN430" s="96"/>
      <c r="AO430" s="96"/>
      <c r="AP430" s="96"/>
      <c r="AQ430" s="96"/>
      <c r="AR430" s="96"/>
      <c r="AS430" s="37">
        <v>403</v>
      </c>
      <c r="AT430" s="105">
        <v>39945</v>
      </c>
      <c r="AU430" s="38" t="s">
        <v>400</v>
      </c>
      <c r="AV430" s="47">
        <f t="shared" ca="1" si="6"/>
        <v>14</v>
      </c>
      <c r="AW430" s="96"/>
      <c r="AX430" s="96"/>
    </row>
    <row r="431" spans="23:50" ht="30.75" thickBot="1">
      <c r="W431" s="40">
        <v>427</v>
      </c>
      <c r="X431" s="79"/>
      <c r="Y431" s="42" t="s">
        <v>135</v>
      </c>
      <c r="Z431" s="76"/>
      <c r="AB431" s="37">
        <v>427</v>
      </c>
      <c r="AC431" s="39" t="s">
        <v>606</v>
      </c>
      <c r="AD431" s="82"/>
      <c r="AE431"/>
      <c r="AF431" s="96"/>
      <c r="AG431" s="96"/>
      <c r="AH431" s="96"/>
      <c r="AI431" s="96"/>
      <c r="AJ431" s="111"/>
      <c r="AK431" s="96"/>
      <c r="AL431" s="96"/>
      <c r="AM431" s="96"/>
      <c r="AN431" s="96"/>
      <c r="AO431" s="96"/>
      <c r="AP431" s="96"/>
      <c r="AQ431" s="96"/>
      <c r="AR431" s="96"/>
      <c r="AS431" s="37">
        <v>404</v>
      </c>
      <c r="AT431" s="105">
        <v>42087</v>
      </c>
      <c r="AU431" s="38" t="s">
        <v>401</v>
      </c>
      <c r="AV431" s="47">
        <f t="shared" ca="1" si="6"/>
        <v>8</v>
      </c>
      <c r="AW431" s="96"/>
      <c r="AX431" s="96"/>
    </row>
    <row r="432" spans="23:50" ht="30">
      <c r="AB432" s="37">
        <v>428</v>
      </c>
      <c r="AC432" s="39" t="s">
        <v>607</v>
      </c>
      <c r="AD432" s="82"/>
      <c r="AE432"/>
      <c r="AF432" s="96"/>
      <c r="AG432" s="96"/>
      <c r="AH432" s="96"/>
      <c r="AI432" s="96"/>
      <c r="AJ432" s="111"/>
      <c r="AK432" s="96"/>
      <c r="AL432" s="96"/>
      <c r="AM432" s="96"/>
      <c r="AN432" s="96"/>
      <c r="AO432" s="96"/>
      <c r="AP432" s="96"/>
      <c r="AQ432" s="96"/>
      <c r="AR432" s="96"/>
      <c r="AS432" s="37">
        <v>405</v>
      </c>
      <c r="AT432" s="105">
        <v>40988</v>
      </c>
      <c r="AU432" s="38" t="s">
        <v>402</v>
      </c>
      <c r="AV432" s="47">
        <f t="shared" ca="1" si="6"/>
        <v>11</v>
      </c>
      <c r="AW432" s="96"/>
      <c r="AX432" s="96"/>
    </row>
    <row r="433" spans="28:50" ht="30">
      <c r="AB433" s="37">
        <v>429</v>
      </c>
      <c r="AC433" s="39" t="s">
        <v>608</v>
      </c>
      <c r="AD433" s="82"/>
      <c r="AE433"/>
      <c r="AF433" s="96"/>
      <c r="AG433" s="96"/>
      <c r="AH433" s="96"/>
      <c r="AI433" s="96"/>
      <c r="AJ433" s="111"/>
      <c r="AK433" s="96"/>
      <c r="AL433" s="96"/>
      <c r="AM433" s="96"/>
      <c r="AN433" s="96"/>
      <c r="AO433" s="96"/>
      <c r="AP433" s="96"/>
      <c r="AQ433" s="96"/>
      <c r="AR433" s="96"/>
      <c r="AS433" s="37">
        <v>406</v>
      </c>
      <c r="AT433" s="105">
        <v>41424</v>
      </c>
      <c r="AU433" s="38" t="s">
        <v>403</v>
      </c>
      <c r="AV433" s="47">
        <f t="shared" ca="1" si="6"/>
        <v>10</v>
      </c>
      <c r="AW433" s="96"/>
      <c r="AX433" s="96"/>
    </row>
    <row r="434" spans="28:50" ht="30">
      <c r="AB434" s="37">
        <v>430</v>
      </c>
      <c r="AC434" s="39" t="s">
        <v>610</v>
      </c>
      <c r="AD434" s="82"/>
      <c r="AE434"/>
      <c r="AF434" s="96"/>
      <c r="AG434" s="96"/>
      <c r="AH434" s="96"/>
      <c r="AI434" s="96"/>
      <c r="AJ434" s="111"/>
      <c r="AK434" s="96"/>
      <c r="AL434" s="96"/>
      <c r="AM434" s="96"/>
      <c r="AN434" s="96"/>
      <c r="AO434" s="96"/>
      <c r="AP434" s="96"/>
      <c r="AQ434" s="96"/>
      <c r="AR434" s="96"/>
      <c r="AS434" s="37">
        <v>407</v>
      </c>
      <c r="AT434" s="105">
        <v>41196</v>
      </c>
      <c r="AU434" s="38" t="s">
        <v>404</v>
      </c>
      <c r="AV434" s="47">
        <f t="shared" ca="1" si="6"/>
        <v>10</v>
      </c>
      <c r="AW434" s="96"/>
      <c r="AX434" s="96"/>
    </row>
    <row r="435" spans="28:50" ht="30">
      <c r="AB435" s="37">
        <v>431</v>
      </c>
      <c r="AC435" s="39" t="s">
        <v>613</v>
      </c>
      <c r="AD435" s="82"/>
      <c r="AE435"/>
      <c r="AF435" s="96"/>
      <c r="AG435" s="96"/>
      <c r="AH435" s="96"/>
      <c r="AI435" s="96"/>
      <c r="AJ435" s="111"/>
      <c r="AK435" s="96"/>
      <c r="AL435" s="96"/>
      <c r="AM435" s="96"/>
      <c r="AN435" s="96"/>
      <c r="AO435" s="96"/>
      <c r="AP435" s="96"/>
      <c r="AQ435" s="96"/>
      <c r="AR435" s="96"/>
      <c r="AS435" s="37">
        <v>408</v>
      </c>
      <c r="AT435" s="105">
        <v>39604</v>
      </c>
      <c r="AU435" s="38" t="s">
        <v>405</v>
      </c>
      <c r="AV435" s="47">
        <f t="shared" ca="1" si="6"/>
        <v>15</v>
      </c>
      <c r="AW435" s="96"/>
      <c r="AX435" s="96"/>
    </row>
    <row r="436" spans="28:50" ht="30">
      <c r="AB436" s="37">
        <v>432</v>
      </c>
      <c r="AC436" s="39" t="s">
        <v>614</v>
      </c>
      <c r="AD436" s="82"/>
      <c r="AE436"/>
      <c r="AF436" s="96"/>
      <c r="AG436" s="96"/>
      <c r="AH436" s="96"/>
      <c r="AI436" s="96"/>
      <c r="AJ436" s="111"/>
      <c r="AK436" s="96"/>
      <c r="AL436" s="96"/>
      <c r="AM436" s="96"/>
      <c r="AN436" s="96"/>
      <c r="AO436" s="96"/>
      <c r="AP436" s="96"/>
      <c r="AQ436" s="96"/>
      <c r="AR436" s="96"/>
      <c r="AS436" s="37">
        <v>409</v>
      </c>
      <c r="AT436" s="105">
        <v>41558</v>
      </c>
      <c r="AU436" s="38" t="s">
        <v>406</v>
      </c>
      <c r="AV436" s="47">
        <f t="shared" ca="1" si="6"/>
        <v>9</v>
      </c>
      <c r="AW436" s="96"/>
      <c r="AX436" s="96"/>
    </row>
    <row r="437" spans="28:50" ht="30">
      <c r="AB437" s="37">
        <v>433</v>
      </c>
      <c r="AC437" s="39" t="s">
        <v>615</v>
      </c>
      <c r="AD437" s="82"/>
      <c r="AE437"/>
      <c r="AF437" s="96"/>
      <c r="AG437" s="96"/>
      <c r="AH437" s="96"/>
      <c r="AI437" s="96"/>
      <c r="AJ437" s="111"/>
      <c r="AK437" s="96"/>
      <c r="AL437" s="96"/>
      <c r="AM437" s="96"/>
      <c r="AN437" s="96"/>
      <c r="AO437" s="96"/>
      <c r="AP437" s="96"/>
      <c r="AQ437" s="96"/>
      <c r="AR437" s="96"/>
      <c r="AS437" s="37">
        <v>410</v>
      </c>
      <c r="AT437" s="105">
        <v>40865</v>
      </c>
      <c r="AU437" s="38" t="s">
        <v>407</v>
      </c>
      <c r="AV437" s="47">
        <f t="shared" ca="1" si="6"/>
        <v>11</v>
      </c>
      <c r="AW437" s="96"/>
      <c r="AX437" s="96"/>
    </row>
    <row r="438" spans="28:50" ht="30">
      <c r="AB438" s="37">
        <v>434</v>
      </c>
      <c r="AC438" s="39" t="s">
        <v>616</v>
      </c>
      <c r="AD438" s="82"/>
      <c r="AE438"/>
      <c r="AF438" s="96"/>
      <c r="AG438" s="96"/>
      <c r="AH438" s="96"/>
      <c r="AI438" s="96"/>
      <c r="AJ438" s="111"/>
      <c r="AK438" s="96"/>
      <c r="AL438" s="96"/>
      <c r="AM438" s="96"/>
      <c r="AN438" s="96"/>
      <c r="AO438" s="96"/>
      <c r="AP438" s="96"/>
      <c r="AQ438" s="96"/>
      <c r="AR438" s="96"/>
      <c r="AS438" s="37">
        <v>411</v>
      </c>
      <c r="AT438" s="105">
        <v>42331</v>
      </c>
      <c r="AU438" s="38" t="s">
        <v>408</v>
      </c>
      <c r="AV438" s="47">
        <f t="shared" ca="1" si="6"/>
        <v>7</v>
      </c>
      <c r="AW438" s="96"/>
      <c r="AX438" s="96"/>
    </row>
    <row r="439" spans="28:50" ht="45">
      <c r="AB439" s="37">
        <v>435</v>
      </c>
      <c r="AC439" s="39" t="s">
        <v>617</v>
      </c>
      <c r="AD439" s="82"/>
      <c r="AE439"/>
      <c r="AF439" s="96"/>
      <c r="AG439" s="96"/>
      <c r="AH439" s="96"/>
      <c r="AI439" s="96"/>
      <c r="AJ439" s="111"/>
      <c r="AK439" s="96"/>
      <c r="AL439" s="96"/>
      <c r="AM439" s="96"/>
      <c r="AN439" s="96"/>
      <c r="AO439" s="96"/>
      <c r="AP439" s="96"/>
      <c r="AQ439" s="96"/>
      <c r="AR439" s="96"/>
      <c r="AS439" s="37">
        <v>412</v>
      </c>
      <c r="AT439" s="105">
        <v>40999</v>
      </c>
      <c r="AU439" s="38" t="s">
        <v>409</v>
      </c>
      <c r="AV439" s="47">
        <f t="shared" ca="1" si="6"/>
        <v>11</v>
      </c>
      <c r="AW439" s="96"/>
      <c r="AX439" s="96"/>
    </row>
    <row r="440" spans="28:50" ht="30">
      <c r="AB440" s="37">
        <v>436</v>
      </c>
      <c r="AC440" s="39" t="s">
        <v>618</v>
      </c>
      <c r="AD440" s="82"/>
      <c r="AE440"/>
      <c r="AF440" s="96"/>
      <c r="AG440" s="96"/>
      <c r="AH440" s="96"/>
      <c r="AI440" s="96"/>
      <c r="AJ440" s="111"/>
      <c r="AK440" s="96"/>
      <c r="AL440" s="96"/>
      <c r="AM440" s="96"/>
      <c r="AN440" s="96"/>
      <c r="AO440" s="96"/>
      <c r="AP440" s="96"/>
      <c r="AQ440" s="96"/>
      <c r="AR440" s="96"/>
      <c r="AS440" s="37">
        <v>413</v>
      </c>
      <c r="AT440" s="105">
        <v>41579</v>
      </c>
      <c r="AU440" s="38" t="s">
        <v>410</v>
      </c>
      <c r="AV440" s="47">
        <f t="shared" ca="1" si="6"/>
        <v>9</v>
      </c>
      <c r="AW440" s="96"/>
      <c r="AX440" s="96"/>
    </row>
    <row r="441" spans="28:50" ht="30">
      <c r="AB441" s="37">
        <v>437</v>
      </c>
      <c r="AC441" s="39" t="s">
        <v>619</v>
      </c>
      <c r="AD441" s="82"/>
      <c r="AE441"/>
      <c r="AF441" s="96"/>
      <c r="AG441" s="96"/>
      <c r="AH441" s="96"/>
      <c r="AI441" s="96"/>
      <c r="AJ441" s="111"/>
      <c r="AK441" s="96"/>
      <c r="AL441" s="96"/>
      <c r="AM441" s="96"/>
      <c r="AN441" s="96"/>
      <c r="AO441" s="96"/>
      <c r="AP441" s="96"/>
      <c r="AQ441" s="96"/>
      <c r="AR441" s="96"/>
      <c r="AS441" s="37">
        <v>414</v>
      </c>
      <c r="AT441" s="105">
        <v>40211</v>
      </c>
      <c r="AU441" s="38" t="s">
        <v>411</v>
      </c>
      <c r="AV441" s="47">
        <f t="shared" ca="1" si="6"/>
        <v>13</v>
      </c>
      <c r="AW441" s="96"/>
      <c r="AX441" s="96"/>
    </row>
    <row r="442" spans="28:50" ht="30">
      <c r="AB442" s="37">
        <v>438</v>
      </c>
      <c r="AC442" s="39" t="s">
        <v>620</v>
      </c>
      <c r="AD442" s="82"/>
      <c r="AE442"/>
      <c r="AF442" s="96"/>
      <c r="AG442" s="96"/>
      <c r="AH442" s="96"/>
      <c r="AI442" s="96"/>
      <c r="AJ442" s="111"/>
      <c r="AK442" s="96"/>
      <c r="AL442" s="96"/>
      <c r="AM442" s="96"/>
      <c r="AN442" s="96"/>
      <c r="AO442" s="96"/>
      <c r="AP442" s="96"/>
      <c r="AQ442" s="96"/>
      <c r="AR442" s="96"/>
      <c r="AS442" s="37">
        <v>415</v>
      </c>
      <c r="AT442" s="105">
        <v>40775</v>
      </c>
      <c r="AU442" s="38" t="s">
        <v>412</v>
      </c>
      <c r="AV442" s="47">
        <f t="shared" ca="1" si="6"/>
        <v>11</v>
      </c>
      <c r="AW442" s="96"/>
      <c r="AX442" s="96"/>
    </row>
    <row r="443" spans="28:50" ht="30">
      <c r="AB443" s="37">
        <v>439</v>
      </c>
      <c r="AC443" s="39" t="s">
        <v>622</v>
      </c>
      <c r="AD443" s="82"/>
      <c r="AE443"/>
      <c r="AF443" s="96"/>
      <c r="AG443" s="96"/>
      <c r="AH443" s="96"/>
      <c r="AI443" s="96"/>
      <c r="AJ443" s="111"/>
      <c r="AK443" s="96"/>
      <c r="AL443" s="96"/>
      <c r="AM443" s="96"/>
      <c r="AN443" s="96"/>
      <c r="AO443" s="96"/>
      <c r="AP443" s="96"/>
      <c r="AQ443" s="96"/>
      <c r="AR443" s="96"/>
      <c r="AS443" s="37">
        <v>416</v>
      </c>
      <c r="AT443" s="105">
        <v>40061</v>
      </c>
      <c r="AU443" s="38" t="s">
        <v>413</v>
      </c>
      <c r="AV443" s="47">
        <f t="shared" ca="1" si="6"/>
        <v>13</v>
      </c>
      <c r="AW443" s="96"/>
      <c r="AX443" s="96"/>
    </row>
    <row r="444" spans="28:50" ht="30">
      <c r="AB444" s="37">
        <v>440</v>
      </c>
      <c r="AC444" s="39" t="s">
        <v>624</v>
      </c>
      <c r="AD444" s="82"/>
      <c r="AE444"/>
      <c r="AF444" s="96"/>
      <c r="AG444" s="96"/>
      <c r="AH444" s="96"/>
      <c r="AI444" s="96"/>
      <c r="AJ444" s="111"/>
      <c r="AK444" s="96"/>
      <c r="AL444" s="96"/>
      <c r="AM444" s="96"/>
      <c r="AN444" s="96"/>
      <c r="AO444" s="96"/>
      <c r="AP444" s="96"/>
      <c r="AQ444" s="96"/>
      <c r="AR444" s="96"/>
      <c r="AS444" s="37">
        <v>417</v>
      </c>
      <c r="AT444" s="105">
        <v>41257</v>
      </c>
      <c r="AU444" s="38" t="s">
        <v>414</v>
      </c>
      <c r="AV444" s="47">
        <f t="shared" ca="1" si="6"/>
        <v>10</v>
      </c>
      <c r="AW444" s="96"/>
      <c r="AX444" s="96"/>
    </row>
    <row r="445" spans="28:50" ht="30">
      <c r="AB445" s="37">
        <v>441</v>
      </c>
      <c r="AC445" s="39" t="s">
        <v>625</v>
      </c>
      <c r="AD445" s="82"/>
      <c r="AE445"/>
      <c r="AF445" s="96"/>
      <c r="AG445" s="96"/>
      <c r="AH445" s="96"/>
      <c r="AI445" s="96"/>
      <c r="AJ445" s="111"/>
      <c r="AK445" s="96"/>
      <c r="AL445" s="96"/>
      <c r="AM445" s="96"/>
      <c r="AN445" s="96"/>
      <c r="AO445" s="96"/>
      <c r="AP445" s="96"/>
      <c r="AQ445" s="96"/>
      <c r="AR445" s="96"/>
      <c r="AS445" s="37">
        <v>418</v>
      </c>
      <c r="AT445" s="105">
        <v>41136</v>
      </c>
      <c r="AU445" s="38" t="s">
        <v>415</v>
      </c>
      <c r="AV445" s="47">
        <f t="shared" ca="1" si="6"/>
        <v>10</v>
      </c>
      <c r="AW445" s="96"/>
      <c r="AX445" s="96"/>
    </row>
    <row r="446" spans="28:50" ht="30">
      <c r="AB446" s="37">
        <v>442</v>
      </c>
      <c r="AC446" s="39" t="s">
        <v>626</v>
      </c>
      <c r="AD446" s="82"/>
      <c r="AE446"/>
      <c r="AF446" s="96"/>
      <c r="AG446" s="96"/>
      <c r="AH446" s="96"/>
      <c r="AI446" s="96"/>
      <c r="AJ446" s="111"/>
      <c r="AK446" s="96"/>
      <c r="AL446" s="96"/>
      <c r="AM446" s="96"/>
      <c r="AN446" s="96"/>
      <c r="AO446" s="96"/>
      <c r="AP446" s="96"/>
      <c r="AQ446" s="96"/>
      <c r="AR446" s="96"/>
      <c r="AS446" s="37">
        <v>419</v>
      </c>
      <c r="AT446" s="105">
        <v>41955</v>
      </c>
      <c r="AU446" s="38" t="s">
        <v>416</v>
      </c>
      <c r="AV446" s="47">
        <f t="shared" ca="1" si="6"/>
        <v>8</v>
      </c>
      <c r="AW446" s="96"/>
      <c r="AX446" s="96"/>
    </row>
    <row r="447" spans="28:50" ht="30">
      <c r="AB447" s="37">
        <v>443</v>
      </c>
      <c r="AC447" s="39" t="s">
        <v>627</v>
      </c>
      <c r="AD447" s="82"/>
      <c r="AE447"/>
      <c r="AF447" s="96"/>
      <c r="AG447" s="96"/>
      <c r="AH447" s="96"/>
      <c r="AI447" s="96"/>
      <c r="AJ447" s="111"/>
      <c r="AK447" s="96"/>
      <c r="AL447" s="96"/>
      <c r="AM447" s="96"/>
      <c r="AN447" s="96"/>
      <c r="AO447" s="96"/>
      <c r="AP447" s="96"/>
      <c r="AQ447" s="96"/>
      <c r="AR447" s="96"/>
      <c r="AS447" s="37">
        <v>420</v>
      </c>
      <c r="AT447" s="105">
        <v>41999</v>
      </c>
      <c r="AU447" s="38" t="s">
        <v>417</v>
      </c>
      <c r="AV447" s="47">
        <f t="shared" ca="1" si="6"/>
        <v>8</v>
      </c>
      <c r="AW447" s="96"/>
      <c r="AX447" s="96"/>
    </row>
    <row r="448" spans="28:50" ht="30">
      <c r="AB448" s="37">
        <v>444</v>
      </c>
      <c r="AC448" s="39" t="s">
        <v>628</v>
      </c>
      <c r="AD448" s="82"/>
      <c r="AE448"/>
      <c r="AF448" s="96"/>
      <c r="AG448" s="96"/>
      <c r="AH448" s="96"/>
      <c r="AI448" s="96"/>
      <c r="AJ448" s="111"/>
      <c r="AK448" s="96"/>
      <c r="AL448" s="96"/>
      <c r="AM448" s="96"/>
      <c r="AN448" s="96"/>
      <c r="AO448" s="96"/>
      <c r="AP448" s="96"/>
      <c r="AQ448" s="96"/>
      <c r="AR448" s="96"/>
      <c r="AS448" s="37">
        <v>421</v>
      </c>
      <c r="AT448" s="38"/>
      <c r="AU448" s="38" t="s">
        <v>418</v>
      </c>
      <c r="AV448" s="47"/>
      <c r="AW448" s="96"/>
      <c r="AX448" s="96"/>
    </row>
    <row r="449" spans="28:50" ht="30">
      <c r="AB449" s="37">
        <v>445</v>
      </c>
      <c r="AC449" s="39" t="s">
        <v>630</v>
      </c>
      <c r="AD449" s="82"/>
      <c r="AE449"/>
      <c r="AF449" s="96"/>
      <c r="AG449" s="96"/>
      <c r="AH449" s="96"/>
      <c r="AI449" s="96"/>
      <c r="AJ449" s="111"/>
      <c r="AK449" s="96"/>
      <c r="AL449" s="96"/>
      <c r="AM449" s="96"/>
      <c r="AN449" s="96"/>
      <c r="AO449" s="96"/>
      <c r="AP449" s="96"/>
      <c r="AQ449" s="96"/>
      <c r="AR449" s="96"/>
      <c r="AS449" s="37">
        <v>422</v>
      </c>
      <c r="AT449" s="105">
        <v>39741</v>
      </c>
      <c r="AU449" s="38" t="s">
        <v>419</v>
      </c>
      <c r="AV449" s="47">
        <f t="shared" ca="1" si="6"/>
        <v>14</v>
      </c>
      <c r="AW449" s="96"/>
      <c r="AX449" s="96"/>
    </row>
    <row r="450" spans="28:50" ht="30">
      <c r="AB450" s="37">
        <v>446</v>
      </c>
      <c r="AC450" s="39" t="s">
        <v>631</v>
      </c>
      <c r="AD450" s="82"/>
      <c r="AE450"/>
      <c r="AF450" s="96"/>
      <c r="AG450" s="96"/>
      <c r="AH450" s="96"/>
      <c r="AI450" s="96"/>
      <c r="AJ450" s="111"/>
      <c r="AK450" s="96"/>
      <c r="AL450" s="96"/>
      <c r="AM450" s="96"/>
      <c r="AN450" s="96"/>
      <c r="AO450" s="96"/>
      <c r="AP450" s="96"/>
      <c r="AQ450" s="96"/>
      <c r="AR450" s="96"/>
      <c r="AS450" s="37">
        <v>423</v>
      </c>
      <c r="AT450" s="105">
        <v>39921</v>
      </c>
      <c r="AU450" s="38" t="s">
        <v>420</v>
      </c>
      <c r="AV450" s="47">
        <f t="shared" ca="1" si="6"/>
        <v>14</v>
      </c>
      <c r="AW450" s="96"/>
      <c r="AX450" s="96"/>
    </row>
    <row r="451" spans="28:50" ht="45">
      <c r="AB451" s="37">
        <v>447</v>
      </c>
      <c r="AC451" s="39" t="s">
        <v>632</v>
      </c>
      <c r="AD451" s="82"/>
      <c r="AE451"/>
      <c r="AF451" s="96"/>
      <c r="AG451" s="96"/>
      <c r="AH451" s="96"/>
      <c r="AI451" s="96"/>
      <c r="AJ451" s="111"/>
      <c r="AK451" s="96"/>
      <c r="AL451" s="96"/>
      <c r="AM451" s="96"/>
      <c r="AN451" s="96"/>
      <c r="AO451" s="96"/>
      <c r="AP451" s="96"/>
      <c r="AQ451" s="96"/>
      <c r="AR451" s="96"/>
      <c r="AS451" s="37">
        <v>424</v>
      </c>
      <c r="AT451" s="105">
        <v>41421</v>
      </c>
      <c r="AU451" s="38" t="s">
        <v>421</v>
      </c>
      <c r="AV451" s="47">
        <f t="shared" ca="1" si="6"/>
        <v>10</v>
      </c>
      <c r="AW451" s="96"/>
      <c r="AX451" s="96"/>
    </row>
    <row r="452" spans="28:50" ht="45">
      <c r="AB452" s="37">
        <v>448</v>
      </c>
      <c r="AC452" s="39" t="s">
        <v>633</v>
      </c>
      <c r="AD452" s="82"/>
      <c r="AE452"/>
      <c r="AF452" s="96"/>
      <c r="AG452" s="96"/>
      <c r="AH452" s="96"/>
      <c r="AI452" s="96"/>
      <c r="AJ452" s="111"/>
      <c r="AK452" s="96"/>
      <c r="AL452" s="96"/>
      <c r="AM452" s="96"/>
      <c r="AN452" s="96"/>
      <c r="AO452" s="96"/>
      <c r="AP452" s="96"/>
      <c r="AQ452" s="96"/>
      <c r="AR452" s="96"/>
      <c r="AS452" s="37">
        <v>425</v>
      </c>
      <c r="AT452" s="105">
        <v>40250</v>
      </c>
      <c r="AU452" s="38" t="s">
        <v>422</v>
      </c>
      <c r="AV452" s="47">
        <f t="shared" ca="1" si="6"/>
        <v>13</v>
      </c>
      <c r="AW452" s="96"/>
      <c r="AX452" s="96"/>
    </row>
    <row r="453" spans="28:50" ht="30">
      <c r="AB453" s="37">
        <v>449</v>
      </c>
      <c r="AC453" s="39" t="s">
        <v>634</v>
      </c>
      <c r="AD453" s="82"/>
      <c r="AE453"/>
      <c r="AF453" s="96"/>
      <c r="AG453" s="96"/>
      <c r="AH453" s="96"/>
      <c r="AI453" s="96"/>
      <c r="AJ453" s="111"/>
      <c r="AK453" s="96"/>
      <c r="AL453" s="96"/>
      <c r="AM453" s="96"/>
      <c r="AN453" s="96"/>
      <c r="AO453" s="96"/>
      <c r="AP453" s="96"/>
      <c r="AQ453" s="96"/>
      <c r="AR453" s="96"/>
      <c r="AS453" s="37">
        <v>426</v>
      </c>
      <c r="AT453" s="105">
        <v>43066</v>
      </c>
      <c r="AU453" s="38" t="s">
        <v>423</v>
      </c>
      <c r="AV453" s="47">
        <f t="shared" ca="1" si="6"/>
        <v>5</v>
      </c>
      <c r="AW453" s="96"/>
      <c r="AX453" s="96"/>
    </row>
    <row r="454" spans="28:50" ht="30">
      <c r="AB454" s="37">
        <v>450</v>
      </c>
      <c r="AC454" s="39" t="s">
        <v>635</v>
      </c>
      <c r="AD454" s="82"/>
      <c r="AE454"/>
      <c r="AF454" s="96"/>
      <c r="AG454" s="96"/>
      <c r="AH454" s="96"/>
      <c r="AI454" s="96"/>
      <c r="AJ454" s="111"/>
      <c r="AK454" s="96"/>
      <c r="AL454" s="96"/>
      <c r="AM454" s="96"/>
      <c r="AN454" s="96"/>
      <c r="AO454" s="96"/>
      <c r="AP454" s="96"/>
      <c r="AQ454" s="96"/>
      <c r="AR454" s="96"/>
      <c r="AS454" s="37">
        <v>427</v>
      </c>
      <c r="AT454" s="105">
        <v>39068</v>
      </c>
      <c r="AU454" s="38" t="s">
        <v>424</v>
      </c>
      <c r="AV454" s="47">
        <f t="shared" ca="1" si="6"/>
        <v>16</v>
      </c>
      <c r="AW454" s="96"/>
      <c r="AX454" s="96"/>
    </row>
    <row r="455" spans="28:50" ht="30">
      <c r="AB455" s="37">
        <v>451</v>
      </c>
      <c r="AC455" s="39" t="s">
        <v>636</v>
      </c>
      <c r="AD455" s="82"/>
      <c r="AE455"/>
      <c r="AF455" s="96"/>
      <c r="AG455" s="96"/>
      <c r="AH455" s="96"/>
      <c r="AI455" s="96"/>
      <c r="AJ455" s="111"/>
      <c r="AK455" s="96"/>
      <c r="AL455" s="96"/>
      <c r="AM455" s="96"/>
      <c r="AN455" s="96"/>
      <c r="AO455" s="96"/>
      <c r="AP455" s="96"/>
      <c r="AQ455" s="96"/>
      <c r="AR455" s="96"/>
      <c r="AS455" s="37">
        <v>428</v>
      </c>
      <c r="AT455" s="105">
        <v>39920</v>
      </c>
      <c r="AU455" s="38" t="s">
        <v>425</v>
      </c>
      <c r="AV455" s="47">
        <f t="shared" ca="1" si="6"/>
        <v>14</v>
      </c>
      <c r="AW455" s="96"/>
      <c r="AX455" s="96"/>
    </row>
    <row r="456" spans="28:50" ht="30">
      <c r="AB456" s="37">
        <v>452</v>
      </c>
      <c r="AC456" s="39" t="s">
        <v>585</v>
      </c>
      <c r="AD456" s="82"/>
      <c r="AE456"/>
      <c r="AF456" s="96"/>
      <c r="AG456" s="96"/>
      <c r="AH456" s="96"/>
      <c r="AI456" s="96"/>
      <c r="AJ456" s="111"/>
      <c r="AK456" s="96"/>
      <c r="AL456" s="96"/>
      <c r="AM456" s="96"/>
      <c r="AN456" s="96"/>
      <c r="AO456" s="96"/>
      <c r="AP456" s="96"/>
      <c r="AQ456" s="96"/>
      <c r="AR456" s="96"/>
      <c r="AS456" s="37">
        <v>429</v>
      </c>
      <c r="AT456" s="105">
        <v>39569</v>
      </c>
      <c r="AU456" s="38" t="s">
        <v>426</v>
      </c>
      <c r="AV456" s="47">
        <f t="shared" ca="1" si="6"/>
        <v>15</v>
      </c>
      <c r="AW456" s="96"/>
      <c r="AX456" s="96"/>
    </row>
    <row r="457" spans="28:50" ht="30">
      <c r="AB457" s="37">
        <v>453</v>
      </c>
      <c r="AC457" s="39" t="s">
        <v>640</v>
      </c>
      <c r="AD457" s="82"/>
      <c r="AE457"/>
      <c r="AF457" s="96"/>
      <c r="AG457" s="96"/>
      <c r="AH457" s="96"/>
      <c r="AI457" s="96"/>
      <c r="AJ457" s="111"/>
      <c r="AK457" s="96"/>
      <c r="AL457" s="96"/>
      <c r="AM457" s="96"/>
      <c r="AN457" s="96"/>
      <c r="AO457" s="96"/>
      <c r="AP457" s="96"/>
      <c r="AQ457" s="96"/>
      <c r="AR457" s="96"/>
      <c r="AS457" s="37">
        <v>430</v>
      </c>
      <c r="AT457" s="105">
        <v>42448</v>
      </c>
      <c r="AU457" s="38" t="s">
        <v>427</v>
      </c>
      <c r="AV457" s="47">
        <f t="shared" ca="1" si="6"/>
        <v>7</v>
      </c>
      <c r="AW457" s="96"/>
      <c r="AX457" s="96"/>
    </row>
    <row r="458" spans="28:50" ht="30">
      <c r="AB458" s="37">
        <v>454</v>
      </c>
      <c r="AC458" s="39" t="s">
        <v>641</v>
      </c>
      <c r="AD458" s="82"/>
      <c r="AE458"/>
      <c r="AF458" s="96"/>
      <c r="AG458" s="96"/>
      <c r="AH458" s="96"/>
      <c r="AI458" s="96"/>
      <c r="AJ458" s="111"/>
      <c r="AK458" s="96"/>
      <c r="AL458" s="96"/>
      <c r="AM458" s="96"/>
      <c r="AN458" s="96"/>
      <c r="AO458" s="96"/>
      <c r="AP458" s="96"/>
      <c r="AQ458" s="96"/>
      <c r="AR458" s="96"/>
      <c r="AS458" s="37">
        <v>431</v>
      </c>
      <c r="AT458" s="105">
        <v>40324</v>
      </c>
      <c r="AU458" s="38" t="s">
        <v>428</v>
      </c>
      <c r="AV458" s="47">
        <f t="shared" ca="1" si="6"/>
        <v>13</v>
      </c>
      <c r="AW458" s="96"/>
      <c r="AX458" s="96"/>
    </row>
    <row r="459" spans="28:50" ht="45">
      <c r="AB459" s="37">
        <v>455</v>
      </c>
      <c r="AC459" s="39" t="s">
        <v>642</v>
      </c>
      <c r="AD459" s="82"/>
      <c r="AE459"/>
      <c r="AF459" s="96"/>
      <c r="AG459" s="96"/>
      <c r="AH459" s="96"/>
      <c r="AI459" s="96"/>
      <c r="AJ459" s="111"/>
      <c r="AK459" s="96"/>
      <c r="AL459" s="96"/>
      <c r="AM459" s="96"/>
      <c r="AN459" s="96"/>
      <c r="AO459" s="96"/>
      <c r="AP459" s="96"/>
      <c r="AQ459" s="96"/>
      <c r="AR459" s="96"/>
      <c r="AS459" s="37">
        <v>432</v>
      </c>
      <c r="AT459" s="105">
        <v>41463</v>
      </c>
      <c r="AU459" s="38" t="s">
        <v>429</v>
      </c>
      <c r="AV459" s="47">
        <f t="shared" ca="1" si="6"/>
        <v>10</v>
      </c>
      <c r="AW459" s="96"/>
      <c r="AX459" s="96"/>
    </row>
    <row r="460" spans="28:50" ht="30">
      <c r="AB460" s="37">
        <v>456</v>
      </c>
      <c r="AC460" s="39" t="s">
        <v>644</v>
      </c>
      <c r="AD460" s="82"/>
      <c r="AE460"/>
      <c r="AF460" s="96"/>
      <c r="AG460" s="96"/>
      <c r="AH460" s="96"/>
      <c r="AI460" s="96"/>
      <c r="AJ460" s="111"/>
      <c r="AK460" s="96"/>
      <c r="AL460" s="96"/>
      <c r="AM460" s="96"/>
      <c r="AN460" s="96"/>
      <c r="AO460" s="96"/>
      <c r="AP460" s="96"/>
      <c r="AQ460" s="96"/>
      <c r="AR460" s="96"/>
      <c r="AS460" s="37">
        <v>433</v>
      </c>
      <c r="AT460" s="105">
        <v>42235</v>
      </c>
      <c r="AU460" s="38" t="s">
        <v>430</v>
      </c>
      <c r="AV460" s="47">
        <f t="shared" ca="1" si="6"/>
        <v>7</v>
      </c>
      <c r="AW460" s="96"/>
      <c r="AX460" s="96"/>
    </row>
    <row r="461" spans="28:50" ht="45">
      <c r="AB461" s="37">
        <v>457</v>
      </c>
      <c r="AC461" s="39" t="s">
        <v>645</v>
      </c>
      <c r="AD461" s="82"/>
      <c r="AE461"/>
      <c r="AF461" s="96"/>
      <c r="AG461" s="96"/>
      <c r="AH461" s="96"/>
      <c r="AI461" s="96"/>
      <c r="AJ461" s="111"/>
      <c r="AK461" s="96"/>
      <c r="AL461" s="96"/>
      <c r="AM461" s="96"/>
      <c r="AN461" s="96"/>
      <c r="AO461" s="96"/>
      <c r="AP461" s="96"/>
      <c r="AQ461" s="96"/>
      <c r="AR461" s="96"/>
      <c r="AS461" s="37">
        <v>434</v>
      </c>
      <c r="AT461" s="105">
        <v>41981</v>
      </c>
      <c r="AU461" s="38" t="s">
        <v>431</v>
      </c>
      <c r="AV461" s="47">
        <f t="shared" ca="1" si="6"/>
        <v>8</v>
      </c>
      <c r="AW461" s="96"/>
      <c r="AX461" s="96"/>
    </row>
    <row r="462" spans="28:50" ht="30">
      <c r="AB462" s="37">
        <v>458</v>
      </c>
      <c r="AC462" s="39" t="s">
        <v>646</v>
      </c>
      <c r="AD462" s="82"/>
      <c r="AE462"/>
      <c r="AF462" s="96"/>
      <c r="AG462" s="96"/>
      <c r="AH462" s="96"/>
      <c r="AI462" s="96"/>
      <c r="AJ462" s="111"/>
      <c r="AK462" s="96"/>
      <c r="AL462" s="96"/>
      <c r="AM462" s="96"/>
      <c r="AN462" s="96"/>
      <c r="AO462" s="96"/>
      <c r="AP462" s="96"/>
      <c r="AQ462" s="96"/>
      <c r="AR462" s="96"/>
      <c r="AS462" s="37">
        <v>435</v>
      </c>
      <c r="AT462" s="105">
        <v>41832</v>
      </c>
      <c r="AU462" s="38" t="s">
        <v>432</v>
      </c>
      <c r="AV462" s="47">
        <f t="shared" ca="1" si="6"/>
        <v>9</v>
      </c>
      <c r="AW462" s="96"/>
      <c r="AX462" s="96"/>
    </row>
    <row r="463" spans="28:50" ht="30">
      <c r="AB463" s="37">
        <v>459</v>
      </c>
      <c r="AC463" s="39" t="s">
        <v>647</v>
      </c>
      <c r="AD463" s="82"/>
      <c r="AE463"/>
      <c r="AF463" s="96"/>
      <c r="AG463" s="96"/>
      <c r="AH463" s="96"/>
      <c r="AI463" s="96"/>
      <c r="AJ463" s="111"/>
      <c r="AK463" s="96"/>
      <c r="AL463" s="96"/>
      <c r="AM463" s="96"/>
      <c r="AN463" s="96"/>
      <c r="AO463" s="96"/>
      <c r="AP463" s="96"/>
      <c r="AQ463" s="96"/>
      <c r="AR463" s="96"/>
      <c r="AS463" s="37">
        <v>436</v>
      </c>
      <c r="AT463" s="105">
        <v>42420</v>
      </c>
      <c r="AU463" s="38" t="s">
        <v>433</v>
      </c>
      <c r="AV463" s="47">
        <f t="shared" ca="1" si="6"/>
        <v>7</v>
      </c>
      <c r="AW463" s="96"/>
      <c r="AX463" s="96"/>
    </row>
    <row r="464" spans="28:50" ht="45">
      <c r="AB464" s="37">
        <v>460</v>
      </c>
      <c r="AC464" s="39" t="s">
        <v>651</v>
      </c>
      <c r="AD464" s="82"/>
      <c r="AE464"/>
      <c r="AF464" s="96"/>
      <c r="AG464" s="96"/>
      <c r="AH464" s="96"/>
      <c r="AI464" s="96"/>
      <c r="AJ464" s="111"/>
      <c r="AK464" s="96"/>
      <c r="AL464" s="96"/>
      <c r="AM464" s="96"/>
      <c r="AN464" s="96"/>
      <c r="AO464" s="96"/>
      <c r="AP464" s="96"/>
      <c r="AQ464" s="96"/>
      <c r="AR464" s="96"/>
      <c r="AS464" s="37">
        <v>437</v>
      </c>
      <c r="AT464" s="105">
        <v>41600</v>
      </c>
      <c r="AU464" s="38" t="s">
        <v>434</v>
      </c>
      <c r="AV464" s="47">
        <f t="shared" ca="1" si="6"/>
        <v>9</v>
      </c>
      <c r="AW464" s="96"/>
      <c r="AX464" s="96"/>
    </row>
    <row r="465" spans="28:50" ht="30">
      <c r="AB465" s="37">
        <v>461</v>
      </c>
      <c r="AC465" s="39" t="s">
        <v>652</v>
      </c>
      <c r="AD465" s="82"/>
      <c r="AE465"/>
      <c r="AF465" s="96"/>
      <c r="AG465" s="96"/>
      <c r="AH465" s="96"/>
      <c r="AI465" s="96"/>
      <c r="AJ465" s="111"/>
      <c r="AK465" s="96"/>
      <c r="AL465" s="96"/>
      <c r="AM465" s="96"/>
      <c r="AN465" s="96"/>
      <c r="AO465" s="96"/>
      <c r="AP465" s="96"/>
      <c r="AQ465" s="96"/>
      <c r="AR465" s="96"/>
      <c r="AS465" s="37">
        <v>438</v>
      </c>
      <c r="AT465" s="105">
        <v>42079</v>
      </c>
      <c r="AU465" s="38" t="s">
        <v>435</v>
      </c>
      <c r="AV465" s="47">
        <f t="shared" ca="1" si="6"/>
        <v>8</v>
      </c>
      <c r="AW465" s="96"/>
      <c r="AX465" s="96"/>
    </row>
    <row r="466" spans="28:50" ht="30">
      <c r="AB466" s="37">
        <v>462</v>
      </c>
      <c r="AC466" s="39" t="s">
        <v>653</v>
      </c>
      <c r="AD466" s="82"/>
      <c r="AE466"/>
      <c r="AF466" s="96"/>
      <c r="AG466" s="96"/>
      <c r="AH466" s="96"/>
      <c r="AI466" s="96"/>
      <c r="AJ466" s="111"/>
      <c r="AK466" s="96"/>
      <c r="AL466" s="96"/>
      <c r="AM466" s="96"/>
      <c r="AN466" s="96"/>
      <c r="AO466" s="96"/>
      <c r="AP466" s="96"/>
      <c r="AQ466" s="96"/>
      <c r="AR466" s="96"/>
      <c r="AS466" s="37">
        <v>439</v>
      </c>
      <c r="AT466" s="105">
        <v>42361</v>
      </c>
      <c r="AU466" s="38" t="s">
        <v>436</v>
      </c>
      <c r="AV466" s="47">
        <f t="shared" ca="1" si="6"/>
        <v>7</v>
      </c>
      <c r="AW466" s="96"/>
      <c r="AX466" s="96"/>
    </row>
    <row r="467" spans="28:50" ht="30">
      <c r="AB467" s="37">
        <v>463</v>
      </c>
      <c r="AC467" s="39" t="s">
        <v>654</v>
      </c>
      <c r="AD467" s="82"/>
      <c r="AE467"/>
      <c r="AF467" s="96"/>
      <c r="AG467" s="96"/>
      <c r="AH467" s="96"/>
      <c r="AI467" s="96"/>
      <c r="AJ467" s="111"/>
      <c r="AK467" s="96"/>
      <c r="AL467" s="96"/>
      <c r="AM467" s="96"/>
      <c r="AN467" s="96"/>
      <c r="AO467" s="96"/>
      <c r="AP467" s="96"/>
      <c r="AQ467" s="96"/>
      <c r="AR467" s="96"/>
      <c r="AS467" s="37">
        <v>440</v>
      </c>
      <c r="AT467" s="105">
        <v>41831</v>
      </c>
      <c r="AU467" s="38" t="s">
        <v>437</v>
      </c>
      <c r="AV467" s="47">
        <f t="shared" ca="1" si="6"/>
        <v>9</v>
      </c>
      <c r="AW467" s="96"/>
      <c r="AX467" s="96"/>
    </row>
    <row r="468" spans="28:50" ht="45">
      <c r="AB468" s="37">
        <v>464</v>
      </c>
      <c r="AC468" s="39" t="s">
        <v>655</v>
      </c>
      <c r="AD468" s="82"/>
      <c r="AE468"/>
      <c r="AF468" s="96"/>
      <c r="AG468" s="96"/>
      <c r="AH468" s="96"/>
      <c r="AI468" s="96"/>
      <c r="AJ468" s="111"/>
      <c r="AK468" s="96"/>
      <c r="AL468" s="96"/>
      <c r="AM468" s="96"/>
      <c r="AN468" s="96"/>
      <c r="AO468" s="96"/>
      <c r="AP468" s="96"/>
      <c r="AQ468" s="96"/>
      <c r="AR468" s="96"/>
      <c r="AS468" s="37">
        <v>441</v>
      </c>
      <c r="AT468" s="105">
        <v>39365</v>
      </c>
      <c r="AU468" s="38" t="s">
        <v>438</v>
      </c>
      <c r="AV468" s="47">
        <f t="shared" ca="1" si="6"/>
        <v>15</v>
      </c>
      <c r="AW468" s="96"/>
      <c r="AX468" s="96"/>
    </row>
    <row r="469" spans="28:50" ht="45">
      <c r="AB469" s="37">
        <v>465</v>
      </c>
      <c r="AC469" s="39" t="s">
        <v>656</v>
      </c>
      <c r="AD469" s="82"/>
      <c r="AE469"/>
      <c r="AF469" s="96"/>
      <c r="AG469" s="96"/>
      <c r="AH469" s="96"/>
      <c r="AI469" s="96"/>
      <c r="AJ469" s="111"/>
      <c r="AK469" s="96"/>
      <c r="AL469" s="96"/>
      <c r="AM469" s="96"/>
      <c r="AN469" s="96"/>
      <c r="AO469" s="96"/>
      <c r="AP469" s="96"/>
      <c r="AQ469" s="96"/>
      <c r="AR469" s="96"/>
      <c r="AS469" s="37">
        <v>442</v>
      </c>
      <c r="AT469" s="105">
        <v>41095</v>
      </c>
      <c r="AU469" s="38" t="s">
        <v>439</v>
      </c>
      <c r="AV469" s="47">
        <f t="shared" ca="1" si="6"/>
        <v>11</v>
      </c>
      <c r="AW469" s="96"/>
      <c r="AX469" s="96"/>
    </row>
    <row r="470" spans="28:50" ht="30">
      <c r="AB470" s="37">
        <v>466</v>
      </c>
      <c r="AC470" s="39" t="s">
        <v>657</v>
      </c>
      <c r="AD470" s="82"/>
      <c r="AE470"/>
      <c r="AF470" s="96"/>
      <c r="AG470" s="96"/>
      <c r="AH470" s="96"/>
      <c r="AI470" s="96"/>
      <c r="AJ470" s="111"/>
      <c r="AK470" s="96"/>
      <c r="AL470" s="96"/>
      <c r="AM470" s="96"/>
      <c r="AN470" s="96"/>
      <c r="AO470" s="96"/>
      <c r="AP470" s="96"/>
      <c r="AQ470" s="96"/>
      <c r="AR470" s="96"/>
      <c r="AS470" s="37">
        <v>443</v>
      </c>
      <c r="AT470" s="105">
        <v>40729</v>
      </c>
      <c r="AU470" s="38" t="s">
        <v>440</v>
      </c>
      <c r="AV470" s="47">
        <f t="shared" ca="1" si="6"/>
        <v>12</v>
      </c>
      <c r="AW470" s="96"/>
      <c r="AX470" s="96"/>
    </row>
    <row r="471" spans="28:50" ht="30">
      <c r="AB471" s="37">
        <v>467</v>
      </c>
      <c r="AC471" s="39" t="s">
        <v>658</v>
      </c>
      <c r="AD471" s="82"/>
      <c r="AE471"/>
      <c r="AF471" s="96"/>
      <c r="AG471" s="96"/>
      <c r="AH471" s="96"/>
      <c r="AI471" s="96"/>
      <c r="AJ471" s="111"/>
      <c r="AK471" s="96"/>
      <c r="AL471" s="96"/>
      <c r="AM471" s="96"/>
      <c r="AN471" s="96"/>
      <c r="AO471" s="96"/>
      <c r="AP471" s="96"/>
      <c r="AQ471" s="96"/>
      <c r="AR471" s="96"/>
      <c r="AS471" s="37">
        <v>444</v>
      </c>
      <c r="AT471" s="105">
        <v>41567</v>
      </c>
      <c r="AU471" s="38" t="s">
        <v>441</v>
      </c>
      <c r="AV471" s="47">
        <f t="shared" ca="1" si="6"/>
        <v>9</v>
      </c>
      <c r="AW471" s="96"/>
      <c r="AX471" s="96"/>
    </row>
    <row r="472" spans="28:50" ht="30">
      <c r="AB472" s="37">
        <v>468</v>
      </c>
      <c r="AC472" s="39" t="s">
        <v>659</v>
      </c>
      <c r="AD472" s="82"/>
      <c r="AE472"/>
      <c r="AF472" s="96"/>
      <c r="AG472" s="96"/>
      <c r="AH472" s="96"/>
      <c r="AI472" s="96"/>
      <c r="AJ472" s="111"/>
      <c r="AK472" s="96"/>
      <c r="AL472" s="96"/>
      <c r="AM472" s="96"/>
      <c r="AN472" s="96"/>
      <c r="AO472" s="96"/>
      <c r="AP472" s="96"/>
      <c r="AQ472" s="96"/>
      <c r="AR472" s="96"/>
      <c r="AS472" s="37">
        <v>445</v>
      </c>
      <c r="AT472" s="105">
        <v>42705</v>
      </c>
      <c r="AU472" s="38" t="s">
        <v>442</v>
      </c>
      <c r="AV472" s="47">
        <f t="shared" ca="1" si="6"/>
        <v>6</v>
      </c>
      <c r="AW472" s="96"/>
      <c r="AX472" s="96"/>
    </row>
    <row r="473" spans="28:50" ht="30">
      <c r="AB473" s="37">
        <v>469</v>
      </c>
      <c r="AC473" s="39" t="s">
        <v>660</v>
      </c>
      <c r="AD473" s="82"/>
      <c r="AE473"/>
      <c r="AF473" s="96"/>
      <c r="AG473" s="96"/>
      <c r="AH473" s="96"/>
      <c r="AI473" s="96"/>
      <c r="AJ473" s="111"/>
      <c r="AK473" s="96"/>
      <c r="AL473" s="96"/>
      <c r="AM473" s="96"/>
      <c r="AN473" s="96"/>
      <c r="AO473" s="96"/>
      <c r="AP473" s="96"/>
      <c r="AQ473" s="96"/>
      <c r="AR473" s="96"/>
      <c r="AS473" s="37">
        <v>446</v>
      </c>
      <c r="AT473" s="105">
        <v>38982</v>
      </c>
      <c r="AU473" s="38" t="s">
        <v>443</v>
      </c>
      <c r="AV473" s="47">
        <f t="shared" ca="1" si="6"/>
        <v>16</v>
      </c>
      <c r="AW473" s="96"/>
      <c r="AX473" s="96"/>
    </row>
    <row r="474" spans="28:50" ht="45">
      <c r="AB474" s="37">
        <v>470</v>
      </c>
      <c r="AC474" s="39" t="s">
        <v>661</v>
      </c>
      <c r="AD474" s="82"/>
      <c r="AE474"/>
      <c r="AF474" s="96"/>
      <c r="AG474" s="96"/>
      <c r="AH474" s="96"/>
      <c r="AI474" s="96"/>
      <c r="AJ474" s="111"/>
      <c r="AK474" s="96"/>
      <c r="AL474" s="96"/>
      <c r="AM474" s="96"/>
      <c r="AN474" s="96"/>
      <c r="AO474" s="96"/>
      <c r="AP474" s="96"/>
      <c r="AQ474" s="96"/>
      <c r="AR474" s="96"/>
      <c r="AS474" s="37">
        <v>447</v>
      </c>
      <c r="AT474" s="105">
        <v>42717</v>
      </c>
      <c r="AU474" s="38" t="s">
        <v>444</v>
      </c>
      <c r="AV474" s="47">
        <f t="shared" ca="1" si="6"/>
        <v>6</v>
      </c>
      <c r="AW474" s="96"/>
      <c r="AX474" s="96"/>
    </row>
    <row r="475" spans="28:50" ht="30">
      <c r="AB475" s="37">
        <v>471</v>
      </c>
      <c r="AC475" s="39" t="s">
        <v>662</v>
      </c>
      <c r="AD475" s="82"/>
      <c r="AE475"/>
      <c r="AF475" s="96"/>
      <c r="AG475" s="96"/>
      <c r="AH475" s="96"/>
      <c r="AI475" s="96"/>
      <c r="AJ475" s="111"/>
      <c r="AK475" s="96"/>
      <c r="AL475" s="96"/>
      <c r="AM475" s="96"/>
      <c r="AN475" s="96"/>
      <c r="AO475" s="96"/>
      <c r="AP475" s="96"/>
      <c r="AQ475" s="96"/>
      <c r="AR475" s="96"/>
      <c r="AS475" s="37">
        <v>448</v>
      </c>
      <c r="AT475" s="105">
        <v>41794</v>
      </c>
      <c r="AU475" s="38" t="s">
        <v>445</v>
      </c>
      <c r="AV475" s="47">
        <f t="shared" ca="1" si="6"/>
        <v>9</v>
      </c>
      <c r="AW475" s="96"/>
      <c r="AX475" s="96"/>
    </row>
    <row r="476" spans="28:50" ht="45">
      <c r="AB476" s="37">
        <v>472</v>
      </c>
      <c r="AC476" s="39" t="s">
        <v>663</v>
      </c>
      <c r="AD476" s="82"/>
      <c r="AE476"/>
      <c r="AF476" s="96"/>
      <c r="AG476" s="96"/>
      <c r="AH476" s="96"/>
      <c r="AI476" s="96"/>
      <c r="AJ476" s="111"/>
      <c r="AK476" s="96"/>
      <c r="AL476" s="96"/>
      <c r="AM476" s="96"/>
      <c r="AN476" s="96"/>
      <c r="AO476" s="96"/>
      <c r="AP476" s="96"/>
      <c r="AQ476" s="96"/>
      <c r="AR476" s="96"/>
      <c r="AS476" s="37">
        <v>449</v>
      </c>
      <c r="AT476" s="105">
        <v>39727</v>
      </c>
      <c r="AU476" s="38" t="s">
        <v>446</v>
      </c>
      <c r="AV476" s="47">
        <f t="shared" ca="1" si="6"/>
        <v>14</v>
      </c>
      <c r="AW476" s="96"/>
      <c r="AX476" s="96"/>
    </row>
    <row r="477" spans="28:50" ht="45">
      <c r="AB477" s="37">
        <v>473</v>
      </c>
      <c r="AC477" s="39" t="s">
        <v>664</v>
      </c>
      <c r="AD477" s="82"/>
      <c r="AE477"/>
      <c r="AF477" s="96"/>
      <c r="AG477" s="96"/>
      <c r="AH477" s="96"/>
      <c r="AI477" s="96"/>
      <c r="AJ477" s="111"/>
      <c r="AK477" s="96"/>
      <c r="AL477" s="96"/>
      <c r="AM477" s="96"/>
      <c r="AN477" s="96"/>
      <c r="AO477" s="96"/>
      <c r="AP477" s="96"/>
      <c r="AQ477" s="96"/>
      <c r="AR477" s="96"/>
      <c r="AS477" s="37">
        <v>450</v>
      </c>
      <c r="AT477" s="105">
        <v>42302</v>
      </c>
      <c r="AU477" s="38" t="s">
        <v>447</v>
      </c>
      <c r="AV477" s="47">
        <f t="shared" ref="AV477:AV540" ca="1" si="7">TRUNC(YEARFRAC(AT477,TODAY()))</f>
        <v>7</v>
      </c>
      <c r="AW477" s="96"/>
      <c r="AX477" s="96"/>
    </row>
    <row r="478" spans="28:50" ht="30">
      <c r="AB478" s="37">
        <v>474</v>
      </c>
      <c r="AC478" s="39" t="s">
        <v>665</v>
      </c>
      <c r="AD478" s="82"/>
      <c r="AE478"/>
      <c r="AF478" s="96"/>
      <c r="AG478" s="96"/>
      <c r="AH478" s="96"/>
      <c r="AI478" s="96"/>
      <c r="AJ478" s="111"/>
      <c r="AK478" s="96"/>
      <c r="AL478" s="96"/>
      <c r="AM478" s="96"/>
      <c r="AN478" s="96"/>
      <c r="AO478" s="96"/>
      <c r="AP478" s="96"/>
      <c r="AQ478" s="96"/>
      <c r="AR478" s="96"/>
      <c r="AS478" s="37">
        <v>451</v>
      </c>
      <c r="AT478" s="105">
        <v>41518</v>
      </c>
      <c r="AU478" s="38" t="s">
        <v>448</v>
      </c>
      <c r="AV478" s="47">
        <f t="shared" ca="1" si="7"/>
        <v>9</v>
      </c>
      <c r="AW478" s="96"/>
      <c r="AX478" s="96"/>
    </row>
    <row r="479" spans="28:50" ht="30">
      <c r="AB479" s="37">
        <v>475</v>
      </c>
      <c r="AC479" s="39" t="s">
        <v>666</v>
      </c>
      <c r="AD479" s="82"/>
      <c r="AE479"/>
      <c r="AF479" s="96"/>
      <c r="AG479" s="96"/>
      <c r="AH479" s="96"/>
      <c r="AI479" s="96"/>
      <c r="AJ479" s="111"/>
      <c r="AK479" s="96"/>
      <c r="AL479" s="96"/>
      <c r="AM479" s="96"/>
      <c r="AN479" s="96"/>
      <c r="AO479" s="96"/>
      <c r="AP479" s="96"/>
      <c r="AQ479" s="96"/>
      <c r="AR479" s="96"/>
      <c r="AS479" s="37">
        <v>452</v>
      </c>
      <c r="AT479" s="105">
        <v>41472</v>
      </c>
      <c r="AU479" s="38" t="s">
        <v>449</v>
      </c>
      <c r="AV479" s="47">
        <f t="shared" ca="1" si="7"/>
        <v>10</v>
      </c>
      <c r="AW479" s="96"/>
      <c r="AX479" s="96"/>
    </row>
    <row r="480" spans="28:50" ht="45">
      <c r="AB480" s="37">
        <v>476</v>
      </c>
      <c r="AC480" s="39" t="s">
        <v>667</v>
      </c>
      <c r="AD480" s="82"/>
      <c r="AE480"/>
      <c r="AF480" s="96"/>
      <c r="AG480" s="96"/>
      <c r="AH480" s="96"/>
      <c r="AI480" s="96"/>
      <c r="AJ480" s="111"/>
      <c r="AK480" s="96"/>
      <c r="AL480" s="96"/>
      <c r="AM480" s="96"/>
      <c r="AN480" s="96"/>
      <c r="AO480" s="96"/>
      <c r="AP480" s="96"/>
      <c r="AQ480" s="96"/>
      <c r="AR480" s="96"/>
      <c r="AS480" s="37">
        <v>453</v>
      </c>
      <c r="AT480" s="105">
        <v>42205</v>
      </c>
      <c r="AU480" s="38" t="s">
        <v>450</v>
      </c>
      <c r="AV480" s="47">
        <f t="shared" ca="1" si="7"/>
        <v>8</v>
      </c>
      <c r="AW480" s="96"/>
      <c r="AX480" s="96"/>
    </row>
    <row r="481" spans="28:50" ht="45">
      <c r="AB481" s="37">
        <v>477</v>
      </c>
      <c r="AC481" s="39" t="s">
        <v>668</v>
      </c>
      <c r="AD481" s="82"/>
      <c r="AE481"/>
      <c r="AF481" s="96"/>
      <c r="AG481" s="96"/>
      <c r="AH481" s="96"/>
      <c r="AI481" s="96"/>
      <c r="AJ481" s="111"/>
      <c r="AK481" s="96"/>
      <c r="AL481" s="96"/>
      <c r="AM481" s="96"/>
      <c r="AN481" s="96"/>
      <c r="AO481" s="96"/>
      <c r="AP481" s="96"/>
      <c r="AQ481" s="96"/>
      <c r="AR481" s="96"/>
      <c r="AS481" s="37">
        <v>454</v>
      </c>
      <c r="AT481" s="105">
        <v>43013</v>
      </c>
      <c r="AU481" s="38" t="s">
        <v>451</v>
      </c>
      <c r="AV481" s="47">
        <f t="shared" ca="1" si="7"/>
        <v>5</v>
      </c>
      <c r="AW481" s="96"/>
      <c r="AX481" s="96"/>
    </row>
    <row r="482" spans="28:50" ht="30">
      <c r="AB482" s="37">
        <v>478</v>
      </c>
      <c r="AC482" s="39" t="s">
        <v>669</v>
      </c>
      <c r="AD482" s="82"/>
      <c r="AE482"/>
      <c r="AF482" s="96"/>
      <c r="AG482" s="96"/>
      <c r="AH482" s="96"/>
      <c r="AI482" s="96"/>
      <c r="AJ482" s="111"/>
      <c r="AK482" s="96"/>
      <c r="AL482" s="96"/>
      <c r="AM482" s="96"/>
      <c r="AN482" s="96"/>
      <c r="AO482" s="96"/>
      <c r="AP482" s="96"/>
      <c r="AQ482" s="96"/>
      <c r="AR482" s="96"/>
      <c r="AS482" s="37">
        <v>455</v>
      </c>
      <c r="AT482" s="105">
        <v>42070</v>
      </c>
      <c r="AU482" s="38" t="s">
        <v>452</v>
      </c>
      <c r="AV482" s="47">
        <f t="shared" ca="1" si="7"/>
        <v>8</v>
      </c>
      <c r="AW482" s="96"/>
      <c r="AX482" s="96"/>
    </row>
    <row r="483" spans="28:50" ht="30">
      <c r="AB483" s="37">
        <v>479</v>
      </c>
      <c r="AC483" s="39" t="s">
        <v>670</v>
      </c>
      <c r="AD483" s="82"/>
      <c r="AE483"/>
      <c r="AF483" s="96"/>
      <c r="AG483" s="96"/>
      <c r="AH483" s="96"/>
      <c r="AI483" s="96"/>
      <c r="AJ483" s="111"/>
      <c r="AK483" s="96"/>
      <c r="AL483" s="96"/>
      <c r="AM483" s="96"/>
      <c r="AN483" s="96"/>
      <c r="AO483" s="96"/>
      <c r="AP483" s="96"/>
      <c r="AQ483" s="96"/>
      <c r="AR483" s="96"/>
      <c r="AS483" s="37">
        <v>456</v>
      </c>
      <c r="AT483" s="105">
        <v>41147</v>
      </c>
      <c r="AU483" s="38" t="s">
        <v>453</v>
      </c>
      <c r="AV483" s="47">
        <f t="shared" ca="1" si="7"/>
        <v>10</v>
      </c>
      <c r="AW483" s="96"/>
      <c r="AX483" s="96"/>
    </row>
    <row r="484" spans="28:50" ht="45">
      <c r="AB484" s="37">
        <v>480</v>
      </c>
      <c r="AC484" s="39" t="s">
        <v>671</v>
      </c>
      <c r="AD484" s="82"/>
      <c r="AE484"/>
      <c r="AF484" s="96"/>
      <c r="AG484" s="96"/>
      <c r="AH484" s="96"/>
      <c r="AI484" s="96"/>
      <c r="AJ484" s="111"/>
      <c r="AK484" s="96"/>
      <c r="AL484" s="96"/>
      <c r="AM484" s="96"/>
      <c r="AN484" s="96"/>
      <c r="AO484" s="96"/>
      <c r="AP484" s="96"/>
      <c r="AQ484" s="96"/>
      <c r="AR484" s="96"/>
      <c r="AS484" s="37">
        <v>457</v>
      </c>
      <c r="AT484" s="105">
        <v>40056</v>
      </c>
      <c r="AU484" s="38" t="s">
        <v>454</v>
      </c>
      <c r="AV484" s="47">
        <f t="shared" ca="1" si="7"/>
        <v>13</v>
      </c>
      <c r="AW484" s="96"/>
      <c r="AX484" s="96"/>
    </row>
    <row r="485" spans="28:50" ht="30">
      <c r="AB485" s="37">
        <v>481</v>
      </c>
      <c r="AC485" s="39" t="s">
        <v>673</v>
      </c>
      <c r="AD485" s="82"/>
      <c r="AE485"/>
      <c r="AF485" s="96"/>
      <c r="AG485" s="96"/>
      <c r="AH485" s="96"/>
      <c r="AI485" s="96"/>
      <c r="AJ485" s="111"/>
      <c r="AK485" s="96"/>
      <c r="AL485" s="96"/>
      <c r="AM485" s="96"/>
      <c r="AN485" s="96"/>
      <c r="AO485" s="96"/>
      <c r="AP485" s="96"/>
      <c r="AQ485" s="96"/>
      <c r="AR485" s="96"/>
      <c r="AS485" s="37">
        <v>458</v>
      </c>
      <c r="AT485" s="105">
        <v>40203</v>
      </c>
      <c r="AU485" s="38" t="s">
        <v>455</v>
      </c>
      <c r="AV485" s="47">
        <f t="shared" ca="1" si="7"/>
        <v>13</v>
      </c>
      <c r="AW485" s="96"/>
      <c r="AX485" s="96"/>
    </row>
    <row r="486" spans="28:50" ht="45">
      <c r="AB486" s="37">
        <v>482</v>
      </c>
      <c r="AC486" s="39" t="s">
        <v>622</v>
      </c>
      <c r="AD486" s="82"/>
      <c r="AE486"/>
      <c r="AF486" s="96"/>
      <c r="AG486" s="96"/>
      <c r="AH486" s="96"/>
      <c r="AI486" s="96"/>
      <c r="AJ486" s="111"/>
      <c r="AK486" s="96"/>
      <c r="AL486" s="96"/>
      <c r="AM486" s="96"/>
      <c r="AN486" s="96"/>
      <c r="AO486" s="96"/>
      <c r="AP486" s="96"/>
      <c r="AQ486" s="96"/>
      <c r="AR486" s="96"/>
      <c r="AS486" s="37">
        <v>459</v>
      </c>
      <c r="AT486" s="105">
        <v>39636</v>
      </c>
      <c r="AU486" s="38" t="s">
        <v>456</v>
      </c>
      <c r="AV486" s="47">
        <f t="shared" ca="1" si="7"/>
        <v>15</v>
      </c>
      <c r="AW486" s="96"/>
      <c r="AX486" s="96"/>
    </row>
    <row r="487" spans="28:50" ht="45">
      <c r="AB487" s="37">
        <v>483</v>
      </c>
      <c r="AC487" s="39" t="s">
        <v>674</v>
      </c>
      <c r="AD487" s="82"/>
      <c r="AE487"/>
      <c r="AF487" s="96"/>
      <c r="AG487" s="96"/>
      <c r="AH487" s="96"/>
      <c r="AI487" s="96"/>
      <c r="AJ487" s="111"/>
      <c r="AK487" s="96"/>
      <c r="AL487" s="96"/>
      <c r="AM487" s="96"/>
      <c r="AN487" s="96"/>
      <c r="AO487" s="96"/>
      <c r="AP487" s="96"/>
      <c r="AQ487" s="96"/>
      <c r="AR487" s="96"/>
      <c r="AS487" s="37">
        <v>460</v>
      </c>
      <c r="AT487" s="105">
        <v>40806</v>
      </c>
      <c r="AU487" s="38" t="s">
        <v>457</v>
      </c>
      <c r="AV487" s="47">
        <f t="shared" ca="1" si="7"/>
        <v>11</v>
      </c>
      <c r="AW487" s="96"/>
      <c r="AX487" s="96"/>
    </row>
    <row r="488" spans="28:50" ht="45">
      <c r="AB488" s="37">
        <v>484</v>
      </c>
      <c r="AC488" s="39" t="s">
        <v>675</v>
      </c>
      <c r="AD488" s="82"/>
      <c r="AE488"/>
      <c r="AF488" s="96"/>
      <c r="AG488" s="96"/>
      <c r="AH488" s="96"/>
      <c r="AI488" s="96"/>
      <c r="AJ488" s="111"/>
      <c r="AK488" s="96"/>
      <c r="AL488" s="96"/>
      <c r="AM488" s="96"/>
      <c r="AN488" s="96"/>
      <c r="AO488" s="96"/>
      <c r="AP488" s="96"/>
      <c r="AQ488" s="96"/>
      <c r="AR488" s="96"/>
      <c r="AS488" s="37">
        <v>461</v>
      </c>
      <c r="AT488" s="105">
        <v>41836</v>
      </c>
      <c r="AU488" s="38" t="s">
        <v>458</v>
      </c>
      <c r="AV488" s="47">
        <f t="shared" ca="1" si="7"/>
        <v>9</v>
      </c>
      <c r="AW488" s="96"/>
      <c r="AX488" s="96"/>
    </row>
    <row r="489" spans="28:50" ht="30">
      <c r="AB489" s="37">
        <v>485</v>
      </c>
      <c r="AC489" s="39" t="s">
        <v>676</v>
      </c>
      <c r="AD489" s="82"/>
      <c r="AE489"/>
      <c r="AF489" s="96"/>
      <c r="AG489" s="96"/>
      <c r="AH489" s="96"/>
      <c r="AI489" s="96"/>
      <c r="AJ489" s="111"/>
      <c r="AK489" s="96"/>
      <c r="AL489" s="96"/>
      <c r="AM489" s="96"/>
      <c r="AN489" s="96"/>
      <c r="AO489" s="96"/>
      <c r="AP489" s="96"/>
      <c r="AQ489" s="96"/>
      <c r="AR489" s="96"/>
      <c r="AS489" s="37">
        <v>462</v>
      </c>
      <c r="AT489" s="105">
        <v>41866</v>
      </c>
      <c r="AU489" s="38" t="s">
        <v>459</v>
      </c>
      <c r="AV489" s="47">
        <f t="shared" ca="1" si="7"/>
        <v>8</v>
      </c>
      <c r="AW489" s="96"/>
      <c r="AX489" s="96"/>
    </row>
    <row r="490" spans="28:50" ht="30">
      <c r="AB490" s="37">
        <v>486</v>
      </c>
      <c r="AC490" s="39" t="s">
        <v>679</v>
      </c>
      <c r="AD490" s="82"/>
      <c r="AE490"/>
      <c r="AF490" s="96"/>
      <c r="AG490" s="96"/>
      <c r="AH490" s="96"/>
      <c r="AI490" s="96"/>
      <c r="AJ490" s="111"/>
      <c r="AK490" s="96"/>
      <c r="AL490" s="96"/>
      <c r="AM490" s="96"/>
      <c r="AN490" s="96"/>
      <c r="AO490" s="96"/>
      <c r="AP490" s="96"/>
      <c r="AQ490" s="96"/>
      <c r="AR490" s="96"/>
      <c r="AS490" s="37">
        <v>463</v>
      </c>
      <c r="AT490" s="105">
        <v>41181</v>
      </c>
      <c r="AU490" s="38" t="s">
        <v>460</v>
      </c>
      <c r="AV490" s="47">
        <f t="shared" ca="1" si="7"/>
        <v>10</v>
      </c>
      <c r="AW490" s="96"/>
      <c r="AX490" s="96"/>
    </row>
    <row r="491" spans="28:50" ht="30">
      <c r="AB491" s="37">
        <v>487</v>
      </c>
      <c r="AC491" s="39" t="s">
        <v>680</v>
      </c>
      <c r="AD491" s="82"/>
      <c r="AE491"/>
      <c r="AF491" s="96"/>
      <c r="AG491" s="96"/>
      <c r="AH491" s="96"/>
      <c r="AI491" s="96"/>
      <c r="AJ491" s="111"/>
      <c r="AK491" s="96"/>
      <c r="AL491" s="96"/>
      <c r="AM491" s="96"/>
      <c r="AN491" s="96"/>
      <c r="AO491" s="96"/>
      <c r="AP491" s="96"/>
      <c r="AQ491" s="96"/>
      <c r="AR491" s="96"/>
      <c r="AS491" s="37">
        <v>464</v>
      </c>
      <c r="AT491" s="105">
        <v>42980</v>
      </c>
      <c r="AU491" s="38" t="s">
        <v>461</v>
      </c>
      <c r="AV491" s="47">
        <f t="shared" ca="1" si="7"/>
        <v>5</v>
      </c>
      <c r="AW491" s="96"/>
      <c r="AX491" s="96"/>
    </row>
    <row r="492" spans="28:50" ht="45">
      <c r="AB492" s="37">
        <v>488</v>
      </c>
      <c r="AC492" s="39" t="s">
        <v>681</v>
      </c>
      <c r="AD492" s="82"/>
      <c r="AE492"/>
      <c r="AF492" s="96"/>
      <c r="AG492" s="96"/>
      <c r="AH492" s="96"/>
      <c r="AI492" s="96"/>
      <c r="AJ492" s="111"/>
      <c r="AK492" s="96"/>
      <c r="AL492" s="96"/>
      <c r="AM492" s="96"/>
      <c r="AN492" s="96"/>
      <c r="AO492" s="96"/>
      <c r="AP492" s="96"/>
      <c r="AQ492" s="96"/>
      <c r="AR492" s="96"/>
      <c r="AS492" s="37">
        <v>465</v>
      </c>
      <c r="AT492" s="105">
        <v>39736</v>
      </c>
      <c r="AU492" s="38" t="s">
        <v>462</v>
      </c>
      <c r="AV492" s="47">
        <f t="shared" ca="1" si="7"/>
        <v>14</v>
      </c>
      <c r="AW492" s="96"/>
      <c r="AX492" s="96"/>
    </row>
    <row r="493" spans="28:50" ht="45">
      <c r="AB493" s="37">
        <v>489</v>
      </c>
      <c r="AC493" s="39" t="s">
        <v>682</v>
      </c>
      <c r="AD493" s="82"/>
      <c r="AE493"/>
      <c r="AF493" s="96"/>
      <c r="AG493" s="96"/>
      <c r="AH493" s="96"/>
      <c r="AI493" s="96"/>
      <c r="AJ493" s="111"/>
      <c r="AK493" s="96"/>
      <c r="AL493" s="96"/>
      <c r="AM493" s="96"/>
      <c r="AN493" s="96"/>
      <c r="AO493" s="96"/>
      <c r="AP493" s="96"/>
      <c r="AQ493" s="96"/>
      <c r="AR493" s="96"/>
      <c r="AS493" s="37">
        <v>466</v>
      </c>
      <c r="AT493" s="105">
        <v>42352</v>
      </c>
      <c r="AU493" s="38" t="s">
        <v>463</v>
      </c>
      <c r="AV493" s="47">
        <f t="shared" ca="1" si="7"/>
        <v>7</v>
      </c>
      <c r="AW493" s="96"/>
      <c r="AX493" s="96"/>
    </row>
    <row r="494" spans="28:50" ht="30">
      <c r="AB494" s="37">
        <v>490</v>
      </c>
      <c r="AC494" s="39" t="s">
        <v>683</v>
      </c>
      <c r="AD494" s="82"/>
      <c r="AE494"/>
      <c r="AF494" s="96"/>
      <c r="AG494" s="96"/>
      <c r="AH494" s="96"/>
      <c r="AI494" s="96"/>
      <c r="AJ494" s="111"/>
      <c r="AK494" s="96"/>
      <c r="AL494" s="96"/>
      <c r="AM494" s="96"/>
      <c r="AN494" s="96"/>
      <c r="AO494" s="96"/>
      <c r="AP494" s="96"/>
      <c r="AQ494" s="96"/>
      <c r="AR494" s="96"/>
      <c r="AS494" s="37">
        <v>467</v>
      </c>
      <c r="AT494" s="105">
        <v>40760</v>
      </c>
      <c r="AU494" s="38" t="s">
        <v>464</v>
      </c>
      <c r="AV494" s="47">
        <f t="shared" ca="1" si="7"/>
        <v>11</v>
      </c>
      <c r="AW494" s="96"/>
      <c r="AX494" s="96"/>
    </row>
    <row r="495" spans="28:50" ht="45">
      <c r="AB495" s="37">
        <v>491</v>
      </c>
      <c r="AC495" s="39" t="s">
        <v>688</v>
      </c>
      <c r="AD495" s="82"/>
      <c r="AE495"/>
      <c r="AF495" s="96"/>
      <c r="AG495" s="96"/>
      <c r="AH495" s="96"/>
      <c r="AI495" s="96"/>
      <c r="AJ495" s="111"/>
      <c r="AK495" s="96"/>
      <c r="AL495" s="96"/>
      <c r="AM495" s="96"/>
      <c r="AN495" s="96"/>
      <c r="AO495" s="96"/>
      <c r="AP495" s="96"/>
      <c r="AQ495" s="96"/>
      <c r="AR495" s="96"/>
      <c r="AS495" s="37">
        <v>468</v>
      </c>
      <c r="AT495" s="105">
        <v>40305</v>
      </c>
      <c r="AU495" s="38" t="s">
        <v>465</v>
      </c>
      <c r="AV495" s="47">
        <f t="shared" ca="1" si="7"/>
        <v>13</v>
      </c>
      <c r="AW495" s="96"/>
      <c r="AX495" s="96"/>
    </row>
    <row r="496" spans="28:50" ht="30">
      <c r="AB496" s="37">
        <v>492</v>
      </c>
      <c r="AC496" s="39" t="s">
        <v>694</v>
      </c>
      <c r="AD496" s="82"/>
      <c r="AE496"/>
      <c r="AF496" s="96"/>
      <c r="AG496" s="96"/>
      <c r="AH496" s="96"/>
      <c r="AI496" s="96"/>
      <c r="AJ496" s="111"/>
      <c r="AK496" s="96"/>
      <c r="AL496" s="96"/>
      <c r="AM496" s="96"/>
      <c r="AN496" s="96"/>
      <c r="AO496" s="96"/>
      <c r="AP496" s="96"/>
      <c r="AQ496" s="96"/>
      <c r="AR496" s="96"/>
      <c r="AS496" s="37">
        <v>469</v>
      </c>
      <c r="AT496" s="38"/>
      <c r="AU496" s="38" t="s">
        <v>466</v>
      </c>
      <c r="AV496" s="47"/>
      <c r="AW496" s="96"/>
      <c r="AX496" s="96"/>
    </row>
    <row r="497" spans="28:50" ht="45">
      <c r="AB497" s="37">
        <v>493</v>
      </c>
      <c r="AC497" s="39" t="s">
        <v>512</v>
      </c>
      <c r="AD497" s="82"/>
      <c r="AE497"/>
      <c r="AF497" s="96"/>
      <c r="AG497" s="96"/>
      <c r="AH497" s="96"/>
      <c r="AI497" s="96"/>
      <c r="AJ497" s="111"/>
      <c r="AK497" s="96"/>
      <c r="AL497" s="96"/>
      <c r="AM497" s="96"/>
      <c r="AN497" s="96"/>
      <c r="AO497" s="96"/>
      <c r="AP497" s="96"/>
      <c r="AQ497" s="96"/>
      <c r="AR497" s="96"/>
      <c r="AS497" s="37">
        <v>470</v>
      </c>
      <c r="AT497" s="105">
        <v>39636</v>
      </c>
      <c r="AU497" s="38" t="s">
        <v>467</v>
      </c>
      <c r="AV497" s="47">
        <f t="shared" ca="1" si="7"/>
        <v>15</v>
      </c>
      <c r="AW497" s="96"/>
      <c r="AX497" s="96"/>
    </row>
    <row r="498" spans="28:50" ht="30">
      <c r="AB498" s="37">
        <v>494</v>
      </c>
      <c r="AC498" s="39" t="s">
        <v>695</v>
      </c>
      <c r="AD498" s="82"/>
      <c r="AE498"/>
      <c r="AF498" s="96"/>
      <c r="AG498" s="96"/>
      <c r="AH498" s="96"/>
      <c r="AI498" s="96"/>
      <c r="AJ498" s="111"/>
      <c r="AK498" s="96"/>
      <c r="AL498" s="96"/>
      <c r="AM498" s="96"/>
      <c r="AN498" s="96"/>
      <c r="AO498" s="96"/>
      <c r="AP498" s="96"/>
      <c r="AQ498" s="96"/>
      <c r="AR498" s="96"/>
      <c r="AS498" s="37">
        <v>471</v>
      </c>
      <c r="AT498" s="105">
        <v>42183</v>
      </c>
      <c r="AU498" s="38" t="s">
        <v>468</v>
      </c>
      <c r="AV498" s="47">
        <f t="shared" ca="1" si="7"/>
        <v>8</v>
      </c>
      <c r="AW498" s="96"/>
      <c r="AX498" s="96"/>
    </row>
    <row r="499" spans="28:50" ht="30">
      <c r="AB499" s="37">
        <v>495</v>
      </c>
      <c r="AC499" s="39" t="s">
        <v>696</v>
      </c>
      <c r="AD499" s="82"/>
      <c r="AE499"/>
      <c r="AF499" s="96"/>
      <c r="AG499" s="96"/>
      <c r="AH499" s="96"/>
      <c r="AI499" s="96"/>
      <c r="AJ499" s="111"/>
      <c r="AK499" s="96"/>
      <c r="AL499" s="96"/>
      <c r="AM499" s="96"/>
      <c r="AN499" s="96"/>
      <c r="AO499" s="96"/>
      <c r="AP499" s="96"/>
      <c r="AQ499" s="96"/>
      <c r="AR499" s="96"/>
      <c r="AS499" s="37">
        <v>472</v>
      </c>
      <c r="AT499" s="105">
        <v>41546</v>
      </c>
      <c r="AU499" s="38" t="s">
        <v>469</v>
      </c>
      <c r="AV499" s="47">
        <f t="shared" ca="1" si="7"/>
        <v>9</v>
      </c>
      <c r="AW499" s="96"/>
      <c r="AX499" s="96"/>
    </row>
    <row r="500" spans="28:50" ht="30">
      <c r="AB500" s="37">
        <v>496</v>
      </c>
      <c r="AC500" s="39" t="s">
        <v>697</v>
      </c>
      <c r="AD500" s="82"/>
      <c r="AE500"/>
      <c r="AF500" s="96"/>
      <c r="AG500" s="96"/>
      <c r="AH500" s="96"/>
      <c r="AI500" s="96"/>
      <c r="AJ500" s="111"/>
      <c r="AK500" s="96"/>
      <c r="AL500" s="96"/>
      <c r="AM500" s="96"/>
      <c r="AN500" s="96"/>
      <c r="AO500" s="96"/>
      <c r="AP500" s="96"/>
      <c r="AQ500" s="96"/>
      <c r="AR500" s="96"/>
      <c r="AS500" s="37">
        <v>473</v>
      </c>
      <c r="AT500" s="105">
        <v>42111</v>
      </c>
      <c r="AU500" s="38" t="s">
        <v>470</v>
      </c>
      <c r="AV500" s="47">
        <f t="shared" ca="1" si="7"/>
        <v>8</v>
      </c>
      <c r="AW500" s="96"/>
      <c r="AX500" s="96"/>
    </row>
    <row r="501" spans="28:50" ht="30">
      <c r="AB501" s="37">
        <v>497</v>
      </c>
      <c r="AC501" s="39" t="s">
        <v>698</v>
      </c>
      <c r="AD501" s="82"/>
      <c r="AE501"/>
      <c r="AF501" s="96"/>
      <c r="AG501" s="96"/>
      <c r="AH501" s="96"/>
      <c r="AI501" s="96"/>
      <c r="AJ501" s="111"/>
      <c r="AK501" s="96"/>
      <c r="AL501" s="96"/>
      <c r="AM501" s="96"/>
      <c r="AN501" s="96"/>
      <c r="AO501" s="96"/>
      <c r="AP501" s="96"/>
      <c r="AQ501" s="96"/>
      <c r="AR501" s="96"/>
      <c r="AS501" s="37">
        <v>474</v>
      </c>
      <c r="AT501" s="105">
        <v>42648</v>
      </c>
      <c r="AU501" s="38" t="s">
        <v>471</v>
      </c>
      <c r="AV501" s="47">
        <f t="shared" ca="1" si="7"/>
        <v>6</v>
      </c>
      <c r="AW501" s="96"/>
      <c r="AX501" s="96"/>
    </row>
    <row r="502" spans="28:50" ht="45">
      <c r="AB502" s="37">
        <v>498</v>
      </c>
      <c r="AC502" s="39" t="s">
        <v>699</v>
      </c>
      <c r="AD502" s="82"/>
      <c r="AE502"/>
      <c r="AF502" s="96"/>
      <c r="AG502" s="96"/>
      <c r="AH502" s="96"/>
      <c r="AI502" s="96"/>
      <c r="AJ502" s="111"/>
      <c r="AK502" s="96"/>
      <c r="AL502" s="96"/>
      <c r="AM502" s="96"/>
      <c r="AN502" s="96"/>
      <c r="AO502" s="96"/>
      <c r="AP502" s="96"/>
      <c r="AQ502" s="96"/>
      <c r="AR502" s="96"/>
      <c r="AS502" s="37">
        <v>475</v>
      </c>
      <c r="AT502" s="105">
        <v>41389</v>
      </c>
      <c r="AU502" s="38" t="s">
        <v>472</v>
      </c>
      <c r="AV502" s="47">
        <f t="shared" ca="1" si="7"/>
        <v>10</v>
      </c>
      <c r="AW502" s="96"/>
      <c r="AX502" s="96"/>
    </row>
    <row r="503" spans="28:50" ht="30">
      <c r="AB503" s="37">
        <v>499</v>
      </c>
      <c r="AC503" s="39" t="s">
        <v>700</v>
      </c>
      <c r="AD503" s="82"/>
      <c r="AE503"/>
      <c r="AF503" s="96"/>
      <c r="AG503" s="96"/>
      <c r="AH503" s="96"/>
      <c r="AI503" s="96"/>
      <c r="AJ503" s="111"/>
      <c r="AK503" s="96"/>
      <c r="AL503" s="96"/>
      <c r="AM503" s="96"/>
      <c r="AN503" s="96"/>
      <c r="AO503" s="96"/>
      <c r="AP503" s="96"/>
      <c r="AQ503" s="96"/>
      <c r="AR503" s="96"/>
      <c r="AS503" s="37">
        <v>476</v>
      </c>
      <c r="AT503" s="105">
        <v>40773</v>
      </c>
      <c r="AU503" s="38" t="s">
        <v>473</v>
      </c>
      <c r="AV503" s="47">
        <f t="shared" ca="1" si="7"/>
        <v>11</v>
      </c>
      <c r="AW503" s="96"/>
      <c r="AX503" s="96"/>
    </row>
    <row r="504" spans="28:50" ht="30">
      <c r="AB504" s="37">
        <v>500</v>
      </c>
      <c r="AC504" s="39" t="s">
        <v>701</v>
      </c>
      <c r="AD504" s="82"/>
      <c r="AE504"/>
      <c r="AF504" s="96"/>
      <c r="AG504" s="96"/>
      <c r="AH504" s="96"/>
      <c r="AI504" s="96"/>
      <c r="AJ504" s="111"/>
      <c r="AK504" s="96"/>
      <c r="AL504" s="96"/>
      <c r="AM504" s="96"/>
      <c r="AN504" s="96"/>
      <c r="AO504" s="96"/>
      <c r="AP504" s="96"/>
      <c r="AQ504" s="96"/>
      <c r="AR504" s="96"/>
      <c r="AS504" s="37">
        <v>477</v>
      </c>
      <c r="AT504" s="105">
        <v>40909</v>
      </c>
      <c r="AU504" s="38" t="s">
        <v>474</v>
      </c>
      <c r="AV504" s="47">
        <f t="shared" ca="1" si="7"/>
        <v>11</v>
      </c>
      <c r="AW504" s="96"/>
      <c r="AX504" s="96"/>
    </row>
    <row r="505" spans="28:50" ht="45">
      <c r="AB505" s="37">
        <v>501</v>
      </c>
      <c r="AC505" s="39" t="s">
        <v>702</v>
      </c>
      <c r="AD505" s="82"/>
      <c r="AE505"/>
      <c r="AF505" s="96"/>
      <c r="AG505" s="96"/>
      <c r="AH505" s="96"/>
      <c r="AI505" s="96"/>
      <c r="AJ505" s="111"/>
      <c r="AK505" s="96"/>
      <c r="AL505" s="96"/>
      <c r="AM505" s="96"/>
      <c r="AN505" s="96"/>
      <c r="AO505" s="96"/>
      <c r="AP505" s="96"/>
      <c r="AQ505" s="96"/>
      <c r="AR505" s="96"/>
      <c r="AS505" s="37">
        <v>478</v>
      </c>
      <c r="AT505" s="105">
        <v>40803</v>
      </c>
      <c r="AU505" s="38" t="s">
        <v>475</v>
      </c>
      <c r="AV505" s="47">
        <f t="shared" ca="1" si="7"/>
        <v>11</v>
      </c>
      <c r="AW505" s="96"/>
      <c r="AX505" s="96"/>
    </row>
    <row r="506" spans="28:50" ht="30.75" thickBot="1">
      <c r="AB506" s="40">
        <v>502</v>
      </c>
      <c r="AC506" s="42" t="s">
        <v>703</v>
      </c>
      <c r="AD506" s="82"/>
      <c r="AE506"/>
      <c r="AF506" s="96"/>
      <c r="AG506" s="96"/>
      <c r="AH506" s="96"/>
      <c r="AI506" s="96"/>
      <c r="AJ506" s="111"/>
      <c r="AK506" s="96"/>
      <c r="AL506" s="96"/>
      <c r="AM506" s="96"/>
      <c r="AN506" s="96"/>
      <c r="AO506" s="96"/>
      <c r="AP506" s="96"/>
      <c r="AQ506" s="96"/>
      <c r="AR506" s="96"/>
      <c r="AS506" s="37">
        <v>479</v>
      </c>
      <c r="AT506" s="105">
        <v>40806</v>
      </c>
      <c r="AU506" s="38" t="s">
        <v>476</v>
      </c>
      <c r="AV506" s="47">
        <f t="shared" ca="1" si="7"/>
        <v>11</v>
      </c>
      <c r="AW506" s="96"/>
      <c r="AX506" s="96"/>
    </row>
    <row r="507" spans="28:50" ht="30">
      <c r="AE507"/>
      <c r="AF507" s="96"/>
      <c r="AG507" s="96"/>
      <c r="AH507" s="96"/>
      <c r="AI507" s="96"/>
      <c r="AJ507" s="111"/>
      <c r="AK507" s="96"/>
      <c r="AL507" s="96"/>
      <c r="AM507" s="96"/>
      <c r="AN507" s="96"/>
      <c r="AO507" s="96"/>
      <c r="AP507" s="96"/>
      <c r="AQ507" s="96"/>
      <c r="AR507" s="96"/>
      <c r="AS507" s="37">
        <v>480</v>
      </c>
      <c r="AT507" s="105">
        <v>41834</v>
      </c>
      <c r="AU507" s="38" t="s">
        <v>477</v>
      </c>
      <c r="AV507" s="47">
        <f t="shared" ca="1" si="7"/>
        <v>9</v>
      </c>
      <c r="AW507" s="96"/>
      <c r="AX507" s="96"/>
    </row>
    <row r="508" spans="28:50" ht="30">
      <c r="AE508"/>
      <c r="AF508" s="96"/>
      <c r="AG508" s="96"/>
      <c r="AH508" s="96"/>
      <c r="AI508" s="96"/>
      <c r="AJ508" s="111"/>
      <c r="AK508" s="96"/>
      <c r="AL508" s="96"/>
      <c r="AM508" s="96"/>
      <c r="AN508" s="96"/>
      <c r="AO508" s="96"/>
      <c r="AP508" s="96"/>
      <c r="AQ508" s="96"/>
      <c r="AR508" s="96"/>
      <c r="AS508" s="37">
        <v>481</v>
      </c>
      <c r="AT508" s="105">
        <v>42005</v>
      </c>
      <c r="AU508" s="38" t="s">
        <v>478</v>
      </c>
      <c r="AV508" s="47">
        <f t="shared" ca="1" si="7"/>
        <v>8</v>
      </c>
      <c r="AW508" s="96"/>
      <c r="AX508" s="96"/>
    </row>
    <row r="509" spans="28:50" ht="45">
      <c r="AE509"/>
      <c r="AF509" s="96"/>
      <c r="AG509" s="96"/>
      <c r="AH509" s="96"/>
      <c r="AI509" s="96"/>
      <c r="AJ509" s="111"/>
      <c r="AK509" s="96"/>
      <c r="AL509" s="96"/>
      <c r="AM509" s="96"/>
      <c r="AN509" s="96"/>
      <c r="AO509" s="96"/>
      <c r="AP509" s="96"/>
      <c r="AQ509" s="96"/>
      <c r="AR509" s="96"/>
      <c r="AS509" s="37">
        <v>482</v>
      </c>
      <c r="AT509" s="105">
        <v>40794</v>
      </c>
      <c r="AU509" s="38" t="s">
        <v>479</v>
      </c>
      <c r="AV509" s="47">
        <f t="shared" ca="1" si="7"/>
        <v>11</v>
      </c>
      <c r="AW509" s="96"/>
      <c r="AX509" s="96"/>
    </row>
    <row r="510" spans="28:50" ht="45">
      <c r="AE510"/>
      <c r="AF510" s="96"/>
      <c r="AG510" s="96"/>
      <c r="AH510" s="96"/>
      <c r="AI510" s="96"/>
      <c r="AJ510" s="111"/>
      <c r="AK510" s="96"/>
      <c r="AL510" s="96"/>
      <c r="AM510" s="96"/>
      <c r="AN510" s="96"/>
      <c r="AO510" s="96"/>
      <c r="AP510" s="96"/>
      <c r="AQ510" s="96"/>
      <c r="AR510" s="96"/>
      <c r="AS510" s="37">
        <v>483</v>
      </c>
      <c r="AT510" s="105">
        <v>40794</v>
      </c>
      <c r="AU510" s="38" t="s">
        <v>480</v>
      </c>
      <c r="AV510" s="47">
        <f t="shared" ca="1" si="7"/>
        <v>11</v>
      </c>
      <c r="AW510" s="96"/>
      <c r="AX510" s="96"/>
    </row>
    <row r="511" spans="28:50" ht="30">
      <c r="AE511"/>
      <c r="AF511" s="96"/>
      <c r="AG511" s="96"/>
      <c r="AH511" s="96"/>
      <c r="AI511" s="96"/>
      <c r="AJ511" s="111"/>
      <c r="AK511" s="96"/>
      <c r="AL511" s="96"/>
      <c r="AM511" s="96"/>
      <c r="AN511" s="96"/>
      <c r="AO511" s="96"/>
      <c r="AP511" s="96"/>
      <c r="AQ511" s="96"/>
      <c r="AR511" s="96"/>
      <c r="AS511" s="37">
        <v>484</v>
      </c>
      <c r="AT511" s="105">
        <v>41171</v>
      </c>
      <c r="AU511" s="38" t="s">
        <v>481</v>
      </c>
      <c r="AV511" s="47">
        <f t="shared" ca="1" si="7"/>
        <v>10</v>
      </c>
      <c r="AW511" s="96"/>
      <c r="AX511" s="96"/>
    </row>
    <row r="512" spans="28:50" ht="30">
      <c r="AE512"/>
      <c r="AF512" s="96"/>
      <c r="AG512" s="96"/>
      <c r="AH512" s="96"/>
      <c r="AI512" s="96"/>
      <c r="AJ512" s="111"/>
      <c r="AK512" s="96"/>
      <c r="AL512" s="96"/>
      <c r="AM512" s="96"/>
      <c r="AN512" s="96"/>
      <c r="AO512" s="96"/>
      <c r="AP512" s="96"/>
      <c r="AQ512" s="96"/>
      <c r="AR512" s="96"/>
      <c r="AS512" s="37">
        <v>485</v>
      </c>
      <c r="AT512" s="105">
        <v>41890</v>
      </c>
      <c r="AU512" s="38" t="s">
        <v>482</v>
      </c>
      <c r="AV512" s="47">
        <f t="shared" ca="1" si="7"/>
        <v>8</v>
      </c>
      <c r="AW512" s="96"/>
      <c r="AX512" s="96"/>
    </row>
    <row r="513" spans="31:50" ht="30">
      <c r="AE513"/>
      <c r="AF513" s="96"/>
      <c r="AG513" s="96"/>
      <c r="AH513" s="96"/>
      <c r="AI513" s="96"/>
      <c r="AJ513" s="111"/>
      <c r="AK513" s="96"/>
      <c r="AL513" s="96"/>
      <c r="AM513" s="96"/>
      <c r="AN513" s="96"/>
      <c r="AO513" s="96"/>
      <c r="AP513" s="96"/>
      <c r="AQ513" s="96"/>
      <c r="AR513" s="96"/>
      <c r="AS513" s="37">
        <v>486</v>
      </c>
      <c r="AT513" s="105">
        <v>42191</v>
      </c>
      <c r="AU513" s="38" t="s">
        <v>483</v>
      </c>
      <c r="AV513" s="47">
        <f t="shared" ca="1" si="7"/>
        <v>8</v>
      </c>
      <c r="AW513" s="96"/>
      <c r="AX513" s="96"/>
    </row>
    <row r="514" spans="31:50" ht="30">
      <c r="AE514"/>
      <c r="AF514" s="96"/>
      <c r="AG514" s="96"/>
      <c r="AH514" s="96"/>
      <c r="AI514" s="96"/>
      <c r="AJ514" s="111"/>
      <c r="AK514" s="96"/>
      <c r="AL514" s="96"/>
      <c r="AM514" s="96"/>
      <c r="AN514" s="96"/>
      <c r="AO514" s="96"/>
      <c r="AP514" s="96"/>
      <c r="AQ514" s="96"/>
      <c r="AR514" s="96"/>
      <c r="AS514" s="37">
        <v>487</v>
      </c>
      <c r="AT514" s="105">
        <v>40078</v>
      </c>
      <c r="AU514" s="38" t="s">
        <v>484</v>
      </c>
      <c r="AV514" s="47">
        <f t="shared" ca="1" si="7"/>
        <v>13</v>
      </c>
      <c r="AW514" s="96"/>
      <c r="AX514" s="96"/>
    </row>
    <row r="515" spans="31:50" ht="45">
      <c r="AE515"/>
      <c r="AF515" s="96"/>
      <c r="AG515" s="96"/>
      <c r="AH515" s="96"/>
      <c r="AI515" s="96"/>
      <c r="AJ515" s="111"/>
      <c r="AK515" s="96"/>
      <c r="AL515" s="96"/>
      <c r="AM515" s="96"/>
      <c r="AN515" s="96"/>
      <c r="AO515" s="96"/>
      <c r="AP515" s="96"/>
      <c r="AQ515" s="96"/>
      <c r="AR515" s="96"/>
      <c r="AS515" s="37">
        <v>488</v>
      </c>
      <c r="AT515" s="105">
        <v>40622</v>
      </c>
      <c r="AU515" s="38" t="s">
        <v>485</v>
      </c>
      <c r="AV515" s="47">
        <f t="shared" ca="1" si="7"/>
        <v>12</v>
      </c>
      <c r="AW515" s="96"/>
      <c r="AX515" s="96"/>
    </row>
    <row r="516" spans="31:50" ht="30">
      <c r="AE516"/>
      <c r="AF516" s="96"/>
      <c r="AG516" s="96"/>
      <c r="AH516" s="96"/>
      <c r="AI516" s="96"/>
      <c r="AJ516" s="111"/>
      <c r="AK516" s="96"/>
      <c r="AL516" s="96"/>
      <c r="AM516" s="96"/>
      <c r="AN516" s="96"/>
      <c r="AO516" s="96"/>
      <c r="AP516" s="96"/>
      <c r="AQ516" s="96"/>
      <c r="AR516" s="96"/>
      <c r="AS516" s="37">
        <v>489</v>
      </c>
      <c r="AT516" s="105">
        <v>41342</v>
      </c>
      <c r="AU516" s="38" t="s">
        <v>303</v>
      </c>
      <c r="AV516" s="47">
        <f t="shared" ca="1" si="7"/>
        <v>10</v>
      </c>
      <c r="AW516" s="96"/>
      <c r="AX516" s="96"/>
    </row>
    <row r="517" spans="31:50" ht="30">
      <c r="AE517"/>
      <c r="AF517" s="96"/>
      <c r="AG517" s="96"/>
      <c r="AH517" s="96"/>
      <c r="AI517" s="96"/>
      <c r="AJ517" s="111"/>
      <c r="AK517" s="96"/>
      <c r="AL517" s="96"/>
      <c r="AM517" s="96"/>
      <c r="AN517" s="96"/>
      <c r="AO517" s="96"/>
      <c r="AP517" s="96"/>
      <c r="AQ517" s="96"/>
      <c r="AR517" s="96"/>
      <c r="AS517" s="37">
        <v>490</v>
      </c>
      <c r="AT517" s="105">
        <v>41980</v>
      </c>
      <c r="AU517" s="38" t="s">
        <v>486</v>
      </c>
      <c r="AV517" s="47">
        <f t="shared" ca="1" si="7"/>
        <v>8</v>
      </c>
      <c r="AW517" s="96"/>
      <c r="AX517" s="96"/>
    </row>
    <row r="518" spans="31:50" ht="30">
      <c r="AE518"/>
      <c r="AF518" s="96"/>
      <c r="AG518" s="96"/>
      <c r="AH518" s="96"/>
      <c r="AI518" s="96"/>
      <c r="AJ518" s="111"/>
      <c r="AK518" s="96"/>
      <c r="AL518" s="96"/>
      <c r="AM518" s="96"/>
      <c r="AN518" s="96"/>
      <c r="AO518" s="96"/>
      <c r="AP518" s="96"/>
      <c r="AQ518" s="96"/>
      <c r="AR518" s="96"/>
      <c r="AS518" s="37">
        <v>491</v>
      </c>
      <c r="AT518" s="105">
        <v>40453</v>
      </c>
      <c r="AU518" s="38" t="s">
        <v>344</v>
      </c>
      <c r="AV518" s="47">
        <f t="shared" ca="1" si="7"/>
        <v>12</v>
      </c>
      <c r="AW518" s="96"/>
      <c r="AX518" s="96"/>
    </row>
    <row r="519" spans="31:50" ht="30">
      <c r="AE519"/>
      <c r="AF519" s="96"/>
      <c r="AG519" s="96"/>
      <c r="AH519" s="96"/>
      <c r="AI519" s="96"/>
      <c r="AJ519" s="111"/>
      <c r="AK519" s="96"/>
      <c r="AL519" s="96"/>
      <c r="AM519" s="96"/>
      <c r="AN519" s="96"/>
      <c r="AO519" s="96"/>
      <c r="AP519" s="96"/>
      <c r="AQ519" s="96"/>
      <c r="AR519" s="96"/>
      <c r="AS519" s="37">
        <v>492</v>
      </c>
      <c r="AT519" s="105">
        <v>41475</v>
      </c>
      <c r="AU519" s="38" t="s">
        <v>452</v>
      </c>
      <c r="AV519" s="47">
        <f t="shared" ca="1" si="7"/>
        <v>10</v>
      </c>
      <c r="AW519" s="96"/>
      <c r="AX519" s="96"/>
    </row>
    <row r="520" spans="31:50" ht="30">
      <c r="AE520"/>
      <c r="AF520" s="96"/>
      <c r="AG520" s="96"/>
      <c r="AH520" s="96"/>
      <c r="AI520" s="96"/>
      <c r="AJ520" s="111"/>
      <c r="AK520" s="96"/>
      <c r="AL520" s="96"/>
      <c r="AM520" s="96"/>
      <c r="AN520" s="96"/>
      <c r="AO520" s="96"/>
      <c r="AP520" s="96"/>
      <c r="AQ520" s="96"/>
      <c r="AR520" s="96"/>
      <c r="AS520" s="37">
        <v>493</v>
      </c>
      <c r="AT520" s="105">
        <v>42462</v>
      </c>
      <c r="AU520" s="38" t="s">
        <v>487</v>
      </c>
      <c r="AV520" s="47">
        <f t="shared" ca="1" si="7"/>
        <v>7</v>
      </c>
      <c r="AW520" s="96"/>
      <c r="AX520" s="96"/>
    </row>
    <row r="521" spans="31:50" ht="30">
      <c r="AE521"/>
      <c r="AF521" s="96"/>
      <c r="AG521" s="96"/>
      <c r="AH521" s="96"/>
      <c r="AI521" s="96"/>
      <c r="AJ521" s="111"/>
      <c r="AK521" s="96"/>
      <c r="AL521" s="96"/>
      <c r="AM521" s="96"/>
      <c r="AN521" s="96"/>
      <c r="AO521" s="96"/>
      <c r="AP521" s="96"/>
      <c r="AQ521" s="96"/>
      <c r="AR521" s="96"/>
      <c r="AS521" s="37">
        <v>494</v>
      </c>
      <c r="AT521" s="105">
        <v>39426</v>
      </c>
      <c r="AU521" s="38" t="s">
        <v>488</v>
      </c>
      <c r="AV521" s="47">
        <f t="shared" ca="1" si="7"/>
        <v>15</v>
      </c>
      <c r="AW521" s="96"/>
      <c r="AX521" s="96"/>
    </row>
    <row r="522" spans="31:50" ht="45">
      <c r="AE522"/>
      <c r="AF522" s="96"/>
      <c r="AG522" s="96"/>
      <c r="AH522" s="96"/>
      <c r="AI522" s="96"/>
      <c r="AJ522" s="111"/>
      <c r="AK522" s="96"/>
      <c r="AL522" s="96"/>
      <c r="AM522" s="96"/>
      <c r="AN522" s="96"/>
      <c r="AO522" s="96"/>
      <c r="AP522" s="96"/>
      <c r="AQ522" s="96"/>
      <c r="AR522" s="96"/>
      <c r="AS522" s="37">
        <v>495</v>
      </c>
      <c r="AT522" s="105">
        <v>39480</v>
      </c>
      <c r="AU522" s="38" t="s">
        <v>489</v>
      </c>
      <c r="AV522" s="47">
        <f t="shared" ca="1" si="7"/>
        <v>15</v>
      </c>
      <c r="AW522" s="96"/>
      <c r="AX522" s="96"/>
    </row>
    <row r="523" spans="31:50" ht="30">
      <c r="AE523"/>
      <c r="AF523" s="96"/>
      <c r="AG523" s="96"/>
      <c r="AH523" s="96"/>
      <c r="AI523" s="96"/>
      <c r="AJ523" s="111"/>
      <c r="AK523" s="96"/>
      <c r="AL523" s="96"/>
      <c r="AM523" s="96"/>
      <c r="AN523" s="96"/>
      <c r="AO523" s="96"/>
      <c r="AP523" s="96"/>
      <c r="AQ523" s="96"/>
      <c r="AR523" s="96"/>
      <c r="AS523" s="37">
        <v>496</v>
      </c>
      <c r="AT523" s="105">
        <v>41127</v>
      </c>
      <c r="AU523" s="38" t="s">
        <v>490</v>
      </c>
      <c r="AV523" s="47">
        <f t="shared" ca="1" si="7"/>
        <v>10</v>
      </c>
      <c r="AW523" s="96"/>
      <c r="AX523" s="96"/>
    </row>
    <row r="524" spans="31:50" ht="30">
      <c r="AE524"/>
      <c r="AF524" s="96"/>
      <c r="AG524" s="96"/>
      <c r="AH524" s="96"/>
      <c r="AI524" s="96"/>
      <c r="AJ524" s="111"/>
      <c r="AK524" s="96"/>
      <c r="AL524" s="96"/>
      <c r="AM524" s="96"/>
      <c r="AN524" s="96"/>
      <c r="AO524" s="96"/>
      <c r="AP524" s="96"/>
      <c r="AQ524" s="96"/>
      <c r="AR524" s="96"/>
      <c r="AS524" s="37">
        <v>497</v>
      </c>
      <c r="AT524" s="105">
        <v>41924</v>
      </c>
      <c r="AU524" s="38" t="s">
        <v>491</v>
      </c>
      <c r="AV524" s="47">
        <f t="shared" ca="1" si="7"/>
        <v>8</v>
      </c>
      <c r="AW524" s="96"/>
      <c r="AX524" s="96"/>
    </row>
    <row r="525" spans="31:50" ht="30">
      <c r="AE525"/>
      <c r="AF525" s="96"/>
      <c r="AG525" s="96"/>
      <c r="AH525" s="96"/>
      <c r="AI525" s="96"/>
      <c r="AJ525" s="111"/>
      <c r="AK525" s="96"/>
      <c r="AL525" s="96"/>
      <c r="AM525" s="96"/>
      <c r="AN525" s="96"/>
      <c r="AO525" s="96"/>
      <c r="AP525" s="96"/>
      <c r="AQ525" s="96"/>
      <c r="AR525" s="96"/>
      <c r="AS525" s="37">
        <v>498</v>
      </c>
      <c r="AT525" s="105">
        <v>41206</v>
      </c>
      <c r="AU525" s="38" t="s">
        <v>492</v>
      </c>
      <c r="AV525" s="47">
        <f t="shared" ca="1" si="7"/>
        <v>10</v>
      </c>
      <c r="AW525" s="96"/>
      <c r="AX525" s="96"/>
    </row>
    <row r="526" spans="31:50" ht="30">
      <c r="AE526"/>
      <c r="AF526" s="96"/>
      <c r="AG526" s="96"/>
      <c r="AH526" s="96"/>
      <c r="AI526" s="96"/>
      <c r="AJ526" s="111"/>
      <c r="AK526" s="96"/>
      <c r="AL526" s="96"/>
      <c r="AM526" s="96"/>
      <c r="AN526" s="96"/>
      <c r="AO526" s="96"/>
      <c r="AP526" s="96"/>
      <c r="AQ526" s="96"/>
      <c r="AR526" s="96"/>
      <c r="AS526" s="37">
        <v>499</v>
      </c>
      <c r="AT526" s="105">
        <v>41702</v>
      </c>
      <c r="AU526" s="38" t="s">
        <v>493</v>
      </c>
      <c r="AV526" s="47">
        <f t="shared" ca="1" si="7"/>
        <v>9</v>
      </c>
      <c r="AW526" s="96"/>
      <c r="AX526" s="96"/>
    </row>
    <row r="527" spans="31:50" ht="45">
      <c r="AE527"/>
      <c r="AF527" s="96"/>
      <c r="AG527" s="96"/>
      <c r="AH527" s="96"/>
      <c r="AI527" s="96"/>
      <c r="AJ527" s="111"/>
      <c r="AK527" s="96"/>
      <c r="AL527" s="96"/>
      <c r="AM527" s="96"/>
      <c r="AN527" s="96"/>
      <c r="AO527" s="96"/>
      <c r="AP527" s="96"/>
      <c r="AQ527" s="96"/>
      <c r="AR527" s="96"/>
      <c r="AS527" s="37">
        <v>500</v>
      </c>
      <c r="AT527" s="105">
        <v>39971</v>
      </c>
      <c r="AU527" s="38" t="s">
        <v>494</v>
      </c>
      <c r="AV527" s="47">
        <f t="shared" ca="1" si="7"/>
        <v>14</v>
      </c>
      <c r="AW527" s="96"/>
      <c r="AX527" s="96"/>
    </row>
    <row r="528" spans="31:50" ht="30">
      <c r="AE528"/>
      <c r="AF528" s="96"/>
      <c r="AG528" s="96"/>
      <c r="AH528" s="96"/>
      <c r="AI528" s="96"/>
      <c r="AJ528" s="111"/>
      <c r="AK528" s="96"/>
      <c r="AL528" s="96"/>
      <c r="AM528" s="96"/>
      <c r="AN528" s="96"/>
      <c r="AO528" s="96"/>
      <c r="AP528" s="96"/>
      <c r="AQ528" s="96"/>
      <c r="AR528" s="96"/>
      <c r="AS528" s="37">
        <v>501</v>
      </c>
      <c r="AT528" s="105">
        <v>40179</v>
      </c>
      <c r="AU528" s="38" t="s">
        <v>495</v>
      </c>
      <c r="AV528" s="47">
        <f t="shared" ca="1" si="7"/>
        <v>13</v>
      </c>
      <c r="AW528" s="96"/>
      <c r="AX528" s="96"/>
    </row>
    <row r="529" spans="31:50" ht="30">
      <c r="AE529"/>
      <c r="AF529" s="96"/>
      <c r="AG529" s="96"/>
      <c r="AH529" s="96"/>
      <c r="AI529" s="96"/>
      <c r="AJ529" s="111"/>
      <c r="AK529" s="96"/>
      <c r="AL529" s="96"/>
      <c r="AM529" s="96"/>
      <c r="AN529" s="96"/>
      <c r="AO529" s="96"/>
      <c r="AP529" s="96"/>
      <c r="AQ529" s="96"/>
      <c r="AR529" s="96"/>
      <c r="AS529" s="37">
        <v>502</v>
      </c>
      <c r="AT529" s="105">
        <v>40440</v>
      </c>
      <c r="AU529" s="38" t="s">
        <v>496</v>
      </c>
      <c r="AV529" s="47">
        <f t="shared" ca="1" si="7"/>
        <v>12</v>
      </c>
      <c r="AW529" s="96"/>
      <c r="AX529" s="96"/>
    </row>
    <row r="530" spans="31:50" ht="45">
      <c r="AE530"/>
      <c r="AF530" s="96"/>
      <c r="AG530" s="96"/>
      <c r="AH530" s="96"/>
      <c r="AI530" s="96"/>
      <c r="AJ530" s="111"/>
      <c r="AK530" s="96"/>
      <c r="AL530" s="96"/>
      <c r="AM530" s="96"/>
      <c r="AN530" s="96"/>
      <c r="AO530" s="96"/>
      <c r="AP530" s="96"/>
      <c r="AQ530" s="96"/>
      <c r="AR530" s="96"/>
      <c r="AS530" s="37">
        <v>503</v>
      </c>
      <c r="AT530" s="105">
        <v>39945</v>
      </c>
      <c r="AU530" s="38" t="s">
        <v>497</v>
      </c>
      <c r="AV530" s="47">
        <f t="shared" ca="1" si="7"/>
        <v>14</v>
      </c>
      <c r="AW530" s="96"/>
      <c r="AX530" s="96"/>
    </row>
    <row r="531" spans="31:50" ht="30">
      <c r="AE531"/>
      <c r="AF531" s="96"/>
      <c r="AG531" s="96"/>
      <c r="AH531" s="96"/>
      <c r="AI531" s="96"/>
      <c r="AJ531" s="111"/>
      <c r="AK531" s="96"/>
      <c r="AL531" s="96"/>
      <c r="AM531" s="96"/>
      <c r="AN531" s="96"/>
      <c r="AO531" s="96"/>
      <c r="AP531" s="96"/>
      <c r="AQ531" s="96"/>
      <c r="AR531" s="96"/>
      <c r="AS531" s="37">
        <v>504</v>
      </c>
      <c r="AT531" s="105">
        <v>39251</v>
      </c>
      <c r="AU531" s="38" t="s">
        <v>498</v>
      </c>
      <c r="AV531" s="47">
        <f t="shared" ca="1" si="7"/>
        <v>16</v>
      </c>
      <c r="AW531" s="96"/>
      <c r="AX531" s="96"/>
    </row>
    <row r="532" spans="31:50" ht="45">
      <c r="AE532"/>
      <c r="AF532" s="96"/>
      <c r="AG532" s="96"/>
      <c r="AH532" s="96"/>
      <c r="AI532" s="96"/>
      <c r="AJ532" s="111"/>
      <c r="AK532" s="96"/>
      <c r="AL532" s="96"/>
      <c r="AM532" s="96"/>
      <c r="AN532" s="96"/>
      <c r="AO532" s="96"/>
      <c r="AP532" s="96"/>
      <c r="AQ532" s="96"/>
      <c r="AR532" s="96"/>
      <c r="AS532" s="37">
        <v>505</v>
      </c>
      <c r="AT532" s="105">
        <v>41333</v>
      </c>
      <c r="AU532" s="38" t="s">
        <v>499</v>
      </c>
      <c r="AV532" s="47">
        <f t="shared" ca="1" si="7"/>
        <v>10</v>
      </c>
      <c r="AW532" s="96"/>
      <c r="AX532" s="96"/>
    </row>
    <row r="533" spans="31:50" ht="30">
      <c r="AE533"/>
      <c r="AF533" s="96"/>
      <c r="AG533" s="96"/>
      <c r="AH533" s="96"/>
      <c r="AI533" s="96"/>
      <c r="AJ533" s="111"/>
      <c r="AK533" s="96"/>
      <c r="AL533" s="96"/>
      <c r="AM533" s="96"/>
      <c r="AN533" s="96"/>
      <c r="AO533" s="96"/>
      <c r="AP533" s="96"/>
      <c r="AQ533" s="96"/>
      <c r="AR533" s="96"/>
      <c r="AS533" s="37">
        <v>506</v>
      </c>
      <c r="AT533" s="105">
        <v>40457</v>
      </c>
      <c r="AU533" s="38" t="s">
        <v>500</v>
      </c>
      <c r="AV533" s="47">
        <f t="shared" ca="1" si="7"/>
        <v>12</v>
      </c>
      <c r="AW533" s="96"/>
      <c r="AX533" s="96"/>
    </row>
    <row r="534" spans="31:50" ht="30">
      <c r="AE534"/>
      <c r="AF534" s="96"/>
      <c r="AG534" s="96"/>
      <c r="AH534" s="96"/>
      <c r="AI534" s="96"/>
      <c r="AJ534" s="111"/>
      <c r="AK534" s="96"/>
      <c r="AL534" s="96"/>
      <c r="AM534" s="96"/>
      <c r="AN534" s="96"/>
      <c r="AO534" s="96"/>
      <c r="AP534" s="96"/>
      <c r="AQ534" s="96"/>
      <c r="AR534" s="96"/>
      <c r="AS534" s="37">
        <v>507</v>
      </c>
      <c r="AT534" s="105">
        <v>40897</v>
      </c>
      <c r="AU534" s="38" t="s">
        <v>501</v>
      </c>
      <c r="AV534" s="47">
        <f t="shared" ca="1" si="7"/>
        <v>11</v>
      </c>
      <c r="AW534" s="96"/>
      <c r="AX534" s="96"/>
    </row>
    <row r="535" spans="31:50" ht="30">
      <c r="AE535"/>
      <c r="AF535" s="96"/>
      <c r="AG535" s="96"/>
      <c r="AH535" s="96"/>
      <c r="AI535" s="96"/>
      <c r="AJ535" s="111"/>
      <c r="AK535" s="96"/>
      <c r="AL535" s="96"/>
      <c r="AM535" s="96"/>
      <c r="AN535" s="96"/>
      <c r="AO535" s="96"/>
      <c r="AP535" s="96"/>
      <c r="AQ535" s="96"/>
      <c r="AR535" s="96"/>
      <c r="AS535" s="37">
        <v>508</v>
      </c>
      <c r="AT535" s="105">
        <v>39861</v>
      </c>
      <c r="AU535" s="38" t="s">
        <v>502</v>
      </c>
      <c r="AV535" s="47">
        <f t="shared" ca="1" si="7"/>
        <v>14</v>
      </c>
      <c r="AW535" s="96"/>
      <c r="AX535" s="96"/>
    </row>
    <row r="536" spans="31:50" ht="30">
      <c r="AE536"/>
      <c r="AF536" s="96"/>
      <c r="AG536" s="96"/>
      <c r="AH536" s="96"/>
      <c r="AI536" s="96"/>
      <c r="AJ536" s="111"/>
      <c r="AK536" s="96"/>
      <c r="AL536" s="96"/>
      <c r="AM536" s="96"/>
      <c r="AN536" s="96"/>
      <c r="AO536" s="96"/>
      <c r="AP536" s="96"/>
      <c r="AQ536" s="96"/>
      <c r="AR536" s="96"/>
      <c r="AS536" s="37">
        <v>509</v>
      </c>
      <c r="AT536" s="105">
        <v>40513</v>
      </c>
      <c r="AU536" s="38" t="s">
        <v>503</v>
      </c>
      <c r="AV536" s="47">
        <f t="shared" ca="1" si="7"/>
        <v>12</v>
      </c>
      <c r="AW536" s="96"/>
      <c r="AX536" s="96"/>
    </row>
    <row r="537" spans="31:50" ht="30">
      <c r="AE537"/>
      <c r="AF537" s="96"/>
      <c r="AG537" s="96"/>
      <c r="AH537" s="96"/>
      <c r="AI537" s="96"/>
      <c r="AJ537" s="111"/>
      <c r="AK537" s="96"/>
      <c r="AL537" s="96"/>
      <c r="AM537" s="96"/>
      <c r="AN537" s="96"/>
      <c r="AO537" s="96"/>
      <c r="AP537" s="96"/>
      <c r="AQ537" s="96"/>
      <c r="AR537" s="96"/>
      <c r="AS537" s="37">
        <v>510</v>
      </c>
      <c r="AT537" s="105">
        <v>42066</v>
      </c>
      <c r="AU537" s="38" t="s">
        <v>504</v>
      </c>
      <c r="AV537" s="47">
        <f t="shared" ca="1" si="7"/>
        <v>8</v>
      </c>
      <c r="AW537" s="96"/>
      <c r="AX537" s="96"/>
    </row>
    <row r="538" spans="31:50" ht="30">
      <c r="AE538"/>
      <c r="AF538" s="96"/>
      <c r="AG538" s="96"/>
      <c r="AH538" s="96"/>
      <c r="AI538" s="96"/>
      <c r="AJ538" s="111"/>
      <c r="AK538" s="96"/>
      <c r="AL538" s="96"/>
      <c r="AM538" s="96"/>
      <c r="AN538" s="96"/>
      <c r="AO538" s="96"/>
      <c r="AP538" s="96"/>
      <c r="AQ538" s="96"/>
      <c r="AR538" s="96"/>
      <c r="AS538" s="37">
        <v>511</v>
      </c>
      <c r="AT538" s="105">
        <v>42418</v>
      </c>
      <c r="AU538" s="38" t="s">
        <v>505</v>
      </c>
      <c r="AV538" s="47">
        <f t="shared" ca="1" si="7"/>
        <v>7</v>
      </c>
      <c r="AW538" s="96"/>
      <c r="AX538" s="96"/>
    </row>
    <row r="539" spans="31:50" ht="30">
      <c r="AE539"/>
      <c r="AF539" s="96"/>
      <c r="AG539" s="96"/>
      <c r="AH539" s="96"/>
      <c r="AI539" s="96"/>
      <c r="AJ539" s="111"/>
      <c r="AK539" s="96"/>
      <c r="AL539" s="96"/>
      <c r="AM539" s="96"/>
      <c r="AN539" s="96"/>
      <c r="AO539" s="96"/>
      <c r="AP539" s="96"/>
      <c r="AQ539" s="96"/>
      <c r="AR539" s="96"/>
      <c r="AS539" s="37">
        <v>512</v>
      </c>
      <c r="AT539" s="105">
        <v>43058</v>
      </c>
      <c r="AU539" s="38" t="s">
        <v>506</v>
      </c>
      <c r="AV539" s="47">
        <f t="shared" ca="1" si="7"/>
        <v>5</v>
      </c>
      <c r="AW539" s="96"/>
      <c r="AX539" s="96"/>
    </row>
    <row r="540" spans="31:50" ht="45">
      <c r="AE540"/>
      <c r="AF540" s="96"/>
      <c r="AG540" s="96"/>
      <c r="AH540" s="96"/>
      <c r="AI540" s="96"/>
      <c r="AJ540" s="111"/>
      <c r="AK540" s="96"/>
      <c r="AL540" s="96"/>
      <c r="AM540" s="96"/>
      <c r="AN540" s="96"/>
      <c r="AO540" s="96"/>
      <c r="AP540" s="96"/>
      <c r="AQ540" s="96"/>
      <c r="AR540" s="96"/>
      <c r="AS540" s="37">
        <v>513</v>
      </c>
      <c r="AT540" s="105">
        <v>39974</v>
      </c>
      <c r="AU540" s="38" t="s">
        <v>507</v>
      </c>
      <c r="AV540" s="47">
        <f t="shared" ca="1" si="7"/>
        <v>14</v>
      </c>
      <c r="AW540" s="96"/>
      <c r="AX540" s="96"/>
    </row>
    <row r="541" spans="31:50" ht="30">
      <c r="AE541"/>
      <c r="AF541" s="96"/>
      <c r="AG541" s="96"/>
      <c r="AH541" s="96"/>
      <c r="AI541" s="96"/>
      <c r="AJ541" s="111"/>
      <c r="AK541" s="96"/>
      <c r="AL541" s="96"/>
      <c r="AM541" s="96"/>
      <c r="AN541" s="96"/>
      <c r="AO541" s="96"/>
      <c r="AP541" s="96"/>
      <c r="AQ541" s="96"/>
      <c r="AR541" s="96"/>
      <c r="AS541" s="37">
        <v>514</v>
      </c>
      <c r="AT541" s="105">
        <v>40117</v>
      </c>
      <c r="AU541" s="38" t="s">
        <v>508</v>
      </c>
      <c r="AV541" s="47">
        <f t="shared" ref="AV541:AV604" ca="1" si="8">TRUNC(YEARFRAC(AT541,TODAY()))</f>
        <v>13</v>
      </c>
      <c r="AW541" s="96"/>
      <c r="AX541" s="96"/>
    </row>
    <row r="542" spans="31:50" ht="30">
      <c r="AE542"/>
      <c r="AF542" s="96"/>
      <c r="AG542" s="96"/>
      <c r="AH542" s="96"/>
      <c r="AI542" s="96"/>
      <c r="AJ542" s="111"/>
      <c r="AK542" s="96"/>
      <c r="AL542" s="96"/>
      <c r="AM542" s="96"/>
      <c r="AN542" s="96"/>
      <c r="AO542" s="96"/>
      <c r="AP542" s="96"/>
      <c r="AQ542" s="96"/>
      <c r="AR542" s="96"/>
      <c r="AS542" s="37">
        <v>515</v>
      </c>
      <c r="AT542" s="105">
        <v>43179</v>
      </c>
      <c r="AU542" s="38" t="s">
        <v>509</v>
      </c>
      <c r="AV542" s="47">
        <f t="shared" ca="1" si="8"/>
        <v>5</v>
      </c>
      <c r="AW542" s="96"/>
      <c r="AX542" s="96"/>
    </row>
    <row r="543" spans="31:50" ht="30">
      <c r="AE543"/>
      <c r="AF543" s="96"/>
      <c r="AG543" s="96"/>
      <c r="AH543" s="96"/>
      <c r="AI543" s="96"/>
      <c r="AJ543" s="111"/>
      <c r="AK543" s="96"/>
      <c r="AL543" s="96"/>
      <c r="AM543" s="96"/>
      <c r="AN543" s="96"/>
      <c r="AO543" s="96"/>
      <c r="AP543" s="96"/>
      <c r="AQ543" s="96"/>
      <c r="AR543" s="96"/>
      <c r="AS543" s="37">
        <v>516</v>
      </c>
      <c r="AT543" s="105">
        <v>41463</v>
      </c>
      <c r="AU543" s="38" t="s">
        <v>510</v>
      </c>
      <c r="AV543" s="47">
        <f t="shared" ca="1" si="8"/>
        <v>10</v>
      </c>
      <c r="AW543" s="96"/>
      <c r="AX543" s="96"/>
    </row>
    <row r="544" spans="31:50" ht="45">
      <c r="AE544"/>
      <c r="AF544" s="96"/>
      <c r="AG544" s="96"/>
      <c r="AH544" s="96"/>
      <c r="AI544" s="96"/>
      <c r="AJ544" s="111"/>
      <c r="AK544" s="96"/>
      <c r="AL544" s="96"/>
      <c r="AM544" s="96"/>
      <c r="AN544" s="96"/>
      <c r="AO544" s="96"/>
      <c r="AP544" s="96"/>
      <c r="AQ544" s="96"/>
      <c r="AR544" s="96"/>
      <c r="AS544" s="37">
        <v>517</v>
      </c>
      <c r="AT544" s="105">
        <v>41943</v>
      </c>
      <c r="AU544" s="38" t="s">
        <v>511</v>
      </c>
      <c r="AV544" s="47">
        <f t="shared" ca="1" si="8"/>
        <v>8</v>
      </c>
      <c r="AW544" s="96"/>
      <c r="AX544" s="96"/>
    </row>
    <row r="545" spans="31:50" ht="30">
      <c r="AE545"/>
      <c r="AF545" s="96"/>
      <c r="AG545" s="96"/>
      <c r="AH545" s="96"/>
      <c r="AI545" s="96"/>
      <c r="AJ545" s="111"/>
      <c r="AK545" s="96"/>
      <c r="AL545" s="96"/>
      <c r="AM545" s="96"/>
      <c r="AN545" s="96"/>
      <c r="AO545" s="96"/>
      <c r="AP545" s="96"/>
      <c r="AQ545" s="96"/>
      <c r="AR545" s="96"/>
      <c r="AS545" s="37">
        <v>518</v>
      </c>
      <c r="AT545" s="105">
        <v>42470</v>
      </c>
      <c r="AU545" s="38" t="s">
        <v>512</v>
      </c>
      <c r="AV545" s="47">
        <f t="shared" ca="1" si="8"/>
        <v>7</v>
      </c>
      <c r="AW545" s="96"/>
      <c r="AX545" s="96"/>
    </row>
    <row r="546" spans="31:50" ht="30">
      <c r="AE546"/>
      <c r="AF546" s="96"/>
      <c r="AG546" s="96"/>
      <c r="AH546" s="96"/>
      <c r="AI546" s="96"/>
      <c r="AJ546" s="111"/>
      <c r="AK546" s="96"/>
      <c r="AL546" s="96"/>
      <c r="AM546" s="96"/>
      <c r="AN546" s="96"/>
      <c r="AO546" s="96"/>
      <c r="AP546" s="96"/>
      <c r="AQ546" s="96"/>
      <c r="AR546" s="96"/>
      <c r="AS546" s="37">
        <v>519</v>
      </c>
      <c r="AT546" s="105">
        <v>40852</v>
      </c>
      <c r="AU546" s="38" t="s">
        <v>513</v>
      </c>
      <c r="AV546" s="47">
        <f t="shared" ca="1" si="8"/>
        <v>11</v>
      </c>
      <c r="AW546" s="96"/>
      <c r="AX546" s="96"/>
    </row>
    <row r="547" spans="31:50" ht="30">
      <c r="AE547"/>
      <c r="AF547" s="96"/>
      <c r="AG547" s="96"/>
      <c r="AH547" s="96"/>
      <c r="AI547" s="96"/>
      <c r="AJ547" s="111"/>
      <c r="AK547" s="96"/>
      <c r="AL547" s="96"/>
      <c r="AM547" s="96"/>
      <c r="AN547" s="96"/>
      <c r="AO547" s="96"/>
      <c r="AP547" s="96"/>
      <c r="AQ547" s="96"/>
      <c r="AR547" s="96"/>
      <c r="AS547" s="37">
        <v>520</v>
      </c>
      <c r="AT547" s="105">
        <v>40852</v>
      </c>
      <c r="AU547" s="38" t="s">
        <v>514</v>
      </c>
      <c r="AV547" s="47">
        <f t="shared" ca="1" si="8"/>
        <v>11</v>
      </c>
      <c r="AW547" s="96"/>
      <c r="AX547" s="96"/>
    </row>
    <row r="548" spans="31:50" ht="30">
      <c r="AE548"/>
      <c r="AF548" s="96"/>
      <c r="AG548" s="96"/>
      <c r="AH548" s="96"/>
      <c r="AI548" s="96"/>
      <c r="AJ548" s="111"/>
      <c r="AK548" s="96"/>
      <c r="AL548" s="96"/>
      <c r="AM548" s="96"/>
      <c r="AN548" s="96"/>
      <c r="AO548" s="96"/>
      <c r="AP548" s="96"/>
      <c r="AQ548" s="96"/>
      <c r="AR548" s="96"/>
      <c r="AS548" s="37">
        <v>521</v>
      </c>
      <c r="AT548" s="105">
        <v>38929</v>
      </c>
      <c r="AU548" s="38" t="s">
        <v>515</v>
      </c>
      <c r="AV548" s="47">
        <f t="shared" ca="1" si="8"/>
        <v>16</v>
      </c>
      <c r="AW548" s="96"/>
      <c r="AX548" s="96"/>
    </row>
    <row r="549" spans="31:50" ht="30">
      <c r="AE549"/>
      <c r="AF549" s="96"/>
      <c r="AG549" s="96"/>
      <c r="AH549" s="96"/>
      <c r="AI549" s="96"/>
      <c r="AJ549" s="111"/>
      <c r="AK549" s="96"/>
      <c r="AL549" s="96"/>
      <c r="AM549" s="96"/>
      <c r="AN549" s="96"/>
      <c r="AO549" s="96"/>
      <c r="AP549" s="96"/>
      <c r="AQ549" s="96"/>
      <c r="AR549" s="96"/>
      <c r="AS549" s="37">
        <v>522</v>
      </c>
      <c r="AT549" s="105">
        <v>40248</v>
      </c>
      <c r="AU549" s="38" t="s">
        <v>516</v>
      </c>
      <c r="AV549" s="47">
        <f t="shared" ca="1" si="8"/>
        <v>13</v>
      </c>
      <c r="AW549" s="96"/>
      <c r="AX549" s="96"/>
    </row>
    <row r="550" spans="31:50" ht="30">
      <c r="AE550"/>
      <c r="AF550" s="96"/>
      <c r="AG550" s="96"/>
      <c r="AH550" s="96"/>
      <c r="AI550" s="96"/>
      <c r="AJ550" s="111"/>
      <c r="AK550" s="96"/>
      <c r="AL550" s="96"/>
      <c r="AM550" s="96"/>
      <c r="AN550" s="96"/>
      <c r="AO550" s="96"/>
      <c r="AP550" s="96"/>
      <c r="AQ550" s="96"/>
      <c r="AR550" s="96"/>
      <c r="AS550" s="37">
        <v>523</v>
      </c>
      <c r="AT550" s="105">
        <v>40909</v>
      </c>
      <c r="AU550" s="38" t="s">
        <v>517</v>
      </c>
      <c r="AV550" s="47">
        <f t="shared" ca="1" si="8"/>
        <v>11</v>
      </c>
      <c r="AW550" s="96"/>
      <c r="AX550" s="96"/>
    </row>
    <row r="551" spans="31:50" ht="30">
      <c r="AE551"/>
      <c r="AF551" s="96"/>
      <c r="AG551" s="96"/>
      <c r="AH551" s="96"/>
      <c r="AI551" s="96"/>
      <c r="AJ551" s="111"/>
      <c r="AK551" s="96"/>
      <c r="AL551" s="96"/>
      <c r="AM551" s="96"/>
      <c r="AN551" s="96"/>
      <c r="AO551" s="96"/>
      <c r="AP551" s="96"/>
      <c r="AQ551" s="96"/>
      <c r="AR551" s="96"/>
      <c r="AS551" s="37">
        <v>524</v>
      </c>
      <c r="AT551" s="105">
        <v>39932</v>
      </c>
      <c r="AU551" s="38" t="s">
        <v>518</v>
      </c>
      <c r="AV551" s="47">
        <f t="shared" ca="1" si="8"/>
        <v>14</v>
      </c>
      <c r="AW551" s="96"/>
      <c r="AX551" s="96"/>
    </row>
    <row r="552" spans="31:50" ht="30">
      <c r="AE552"/>
      <c r="AF552" s="96"/>
      <c r="AG552" s="96"/>
      <c r="AH552" s="96"/>
      <c r="AI552" s="96"/>
      <c r="AJ552" s="111"/>
      <c r="AK552" s="96"/>
      <c r="AL552" s="96"/>
      <c r="AM552" s="96"/>
      <c r="AN552" s="96"/>
      <c r="AO552" s="96"/>
      <c r="AP552" s="96"/>
      <c r="AQ552" s="96"/>
      <c r="AR552" s="96"/>
      <c r="AS552" s="37">
        <v>525</v>
      </c>
      <c r="AT552" s="105">
        <v>39798</v>
      </c>
      <c r="AU552" s="38" t="s">
        <v>519</v>
      </c>
      <c r="AV552" s="47">
        <f t="shared" ca="1" si="8"/>
        <v>14</v>
      </c>
      <c r="AW552" s="96"/>
      <c r="AX552" s="96"/>
    </row>
    <row r="553" spans="31:50" ht="30">
      <c r="AE553"/>
      <c r="AF553" s="96"/>
      <c r="AG553" s="96"/>
      <c r="AH553" s="96"/>
      <c r="AI553" s="96"/>
      <c r="AJ553" s="111"/>
      <c r="AK553" s="96"/>
      <c r="AL553" s="96"/>
      <c r="AM553" s="96"/>
      <c r="AN553" s="96"/>
      <c r="AO553" s="96"/>
      <c r="AP553" s="96"/>
      <c r="AQ553" s="96"/>
      <c r="AR553" s="96"/>
      <c r="AS553" s="37">
        <v>526</v>
      </c>
      <c r="AT553" s="105">
        <v>39071</v>
      </c>
      <c r="AU553" s="38" t="s">
        <v>520</v>
      </c>
      <c r="AV553" s="47">
        <f t="shared" ca="1" si="8"/>
        <v>16</v>
      </c>
      <c r="AW553" s="96"/>
      <c r="AX553" s="96"/>
    </row>
    <row r="554" spans="31:50" ht="30">
      <c r="AE554"/>
      <c r="AF554" s="96"/>
      <c r="AG554" s="96"/>
      <c r="AH554" s="96"/>
      <c r="AI554" s="96"/>
      <c r="AJ554" s="111"/>
      <c r="AK554" s="96"/>
      <c r="AL554" s="96"/>
      <c r="AM554" s="96"/>
      <c r="AN554" s="96"/>
      <c r="AO554" s="96"/>
      <c r="AP554" s="96"/>
      <c r="AQ554" s="96"/>
      <c r="AR554" s="96"/>
      <c r="AS554" s="37">
        <v>527</v>
      </c>
      <c r="AT554" s="105">
        <v>40691</v>
      </c>
      <c r="AU554" s="38" t="s">
        <v>521</v>
      </c>
      <c r="AV554" s="47">
        <f t="shared" ca="1" si="8"/>
        <v>12</v>
      </c>
      <c r="AW554" s="96"/>
      <c r="AX554" s="96"/>
    </row>
    <row r="555" spans="31:50" ht="45">
      <c r="AE555"/>
      <c r="AF555" s="96"/>
      <c r="AG555" s="96"/>
      <c r="AH555" s="96"/>
      <c r="AI555" s="96"/>
      <c r="AJ555" s="111"/>
      <c r="AK555" s="96"/>
      <c r="AL555" s="96"/>
      <c r="AM555" s="96"/>
      <c r="AN555" s="96"/>
      <c r="AO555" s="96"/>
      <c r="AP555" s="96"/>
      <c r="AQ555" s="96"/>
      <c r="AR555" s="96"/>
      <c r="AS555" s="37">
        <v>528</v>
      </c>
      <c r="AT555" s="105">
        <v>39083</v>
      </c>
      <c r="AU555" s="38" t="s">
        <v>522</v>
      </c>
      <c r="AV555" s="47">
        <f t="shared" ca="1" si="8"/>
        <v>16</v>
      </c>
      <c r="AW555" s="96"/>
      <c r="AX555" s="96"/>
    </row>
    <row r="556" spans="31:50" ht="30">
      <c r="AE556"/>
      <c r="AF556" s="96"/>
      <c r="AG556" s="96"/>
      <c r="AH556" s="96"/>
      <c r="AI556" s="96"/>
      <c r="AJ556" s="111"/>
      <c r="AK556" s="96"/>
      <c r="AL556" s="96"/>
      <c r="AM556" s="96"/>
      <c r="AN556" s="96"/>
      <c r="AO556" s="96"/>
      <c r="AP556" s="96"/>
      <c r="AQ556" s="96"/>
      <c r="AR556" s="96"/>
      <c r="AS556" s="37">
        <v>529</v>
      </c>
      <c r="AT556" s="105">
        <v>39514</v>
      </c>
      <c r="AU556" s="38" t="s">
        <v>523</v>
      </c>
      <c r="AV556" s="47">
        <f t="shared" ca="1" si="8"/>
        <v>15</v>
      </c>
      <c r="AW556" s="96"/>
      <c r="AX556" s="96"/>
    </row>
    <row r="557" spans="31:50" ht="30">
      <c r="AE557"/>
      <c r="AF557" s="96"/>
      <c r="AG557" s="96"/>
      <c r="AH557" s="96"/>
      <c r="AI557" s="96"/>
      <c r="AJ557" s="111"/>
      <c r="AK557" s="96"/>
      <c r="AL557" s="96"/>
      <c r="AM557" s="96"/>
      <c r="AN557" s="96"/>
      <c r="AO557" s="96"/>
      <c r="AP557" s="96"/>
      <c r="AQ557" s="96"/>
      <c r="AR557" s="96"/>
      <c r="AS557" s="37">
        <v>530</v>
      </c>
      <c r="AT557" s="105">
        <v>40045</v>
      </c>
      <c r="AU557" s="38" t="s">
        <v>524</v>
      </c>
      <c r="AV557" s="47">
        <f t="shared" ca="1" si="8"/>
        <v>13</v>
      </c>
      <c r="AW557" s="96"/>
      <c r="AX557" s="96"/>
    </row>
    <row r="558" spans="31:50" ht="30">
      <c r="AE558"/>
      <c r="AF558" s="96"/>
      <c r="AG558" s="96"/>
      <c r="AH558" s="96"/>
      <c r="AI558" s="96"/>
      <c r="AJ558" s="111"/>
      <c r="AK558" s="96"/>
      <c r="AL558" s="96"/>
      <c r="AM558" s="96"/>
      <c r="AN558" s="96"/>
      <c r="AO558" s="96"/>
      <c r="AP558" s="96"/>
      <c r="AQ558" s="96"/>
      <c r="AR558" s="96"/>
      <c r="AS558" s="37">
        <v>531</v>
      </c>
      <c r="AT558" s="105">
        <v>41640</v>
      </c>
      <c r="AU558" s="38" t="s">
        <v>525</v>
      </c>
      <c r="AV558" s="47">
        <f t="shared" ca="1" si="8"/>
        <v>9</v>
      </c>
      <c r="AW558" s="96"/>
      <c r="AX558" s="96"/>
    </row>
    <row r="559" spans="31:50" ht="30">
      <c r="AE559"/>
      <c r="AF559" s="96"/>
      <c r="AG559" s="96"/>
      <c r="AH559" s="96"/>
      <c r="AI559" s="96"/>
      <c r="AJ559" s="111"/>
      <c r="AK559" s="96"/>
      <c r="AL559" s="96"/>
      <c r="AM559" s="96"/>
      <c r="AN559" s="96"/>
      <c r="AO559" s="96"/>
      <c r="AP559" s="96"/>
      <c r="AQ559" s="96"/>
      <c r="AR559" s="96"/>
      <c r="AS559" s="37">
        <v>532</v>
      </c>
      <c r="AT559" s="105">
        <v>39745</v>
      </c>
      <c r="AU559" s="38" t="s">
        <v>526</v>
      </c>
      <c r="AV559" s="47">
        <f t="shared" ca="1" si="8"/>
        <v>14</v>
      </c>
      <c r="AW559" s="96"/>
      <c r="AX559" s="96"/>
    </row>
    <row r="560" spans="31:50" ht="30">
      <c r="AE560"/>
      <c r="AF560" s="96"/>
      <c r="AG560" s="96"/>
      <c r="AH560" s="96"/>
      <c r="AI560" s="96"/>
      <c r="AJ560" s="111"/>
      <c r="AK560" s="96"/>
      <c r="AL560" s="96"/>
      <c r="AM560" s="96"/>
      <c r="AN560" s="96"/>
      <c r="AO560" s="96"/>
      <c r="AP560" s="96"/>
      <c r="AQ560" s="96"/>
      <c r="AR560" s="96"/>
      <c r="AS560" s="37">
        <v>533</v>
      </c>
      <c r="AT560" s="105">
        <v>41888</v>
      </c>
      <c r="AU560" s="38" t="s">
        <v>527</v>
      </c>
      <c r="AV560" s="47">
        <f t="shared" ca="1" si="8"/>
        <v>8</v>
      </c>
      <c r="AW560" s="96"/>
      <c r="AX560" s="96"/>
    </row>
    <row r="561" spans="31:50" ht="30">
      <c r="AE561"/>
      <c r="AF561" s="96"/>
      <c r="AG561" s="96"/>
      <c r="AH561" s="96"/>
      <c r="AI561" s="96"/>
      <c r="AJ561" s="111"/>
      <c r="AK561" s="96"/>
      <c r="AL561" s="96"/>
      <c r="AM561" s="96"/>
      <c r="AN561" s="96"/>
      <c r="AO561" s="96"/>
      <c r="AP561" s="96"/>
      <c r="AQ561" s="96"/>
      <c r="AR561" s="96"/>
      <c r="AS561" s="37">
        <v>534</v>
      </c>
      <c r="AT561" s="105">
        <v>42006</v>
      </c>
      <c r="AU561" s="38" t="s">
        <v>528</v>
      </c>
      <c r="AV561" s="47">
        <f t="shared" ca="1" si="8"/>
        <v>8</v>
      </c>
      <c r="AW561" s="96"/>
      <c r="AX561" s="96"/>
    </row>
    <row r="562" spans="31:50" ht="30">
      <c r="AE562"/>
      <c r="AF562" s="96"/>
      <c r="AG562" s="96"/>
      <c r="AH562" s="96"/>
      <c r="AI562" s="96"/>
      <c r="AJ562" s="111"/>
      <c r="AK562" s="96"/>
      <c r="AL562" s="96"/>
      <c r="AM562" s="96"/>
      <c r="AN562" s="96"/>
      <c r="AO562" s="96"/>
      <c r="AP562" s="96"/>
      <c r="AQ562" s="96"/>
      <c r="AR562" s="96"/>
      <c r="AS562" s="37">
        <v>535</v>
      </c>
      <c r="AT562" s="105">
        <v>41449</v>
      </c>
      <c r="AU562" s="38" t="s">
        <v>529</v>
      </c>
      <c r="AV562" s="47">
        <f t="shared" ca="1" si="8"/>
        <v>10</v>
      </c>
      <c r="AW562" s="96"/>
      <c r="AX562" s="96"/>
    </row>
    <row r="563" spans="31:50" ht="30">
      <c r="AE563"/>
      <c r="AF563" s="96"/>
      <c r="AG563" s="96"/>
      <c r="AH563" s="96"/>
      <c r="AI563" s="96"/>
      <c r="AJ563" s="111"/>
      <c r="AK563" s="96"/>
      <c r="AL563" s="96"/>
      <c r="AM563" s="96"/>
      <c r="AN563" s="96"/>
      <c r="AO563" s="96"/>
      <c r="AP563" s="96"/>
      <c r="AQ563" s="96"/>
      <c r="AR563" s="96"/>
      <c r="AS563" s="37">
        <v>536</v>
      </c>
      <c r="AT563" s="105">
        <v>42599</v>
      </c>
      <c r="AU563" s="38" t="s">
        <v>530</v>
      </c>
      <c r="AV563" s="47">
        <f t="shared" ca="1" si="8"/>
        <v>6</v>
      </c>
      <c r="AW563" s="96"/>
      <c r="AX563" s="96"/>
    </row>
    <row r="564" spans="31:50" ht="30">
      <c r="AE564"/>
      <c r="AF564" s="96"/>
      <c r="AG564" s="96"/>
      <c r="AH564" s="96"/>
      <c r="AI564" s="96"/>
      <c r="AJ564" s="111"/>
      <c r="AK564" s="96"/>
      <c r="AL564" s="96"/>
      <c r="AM564" s="96"/>
      <c r="AN564" s="96"/>
      <c r="AO564" s="96"/>
      <c r="AP564" s="96"/>
      <c r="AQ564" s="96"/>
      <c r="AR564" s="96"/>
      <c r="AS564" s="37">
        <v>537</v>
      </c>
      <c r="AT564" s="105">
        <v>43424</v>
      </c>
      <c r="AU564" s="38" t="s">
        <v>531</v>
      </c>
      <c r="AV564" s="47">
        <f t="shared" ca="1" si="8"/>
        <v>4</v>
      </c>
      <c r="AW564" s="96"/>
      <c r="AX564" s="96"/>
    </row>
    <row r="565" spans="31:50" ht="30">
      <c r="AE565"/>
      <c r="AF565" s="96"/>
      <c r="AG565" s="96"/>
      <c r="AH565" s="96"/>
      <c r="AI565" s="96"/>
      <c r="AJ565" s="111"/>
      <c r="AK565" s="96"/>
      <c r="AL565" s="96"/>
      <c r="AM565" s="96"/>
      <c r="AN565" s="96"/>
      <c r="AO565" s="96"/>
      <c r="AP565" s="96"/>
      <c r="AQ565" s="96"/>
      <c r="AR565" s="96"/>
      <c r="AS565" s="37">
        <v>538</v>
      </c>
      <c r="AT565" s="105">
        <v>41464</v>
      </c>
      <c r="AU565" s="38" t="s">
        <v>532</v>
      </c>
      <c r="AV565" s="47">
        <f t="shared" ca="1" si="8"/>
        <v>10</v>
      </c>
      <c r="AW565" s="96"/>
      <c r="AX565" s="96"/>
    </row>
    <row r="566" spans="31:50" ht="30">
      <c r="AE566"/>
      <c r="AF566" s="96"/>
      <c r="AG566" s="96"/>
      <c r="AH566" s="96"/>
      <c r="AI566" s="96"/>
      <c r="AJ566" s="111"/>
      <c r="AK566" s="96"/>
      <c r="AL566" s="96"/>
      <c r="AM566" s="96"/>
      <c r="AN566" s="96"/>
      <c r="AO566" s="96"/>
      <c r="AP566" s="96"/>
      <c r="AQ566" s="96"/>
      <c r="AR566" s="96"/>
      <c r="AS566" s="37">
        <v>539</v>
      </c>
      <c r="AT566" s="105">
        <v>40262</v>
      </c>
      <c r="AU566" s="38" t="s">
        <v>533</v>
      </c>
      <c r="AV566" s="47">
        <f t="shared" ca="1" si="8"/>
        <v>13</v>
      </c>
      <c r="AW566" s="96"/>
      <c r="AX566" s="96"/>
    </row>
    <row r="567" spans="31:50" ht="30">
      <c r="AE567"/>
      <c r="AF567" s="96"/>
      <c r="AG567" s="96"/>
      <c r="AH567" s="96"/>
      <c r="AI567" s="96"/>
      <c r="AJ567" s="111"/>
      <c r="AK567" s="96"/>
      <c r="AL567" s="96"/>
      <c r="AM567" s="96"/>
      <c r="AN567" s="96"/>
      <c r="AO567" s="96"/>
      <c r="AP567" s="96"/>
      <c r="AQ567" s="96"/>
      <c r="AR567" s="96"/>
      <c r="AS567" s="37">
        <v>540</v>
      </c>
      <c r="AT567" s="105">
        <v>42091</v>
      </c>
      <c r="AU567" s="38" t="s">
        <v>534</v>
      </c>
      <c r="AV567" s="47">
        <f t="shared" ca="1" si="8"/>
        <v>8</v>
      </c>
      <c r="AW567" s="96"/>
      <c r="AX567" s="96"/>
    </row>
    <row r="568" spans="31:50" ht="30">
      <c r="AE568"/>
      <c r="AF568" s="96"/>
      <c r="AG568" s="96"/>
      <c r="AH568" s="96"/>
      <c r="AI568" s="96"/>
      <c r="AJ568" s="111"/>
      <c r="AK568" s="96"/>
      <c r="AL568" s="96"/>
      <c r="AM568" s="96"/>
      <c r="AN568" s="96"/>
      <c r="AO568" s="96"/>
      <c r="AP568" s="96"/>
      <c r="AQ568" s="96"/>
      <c r="AR568" s="96"/>
      <c r="AS568" s="37">
        <v>541</v>
      </c>
      <c r="AT568" s="105">
        <v>39309</v>
      </c>
      <c r="AU568" s="38" t="s">
        <v>535</v>
      </c>
      <c r="AV568" s="47">
        <f t="shared" ca="1" si="8"/>
        <v>15</v>
      </c>
      <c r="AW568" s="96"/>
      <c r="AX568" s="96"/>
    </row>
    <row r="569" spans="31:50" ht="30">
      <c r="AE569"/>
      <c r="AF569" s="96"/>
      <c r="AG569" s="96"/>
      <c r="AH569" s="96"/>
      <c r="AI569" s="96"/>
      <c r="AJ569" s="111"/>
      <c r="AK569" s="96"/>
      <c r="AL569" s="96"/>
      <c r="AM569" s="96"/>
      <c r="AN569" s="96"/>
      <c r="AO569" s="96"/>
      <c r="AP569" s="96"/>
      <c r="AQ569" s="96"/>
      <c r="AR569" s="96"/>
      <c r="AS569" s="37">
        <v>542</v>
      </c>
      <c r="AT569" s="105">
        <v>38964</v>
      </c>
      <c r="AU569" s="38" t="s">
        <v>536</v>
      </c>
      <c r="AV569" s="47">
        <f t="shared" ca="1" si="8"/>
        <v>16</v>
      </c>
      <c r="AW569" s="96"/>
      <c r="AX569" s="96"/>
    </row>
    <row r="570" spans="31:50" ht="30">
      <c r="AE570"/>
      <c r="AF570" s="96"/>
      <c r="AG570" s="96"/>
      <c r="AH570" s="96"/>
      <c r="AI570" s="96"/>
      <c r="AJ570" s="111"/>
      <c r="AK570" s="96"/>
      <c r="AL570" s="96"/>
      <c r="AM570" s="96"/>
      <c r="AN570" s="96"/>
      <c r="AO570" s="96"/>
      <c r="AP570" s="96"/>
      <c r="AQ570" s="96"/>
      <c r="AR570" s="96"/>
      <c r="AS570" s="37">
        <v>543</v>
      </c>
      <c r="AT570" s="105">
        <v>40023</v>
      </c>
      <c r="AU570" s="38" t="s">
        <v>537</v>
      </c>
      <c r="AV570" s="47">
        <f t="shared" ca="1" si="8"/>
        <v>13</v>
      </c>
      <c r="AW570" s="96"/>
      <c r="AX570" s="96"/>
    </row>
    <row r="571" spans="31:50" ht="30">
      <c r="AE571"/>
      <c r="AF571" s="96"/>
      <c r="AG571" s="96"/>
      <c r="AH571" s="96"/>
      <c r="AI571" s="96"/>
      <c r="AJ571" s="111"/>
      <c r="AK571" s="96"/>
      <c r="AL571" s="96"/>
      <c r="AM571" s="96"/>
      <c r="AN571" s="96"/>
      <c r="AO571" s="96"/>
      <c r="AP571" s="96"/>
      <c r="AQ571" s="96"/>
      <c r="AR571" s="96"/>
      <c r="AS571" s="37">
        <v>544</v>
      </c>
      <c r="AT571" s="105">
        <v>40162</v>
      </c>
      <c r="AU571" s="38" t="s">
        <v>538</v>
      </c>
      <c r="AV571" s="47">
        <f t="shared" ca="1" si="8"/>
        <v>13</v>
      </c>
      <c r="AW571" s="96"/>
      <c r="AX571" s="96"/>
    </row>
    <row r="572" spans="31:50" ht="30">
      <c r="AE572"/>
      <c r="AF572" s="96"/>
      <c r="AG572" s="96"/>
      <c r="AH572" s="96"/>
      <c r="AI572" s="96"/>
      <c r="AJ572" s="111"/>
      <c r="AK572" s="96"/>
      <c r="AL572" s="96"/>
      <c r="AM572" s="96"/>
      <c r="AN572" s="96"/>
      <c r="AO572" s="96"/>
      <c r="AP572" s="96"/>
      <c r="AQ572" s="96"/>
      <c r="AR572" s="96"/>
      <c r="AS572" s="37">
        <v>545</v>
      </c>
      <c r="AT572" s="105">
        <v>41462</v>
      </c>
      <c r="AU572" s="38" t="s">
        <v>539</v>
      </c>
      <c r="AV572" s="47">
        <f t="shared" ca="1" si="8"/>
        <v>10</v>
      </c>
      <c r="AW572" s="96"/>
      <c r="AX572" s="96"/>
    </row>
    <row r="573" spans="31:50" ht="45">
      <c r="AE573"/>
      <c r="AF573" s="96"/>
      <c r="AG573" s="96"/>
      <c r="AH573" s="96"/>
      <c r="AI573" s="96"/>
      <c r="AJ573" s="111"/>
      <c r="AK573" s="96"/>
      <c r="AL573" s="96"/>
      <c r="AM573" s="96"/>
      <c r="AN573" s="96"/>
      <c r="AO573" s="96"/>
      <c r="AP573" s="96"/>
      <c r="AQ573" s="96"/>
      <c r="AR573" s="96"/>
      <c r="AS573" s="37">
        <v>546</v>
      </c>
      <c r="AT573" s="105">
        <v>40749</v>
      </c>
      <c r="AU573" s="38" t="s">
        <v>540</v>
      </c>
      <c r="AV573" s="47">
        <f t="shared" ca="1" si="8"/>
        <v>11</v>
      </c>
      <c r="AW573" s="96"/>
      <c r="AX573" s="96"/>
    </row>
    <row r="574" spans="31:50" ht="30">
      <c r="AE574"/>
      <c r="AF574" s="96"/>
      <c r="AG574" s="96"/>
      <c r="AH574" s="96"/>
      <c r="AI574" s="96"/>
      <c r="AJ574" s="111"/>
      <c r="AK574" s="96"/>
      <c r="AL574" s="96"/>
      <c r="AM574" s="96"/>
      <c r="AN574" s="96"/>
      <c r="AO574" s="96"/>
      <c r="AP574" s="96"/>
      <c r="AQ574" s="96"/>
      <c r="AR574" s="96"/>
      <c r="AS574" s="37">
        <v>547</v>
      </c>
      <c r="AT574" s="105">
        <v>42216</v>
      </c>
      <c r="AU574" s="38" t="s">
        <v>541</v>
      </c>
      <c r="AV574" s="47">
        <f t="shared" ca="1" si="8"/>
        <v>7</v>
      </c>
      <c r="AW574" s="96"/>
      <c r="AX574" s="96"/>
    </row>
    <row r="575" spans="31:50" ht="30">
      <c r="AE575"/>
      <c r="AF575" s="96"/>
      <c r="AG575" s="96"/>
      <c r="AH575" s="96"/>
      <c r="AI575" s="96"/>
      <c r="AJ575" s="111"/>
      <c r="AK575" s="96"/>
      <c r="AL575" s="96"/>
      <c r="AM575" s="96"/>
      <c r="AN575" s="96"/>
      <c r="AO575" s="96"/>
      <c r="AP575" s="96"/>
      <c r="AQ575" s="96"/>
      <c r="AR575" s="96"/>
      <c r="AS575" s="37">
        <v>548</v>
      </c>
      <c r="AT575" s="105">
        <v>41943</v>
      </c>
      <c r="AU575" s="38" t="s">
        <v>542</v>
      </c>
      <c r="AV575" s="47">
        <f t="shared" ca="1" si="8"/>
        <v>8</v>
      </c>
      <c r="AW575" s="96"/>
      <c r="AX575" s="96"/>
    </row>
    <row r="576" spans="31:50" ht="30">
      <c r="AE576"/>
      <c r="AF576" s="96"/>
      <c r="AG576" s="96"/>
      <c r="AH576" s="96"/>
      <c r="AI576" s="96"/>
      <c r="AJ576" s="111"/>
      <c r="AK576" s="96"/>
      <c r="AL576" s="96"/>
      <c r="AM576" s="96"/>
      <c r="AN576" s="96"/>
      <c r="AO576" s="96"/>
      <c r="AP576" s="96"/>
      <c r="AQ576" s="96"/>
      <c r="AR576" s="96"/>
      <c r="AS576" s="37">
        <v>549</v>
      </c>
      <c r="AT576" s="105">
        <v>42135</v>
      </c>
      <c r="AU576" s="38" t="s">
        <v>543</v>
      </c>
      <c r="AV576" s="47">
        <f t="shared" ca="1" si="8"/>
        <v>8</v>
      </c>
      <c r="AW576" s="96"/>
      <c r="AX576" s="96"/>
    </row>
    <row r="577" spans="31:50" ht="30">
      <c r="AE577"/>
      <c r="AF577" s="96"/>
      <c r="AG577" s="96"/>
      <c r="AH577" s="96"/>
      <c r="AI577" s="96"/>
      <c r="AJ577" s="111"/>
      <c r="AK577" s="96"/>
      <c r="AL577" s="96"/>
      <c r="AM577" s="96"/>
      <c r="AN577" s="96"/>
      <c r="AO577" s="96"/>
      <c r="AP577" s="96"/>
      <c r="AQ577" s="96"/>
      <c r="AR577" s="96"/>
      <c r="AS577" s="37">
        <v>550</v>
      </c>
      <c r="AT577" s="105">
        <v>40510</v>
      </c>
      <c r="AU577" s="38" t="s">
        <v>544</v>
      </c>
      <c r="AV577" s="47">
        <f t="shared" ca="1" si="8"/>
        <v>12</v>
      </c>
      <c r="AW577" s="96"/>
      <c r="AX577" s="96"/>
    </row>
    <row r="578" spans="31:50" ht="45">
      <c r="AE578"/>
      <c r="AF578" s="96"/>
      <c r="AG578" s="96"/>
      <c r="AH578" s="96"/>
      <c r="AI578" s="96"/>
      <c r="AJ578" s="111"/>
      <c r="AK578" s="96"/>
      <c r="AL578" s="96"/>
      <c r="AM578" s="96"/>
      <c r="AN578" s="96"/>
      <c r="AO578" s="96"/>
      <c r="AP578" s="96"/>
      <c r="AQ578" s="96"/>
      <c r="AR578" s="96"/>
      <c r="AS578" s="37">
        <v>551</v>
      </c>
      <c r="AT578" s="105">
        <v>41536</v>
      </c>
      <c r="AU578" s="38" t="s">
        <v>545</v>
      </c>
      <c r="AV578" s="47">
        <f t="shared" ca="1" si="8"/>
        <v>9</v>
      </c>
      <c r="AW578" s="96"/>
      <c r="AX578" s="96"/>
    </row>
    <row r="579" spans="31:50" ht="30">
      <c r="AE579"/>
      <c r="AF579" s="96"/>
      <c r="AG579" s="96"/>
      <c r="AH579" s="96"/>
      <c r="AI579" s="96"/>
      <c r="AJ579" s="111"/>
      <c r="AK579" s="96"/>
      <c r="AL579" s="96"/>
      <c r="AM579" s="96"/>
      <c r="AN579" s="96"/>
      <c r="AO579" s="96"/>
      <c r="AP579" s="96"/>
      <c r="AQ579" s="96"/>
      <c r="AR579" s="96"/>
      <c r="AS579" s="37">
        <v>552</v>
      </c>
      <c r="AT579" s="105">
        <v>41333</v>
      </c>
      <c r="AU579" s="38" t="s">
        <v>546</v>
      </c>
      <c r="AV579" s="47">
        <f t="shared" ca="1" si="8"/>
        <v>10</v>
      </c>
      <c r="AW579" s="96"/>
      <c r="AX579" s="96"/>
    </row>
    <row r="580" spans="31:50" ht="30">
      <c r="AE580"/>
      <c r="AF580" s="96"/>
      <c r="AG580" s="96"/>
      <c r="AH580" s="96"/>
      <c r="AI580" s="96"/>
      <c r="AJ580" s="111"/>
      <c r="AK580" s="96"/>
      <c r="AL580" s="96"/>
      <c r="AM580" s="96"/>
      <c r="AN580" s="96"/>
      <c r="AO580" s="96"/>
      <c r="AP580" s="96"/>
      <c r="AQ580" s="96"/>
      <c r="AR580" s="96"/>
      <c r="AS580" s="37">
        <v>553</v>
      </c>
      <c r="AT580" s="105">
        <v>41749</v>
      </c>
      <c r="AU580" s="38" t="s">
        <v>547</v>
      </c>
      <c r="AV580" s="47">
        <f t="shared" ca="1" si="8"/>
        <v>9</v>
      </c>
      <c r="AW580" s="96"/>
      <c r="AX580" s="96"/>
    </row>
    <row r="581" spans="31:50" ht="45">
      <c r="AE581"/>
      <c r="AF581" s="96"/>
      <c r="AG581" s="96"/>
      <c r="AH581" s="96"/>
      <c r="AI581" s="96"/>
      <c r="AJ581" s="111"/>
      <c r="AK581" s="96"/>
      <c r="AL581" s="96"/>
      <c r="AM581" s="96"/>
      <c r="AN581" s="96"/>
      <c r="AO581" s="96"/>
      <c r="AP581" s="96"/>
      <c r="AQ581" s="96"/>
      <c r="AR581" s="96"/>
      <c r="AS581" s="37">
        <v>554</v>
      </c>
      <c r="AT581" s="105">
        <v>42215</v>
      </c>
      <c r="AU581" s="38" t="s">
        <v>548</v>
      </c>
      <c r="AV581" s="47">
        <f t="shared" ca="1" si="8"/>
        <v>7</v>
      </c>
      <c r="AW581" s="96"/>
      <c r="AX581" s="96"/>
    </row>
    <row r="582" spans="31:50" ht="30">
      <c r="AE582"/>
      <c r="AF582" s="96"/>
      <c r="AG582" s="96"/>
      <c r="AH582" s="96"/>
      <c r="AI582" s="96"/>
      <c r="AJ582" s="111"/>
      <c r="AK582" s="96"/>
      <c r="AL582" s="96"/>
      <c r="AM582" s="96"/>
      <c r="AN582" s="96"/>
      <c r="AO582" s="96"/>
      <c r="AP582" s="96"/>
      <c r="AQ582" s="96"/>
      <c r="AR582" s="96"/>
      <c r="AS582" s="37">
        <v>555</v>
      </c>
      <c r="AT582" s="105">
        <v>40745</v>
      </c>
      <c r="AU582" s="38" t="s">
        <v>549</v>
      </c>
      <c r="AV582" s="47">
        <f t="shared" ca="1" si="8"/>
        <v>12</v>
      </c>
      <c r="AW582" s="96"/>
      <c r="AX582" s="96"/>
    </row>
    <row r="583" spans="31:50" ht="30">
      <c r="AE583"/>
      <c r="AF583" s="96"/>
      <c r="AG583" s="96"/>
      <c r="AH583" s="96"/>
      <c r="AI583" s="96"/>
      <c r="AJ583" s="111"/>
      <c r="AK583" s="96"/>
      <c r="AL583" s="96"/>
      <c r="AM583" s="96"/>
      <c r="AN583" s="96"/>
      <c r="AO583" s="96"/>
      <c r="AP583" s="96"/>
      <c r="AQ583" s="96"/>
      <c r="AR583" s="96"/>
      <c r="AS583" s="37">
        <v>556</v>
      </c>
      <c r="AT583" s="105">
        <v>40982</v>
      </c>
      <c r="AU583" s="38" t="s">
        <v>550</v>
      </c>
      <c r="AV583" s="47">
        <f t="shared" ca="1" si="8"/>
        <v>11</v>
      </c>
      <c r="AW583" s="96"/>
      <c r="AX583" s="96"/>
    </row>
    <row r="584" spans="31:50" ht="30">
      <c r="AE584"/>
      <c r="AF584" s="96"/>
      <c r="AG584" s="96"/>
      <c r="AH584" s="96"/>
      <c r="AI584" s="96"/>
      <c r="AJ584" s="111"/>
      <c r="AK584" s="96"/>
      <c r="AL584" s="96"/>
      <c r="AM584" s="96"/>
      <c r="AN584" s="96"/>
      <c r="AO584" s="96"/>
      <c r="AP584" s="96"/>
      <c r="AQ584" s="96"/>
      <c r="AR584" s="96"/>
      <c r="AS584" s="37">
        <v>557</v>
      </c>
      <c r="AT584" s="105">
        <v>42187</v>
      </c>
      <c r="AU584" s="38" t="s">
        <v>551</v>
      </c>
      <c r="AV584" s="47">
        <f t="shared" ca="1" si="8"/>
        <v>8</v>
      </c>
      <c r="AW584" s="96"/>
      <c r="AX584" s="96"/>
    </row>
    <row r="585" spans="31:50" ht="45">
      <c r="AE585"/>
      <c r="AF585" s="96"/>
      <c r="AG585" s="96"/>
      <c r="AH585" s="96"/>
      <c r="AI585" s="96"/>
      <c r="AJ585" s="111"/>
      <c r="AK585" s="96"/>
      <c r="AL585" s="96"/>
      <c r="AM585" s="96"/>
      <c r="AN585" s="96"/>
      <c r="AO585" s="96"/>
      <c r="AP585" s="96"/>
      <c r="AQ585" s="96"/>
      <c r="AR585" s="96"/>
      <c r="AS585" s="37">
        <v>558</v>
      </c>
      <c r="AT585" s="105">
        <v>41583</v>
      </c>
      <c r="AU585" s="38" t="s">
        <v>552</v>
      </c>
      <c r="AV585" s="47">
        <f t="shared" ca="1" si="8"/>
        <v>9</v>
      </c>
      <c r="AW585" s="96"/>
      <c r="AX585" s="96"/>
    </row>
    <row r="586" spans="31:50" ht="30">
      <c r="AE586"/>
      <c r="AF586" s="96"/>
      <c r="AG586" s="96"/>
      <c r="AH586" s="96"/>
      <c r="AI586" s="96"/>
      <c r="AJ586" s="111"/>
      <c r="AK586" s="96"/>
      <c r="AL586" s="96"/>
      <c r="AM586" s="96"/>
      <c r="AN586" s="96"/>
      <c r="AO586" s="96"/>
      <c r="AP586" s="96"/>
      <c r="AQ586" s="96"/>
      <c r="AR586" s="96"/>
      <c r="AS586" s="37">
        <v>559</v>
      </c>
      <c r="AT586" s="105">
        <v>42880</v>
      </c>
      <c r="AU586" s="38" t="s">
        <v>553</v>
      </c>
      <c r="AV586" s="47">
        <f t="shared" ca="1" si="8"/>
        <v>6</v>
      </c>
      <c r="AW586" s="96"/>
      <c r="AX586" s="96"/>
    </row>
    <row r="587" spans="31:50" ht="30">
      <c r="AE587"/>
      <c r="AF587" s="96"/>
      <c r="AG587" s="96"/>
      <c r="AH587" s="96"/>
      <c r="AI587" s="96"/>
      <c r="AJ587" s="111"/>
      <c r="AK587" s="96"/>
      <c r="AL587" s="96"/>
      <c r="AM587" s="96"/>
      <c r="AN587" s="96"/>
      <c r="AO587" s="96"/>
      <c r="AP587" s="96"/>
      <c r="AQ587" s="96"/>
      <c r="AR587" s="96"/>
      <c r="AS587" s="37">
        <v>560</v>
      </c>
      <c r="AT587" s="105">
        <v>41411</v>
      </c>
      <c r="AU587" s="38" t="s">
        <v>554</v>
      </c>
      <c r="AV587" s="47">
        <f t="shared" ca="1" si="8"/>
        <v>10</v>
      </c>
      <c r="AW587" s="96"/>
      <c r="AX587" s="96"/>
    </row>
    <row r="588" spans="31:50" ht="45">
      <c r="AE588"/>
      <c r="AF588" s="96"/>
      <c r="AG588" s="96"/>
      <c r="AH588" s="96"/>
      <c r="AI588" s="96"/>
      <c r="AJ588" s="111"/>
      <c r="AK588" s="96"/>
      <c r="AL588" s="96"/>
      <c r="AM588" s="96"/>
      <c r="AN588" s="96"/>
      <c r="AO588" s="96"/>
      <c r="AP588" s="96"/>
      <c r="AQ588" s="96"/>
      <c r="AR588" s="96"/>
      <c r="AS588" s="37">
        <v>561</v>
      </c>
      <c r="AT588" s="105">
        <v>40408</v>
      </c>
      <c r="AU588" s="38" t="s">
        <v>555</v>
      </c>
      <c r="AV588" s="47">
        <f t="shared" ca="1" si="8"/>
        <v>12</v>
      </c>
      <c r="AW588" s="96"/>
      <c r="AX588" s="96"/>
    </row>
    <row r="589" spans="31:50" ht="45">
      <c r="AE589"/>
      <c r="AF589" s="96"/>
      <c r="AG589" s="96"/>
      <c r="AH589" s="96"/>
      <c r="AI589" s="96"/>
      <c r="AJ589" s="111"/>
      <c r="AK589" s="96"/>
      <c r="AL589" s="96"/>
      <c r="AM589" s="96"/>
      <c r="AN589" s="96"/>
      <c r="AO589" s="96"/>
      <c r="AP589" s="96"/>
      <c r="AQ589" s="96"/>
      <c r="AR589" s="96"/>
      <c r="AS589" s="37">
        <v>562</v>
      </c>
      <c r="AT589" s="105">
        <v>38718</v>
      </c>
      <c r="AU589" s="38" t="s">
        <v>556</v>
      </c>
      <c r="AV589" s="47">
        <f t="shared" ca="1" si="8"/>
        <v>17</v>
      </c>
      <c r="AW589" s="96"/>
      <c r="AX589" s="96"/>
    </row>
    <row r="590" spans="31:50" ht="45">
      <c r="AE590"/>
      <c r="AF590" s="96"/>
      <c r="AG590" s="96"/>
      <c r="AH590" s="96"/>
      <c r="AI590" s="96"/>
      <c r="AJ590" s="111"/>
      <c r="AK590" s="96"/>
      <c r="AL590" s="96"/>
      <c r="AM590" s="96"/>
      <c r="AN590" s="96"/>
      <c r="AO590" s="96"/>
      <c r="AP590" s="96"/>
      <c r="AQ590" s="96"/>
      <c r="AR590" s="96"/>
      <c r="AS590" s="37">
        <v>563</v>
      </c>
      <c r="AT590" s="105">
        <v>41717</v>
      </c>
      <c r="AU590" s="38" t="s">
        <v>557</v>
      </c>
      <c r="AV590" s="47">
        <f t="shared" ca="1" si="8"/>
        <v>9</v>
      </c>
      <c r="AW590" s="96"/>
      <c r="AX590" s="96"/>
    </row>
    <row r="591" spans="31:50" ht="45">
      <c r="AE591"/>
      <c r="AF591" s="96"/>
      <c r="AG591" s="96"/>
      <c r="AH591" s="96"/>
      <c r="AI591" s="96"/>
      <c r="AJ591" s="111"/>
      <c r="AK591" s="96"/>
      <c r="AL591" s="96"/>
      <c r="AM591" s="96"/>
      <c r="AN591" s="96"/>
      <c r="AO591" s="96"/>
      <c r="AP591" s="96"/>
      <c r="AQ591" s="96"/>
      <c r="AR591" s="96"/>
      <c r="AS591" s="37">
        <v>564</v>
      </c>
      <c r="AT591" s="105">
        <v>42268</v>
      </c>
      <c r="AU591" s="38" t="s">
        <v>558</v>
      </c>
      <c r="AV591" s="47">
        <f t="shared" ca="1" si="8"/>
        <v>7</v>
      </c>
      <c r="AW591" s="96"/>
      <c r="AX591" s="96"/>
    </row>
    <row r="592" spans="31:50" ht="30">
      <c r="AE592"/>
      <c r="AF592" s="96"/>
      <c r="AG592" s="96"/>
      <c r="AH592" s="96"/>
      <c r="AI592" s="96"/>
      <c r="AJ592" s="111"/>
      <c r="AK592" s="96"/>
      <c r="AL592" s="96"/>
      <c r="AM592" s="96"/>
      <c r="AN592" s="96"/>
      <c r="AO592" s="96"/>
      <c r="AP592" s="96"/>
      <c r="AQ592" s="96"/>
      <c r="AR592" s="96"/>
      <c r="AS592" s="37">
        <v>565</v>
      </c>
      <c r="AT592" s="105">
        <v>39459</v>
      </c>
      <c r="AU592" s="38" t="s">
        <v>559</v>
      </c>
      <c r="AV592" s="47">
        <f t="shared" ca="1" si="8"/>
        <v>15</v>
      </c>
      <c r="AW592" s="96"/>
      <c r="AX592" s="96"/>
    </row>
    <row r="593" spans="31:50" ht="30">
      <c r="AE593"/>
      <c r="AF593" s="96"/>
      <c r="AG593" s="96"/>
      <c r="AH593" s="96"/>
      <c r="AI593" s="96"/>
      <c r="AJ593" s="111"/>
      <c r="AK593" s="96"/>
      <c r="AL593" s="96"/>
      <c r="AM593" s="96"/>
      <c r="AN593" s="96"/>
      <c r="AO593" s="96"/>
      <c r="AP593" s="96"/>
      <c r="AQ593" s="96"/>
      <c r="AR593" s="96"/>
      <c r="AS593" s="37">
        <v>566</v>
      </c>
      <c r="AT593" s="105">
        <v>43475</v>
      </c>
      <c r="AU593" s="38" t="s">
        <v>560</v>
      </c>
      <c r="AV593" s="47">
        <f t="shared" ca="1" si="8"/>
        <v>4</v>
      </c>
      <c r="AW593" s="96"/>
      <c r="AX593" s="96"/>
    </row>
    <row r="594" spans="31:50" ht="30">
      <c r="AE594"/>
      <c r="AF594" s="96"/>
      <c r="AG594" s="96"/>
      <c r="AH594" s="96"/>
      <c r="AI594" s="96"/>
      <c r="AJ594" s="111"/>
      <c r="AK594" s="96"/>
      <c r="AL594" s="96"/>
      <c r="AM594" s="96"/>
      <c r="AN594" s="96"/>
      <c r="AO594" s="96"/>
      <c r="AP594" s="96"/>
      <c r="AQ594" s="96"/>
      <c r="AR594" s="96"/>
      <c r="AS594" s="37">
        <v>567</v>
      </c>
      <c r="AT594" s="105">
        <v>41194</v>
      </c>
      <c r="AU594" s="38" t="s">
        <v>561</v>
      </c>
      <c r="AV594" s="47">
        <f t="shared" ca="1" si="8"/>
        <v>10</v>
      </c>
      <c r="AW594" s="96"/>
      <c r="AX594" s="96"/>
    </row>
    <row r="595" spans="31:50" ht="45">
      <c r="AE595"/>
      <c r="AF595" s="96"/>
      <c r="AG595" s="96"/>
      <c r="AH595" s="96"/>
      <c r="AI595" s="96"/>
      <c r="AJ595" s="111"/>
      <c r="AK595" s="96"/>
      <c r="AL595" s="96"/>
      <c r="AM595" s="96"/>
      <c r="AN595" s="96"/>
      <c r="AO595" s="96"/>
      <c r="AP595" s="96"/>
      <c r="AQ595" s="96"/>
      <c r="AR595" s="96"/>
      <c r="AS595" s="37">
        <v>568</v>
      </c>
      <c r="AT595" s="105">
        <v>41640</v>
      </c>
      <c r="AU595" s="38" t="s">
        <v>562</v>
      </c>
      <c r="AV595" s="47">
        <f t="shared" ca="1" si="8"/>
        <v>9</v>
      </c>
      <c r="AW595" s="96"/>
      <c r="AX595" s="96"/>
    </row>
    <row r="596" spans="31:50" ht="45">
      <c r="AE596"/>
      <c r="AF596" s="96"/>
      <c r="AG596" s="96"/>
      <c r="AH596" s="96"/>
      <c r="AI596" s="96"/>
      <c r="AJ596" s="111"/>
      <c r="AK596" s="96"/>
      <c r="AL596" s="96"/>
      <c r="AM596" s="96"/>
      <c r="AN596" s="96"/>
      <c r="AO596" s="96"/>
      <c r="AP596" s="96"/>
      <c r="AQ596" s="96"/>
      <c r="AR596" s="96"/>
      <c r="AS596" s="37">
        <v>569</v>
      </c>
      <c r="AT596" s="105">
        <v>42005</v>
      </c>
      <c r="AU596" s="38" t="s">
        <v>563</v>
      </c>
      <c r="AV596" s="47">
        <f t="shared" ca="1" si="8"/>
        <v>8</v>
      </c>
      <c r="AW596" s="96"/>
      <c r="AX596" s="96"/>
    </row>
    <row r="597" spans="31:50" ht="30">
      <c r="AE597"/>
      <c r="AF597" s="96"/>
      <c r="AG597" s="96"/>
      <c r="AH597" s="96"/>
      <c r="AI597" s="96"/>
      <c r="AJ597" s="111"/>
      <c r="AK597" s="96"/>
      <c r="AL597" s="96"/>
      <c r="AM597" s="96"/>
      <c r="AN597" s="96"/>
      <c r="AO597" s="96"/>
      <c r="AP597" s="96"/>
      <c r="AQ597" s="96"/>
      <c r="AR597" s="96"/>
      <c r="AS597" s="37">
        <v>570</v>
      </c>
      <c r="AT597" s="105">
        <v>39679</v>
      </c>
      <c r="AU597" s="38" t="s">
        <v>564</v>
      </c>
      <c r="AV597" s="47">
        <f t="shared" ca="1" si="8"/>
        <v>14</v>
      </c>
      <c r="AW597" s="96"/>
      <c r="AX597" s="96"/>
    </row>
    <row r="598" spans="31:50" ht="30">
      <c r="AE598"/>
      <c r="AF598" s="96"/>
      <c r="AG598" s="96"/>
      <c r="AH598" s="96"/>
      <c r="AI598" s="96"/>
      <c r="AJ598" s="111"/>
      <c r="AK598" s="96"/>
      <c r="AL598" s="96"/>
      <c r="AM598" s="96"/>
      <c r="AN598" s="96"/>
      <c r="AO598" s="96"/>
      <c r="AP598" s="96"/>
      <c r="AQ598" s="96"/>
      <c r="AR598" s="96"/>
      <c r="AS598" s="37">
        <v>571</v>
      </c>
      <c r="AT598" s="105">
        <v>40583</v>
      </c>
      <c r="AU598" s="38" t="s">
        <v>565</v>
      </c>
      <c r="AV598" s="47">
        <f t="shared" ca="1" si="8"/>
        <v>12</v>
      </c>
      <c r="AW598" s="96"/>
      <c r="AX598" s="96"/>
    </row>
    <row r="599" spans="31:50" ht="30">
      <c r="AE599"/>
      <c r="AF599" s="96"/>
      <c r="AG599" s="96"/>
      <c r="AH599" s="96"/>
      <c r="AI599" s="96"/>
      <c r="AJ599" s="111"/>
      <c r="AK599" s="96"/>
      <c r="AL599" s="96"/>
      <c r="AM599" s="96"/>
      <c r="AN599" s="96"/>
      <c r="AO599" s="96"/>
      <c r="AP599" s="96"/>
      <c r="AQ599" s="96"/>
      <c r="AR599" s="96"/>
      <c r="AS599" s="37">
        <v>572</v>
      </c>
      <c r="AT599" s="105">
        <v>41685</v>
      </c>
      <c r="AU599" s="38" t="s">
        <v>566</v>
      </c>
      <c r="AV599" s="47">
        <f t="shared" ca="1" si="8"/>
        <v>9</v>
      </c>
      <c r="AW599" s="96"/>
      <c r="AX599" s="96"/>
    </row>
    <row r="600" spans="31:50" ht="30">
      <c r="AE600"/>
      <c r="AF600" s="96"/>
      <c r="AG600" s="96"/>
      <c r="AH600" s="96"/>
      <c r="AI600" s="96"/>
      <c r="AJ600" s="111"/>
      <c r="AK600" s="96"/>
      <c r="AL600" s="96"/>
      <c r="AM600" s="96"/>
      <c r="AN600" s="96"/>
      <c r="AO600" s="96"/>
      <c r="AP600" s="96"/>
      <c r="AQ600" s="96"/>
      <c r="AR600" s="96"/>
      <c r="AS600" s="37">
        <v>573</v>
      </c>
      <c r="AT600" s="105">
        <v>41685</v>
      </c>
      <c r="AU600" s="38" t="s">
        <v>567</v>
      </c>
      <c r="AV600" s="47">
        <f t="shared" ca="1" si="8"/>
        <v>9</v>
      </c>
      <c r="AW600" s="96"/>
      <c r="AX600" s="96"/>
    </row>
    <row r="601" spans="31:50" ht="45">
      <c r="AE601"/>
      <c r="AF601" s="96"/>
      <c r="AG601" s="96"/>
      <c r="AH601" s="96"/>
      <c r="AI601" s="96"/>
      <c r="AJ601" s="111"/>
      <c r="AK601" s="96"/>
      <c r="AL601" s="96"/>
      <c r="AM601" s="96"/>
      <c r="AN601" s="96"/>
      <c r="AO601" s="96"/>
      <c r="AP601" s="96"/>
      <c r="AQ601" s="96"/>
      <c r="AR601" s="96"/>
      <c r="AS601" s="37">
        <v>574</v>
      </c>
      <c r="AT601" s="105">
        <v>41784</v>
      </c>
      <c r="AU601" s="38" t="s">
        <v>568</v>
      </c>
      <c r="AV601" s="47">
        <f t="shared" ca="1" si="8"/>
        <v>9</v>
      </c>
      <c r="AW601" s="96"/>
      <c r="AX601" s="96"/>
    </row>
    <row r="602" spans="31:50" ht="30">
      <c r="AE602"/>
      <c r="AF602" s="96"/>
      <c r="AG602" s="96"/>
      <c r="AH602" s="96"/>
      <c r="AI602" s="96"/>
      <c r="AJ602" s="111"/>
      <c r="AK602" s="96"/>
      <c r="AL602" s="96"/>
      <c r="AM602" s="96"/>
      <c r="AN602" s="96"/>
      <c r="AO602" s="96"/>
      <c r="AP602" s="96"/>
      <c r="AQ602" s="96"/>
      <c r="AR602" s="96"/>
      <c r="AS602" s="37">
        <v>575</v>
      </c>
      <c r="AT602" s="105">
        <v>39226</v>
      </c>
      <c r="AU602" s="38" t="s">
        <v>569</v>
      </c>
      <c r="AV602" s="47">
        <f t="shared" ca="1" si="8"/>
        <v>16</v>
      </c>
      <c r="AW602" s="96"/>
      <c r="AX602" s="96"/>
    </row>
    <row r="603" spans="31:50" ht="45">
      <c r="AE603"/>
      <c r="AF603" s="96"/>
      <c r="AG603" s="96"/>
      <c r="AH603" s="96"/>
      <c r="AI603" s="96"/>
      <c r="AJ603" s="111"/>
      <c r="AK603" s="96"/>
      <c r="AL603" s="96"/>
      <c r="AM603" s="96"/>
      <c r="AN603" s="96"/>
      <c r="AO603" s="96"/>
      <c r="AP603" s="96"/>
      <c r="AQ603" s="96"/>
      <c r="AR603" s="96"/>
      <c r="AS603" s="37">
        <v>576</v>
      </c>
      <c r="AT603" s="105">
        <v>40642</v>
      </c>
      <c r="AU603" s="38" t="s">
        <v>570</v>
      </c>
      <c r="AV603" s="47">
        <f t="shared" ca="1" si="8"/>
        <v>12</v>
      </c>
      <c r="AW603" s="96"/>
      <c r="AX603" s="96"/>
    </row>
    <row r="604" spans="31:50" ht="30">
      <c r="AE604"/>
      <c r="AF604" s="96"/>
      <c r="AG604" s="96"/>
      <c r="AH604" s="96"/>
      <c r="AI604" s="96"/>
      <c r="AJ604" s="111"/>
      <c r="AK604" s="96"/>
      <c r="AL604" s="96"/>
      <c r="AM604" s="96"/>
      <c r="AN604" s="96"/>
      <c r="AO604" s="96"/>
      <c r="AP604" s="96"/>
      <c r="AQ604" s="96"/>
      <c r="AR604" s="96"/>
      <c r="AS604" s="37">
        <v>577</v>
      </c>
      <c r="AT604" s="105">
        <v>40658</v>
      </c>
      <c r="AU604" s="38" t="s">
        <v>571</v>
      </c>
      <c r="AV604" s="47">
        <f t="shared" ca="1" si="8"/>
        <v>12</v>
      </c>
      <c r="AW604" s="96"/>
      <c r="AX604" s="96"/>
    </row>
    <row r="605" spans="31:50">
      <c r="AE605"/>
      <c r="AF605" s="96"/>
      <c r="AG605" s="96"/>
      <c r="AH605" s="96"/>
      <c r="AI605" s="96"/>
      <c r="AJ605" s="111"/>
      <c r="AK605" s="96"/>
      <c r="AL605" s="96"/>
      <c r="AM605" s="96"/>
      <c r="AN605" s="96"/>
      <c r="AO605" s="96"/>
      <c r="AP605" s="96"/>
      <c r="AQ605" s="96"/>
      <c r="AR605" s="96"/>
      <c r="AS605" s="37">
        <v>578</v>
      </c>
      <c r="AT605" s="105">
        <v>39489</v>
      </c>
      <c r="AU605" s="38" t="s">
        <v>572</v>
      </c>
      <c r="AV605" s="47">
        <f t="shared" ref="AV605:AV668" ca="1" si="9">TRUNC(YEARFRAC(AT605,TODAY()))</f>
        <v>15</v>
      </c>
      <c r="AW605" s="96"/>
      <c r="AX605" s="96"/>
    </row>
    <row r="606" spans="31:50" ht="30">
      <c r="AE606"/>
      <c r="AF606" s="96"/>
      <c r="AG606" s="96"/>
      <c r="AH606" s="96"/>
      <c r="AI606" s="96"/>
      <c r="AJ606" s="111"/>
      <c r="AK606" s="96"/>
      <c r="AL606" s="96"/>
      <c r="AM606" s="96"/>
      <c r="AN606" s="96"/>
      <c r="AO606" s="96"/>
      <c r="AP606" s="96"/>
      <c r="AQ606" s="96"/>
      <c r="AR606" s="96"/>
      <c r="AS606" s="37">
        <v>579</v>
      </c>
      <c r="AT606" s="105">
        <v>40372</v>
      </c>
      <c r="AU606" s="38" t="s">
        <v>573</v>
      </c>
      <c r="AV606" s="47">
        <f t="shared" ca="1" si="9"/>
        <v>13</v>
      </c>
      <c r="AW606" s="96"/>
      <c r="AX606" s="96"/>
    </row>
    <row r="607" spans="31:50" ht="30">
      <c r="AE607"/>
      <c r="AF607" s="96"/>
      <c r="AG607" s="96"/>
      <c r="AH607" s="96"/>
      <c r="AI607" s="96"/>
      <c r="AJ607" s="111"/>
      <c r="AK607" s="96"/>
      <c r="AL607" s="96"/>
      <c r="AM607" s="96"/>
      <c r="AN607" s="96"/>
      <c r="AO607" s="96"/>
      <c r="AP607" s="96"/>
      <c r="AQ607" s="96"/>
      <c r="AR607" s="96"/>
      <c r="AS607" s="37">
        <v>580</v>
      </c>
      <c r="AT607" s="105">
        <v>40059</v>
      </c>
      <c r="AU607" s="38" t="s">
        <v>574</v>
      </c>
      <c r="AV607" s="47">
        <f t="shared" ca="1" si="9"/>
        <v>13</v>
      </c>
      <c r="AW607" s="96"/>
      <c r="AX607" s="96"/>
    </row>
    <row r="608" spans="31:50" ht="30">
      <c r="AE608"/>
      <c r="AF608" s="96"/>
      <c r="AG608" s="96"/>
      <c r="AH608" s="96"/>
      <c r="AI608" s="96"/>
      <c r="AJ608" s="111"/>
      <c r="AK608" s="96"/>
      <c r="AL608" s="96"/>
      <c r="AM608" s="96"/>
      <c r="AN608" s="96"/>
      <c r="AO608" s="96"/>
      <c r="AP608" s="96"/>
      <c r="AQ608" s="96"/>
      <c r="AR608" s="96"/>
      <c r="AS608" s="37">
        <v>581</v>
      </c>
      <c r="AT608" s="105">
        <v>40254</v>
      </c>
      <c r="AU608" s="38" t="s">
        <v>575</v>
      </c>
      <c r="AV608" s="47">
        <f t="shared" ca="1" si="9"/>
        <v>13</v>
      </c>
      <c r="AW608" s="96"/>
      <c r="AX608" s="96"/>
    </row>
    <row r="609" spans="31:50" ht="30">
      <c r="AE609"/>
      <c r="AF609" s="96"/>
      <c r="AG609" s="96"/>
      <c r="AH609" s="96"/>
      <c r="AI609" s="96"/>
      <c r="AJ609" s="111"/>
      <c r="AK609" s="96"/>
      <c r="AL609" s="96"/>
      <c r="AM609" s="96"/>
      <c r="AN609" s="96"/>
      <c r="AO609" s="96"/>
      <c r="AP609" s="96"/>
      <c r="AQ609" s="96"/>
      <c r="AR609" s="96"/>
      <c r="AS609" s="37">
        <v>582</v>
      </c>
      <c r="AT609" s="105">
        <v>39613</v>
      </c>
      <c r="AU609" s="38" t="s">
        <v>576</v>
      </c>
      <c r="AV609" s="47">
        <f t="shared" ca="1" si="9"/>
        <v>15</v>
      </c>
      <c r="AW609" s="96"/>
      <c r="AX609" s="96"/>
    </row>
    <row r="610" spans="31:50" ht="30">
      <c r="AE610"/>
      <c r="AF610" s="96"/>
      <c r="AG610" s="96"/>
      <c r="AH610" s="96"/>
      <c r="AI610" s="96"/>
      <c r="AJ610" s="111"/>
      <c r="AK610" s="96"/>
      <c r="AL610" s="96"/>
      <c r="AM610" s="96"/>
      <c r="AN610" s="96"/>
      <c r="AO610" s="96"/>
      <c r="AP610" s="96"/>
      <c r="AQ610" s="96"/>
      <c r="AR610" s="96"/>
      <c r="AS610" s="37">
        <v>583</v>
      </c>
      <c r="AT610" s="105">
        <v>40082</v>
      </c>
      <c r="AU610" s="38" t="s">
        <v>577</v>
      </c>
      <c r="AV610" s="47">
        <f t="shared" ca="1" si="9"/>
        <v>13</v>
      </c>
      <c r="AW610" s="96"/>
      <c r="AX610" s="96"/>
    </row>
    <row r="611" spans="31:50" ht="30">
      <c r="AE611"/>
      <c r="AF611" s="96"/>
      <c r="AG611" s="96"/>
      <c r="AH611" s="96"/>
      <c r="AI611" s="96"/>
      <c r="AJ611" s="111"/>
      <c r="AK611" s="96"/>
      <c r="AL611" s="96"/>
      <c r="AM611" s="96"/>
      <c r="AN611" s="96"/>
      <c r="AO611" s="96"/>
      <c r="AP611" s="96"/>
      <c r="AQ611" s="96"/>
      <c r="AR611" s="96"/>
      <c r="AS611" s="37">
        <v>584</v>
      </c>
      <c r="AT611" s="105">
        <v>40520</v>
      </c>
      <c r="AU611" s="38" t="s">
        <v>578</v>
      </c>
      <c r="AV611" s="47">
        <f t="shared" ca="1" si="9"/>
        <v>12</v>
      </c>
      <c r="AW611" s="96"/>
      <c r="AX611" s="96"/>
    </row>
    <row r="612" spans="31:50" ht="30">
      <c r="AE612"/>
      <c r="AF612" s="96"/>
      <c r="AG612" s="96"/>
      <c r="AH612" s="96"/>
      <c r="AI612" s="96"/>
      <c r="AJ612" s="111"/>
      <c r="AK612" s="96"/>
      <c r="AL612" s="96"/>
      <c r="AM612" s="96"/>
      <c r="AN612" s="96"/>
      <c r="AO612" s="96"/>
      <c r="AP612" s="96"/>
      <c r="AQ612" s="96"/>
      <c r="AR612" s="96"/>
      <c r="AS612" s="37">
        <v>585</v>
      </c>
      <c r="AT612" s="105">
        <v>40753</v>
      </c>
      <c r="AU612" s="38" t="s">
        <v>579</v>
      </c>
      <c r="AV612" s="47">
        <f t="shared" ca="1" si="9"/>
        <v>11</v>
      </c>
      <c r="AW612" s="96"/>
      <c r="AX612" s="96"/>
    </row>
    <row r="613" spans="31:50" ht="30">
      <c r="AE613"/>
      <c r="AF613" s="96"/>
      <c r="AG613" s="96"/>
      <c r="AH613" s="96"/>
      <c r="AI613" s="96"/>
      <c r="AJ613" s="111"/>
      <c r="AK613" s="96"/>
      <c r="AL613" s="96"/>
      <c r="AM613" s="96"/>
      <c r="AN613" s="96"/>
      <c r="AO613" s="96"/>
      <c r="AP613" s="96"/>
      <c r="AQ613" s="96"/>
      <c r="AR613" s="96"/>
      <c r="AS613" s="37">
        <v>586</v>
      </c>
      <c r="AT613" s="105">
        <v>40055</v>
      </c>
      <c r="AU613" s="38" t="s">
        <v>509</v>
      </c>
      <c r="AV613" s="47">
        <f t="shared" ca="1" si="9"/>
        <v>13</v>
      </c>
      <c r="AW613" s="96"/>
      <c r="AX613" s="96"/>
    </row>
    <row r="614" spans="31:50" ht="30">
      <c r="AE614"/>
      <c r="AF614" s="96"/>
      <c r="AG614" s="96"/>
      <c r="AH614" s="96"/>
      <c r="AI614" s="96"/>
      <c r="AJ614" s="111"/>
      <c r="AK614" s="96"/>
      <c r="AL614" s="96"/>
      <c r="AM614" s="96"/>
      <c r="AN614" s="96"/>
      <c r="AO614" s="96"/>
      <c r="AP614" s="96"/>
      <c r="AQ614" s="96"/>
      <c r="AR614" s="96"/>
      <c r="AS614" s="37">
        <v>587</v>
      </c>
      <c r="AT614" s="105">
        <v>40252</v>
      </c>
      <c r="AU614" s="38" t="s">
        <v>580</v>
      </c>
      <c r="AV614" s="47">
        <f t="shared" ca="1" si="9"/>
        <v>13</v>
      </c>
      <c r="AW614" s="96"/>
      <c r="AX614" s="96"/>
    </row>
    <row r="615" spans="31:50" ht="30">
      <c r="AE615"/>
      <c r="AF615" s="96"/>
      <c r="AG615" s="96"/>
      <c r="AH615" s="96"/>
      <c r="AI615" s="96"/>
      <c r="AJ615" s="111"/>
      <c r="AK615" s="96"/>
      <c r="AL615" s="96"/>
      <c r="AM615" s="96"/>
      <c r="AN615" s="96"/>
      <c r="AO615" s="96"/>
      <c r="AP615" s="96"/>
      <c r="AQ615" s="96"/>
      <c r="AR615" s="96"/>
      <c r="AS615" s="37">
        <v>588</v>
      </c>
      <c r="AT615" s="105">
        <v>40676</v>
      </c>
      <c r="AU615" s="38" t="s">
        <v>581</v>
      </c>
      <c r="AV615" s="47">
        <f t="shared" ca="1" si="9"/>
        <v>12</v>
      </c>
      <c r="AW615" s="96"/>
      <c r="AX615" s="96"/>
    </row>
    <row r="616" spans="31:50" ht="30">
      <c r="AE616"/>
      <c r="AF616" s="96"/>
      <c r="AG616" s="96"/>
      <c r="AH616" s="96"/>
      <c r="AI616" s="96"/>
      <c r="AJ616" s="111"/>
      <c r="AK616" s="96"/>
      <c r="AL616" s="96"/>
      <c r="AM616" s="96"/>
      <c r="AN616" s="96"/>
      <c r="AO616" s="96"/>
      <c r="AP616" s="96"/>
      <c r="AQ616" s="96"/>
      <c r="AR616" s="96"/>
      <c r="AS616" s="37">
        <v>589</v>
      </c>
      <c r="AT616" s="105">
        <v>38613</v>
      </c>
      <c r="AU616" s="38" t="s">
        <v>291</v>
      </c>
      <c r="AV616" s="47">
        <f t="shared" ca="1" si="9"/>
        <v>17</v>
      </c>
      <c r="AW616" s="96"/>
      <c r="AX616" s="96"/>
    </row>
    <row r="617" spans="31:50" ht="30">
      <c r="AE617"/>
      <c r="AF617" s="96"/>
      <c r="AG617" s="96"/>
      <c r="AH617" s="96"/>
      <c r="AI617" s="96"/>
      <c r="AJ617" s="111"/>
      <c r="AK617" s="96"/>
      <c r="AL617" s="96"/>
      <c r="AM617" s="96"/>
      <c r="AN617" s="96"/>
      <c r="AO617" s="96"/>
      <c r="AP617" s="96"/>
      <c r="AQ617" s="96"/>
      <c r="AR617" s="96"/>
      <c r="AS617" s="37">
        <v>590</v>
      </c>
      <c r="AT617" s="105">
        <v>40179</v>
      </c>
      <c r="AU617" s="38" t="s">
        <v>582</v>
      </c>
      <c r="AV617" s="47">
        <f t="shared" ca="1" si="9"/>
        <v>13</v>
      </c>
      <c r="AW617" s="96"/>
      <c r="AX617" s="96"/>
    </row>
    <row r="618" spans="31:50" ht="30">
      <c r="AE618"/>
      <c r="AF618" s="96"/>
      <c r="AG618" s="96"/>
      <c r="AH618" s="96"/>
      <c r="AI618" s="96"/>
      <c r="AJ618" s="111"/>
      <c r="AK618" s="96"/>
      <c r="AL618" s="96"/>
      <c r="AM618" s="96"/>
      <c r="AN618" s="96"/>
      <c r="AO618" s="96"/>
      <c r="AP618" s="96"/>
      <c r="AQ618" s="96"/>
      <c r="AR618" s="96"/>
      <c r="AS618" s="37">
        <v>591</v>
      </c>
      <c r="AT618" s="105">
        <v>38909</v>
      </c>
      <c r="AU618" s="38" t="s">
        <v>583</v>
      </c>
      <c r="AV618" s="47">
        <f t="shared" ca="1" si="9"/>
        <v>17</v>
      </c>
      <c r="AW618" s="96"/>
      <c r="AX618" s="96"/>
    </row>
    <row r="619" spans="31:50" ht="30">
      <c r="AE619"/>
      <c r="AF619" s="96"/>
      <c r="AG619" s="96"/>
      <c r="AH619" s="96"/>
      <c r="AI619" s="96"/>
      <c r="AJ619" s="111"/>
      <c r="AK619" s="96"/>
      <c r="AL619" s="96"/>
      <c r="AM619" s="96"/>
      <c r="AN619" s="96"/>
      <c r="AO619" s="96"/>
      <c r="AP619" s="96"/>
      <c r="AQ619" s="96"/>
      <c r="AR619" s="96"/>
      <c r="AS619" s="37">
        <v>592</v>
      </c>
      <c r="AT619" s="105">
        <v>41558</v>
      </c>
      <c r="AU619" s="38" t="s">
        <v>406</v>
      </c>
      <c r="AV619" s="47">
        <f t="shared" ca="1" si="9"/>
        <v>9</v>
      </c>
      <c r="AW619" s="96"/>
      <c r="AX619" s="96"/>
    </row>
    <row r="620" spans="31:50" ht="30">
      <c r="AE620"/>
      <c r="AF620" s="96"/>
      <c r="AG620" s="96"/>
      <c r="AH620" s="96"/>
      <c r="AI620" s="96"/>
      <c r="AJ620" s="111"/>
      <c r="AK620" s="96"/>
      <c r="AL620" s="96"/>
      <c r="AM620" s="96"/>
      <c r="AN620" s="96"/>
      <c r="AO620" s="96"/>
      <c r="AP620" s="96"/>
      <c r="AQ620" s="96"/>
      <c r="AR620" s="96"/>
      <c r="AS620" s="37">
        <v>593</v>
      </c>
      <c r="AT620" s="105">
        <v>41603</v>
      </c>
      <c r="AU620" s="38" t="s">
        <v>584</v>
      </c>
      <c r="AV620" s="47">
        <f t="shared" ca="1" si="9"/>
        <v>9</v>
      </c>
      <c r="AW620" s="96"/>
      <c r="AX620" s="96"/>
    </row>
    <row r="621" spans="31:50" ht="30">
      <c r="AE621"/>
      <c r="AF621" s="96"/>
      <c r="AG621" s="96"/>
      <c r="AH621" s="96"/>
      <c r="AI621" s="96"/>
      <c r="AJ621" s="111"/>
      <c r="AK621" s="96"/>
      <c r="AL621" s="96"/>
      <c r="AM621" s="96"/>
      <c r="AN621" s="96"/>
      <c r="AO621" s="96"/>
      <c r="AP621" s="96"/>
      <c r="AQ621" s="96"/>
      <c r="AR621" s="96"/>
      <c r="AS621" s="37">
        <v>594</v>
      </c>
      <c r="AT621" s="105">
        <v>42375</v>
      </c>
      <c r="AU621" s="38" t="s">
        <v>585</v>
      </c>
      <c r="AV621" s="47">
        <f t="shared" ca="1" si="9"/>
        <v>7</v>
      </c>
      <c r="AW621" s="96"/>
      <c r="AX621" s="96"/>
    </row>
    <row r="622" spans="31:50" ht="30">
      <c r="AE622"/>
      <c r="AF622" s="96"/>
      <c r="AG622" s="96"/>
      <c r="AH622" s="96"/>
      <c r="AI622" s="96"/>
      <c r="AJ622" s="111"/>
      <c r="AK622" s="96"/>
      <c r="AL622" s="96"/>
      <c r="AM622" s="96"/>
      <c r="AN622" s="96"/>
      <c r="AO622" s="96"/>
      <c r="AP622" s="96"/>
      <c r="AQ622" s="96"/>
      <c r="AR622" s="96"/>
      <c r="AS622" s="37">
        <v>595</v>
      </c>
      <c r="AT622" s="105">
        <v>41625</v>
      </c>
      <c r="AU622" s="38" t="s">
        <v>168</v>
      </c>
      <c r="AV622" s="47">
        <f t="shared" ca="1" si="9"/>
        <v>9</v>
      </c>
      <c r="AW622" s="96"/>
      <c r="AX622" s="96"/>
    </row>
    <row r="623" spans="31:50" ht="45">
      <c r="AE623"/>
      <c r="AF623" s="96"/>
      <c r="AG623" s="96"/>
      <c r="AH623" s="96"/>
      <c r="AI623" s="96"/>
      <c r="AJ623" s="111"/>
      <c r="AK623" s="96"/>
      <c r="AL623" s="96"/>
      <c r="AM623" s="96"/>
      <c r="AN623" s="96"/>
      <c r="AO623" s="96"/>
      <c r="AP623" s="96"/>
      <c r="AQ623" s="96"/>
      <c r="AR623" s="96"/>
      <c r="AS623" s="37">
        <v>596</v>
      </c>
      <c r="AT623" s="105">
        <v>39822</v>
      </c>
      <c r="AU623" s="38" t="s">
        <v>586</v>
      </c>
      <c r="AV623" s="47">
        <f t="shared" ca="1" si="9"/>
        <v>14</v>
      </c>
      <c r="AW623" s="96"/>
      <c r="AX623" s="96"/>
    </row>
    <row r="624" spans="31:50" ht="30">
      <c r="AE624"/>
      <c r="AF624" s="96"/>
      <c r="AG624" s="96"/>
      <c r="AH624" s="96"/>
      <c r="AI624" s="96"/>
      <c r="AJ624" s="111"/>
      <c r="AK624" s="96"/>
      <c r="AL624" s="96"/>
      <c r="AM624" s="96"/>
      <c r="AN624" s="96"/>
      <c r="AO624" s="96"/>
      <c r="AP624" s="96"/>
      <c r="AQ624" s="96"/>
      <c r="AR624" s="96"/>
      <c r="AS624" s="37">
        <v>597</v>
      </c>
      <c r="AT624" s="105">
        <v>41558</v>
      </c>
      <c r="AU624" s="38" t="s">
        <v>587</v>
      </c>
      <c r="AV624" s="47">
        <f t="shared" ca="1" si="9"/>
        <v>9</v>
      </c>
      <c r="AW624" s="96"/>
      <c r="AX624" s="96"/>
    </row>
    <row r="625" spans="31:50" ht="30">
      <c r="AE625"/>
      <c r="AF625" s="96"/>
      <c r="AG625" s="96"/>
      <c r="AH625" s="96"/>
      <c r="AI625" s="96"/>
      <c r="AJ625" s="111"/>
      <c r="AK625" s="96"/>
      <c r="AL625" s="96"/>
      <c r="AM625" s="96"/>
      <c r="AN625" s="96"/>
      <c r="AO625" s="96"/>
      <c r="AP625" s="96"/>
      <c r="AQ625" s="96"/>
      <c r="AR625" s="96"/>
      <c r="AS625" s="37">
        <v>598</v>
      </c>
      <c r="AT625" s="105">
        <v>42646</v>
      </c>
      <c r="AU625" s="38" t="s">
        <v>588</v>
      </c>
      <c r="AV625" s="47">
        <f t="shared" ca="1" si="9"/>
        <v>6</v>
      </c>
      <c r="AW625" s="96"/>
      <c r="AX625" s="96"/>
    </row>
    <row r="626" spans="31:50" ht="30">
      <c r="AE626"/>
      <c r="AF626" s="96"/>
      <c r="AG626" s="96"/>
      <c r="AH626" s="96"/>
      <c r="AI626" s="96"/>
      <c r="AJ626" s="111"/>
      <c r="AK626" s="96"/>
      <c r="AL626" s="96"/>
      <c r="AM626" s="96"/>
      <c r="AN626" s="96"/>
      <c r="AO626" s="96"/>
      <c r="AP626" s="96"/>
      <c r="AQ626" s="96"/>
      <c r="AR626" s="96"/>
      <c r="AS626" s="37">
        <v>599</v>
      </c>
      <c r="AT626" s="105">
        <v>41787</v>
      </c>
      <c r="AU626" s="38" t="s">
        <v>589</v>
      </c>
      <c r="AV626" s="47">
        <f t="shared" ca="1" si="9"/>
        <v>9</v>
      </c>
      <c r="AW626" s="96"/>
      <c r="AX626" s="96"/>
    </row>
    <row r="627" spans="31:50" ht="30">
      <c r="AE627"/>
      <c r="AF627" s="96"/>
      <c r="AG627" s="96"/>
      <c r="AH627" s="96"/>
      <c r="AI627" s="96"/>
      <c r="AJ627" s="111"/>
      <c r="AK627" s="96"/>
      <c r="AL627" s="96"/>
      <c r="AM627" s="96"/>
      <c r="AN627" s="96"/>
      <c r="AO627" s="96"/>
      <c r="AP627" s="96"/>
      <c r="AQ627" s="96"/>
      <c r="AR627" s="96"/>
      <c r="AS627" s="37">
        <v>600</v>
      </c>
      <c r="AT627" s="105">
        <v>42428</v>
      </c>
      <c r="AU627" s="38" t="s">
        <v>590</v>
      </c>
      <c r="AV627" s="47">
        <f t="shared" ca="1" si="9"/>
        <v>7</v>
      </c>
      <c r="AW627" s="96"/>
      <c r="AX627" s="96"/>
    </row>
    <row r="628" spans="31:50" ht="30">
      <c r="AE628"/>
      <c r="AF628" s="96"/>
      <c r="AG628" s="96"/>
      <c r="AH628" s="96"/>
      <c r="AI628" s="96"/>
      <c r="AJ628" s="111"/>
      <c r="AK628" s="96"/>
      <c r="AL628" s="96"/>
      <c r="AM628" s="96"/>
      <c r="AN628" s="96"/>
      <c r="AO628" s="96"/>
      <c r="AP628" s="96"/>
      <c r="AQ628" s="96"/>
      <c r="AR628" s="96"/>
      <c r="AS628" s="37">
        <v>601</v>
      </c>
      <c r="AT628" s="105">
        <v>41682</v>
      </c>
      <c r="AU628" s="38" t="s">
        <v>591</v>
      </c>
      <c r="AV628" s="47">
        <f t="shared" ca="1" si="9"/>
        <v>9</v>
      </c>
      <c r="AW628" s="96"/>
      <c r="AX628" s="96"/>
    </row>
    <row r="629" spans="31:50" ht="30">
      <c r="AE629"/>
      <c r="AF629" s="96"/>
      <c r="AG629" s="96"/>
      <c r="AH629" s="96"/>
      <c r="AI629" s="96"/>
      <c r="AJ629" s="111"/>
      <c r="AK629" s="96"/>
      <c r="AL629" s="96"/>
      <c r="AM629" s="96"/>
      <c r="AN629" s="96"/>
      <c r="AO629" s="96"/>
      <c r="AP629" s="96"/>
      <c r="AQ629" s="96"/>
      <c r="AR629" s="96"/>
      <c r="AS629" s="37">
        <v>602</v>
      </c>
      <c r="AT629" s="105">
        <v>41815</v>
      </c>
      <c r="AU629" s="38" t="s">
        <v>592</v>
      </c>
      <c r="AV629" s="47">
        <f t="shared" ca="1" si="9"/>
        <v>9</v>
      </c>
      <c r="AW629" s="96"/>
      <c r="AX629" s="96"/>
    </row>
    <row r="630" spans="31:50" ht="30">
      <c r="AE630"/>
      <c r="AF630" s="96"/>
      <c r="AG630" s="96"/>
      <c r="AH630" s="96"/>
      <c r="AI630" s="96"/>
      <c r="AJ630" s="111"/>
      <c r="AK630" s="96"/>
      <c r="AL630" s="96"/>
      <c r="AM630" s="96"/>
      <c r="AN630" s="96"/>
      <c r="AO630" s="96"/>
      <c r="AP630" s="96"/>
      <c r="AQ630" s="96"/>
      <c r="AR630" s="96"/>
      <c r="AS630" s="37">
        <v>603</v>
      </c>
      <c r="AT630" s="105">
        <v>41815</v>
      </c>
      <c r="AU630" s="38" t="s">
        <v>593</v>
      </c>
      <c r="AV630" s="47">
        <f t="shared" ca="1" si="9"/>
        <v>9</v>
      </c>
      <c r="AW630" s="96"/>
      <c r="AX630" s="96"/>
    </row>
    <row r="631" spans="31:50" ht="30">
      <c r="AE631"/>
      <c r="AF631" s="96"/>
      <c r="AG631" s="96"/>
      <c r="AH631" s="96"/>
      <c r="AI631" s="96"/>
      <c r="AJ631" s="111"/>
      <c r="AK631" s="96"/>
      <c r="AL631" s="96"/>
      <c r="AM631" s="96"/>
      <c r="AN631" s="96"/>
      <c r="AO631" s="96"/>
      <c r="AP631" s="96"/>
      <c r="AQ631" s="96"/>
      <c r="AR631" s="96"/>
      <c r="AS631" s="37">
        <v>604</v>
      </c>
      <c r="AT631" s="105">
        <v>42722</v>
      </c>
      <c r="AU631" s="38" t="s">
        <v>594</v>
      </c>
      <c r="AV631" s="47">
        <f t="shared" ca="1" si="9"/>
        <v>6</v>
      </c>
      <c r="AW631" s="96"/>
      <c r="AX631" s="96"/>
    </row>
    <row r="632" spans="31:50" ht="30">
      <c r="AE632"/>
      <c r="AF632" s="96"/>
      <c r="AG632" s="96"/>
      <c r="AH632" s="96"/>
      <c r="AI632" s="96"/>
      <c r="AJ632" s="111"/>
      <c r="AK632" s="96"/>
      <c r="AL632" s="96"/>
      <c r="AM632" s="96"/>
      <c r="AN632" s="96"/>
      <c r="AO632" s="96"/>
      <c r="AP632" s="96"/>
      <c r="AQ632" s="96"/>
      <c r="AR632" s="96"/>
      <c r="AS632" s="37">
        <v>605</v>
      </c>
      <c r="AT632" s="105">
        <v>42973</v>
      </c>
      <c r="AU632" s="38" t="s">
        <v>595</v>
      </c>
      <c r="AV632" s="47">
        <f t="shared" ca="1" si="9"/>
        <v>5</v>
      </c>
      <c r="AW632" s="96"/>
      <c r="AX632" s="96"/>
    </row>
    <row r="633" spans="31:50" ht="30">
      <c r="AE633"/>
      <c r="AF633" s="96"/>
      <c r="AG633" s="96"/>
      <c r="AH633" s="96"/>
      <c r="AI633" s="96"/>
      <c r="AJ633" s="111"/>
      <c r="AK633" s="96"/>
      <c r="AL633" s="96"/>
      <c r="AM633" s="96"/>
      <c r="AN633" s="96"/>
      <c r="AO633" s="96"/>
      <c r="AP633" s="96"/>
      <c r="AQ633" s="96"/>
      <c r="AR633" s="96"/>
      <c r="AS633" s="37">
        <v>606</v>
      </c>
      <c r="AT633" s="105">
        <v>40912</v>
      </c>
      <c r="AU633" s="38" t="s">
        <v>596</v>
      </c>
      <c r="AV633" s="47">
        <f t="shared" ca="1" si="9"/>
        <v>11</v>
      </c>
      <c r="AW633" s="96"/>
      <c r="AX633" s="96"/>
    </row>
    <row r="634" spans="31:50" ht="45">
      <c r="AE634"/>
      <c r="AF634" s="96"/>
      <c r="AG634" s="96"/>
      <c r="AH634" s="96"/>
      <c r="AI634" s="96"/>
      <c r="AJ634" s="111"/>
      <c r="AK634" s="96"/>
      <c r="AL634" s="96"/>
      <c r="AM634" s="96"/>
      <c r="AN634" s="96"/>
      <c r="AO634" s="96"/>
      <c r="AP634" s="96"/>
      <c r="AQ634" s="96"/>
      <c r="AR634" s="96"/>
      <c r="AS634" s="37">
        <v>607</v>
      </c>
      <c r="AT634" s="105">
        <v>40695</v>
      </c>
      <c r="AU634" s="38" t="s">
        <v>597</v>
      </c>
      <c r="AV634" s="47">
        <f t="shared" ca="1" si="9"/>
        <v>12</v>
      </c>
      <c r="AW634" s="96"/>
      <c r="AX634" s="96"/>
    </row>
    <row r="635" spans="31:50" ht="30">
      <c r="AE635"/>
      <c r="AF635" s="96"/>
      <c r="AG635" s="96"/>
      <c r="AH635" s="96"/>
      <c r="AI635" s="96"/>
      <c r="AJ635" s="111"/>
      <c r="AK635" s="96"/>
      <c r="AL635" s="96"/>
      <c r="AM635" s="96"/>
      <c r="AN635" s="96"/>
      <c r="AO635" s="96"/>
      <c r="AP635" s="96"/>
      <c r="AQ635" s="96"/>
      <c r="AR635" s="96"/>
      <c r="AS635" s="37">
        <v>608</v>
      </c>
      <c r="AT635" s="105">
        <v>40544</v>
      </c>
      <c r="AU635" s="38" t="s">
        <v>598</v>
      </c>
      <c r="AV635" s="47">
        <f t="shared" ca="1" si="9"/>
        <v>12</v>
      </c>
      <c r="AW635" s="96"/>
      <c r="AX635" s="96"/>
    </row>
    <row r="636" spans="31:50" ht="30">
      <c r="AE636"/>
      <c r="AF636" s="96"/>
      <c r="AG636" s="96"/>
      <c r="AH636" s="96"/>
      <c r="AI636" s="96"/>
      <c r="AJ636" s="111"/>
      <c r="AK636" s="96"/>
      <c r="AL636" s="96"/>
      <c r="AM636" s="96"/>
      <c r="AN636" s="96"/>
      <c r="AO636" s="96"/>
      <c r="AP636" s="96"/>
      <c r="AQ636" s="96"/>
      <c r="AR636" s="96"/>
      <c r="AS636" s="37">
        <v>609</v>
      </c>
      <c r="AT636" s="105">
        <v>41587</v>
      </c>
      <c r="AU636" s="38" t="s">
        <v>291</v>
      </c>
      <c r="AV636" s="47">
        <f t="shared" ca="1" si="9"/>
        <v>9</v>
      </c>
      <c r="AW636" s="96"/>
      <c r="AX636" s="96"/>
    </row>
    <row r="637" spans="31:50" ht="30">
      <c r="AE637"/>
      <c r="AF637" s="96"/>
      <c r="AG637" s="96"/>
      <c r="AH637" s="96"/>
      <c r="AI637" s="96"/>
      <c r="AJ637" s="111"/>
      <c r="AK637" s="96"/>
      <c r="AL637" s="96"/>
      <c r="AM637" s="96"/>
      <c r="AN637" s="96"/>
      <c r="AO637" s="96"/>
      <c r="AP637" s="96"/>
      <c r="AQ637" s="96"/>
      <c r="AR637" s="96"/>
      <c r="AS637" s="37">
        <v>610</v>
      </c>
      <c r="AT637" s="105">
        <v>43168</v>
      </c>
      <c r="AU637" s="38" t="s">
        <v>599</v>
      </c>
      <c r="AV637" s="47">
        <f t="shared" ca="1" si="9"/>
        <v>5</v>
      </c>
      <c r="AW637" s="96"/>
      <c r="AX637" s="96"/>
    </row>
    <row r="638" spans="31:50" ht="30">
      <c r="AE638"/>
      <c r="AF638" s="96"/>
      <c r="AG638" s="96"/>
      <c r="AH638" s="96"/>
      <c r="AI638" s="96"/>
      <c r="AJ638" s="111"/>
      <c r="AK638" s="96"/>
      <c r="AL638" s="96"/>
      <c r="AM638" s="96"/>
      <c r="AN638" s="96"/>
      <c r="AO638" s="96"/>
      <c r="AP638" s="96"/>
      <c r="AQ638" s="96"/>
      <c r="AR638" s="96"/>
      <c r="AS638" s="37">
        <v>611</v>
      </c>
      <c r="AT638" s="105">
        <v>40573</v>
      </c>
      <c r="AU638" s="38" t="s">
        <v>600</v>
      </c>
      <c r="AV638" s="47">
        <f t="shared" ca="1" si="9"/>
        <v>12</v>
      </c>
      <c r="AW638" s="96"/>
      <c r="AX638" s="96"/>
    </row>
    <row r="639" spans="31:50" ht="30">
      <c r="AE639"/>
      <c r="AF639" s="96"/>
      <c r="AG639" s="96"/>
      <c r="AH639" s="96"/>
      <c r="AI639" s="96"/>
      <c r="AJ639" s="111"/>
      <c r="AK639" s="96"/>
      <c r="AL639" s="96"/>
      <c r="AM639" s="96"/>
      <c r="AN639" s="96"/>
      <c r="AO639" s="96"/>
      <c r="AP639" s="96"/>
      <c r="AQ639" s="96"/>
      <c r="AR639" s="96"/>
      <c r="AS639" s="37">
        <v>612</v>
      </c>
      <c r="AT639" s="105">
        <v>41642</v>
      </c>
      <c r="AU639" s="38" t="s">
        <v>601</v>
      </c>
      <c r="AV639" s="47">
        <f t="shared" ca="1" si="9"/>
        <v>9</v>
      </c>
      <c r="AW639" s="96"/>
      <c r="AX639" s="96"/>
    </row>
    <row r="640" spans="31:50" ht="45">
      <c r="AE640"/>
      <c r="AF640" s="96"/>
      <c r="AG640" s="96"/>
      <c r="AH640" s="96"/>
      <c r="AI640" s="96"/>
      <c r="AJ640" s="111"/>
      <c r="AK640" s="96"/>
      <c r="AL640" s="96"/>
      <c r="AM640" s="96"/>
      <c r="AN640" s="96"/>
      <c r="AO640" s="96"/>
      <c r="AP640" s="96"/>
      <c r="AQ640" s="96"/>
      <c r="AR640" s="96"/>
      <c r="AS640" s="37">
        <v>613</v>
      </c>
      <c r="AT640" s="105">
        <v>41937</v>
      </c>
      <c r="AU640" s="38" t="s">
        <v>602</v>
      </c>
      <c r="AV640" s="47">
        <f t="shared" ca="1" si="9"/>
        <v>8</v>
      </c>
      <c r="AW640" s="96"/>
      <c r="AX640" s="96"/>
    </row>
    <row r="641" spans="31:50" ht="30">
      <c r="AE641"/>
      <c r="AF641" s="96"/>
      <c r="AG641" s="96"/>
      <c r="AH641" s="96"/>
      <c r="AI641" s="96"/>
      <c r="AJ641" s="111"/>
      <c r="AK641" s="96"/>
      <c r="AL641" s="96"/>
      <c r="AM641" s="96"/>
      <c r="AN641" s="96"/>
      <c r="AO641" s="96"/>
      <c r="AP641" s="96"/>
      <c r="AQ641" s="96"/>
      <c r="AR641" s="96"/>
      <c r="AS641" s="37">
        <v>614</v>
      </c>
      <c r="AT641" s="105">
        <v>41441</v>
      </c>
      <c r="AU641" s="38" t="s">
        <v>603</v>
      </c>
      <c r="AV641" s="47">
        <f t="shared" ca="1" si="9"/>
        <v>10</v>
      </c>
      <c r="AW641" s="96"/>
      <c r="AX641" s="96"/>
    </row>
    <row r="642" spans="31:50" ht="30">
      <c r="AE642"/>
      <c r="AF642" s="96"/>
      <c r="AG642" s="96"/>
      <c r="AH642" s="96"/>
      <c r="AI642" s="96"/>
      <c r="AJ642" s="111"/>
      <c r="AK642" s="96"/>
      <c r="AL642" s="96"/>
      <c r="AM642" s="96"/>
      <c r="AN642" s="96"/>
      <c r="AO642" s="96"/>
      <c r="AP642" s="96"/>
      <c r="AQ642" s="96"/>
      <c r="AR642" s="96"/>
      <c r="AS642" s="37">
        <v>615</v>
      </c>
      <c r="AT642" s="105">
        <v>40577</v>
      </c>
      <c r="AU642" s="38" t="s">
        <v>604</v>
      </c>
      <c r="AV642" s="47">
        <f t="shared" ca="1" si="9"/>
        <v>12</v>
      </c>
      <c r="AW642" s="96"/>
      <c r="AX642" s="96"/>
    </row>
    <row r="643" spans="31:50" ht="30">
      <c r="AE643"/>
      <c r="AF643" s="96"/>
      <c r="AG643" s="96"/>
      <c r="AH643" s="96"/>
      <c r="AI643" s="96"/>
      <c r="AJ643" s="111"/>
      <c r="AK643" s="96"/>
      <c r="AL643" s="96"/>
      <c r="AM643" s="96"/>
      <c r="AN643" s="96"/>
      <c r="AO643" s="96"/>
      <c r="AP643" s="96"/>
      <c r="AQ643" s="96"/>
      <c r="AR643" s="96"/>
      <c r="AS643" s="37">
        <v>616</v>
      </c>
      <c r="AT643" s="105">
        <v>41377</v>
      </c>
      <c r="AU643" s="38" t="s">
        <v>605</v>
      </c>
      <c r="AV643" s="47">
        <f t="shared" ca="1" si="9"/>
        <v>10</v>
      </c>
      <c r="AW643" s="96"/>
      <c r="AX643" s="96"/>
    </row>
    <row r="644" spans="31:50" ht="30">
      <c r="AE644"/>
      <c r="AF644" s="96"/>
      <c r="AG644" s="96"/>
      <c r="AH644" s="96"/>
      <c r="AI644" s="96"/>
      <c r="AJ644" s="111"/>
      <c r="AK644" s="96"/>
      <c r="AL644" s="96"/>
      <c r="AM644" s="96"/>
      <c r="AN644" s="96"/>
      <c r="AO644" s="96"/>
      <c r="AP644" s="96"/>
      <c r="AQ644" s="96"/>
      <c r="AR644" s="96"/>
      <c r="AS644" s="37">
        <v>617</v>
      </c>
      <c r="AT644" s="105">
        <v>40218</v>
      </c>
      <c r="AU644" s="38" t="s">
        <v>606</v>
      </c>
      <c r="AV644" s="47">
        <f t="shared" ca="1" si="9"/>
        <v>13</v>
      </c>
      <c r="AW644" s="96"/>
      <c r="AX644" s="96"/>
    </row>
    <row r="645" spans="31:50" ht="30">
      <c r="AE645"/>
      <c r="AF645" s="96"/>
      <c r="AG645" s="96"/>
      <c r="AH645" s="96"/>
      <c r="AI645" s="96"/>
      <c r="AJ645" s="111"/>
      <c r="AK645" s="96"/>
      <c r="AL645" s="96"/>
      <c r="AM645" s="96"/>
      <c r="AN645" s="96"/>
      <c r="AO645" s="96"/>
      <c r="AP645" s="96"/>
      <c r="AQ645" s="96"/>
      <c r="AR645" s="96"/>
      <c r="AS645" s="37">
        <v>618</v>
      </c>
      <c r="AT645" s="105">
        <v>42370</v>
      </c>
      <c r="AU645" s="38" t="s">
        <v>607</v>
      </c>
      <c r="AV645" s="47">
        <f t="shared" ca="1" si="9"/>
        <v>7</v>
      </c>
      <c r="AW645" s="96"/>
      <c r="AX645" s="96"/>
    </row>
    <row r="646" spans="31:50" ht="30">
      <c r="AE646"/>
      <c r="AF646" s="96"/>
      <c r="AG646" s="96"/>
      <c r="AH646" s="96"/>
      <c r="AI646" s="96"/>
      <c r="AJ646" s="111"/>
      <c r="AK646" s="96"/>
      <c r="AL646" s="96"/>
      <c r="AM646" s="96"/>
      <c r="AN646" s="96"/>
      <c r="AO646" s="96"/>
      <c r="AP646" s="96"/>
      <c r="AQ646" s="96"/>
      <c r="AR646" s="96"/>
      <c r="AS646" s="37">
        <v>619</v>
      </c>
      <c r="AT646" s="105">
        <v>41699</v>
      </c>
      <c r="AU646" s="38" t="s">
        <v>608</v>
      </c>
      <c r="AV646" s="47">
        <f t="shared" ca="1" si="9"/>
        <v>9</v>
      </c>
      <c r="AW646" s="96"/>
      <c r="AX646" s="96"/>
    </row>
    <row r="647" spans="31:50" ht="30">
      <c r="AE647"/>
      <c r="AF647" s="96"/>
      <c r="AG647" s="96"/>
      <c r="AH647" s="96"/>
      <c r="AI647" s="96"/>
      <c r="AJ647" s="111"/>
      <c r="AK647" s="96"/>
      <c r="AL647" s="96"/>
      <c r="AM647" s="96"/>
      <c r="AN647" s="96"/>
      <c r="AO647" s="96"/>
      <c r="AP647" s="96"/>
      <c r="AQ647" s="96"/>
      <c r="AR647" s="96"/>
      <c r="AS647" s="37">
        <v>620</v>
      </c>
      <c r="AT647" s="105">
        <v>42234</v>
      </c>
      <c r="AU647" s="38" t="s">
        <v>609</v>
      </c>
      <c r="AV647" s="47">
        <f t="shared" ca="1" si="9"/>
        <v>7</v>
      </c>
      <c r="AW647" s="96"/>
      <c r="AX647" s="96"/>
    </row>
    <row r="648" spans="31:50" ht="30">
      <c r="AE648"/>
      <c r="AF648" s="96"/>
      <c r="AG648" s="96"/>
      <c r="AH648" s="96"/>
      <c r="AI648" s="96"/>
      <c r="AJ648" s="111"/>
      <c r="AK648" s="96"/>
      <c r="AL648" s="96"/>
      <c r="AM648" s="96"/>
      <c r="AN648" s="96"/>
      <c r="AO648" s="96"/>
      <c r="AP648" s="96"/>
      <c r="AQ648" s="96"/>
      <c r="AR648" s="96"/>
      <c r="AS648" s="37">
        <v>621</v>
      </c>
      <c r="AT648" s="105">
        <v>40614</v>
      </c>
      <c r="AU648" s="38" t="s">
        <v>610</v>
      </c>
      <c r="AV648" s="47">
        <f t="shared" ca="1" si="9"/>
        <v>12</v>
      </c>
      <c r="AW648" s="96"/>
      <c r="AX648" s="96"/>
    </row>
    <row r="649" spans="31:50" ht="45">
      <c r="AE649"/>
      <c r="AF649" s="96"/>
      <c r="AG649" s="96"/>
      <c r="AH649" s="96"/>
      <c r="AI649" s="96"/>
      <c r="AJ649" s="111"/>
      <c r="AK649" s="96"/>
      <c r="AL649" s="96"/>
      <c r="AM649" s="96"/>
      <c r="AN649" s="96"/>
      <c r="AO649" s="96"/>
      <c r="AP649" s="96"/>
      <c r="AQ649" s="96"/>
      <c r="AR649" s="96"/>
      <c r="AS649" s="37">
        <v>622</v>
      </c>
      <c r="AT649" s="105">
        <v>43513</v>
      </c>
      <c r="AU649" s="38" t="s">
        <v>611</v>
      </c>
      <c r="AV649" s="47">
        <f t="shared" ca="1" si="9"/>
        <v>4</v>
      </c>
      <c r="AW649" s="96"/>
      <c r="AX649" s="96"/>
    </row>
    <row r="650" spans="31:50">
      <c r="AE650"/>
      <c r="AF650" s="96"/>
      <c r="AG650" s="96"/>
      <c r="AH650" s="96"/>
      <c r="AI650" s="96"/>
      <c r="AJ650" s="111"/>
      <c r="AK650" s="96"/>
      <c r="AL650" s="96"/>
      <c r="AM650" s="96"/>
      <c r="AN650" s="96"/>
      <c r="AO650" s="96"/>
      <c r="AP650" s="96"/>
      <c r="AQ650" s="96"/>
      <c r="AR650" s="96"/>
      <c r="AS650" s="37">
        <v>623</v>
      </c>
      <c r="AT650" s="105">
        <v>43164</v>
      </c>
      <c r="AU650" s="38" t="s">
        <v>612</v>
      </c>
      <c r="AV650" s="47">
        <f t="shared" ca="1" si="9"/>
        <v>5</v>
      </c>
      <c r="AW650" s="96"/>
      <c r="AX650" s="96"/>
    </row>
    <row r="651" spans="31:50" ht="30">
      <c r="AE651"/>
      <c r="AF651" s="96"/>
      <c r="AG651" s="96"/>
      <c r="AH651" s="96"/>
      <c r="AI651" s="96"/>
      <c r="AJ651" s="111"/>
      <c r="AK651" s="96"/>
      <c r="AL651" s="96"/>
      <c r="AM651" s="96"/>
      <c r="AN651" s="96"/>
      <c r="AO651" s="96"/>
      <c r="AP651" s="96"/>
      <c r="AQ651" s="96"/>
      <c r="AR651" s="96"/>
      <c r="AS651" s="37">
        <v>624</v>
      </c>
      <c r="AT651" s="105">
        <v>41586</v>
      </c>
      <c r="AU651" s="38" t="s">
        <v>613</v>
      </c>
      <c r="AV651" s="47">
        <f t="shared" ca="1" si="9"/>
        <v>9</v>
      </c>
      <c r="AW651" s="96"/>
      <c r="AX651" s="96"/>
    </row>
    <row r="652" spans="31:50" ht="30">
      <c r="AE652"/>
      <c r="AF652" s="96"/>
      <c r="AG652" s="96"/>
      <c r="AH652" s="96"/>
      <c r="AI652" s="96"/>
      <c r="AJ652" s="111"/>
      <c r="AK652" s="96"/>
      <c r="AL652" s="96"/>
      <c r="AM652" s="96"/>
      <c r="AN652" s="96"/>
      <c r="AO652" s="96"/>
      <c r="AP652" s="96"/>
      <c r="AQ652" s="96"/>
      <c r="AR652" s="96"/>
      <c r="AS652" s="37">
        <v>625</v>
      </c>
      <c r="AT652" s="105">
        <v>41066</v>
      </c>
      <c r="AU652" s="38" t="s">
        <v>614</v>
      </c>
      <c r="AV652" s="47">
        <f t="shared" ca="1" si="9"/>
        <v>11</v>
      </c>
      <c r="AW652" s="96"/>
      <c r="AX652" s="96"/>
    </row>
    <row r="653" spans="31:50">
      <c r="AE653"/>
      <c r="AF653" s="96"/>
      <c r="AG653" s="96"/>
      <c r="AH653" s="96"/>
      <c r="AI653" s="96"/>
      <c r="AJ653" s="111"/>
      <c r="AK653" s="96"/>
      <c r="AL653" s="96"/>
      <c r="AM653" s="96"/>
      <c r="AN653" s="96"/>
      <c r="AO653" s="96"/>
      <c r="AP653" s="96"/>
      <c r="AQ653" s="96"/>
      <c r="AR653" s="96"/>
      <c r="AS653" s="37">
        <v>626</v>
      </c>
      <c r="AT653" s="105">
        <v>41747</v>
      </c>
      <c r="AU653" s="38" t="s">
        <v>615</v>
      </c>
      <c r="AV653" s="47">
        <f t="shared" ca="1" si="9"/>
        <v>9</v>
      </c>
      <c r="AW653" s="96"/>
      <c r="AX653" s="96"/>
    </row>
    <row r="654" spans="31:50" ht="45">
      <c r="AE654"/>
      <c r="AF654" s="96"/>
      <c r="AG654" s="96"/>
      <c r="AH654" s="96"/>
      <c r="AI654" s="96"/>
      <c r="AJ654" s="111"/>
      <c r="AK654" s="96"/>
      <c r="AL654" s="96"/>
      <c r="AM654" s="96"/>
      <c r="AN654" s="96"/>
      <c r="AO654" s="96"/>
      <c r="AP654" s="96"/>
      <c r="AQ654" s="96"/>
      <c r="AR654" s="96"/>
      <c r="AS654" s="37">
        <v>627</v>
      </c>
      <c r="AT654" s="105">
        <v>40057</v>
      </c>
      <c r="AU654" s="38" t="s">
        <v>616</v>
      </c>
      <c r="AV654" s="47">
        <f t="shared" ca="1" si="9"/>
        <v>13</v>
      </c>
      <c r="AW654" s="96"/>
      <c r="AX654" s="96"/>
    </row>
    <row r="655" spans="31:50" ht="45">
      <c r="AE655"/>
      <c r="AF655" s="96"/>
      <c r="AG655" s="96"/>
      <c r="AH655" s="96"/>
      <c r="AI655" s="96"/>
      <c r="AJ655" s="111"/>
      <c r="AK655" s="96"/>
      <c r="AL655" s="96"/>
      <c r="AM655" s="96"/>
      <c r="AN655" s="96"/>
      <c r="AO655" s="96"/>
      <c r="AP655" s="96"/>
      <c r="AQ655" s="96"/>
      <c r="AR655" s="96"/>
      <c r="AS655" s="37">
        <v>628</v>
      </c>
      <c r="AT655" s="105">
        <v>40143</v>
      </c>
      <c r="AU655" s="38" t="s">
        <v>617</v>
      </c>
      <c r="AV655" s="47">
        <f t="shared" ca="1" si="9"/>
        <v>13</v>
      </c>
      <c r="AW655" s="96"/>
      <c r="AX655" s="96"/>
    </row>
    <row r="656" spans="31:50" ht="30">
      <c r="AE656"/>
      <c r="AF656" s="96"/>
      <c r="AG656" s="96"/>
      <c r="AH656" s="96"/>
      <c r="AI656" s="96"/>
      <c r="AJ656" s="111"/>
      <c r="AK656" s="96"/>
      <c r="AL656" s="96"/>
      <c r="AM656" s="96"/>
      <c r="AN656" s="96"/>
      <c r="AO656" s="96"/>
      <c r="AP656" s="96"/>
      <c r="AQ656" s="96"/>
      <c r="AR656" s="96"/>
      <c r="AS656" s="37">
        <v>629</v>
      </c>
      <c r="AT656" s="105">
        <v>40019</v>
      </c>
      <c r="AU656" s="38" t="s">
        <v>618</v>
      </c>
      <c r="AV656" s="47">
        <f t="shared" ca="1" si="9"/>
        <v>13</v>
      </c>
      <c r="AW656" s="96"/>
      <c r="AX656" s="96"/>
    </row>
    <row r="657" spans="31:50" ht="45">
      <c r="AE657"/>
      <c r="AF657" s="96"/>
      <c r="AG657" s="96"/>
      <c r="AH657" s="96"/>
      <c r="AI657" s="96"/>
      <c r="AJ657" s="111"/>
      <c r="AK657" s="96"/>
      <c r="AL657" s="96"/>
      <c r="AM657" s="96"/>
      <c r="AN657" s="96"/>
      <c r="AO657" s="96"/>
      <c r="AP657" s="96"/>
      <c r="AQ657" s="96"/>
      <c r="AR657" s="96"/>
      <c r="AS657" s="37">
        <v>630</v>
      </c>
      <c r="AT657" s="105">
        <v>40091</v>
      </c>
      <c r="AU657" s="38" t="s">
        <v>619</v>
      </c>
      <c r="AV657" s="47">
        <f t="shared" ca="1" si="9"/>
        <v>13</v>
      </c>
      <c r="AW657" s="96"/>
      <c r="AX657" s="96"/>
    </row>
    <row r="658" spans="31:50" ht="30">
      <c r="AE658"/>
      <c r="AF658" s="96"/>
      <c r="AG658" s="96"/>
      <c r="AH658" s="96"/>
      <c r="AI658" s="96"/>
      <c r="AJ658" s="111"/>
      <c r="AK658" s="96"/>
      <c r="AL658" s="96"/>
      <c r="AM658" s="96"/>
      <c r="AN658" s="96"/>
      <c r="AO658" s="96"/>
      <c r="AP658" s="96"/>
      <c r="AQ658" s="96"/>
      <c r="AR658" s="96"/>
      <c r="AS658" s="37">
        <v>631</v>
      </c>
      <c r="AT658" s="105">
        <v>40452</v>
      </c>
      <c r="AU658" s="38" t="s">
        <v>620</v>
      </c>
      <c r="AV658" s="47">
        <f t="shared" ca="1" si="9"/>
        <v>12</v>
      </c>
      <c r="AW658" s="96"/>
      <c r="AX658" s="96"/>
    </row>
    <row r="659" spans="31:50" ht="45">
      <c r="AE659"/>
      <c r="AF659" s="96"/>
      <c r="AG659" s="96"/>
      <c r="AH659" s="96"/>
      <c r="AI659" s="96"/>
      <c r="AJ659" s="111"/>
      <c r="AK659" s="96"/>
      <c r="AL659" s="96"/>
      <c r="AM659" s="96"/>
      <c r="AN659" s="96"/>
      <c r="AO659" s="96"/>
      <c r="AP659" s="96"/>
      <c r="AQ659" s="96"/>
      <c r="AR659" s="96"/>
      <c r="AS659" s="37">
        <v>632</v>
      </c>
      <c r="AT659" s="105">
        <v>41693</v>
      </c>
      <c r="AU659" s="38" t="s">
        <v>621</v>
      </c>
      <c r="AV659" s="47">
        <f t="shared" ca="1" si="9"/>
        <v>9</v>
      </c>
      <c r="AW659" s="96"/>
      <c r="AX659" s="96"/>
    </row>
    <row r="660" spans="31:50" ht="30">
      <c r="AE660"/>
      <c r="AF660" s="96"/>
      <c r="AG660" s="96"/>
      <c r="AH660" s="96"/>
      <c r="AI660" s="96"/>
      <c r="AJ660" s="111"/>
      <c r="AK660" s="96"/>
      <c r="AL660" s="96"/>
      <c r="AM660" s="96"/>
      <c r="AN660" s="96"/>
      <c r="AO660" s="96"/>
      <c r="AP660" s="96"/>
      <c r="AQ660" s="96"/>
      <c r="AR660" s="96"/>
      <c r="AS660" s="37">
        <v>633</v>
      </c>
      <c r="AT660" s="105">
        <v>41636</v>
      </c>
      <c r="AU660" s="38" t="s">
        <v>622</v>
      </c>
      <c r="AV660" s="47">
        <f t="shared" ca="1" si="9"/>
        <v>9</v>
      </c>
      <c r="AW660" s="96"/>
      <c r="AX660" s="96"/>
    </row>
    <row r="661" spans="31:50" ht="45">
      <c r="AE661"/>
      <c r="AF661" s="96"/>
      <c r="AG661" s="96"/>
      <c r="AH661" s="96"/>
      <c r="AI661" s="96"/>
      <c r="AJ661" s="111"/>
      <c r="AK661" s="96"/>
      <c r="AL661" s="96"/>
      <c r="AM661" s="96"/>
      <c r="AN661" s="96"/>
      <c r="AO661" s="96"/>
      <c r="AP661" s="96"/>
      <c r="AQ661" s="96"/>
      <c r="AR661" s="96"/>
      <c r="AS661" s="37">
        <v>634</v>
      </c>
      <c r="AT661" s="105">
        <v>40686</v>
      </c>
      <c r="AU661" s="38" t="s">
        <v>623</v>
      </c>
      <c r="AV661" s="47">
        <f t="shared" ca="1" si="9"/>
        <v>12</v>
      </c>
      <c r="AW661" s="96"/>
      <c r="AX661" s="96"/>
    </row>
    <row r="662" spans="31:50" ht="30">
      <c r="AE662"/>
      <c r="AF662" s="96"/>
      <c r="AG662" s="96"/>
      <c r="AH662" s="96"/>
      <c r="AI662" s="96"/>
      <c r="AJ662" s="111"/>
      <c r="AK662" s="96"/>
      <c r="AL662" s="96"/>
      <c r="AM662" s="96"/>
      <c r="AN662" s="96"/>
      <c r="AO662" s="96"/>
      <c r="AP662" s="96"/>
      <c r="AQ662" s="96"/>
      <c r="AR662" s="96"/>
      <c r="AS662" s="37">
        <v>635</v>
      </c>
      <c r="AT662" s="105">
        <v>41195</v>
      </c>
      <c r="AU662" s="38" t="s">
        <v>624</v>
      </c>
      <c r="AV662" s="47">
        <f t="shared" ca="1" si="9"/>
        <v>10</v>
      </c>
      <c r="AW662" s="96"/>
      <c r="AX662" s="96"/>
    </row>
    <row r="663" spans="31:50" ht="30">
      <c r="AE663"/>
      <c r="AF663" s="96"/>
      <c r="AG663" s="96"/>
      <c r="AH663" s="96"/>
      <c r="AI663" s="96"/>
      <c r="AJ663" s="111"/>
      <c r="AK663" s="96"/>
      <c r="AL663" s="96"/>
      <c r="AM663" s="96"/>
      <c r="AN663" s="96"/>
      <c r="AO663" s="96"/>
      <c r="AP663" s="96"/>
      <c r="AQ663" s="96"/>
      <c r="AR663" s="96"/>
      <c r="AS663" s="37">
        <v>636</v>
      </c>
      <c r="AT663" s="105">
        <v>42901</v>
      </c>
      <c r="AU663" s="38" t="s">
        <v>625</v>
      </c>
      <c r="AV663" s="47">
        <f t="shared" ca="1" si="9"/>
        <v>6</v>
      </c>
      <c r="AW663" s="96"/>
      <c r="AX663" s="96"/>
    </row>
    <row r="664" spans="31:50" ht="30">
      <c r="AE664"/>
      <c r="AF664" s="96"/>
      <c r="AG664" s="96"/>
      <c r="AH664" s="96"/>
      <c r="AI664" s="96"/>
      <c r="AJ664" s="111"/>
      <c r="AK664" s="96"/>
      <c r="AL664" s="96"/>
      <c r="AM664" s="96"/>
      <c r="AN664" s="96"/>
      <c r="AO664" s="96"/>
      <c r="AP664" s="96"/>
      <c r="AQ664" s="96"/>
      <c r="AR664" s="96"/>
      <c r="AS664" s="37">
        <v>637</v>
      </c>
      <c r="AT664" s="105">
        <v>41620</v>
      </c>
      <c r="AU664" s="38" t="s">
        <v>626</v>
      </c>
      <c r="AV664" s="47">
        <f t="shared" ca="1" si="9"/>
        <v>9</v>
      </c>
      <c r="AW664" s="96"/>
      <c r="AX664" s="96"/>
    </row>
    <row r="665" spans="31:50" ht="45">
      <c r="AE665"/>
      <c r="AF665" s="96"/>
      <c r="AG665" s="96"/>
      <c r="AH665" s="96"/>
      <c r="AI665" s="96"/>
      <c r="AJ665" s="111"/>
      <c r="AK665" s="96"/>
      <c r="AL665" s="96"/>
      <c r="AM665" s="96"/>
      <c r="AN665" s="96"/>
      <c r="AO665" s="96"/>
      <c r="AP665" s="96"/>
      <c r="AQ665" s="96"/>
      <c r="AR665" s="96"/>
      <c r="AS665" s="37">
        <v>638</v>
      </c>
      <c r="AT665" s="105">
        <v>40918</v>
      </c>
      <c r="AU665" s="38" t="s">
        <v>627</v>
      </c>
      <c r="AV665" s="47">
        <f t="shared" ca="1" si="9"/>
        <v>11</v>
      </c>
      <c r="AW665" s="96"/>
      <c r="AX665" s="96"/>
    </row>
    <row r="666" spans="31:50" ht="30">
      <c r="AE666"/>
      <c r="AF666" s="96"/>
      <c r="AG666" s="96"/>
      <c r="AH666" s="96"/>
      <c r="AI666" s="96"/>
      <c r="AJ666" s="111"/>
      <c r="AK666" s="96"/>
      <c r="AL666" s="96"/>
      <c r="AM666" s="96"/>
      <c r="AN666" s="96"/>
      <c r="AO666" s="96"/>
      <c r="AP666" s="96"/>
      <c r="AQ666" s="96"/>
      <c r="AR666" s="96"/>
      <c r="AS666" s="37">
        <v>639</v>
      </c>
      <c r="AT666" s="105">
        <v>40434</v>
      </c>
      <c r="AU666" s="38" t="s">
        <v>628</v>
      </c>
      <c r="AV666" s="47">
        <f t="shared" ca="1" si="9"/>
        <v>12</v>
      </c>
      <c r="AW666" s="96"/>
      <c r="AX666" s="96"/>
    </row>
    <row r="667" spans="31:50" ht="45">
      <c r="AE667"/>
      <c r="AF667" s="96"/>
      <c r="AG667" s="96"/>
      <c r="AH667" s="96"/>
      <c r="AI667" s="96"/>
      <c r="AJ667" s="111"/>
      <c r="AK667" s="96"/>
      <c r="AL667" s="96"/>
      <c r="AM667" s="96"/>
      <c r="AN667" s="96"/>
      <c r="AO667" s="96"/>
      <c r="AP667" s="96"/>
      <c r="AQ667" s="96"/>
      <c r="AR667" s="96"/>
      <c r="AS667" s="37">
        <v>640</v>
      </c>
      <c r="AT667" s="105">
        <v>43009</v>
      </c>
      <c r="AU667" s="38" t="s">
        <v>629</v>
      </c>
      <c r="AV667" s="47">
        <f t="shared" ca="1" si="9"/>
        <v>5</v>
      </c>
      <c r="AW667" s="96"/>
      <c r="AX667" s="96"/>
    </row>
    <row r="668" spans="31:50">
      <c r="AE668"/>
      <c r="AF668" s="96"/>
      <c r="AG668" s="96"/>
      <c r="AH668" s="96"/>
      <c r="AI668" s="96"/>
      <c r="AJ668" s="111"/>
      <c r="AK668" s="96"/>
      <c r="AL668" s="96"/>
      <c r="AM668" s="96"/>
      <c r="AN668" s="96"/>
      <c r="AO668" s="96"/>
      <c r="AP668" s="96"/>
      <c r="AQ668" s="96"/>
      <c r="AR668" s="96"/>
      <c r="AS668" s="37">
        <v>641</v>
      </c>
      <c r="AT668" s="105">
        <v>41850</v>
      </c>
      <c r="AU668" s="38" t="s">
        <v>630</v>
      </c>
      <c r="AV668" s="47">
        <f t="shared" ca="1" si="9"/>
        <v>8</v>
      </c>
      <c r="AW668" s="96"/>
      <c r="AX668" s="96"/>
    </row>
    <row r="669" spans="31:50" ht="45">
      <c r="AE669"/>
      <c r="AF669" s="96"/>
      <c r="AG669" s="96"/>
      <c r="AH669" s="96"/>
      <c r="AI669" s="96"/>
      <c r="AJ669" s="111"/>
      <c r="AK669" s="96"/>
      <c r="AL669" s="96"/>
      <c r="AM669" s="96"/>
      <c r="AN669" s="96"/>
      <c r="AO669" s="96"/>
      <c r="AP669" s="96"/>
      <c r="AQ669" s="96"/>
      <c r="AR669" s="96"/>
      <c r="AS669" s="37">
        <v>642</v>
      </c>
      <c r="AT669" s="105">
        <v>42621</v>
      </c>
      <c r="AU669" s="38" t="s">
        <v>631</v>
      </c>
      <c r="AV669" s="47">
        <f t="shared" ref="AV669:AV732" ca="1" si="10">TRUNC(YEARFRAC(AT669,TODAY()))</f>
        <v>6</v>
      </c>
      <c r="AW669" s="96"/>
      <c r="AX669" s="96"/>
    </row>
    <row r="670" spans="31:50">
      <c r="AE670"/>
      <c r="AF670" s="96"/>
      <c r="AG670" s="96"/>
      <c r="AH670" s="96"/>
      <c r="AI670" s="96"/>
      <c r="AJ670" s="111"/>
      <c r="AK670" s="96"/>
      <c r="AL670" s="96"/>
      <c r="AM670" s="96"/>
      <c r="AN670" s="96"/>
      <c r="AO670" s="96"/>
      <c r="AP670" s="96"/>
      <c r="AQ670" s="96"/>
      <c r="AR670" s="96"/>
      <c r="AS670" s="37">
        <v>643</v>
      </c>
      <c r="AT670" s="105">
        <v>41115</v>
      </c>
      <c r="AU670" s="38" t="s">
        <v>632</v>
      </c>
      <c r="AV670" s="47">
        <f t="shared" ca="1" si="10"/>
        <v>10</v>
      </c>
      <c r="AW670" s="96"/>
      <c r="AX670" s="96"/>
    </row>
    <row r="671" spans="31:50" ht="30">
      <c r="AE671"/>
      <c r="AF671" s="96"/>
      <c r="AG671" s="96"/>
      <c r="AH671" s="96"/>
      <c r="AI671" s="96"/>
      <c r="AJ671" s="111"/>
      <c r="AK671" s="96"/>
      <c r="AL671" s="96"/>
      <c r="AM671" s="96"/>
      <c r="AN671" s="96"/>
      <c r="AO671" s="96"/>
      <c r="AP671" s="96"/>
      <c r="AQ671" s="96"/>
      <c r="AR671" s="96"/>
      <c r="AS671" s="37">
        <v>644</v>
      </c>
      <c r="AT671" s="105">
        <v>40791</v>
      </c>
      <c r="AU671" s="38" t="s">
        <v>633</v>
      </c>
      <c r="AV671" s="47">
        <f t="shared" ca="1" si="10"/>
        <v>11</v>
      </c>
      <c r="AW671" s="96"/>
      <c r="AX671" s="96"/>
    </row>
    <row r="672" spans="31:50" ht="30">
      <c r="AE672"/>
      <c r="AF672" s="96"/>
      <c r="AG672" s="96"/>
      <c r="AH672" s="96"/>
      <c r="AI672" s="96"/>
      <c r="AJ672" s="111"/>
      <c r="AK672" s="96"/>
      <c r="AL672" s="96"/>
      <c r="AM672" s="96"/>
      <c r="AN672" s="96"/>
      <c r="AO672" s="96"/>
      <c r="AP672" s="96"/>
      <c r="AQ672" s="96"/>
      <c r="AR672" s="96"/>
      <c r="AS672" s="37">
        <v>645</v>
      </c>
      <c r="AT672" s="105">
        <v>43160</v>
      </c>
      <c r="AU672" s="38" t="s">
        <v>634</v>
      </c>
      <c r="AV672" s="47">
        <f t="shared" ca="1" si="10"/>
        <v>5</v>
      </c>
      <c r="AW672" s="96"/>
      <c r="AX672" s="96"/>
    </row>
    <row r="673" spans="31:50" ht="45">
      <c r="AE673"/>
      <c r="AF673" s="96"/>
      <c r="AG673" s="96"/>
      <c r="AH673" s="96"/>
      <c r="AI673" s="96"/>
      <c r="AJ673" s="111"/>
      <c r="AK673" s="96"/>
      <c r="AL673" s="96"/>
      <c r="AM673" s="96"/>
      <c r="AN673" s="96"/>
      <c r="AO673" s="96"/>
      <c r="AP673" s="96"/>
      <c r="AQ673" s="96"/>
      <c r="AR673" s="96"/>
      <c r="AS673" s="37">
        <v>646</v>
      </c>
      <c r="AT673" s="105">
        <v>41606</v>
      </c>
      <c r="AU673" s="38" t="s">
        <v>635</v>
      </c>
      <c r="AV673" s="47">
        <f t="shared" ca="1" si="10"/>
        <v>9</v>
      </c>
      <c r="AW673" s="96"/>
      <c r="AX673" s="96"/>
    </row>
    <row r="674" spans="31:50" ht="30">
      <c r="AE674"/>
      <c r="AF674" s="96"/>
      <c r="AG674" s="96"/>
      <c r="AH674" s="96"/>
      <c r="AI674" s="96"/>
      <c r="AJ674" s="111"/>
      <c r="AK674" s="96"/>
      <c r="AL674" s="96"/>
      <c r="AM674" s="96"/>
      <c r="AN674" s="96"/>
      <c r="AO674" s="96"/>
      <c r="AP674" s="96"/>
      <c r="AQ674" s="96"/>
      <c r="AR674" s="96"/>
      <c r="AS674" s="37">
        <v>647</v>
      </c>
      <c r="AT674" s="105">
        <v>39643</v>
      </c>
      <c r="AU674" s="38" t="s">
        <v>636</v>
      </c>
      <c r="AV674" s="47">
        <f t="shared" ca="1" si="10"/>
        <v>15</v>
      </c>
      <c r="AW674" s="96"/>
      <c r="AX674" s="96"/>
    </row>
    <row r="675" spans="31:50" ht="30">
      <c r="AE675"/>
      <c r="AF675" s="96"/>
      <c r="AG675" s="96"/>
      <c r="AH675" s="96"/>
      <c r="AI675" s="96"/>
      <c r="AJ675" s="111"/>
      <c r="AK675" s="96"/>
      <c r="AL675" s="96"/>
      <c r="AM675" s="96"/>
      <c r="AN675" s="96"/>
      <c r="AO675" s="96"/>
      <c r="AP675" s="96"/>
      <c r="AQ675" s="96"/>
      <c r="AR675" s="96"/>
      <c r="AS675" s="37">
        <v>648</v>
      </c>
      <c r="AT675" s="105">
        <v>41086</v>
      </c>
      <c r="AU675" s="38" t="s">
        <v>585</v>
      </c>
      <c r="AV675" s="47">
        <f t="shared" ca="1" si="10"/>
        <v>11</v>
      </c>
      <c r="AW675" s="96"/>
      <c r="AX675" s="96"/>
    </row>
    <row r="676" spans="31:50" ht="30">
      <c r="AE676"/>
      <c r="AF676" s="96"/>
      <c r="AG676" s="96"/>
      <c r="AH676" s="96"/>
      <c r="AI676" s="96"/>
      <c r="AJ676" s="111"/>
      <c r="AK676" s="96"/>
      <c r="AL676" s="96"/>
      <c r="AM676" s="96"/>
      <c r="AN676" s="96"/>
      <c r="AO676" s="96"/>
      <c r="AP676" s="96"/>
      <c r="AQ676" s="96"/>
      <c r="AR676" s="96"/>
      <c r="AS676" s="37">
        <v>649</v>
      </c>
      <c r="AT676" s="105">
        <v>41480</v>
      </c>
      <c r="AU676" s="38" t="s">
        <v>453</v>
      </c>
      <c r="AV676" s="47">
        <f t="shared" ca="1" si="10"/>
        <v>9</v>
      </c>
      <c r="AW676" s="96"/>
      <c r="AX676" s="96"/>
    </row>
    <row r="677" spans="31:50" ht="45">
      <c r="AE677"/>
      <c r="AF677" s="96"/>
      <c r="AG677" s="96"/>
      <c r="AH677" s="96"/>
      <c r="AI677" s="96"/>
      <c r="AJ677" s="111"/>
      <c r="AK677" s="96"/>
      <c r="AL677" s="96"/>
      <c r="AM677" s="96"/>
      <c r="AN677" s="96"/>
      <c r="AO677" s="96"/>
      <c r="AP677" s="96"/>
      <c r="AQ677" s="96"/>
      <c r="AR677" s="96"/>
      <c r="AS677" s="37">
        <v>650</v>
      </c>
      <c r="AT677" s="105">
        <v>41539</v>
      </c>
      <c r="AU677" s="38" t="s">
        <v>637</v>
      </c>
      <c r="AV677" s="47">
        <f t="shared" ca="1" si="10"/>
        <v>9</v>
      </c>
      <c r="AW677" s="96"/>
      <c r="AX677" s="96"/>
    </row>
    <row r="678" spans="31:50" ht="45">
      <c r="AE678"/>
      <c r="AF678" s="96"/>
      <c r="AG678" s="96"/>
      <c r="AH678" s="96"/>
      <c r="AI678" s="96"/>
      <c r="AJ678" s="111"/>
      <c r="AK678" s="96"/>
      <c r="AL678" s="96"/>
      <c r="AM678" s="96"/>
      <c r="AN678" s="96"/>
      <c r="AO678" s="96"/>
      <c r="AP678" s="96"/>
      <c r="AQ678" s="96"/>
      <c r="AR678" s="96"/>
      <c r="AS678" s="37">
        <v>651</v>
      </c>
      <c r="AT678" s="105">
        <v>41644</v>
      </c>
      <c r="AU678" s="38" t="s">
        <v>638</v>
      </c>
      <c r="AV678" s="47">
        <f t="shared" ca="1" si="10"/>
        <v>9</v>
      </c>
      <c r="AW678" s="96"/>
      <c r="AX678" s="96"/>
    </row>
    <row r="679" spans="31:50" ht="45">
      <c r="AE679"/>
      <c r="AF679" s="96"/>
      <c r="AG679" s="96"/>
      <c r="AH679" s="96"/>
      <c r="AI679" s="96"/>
      <c r="AJ679" s="111"/>
      <c r="AK679" s="96"/>
      <c r="AL679" s="96"/>
      <c r="AM679" s="96"/>
      <c r="AN679" s="96"/>
      <c r="AO679" s="96"/>
      <c r="AP679" s="96"/>
      <c r="AQ679" s="96"/>
      <c r="AR679" s="96"/>
      <c r="AS679" s="37">
        <v>652</v>
      </c>
      <c r="AT679" s="105">
        <v>41798</v>
      </c>
      <c r="AU679" s="38" t="s">
        <v>639</v>
      </c>
      <c r="AV679" s="47">
        <f t="shared" ca="1" si="10"/>
        <v>9</v>
      </c>
      <c r="AW679" s="96"/>
      <c r="AX679" s="96"/>
    </row>
    <row r="680" spans="31:50" ht="30">
      <c r="AE680"/>
      <c r="AF680" s="96"/>
      <c r="AG680" s="96"/>
      <c r="AH680" s="96"/>
      <c r="AI680" s="96"/>
      <c r="AJ680" s="111"/>
      <c r="AK680" s="96"/>
      <c r="AL680" s="96"/>
      <c r="AM680" s="96"/>
      <c r="AN680" s="96"/>
      <c r="AO680" s="96"/>
      <c r="AP680" s="96"/>
      <c r="AQ680" s="96"/>
      <c r="AR680" s="96"/>
      <c r="AS680" s="37">
        <v>653</v>
      </c>
      <c r="AT680" s="105">
        <v>39088</v>
      </c>
      <c r="AU680" s="38" t="s">
        <v>640</v>
      </c>
      <c r="AV680" s="47">
        <f t="shared" ca="1" si="10"/>
        <v>16</v>
      </c>
      <c r="AW680" s="96"/>
      <c r="AX680" s="96"/>
    </row>
    <row r="681" spans="31:50" ht="30">
      <c r="AE681"/>
      <c r="AF681" s="96"/>
      <c r="AG681" s="96"/>
      <c r="AH681" s="96"/>
      <c r="AI681" s="96"/>
      <c r="AJ681" s="111"/>
      <c r="AK681" s="96"/>
      <c r="AL681" s="96"/>
      <c r="AM681" s="96"/>
      <c r="AN681" s="96"/>
      <c r="AO681" s="96"/>
      <c r="AP681" s="96"/>
      <c r="AQ681" s="96"/>
      <c r="AR681" s="96"/>
      <c r="AS681" s="37">
        <v>654</v>
      </c>
      <c r="AT681" s="105">
        <v>41288</v>
      </c>
      <c r="AU681" s="38" t="s">
        <v>641</v>
      </c>
      <c r="AV681" s="47">
        <f t="shared" ca="1" si="10"/>
        <v>10</v>
      </c>
      <c r="AW681" s="96"/>
      <c r="AX681" s="96"/>
    </row>
    <row r="682" spans="31:50" ht="30">
      <c r="AE682"/>
      <c r="AF682" s="96"/>
      <c r="AG682" s="96"/>
      <c r="AH682" s="96"/>
      <c r="AI682" s="96"/>
      <c r="AJ682" s="111"/>
      <c r="AK682" s="96"/>
      <c r="AL682" s="96"/>
      <c r="AM682" s="96"/>
      <c r="AN682" s="96"/>
      <c r="AO682" s="96"/>
      <c r="AP682" s="96"/>
      <c r="AQ682" s="96"/>
      <c r="AR682" s="96"/>
      <c r="AS682" s="37">
        <v>655</v>
      </c>
      <c r="AT682" s="105">
        <v>42803</v>
      </c>
      <c r="AU682" s="38" t="s">
        <v>642</v>
      </c>
      <c r="AV682" s="47">
        <f t="shared" ca="1" si="10"/>
        <v>6</v>
      </c>
      <c r="AW682" s="96"/>
      <c r="AX682" s="96"/>
    </row>
    <row r="683" spans="31:50" ht="30">
      <c r="AE683"/>
      <c r="AF683" s="96"/>
      <c r="AG683" s="96"/>
      <c r="AH683" s="96"/>
      <c r="AI683" s="96"/>
      <c r="AJ683" s="111"/>
      <c r="AK683" s="96"/>
      <c r="AL683" s="96"/>
      <c r="AM683" s="96"/>
      <c r="AN683" s="96"/>
      <c r="AO683" s="96"/>
      <c r="AP683" s="96"/>
      <c r="AQ683" s="96"/>
      <c r="AR683" s="96"/>
      <c r="AS683" s="37">
        <v>656</v>
      </c>
      <c r="AT683" s="105">
        <v>43103</v>
      </c>
      <c r="AU683" s="38" t="s">
        <v>643</v>
      </c>
      <c r="AV683" s="47">
        <f t="shared" ca="1" si="10"/>
        <v>5</v>
      </c>
      <c r="AW683" s="96"/>
      <c r="AX683" s="96"/>
    </row>
    <row r="684" spans="31:50" ht="45">
      <c r="AE684"/>
      <c r="AF684" s="96"/>
      <c r="AG684" s="96"/>
      <c r="AH684" s="96"/>
      <c r="AI684" s="96"/>
      <c r="AJ684" s="111"/>
      <c r="AK684" s="96"/>
      <c r="AL684" s="96"/>
      <c r="AM684" s="96"/>
      <c r="AN684" s="96"/>
      <c r="AO684" s="96"/>
      <c r="AP684" s="96"/>
      <c r="AQ684" s="96"/>
      <c r="AR684" s="96"/>
      <c r="AS684" s="37">
        <v>657</v>
      </c>
      <c r="AT684" s="105">
        <v>40079</v>
      </c>
      <c r="AU684" s="38" t="s">
        <v>644</v>
      </c>
      <c r="AV684" s="47">
        <f t="shared" ca="1" si="10"/>
        <v>13</v>
      </c>
      <c r="AW684" s="96"/>
      <c r="AX684" s="96"/>
    </row>
    <row r="685" spans="31:50">
      <c r="AE685"/>
      <c r="AF685" s="96"/>
      <c r="AG685" s="96"/>
      <c r="AH685" s="96"/>
      <c r="AI685" s="96"/>
      <c r="AJ685" s="111"/>
      <c r="AK685" s="96"/>
      <c r="AL685" s="96"/>
      <c r="AM685" s="96"/>
      <c r="AN685" s="96"/>
      <c r="AO685" s="96"/>
      <c r="AP685" s="96"/>
      <c r="AQ685" s="96"/>
      <c r="AR685" s="96"/>
      <c r="AS685" s="37">
        <v>658</v>
      </c>
      <c r="AT685" s="105">
        <v>39964</v>
      </c>
      <c r="AU685" s="38" t="s">
        <v>645</v>
      </c>
      <c r="AV685" s="47">
        <f t="shared" ca="1" si="10"/>
        <v>14</v>
      </c>
      <c r="AW685" s="96"/>
      <c r="AX685" s="96"/>
    </row>
    <row r="686" spans="31:50">
      <c r="AE686"/>
      <c r="AF686" s="96"/>
      <c r="AG686" s="96"/>
      <c r="AH686" s="96"/>
      <c r="AI686" s="96"/>
      <c r="AJ686" s="111"/>
      <c r="AK686" s="96"/>
      <c r="AL686" s="96"/>
      <c r="AM686" s="96"/>
      <c r="AN686" s="96"/>
      <c r="AO686" s="96"/>
      <c r="AP686" s="96"/>
      <c r="AQ686" s="96"/>
      <c r="AR686" s="96"/>
      <c r="AS686" s="37">
        <v>659</v>
      </c>
      <c r="AT686" s="105">
        <v>40576</v>
      </c>
      <c r="AU686" s="38" t="s">
        <v>646</v>
      </c>
      <c r="AV686" s="47">
        <f t="shared" ca="1" si="10"/>
        <v>12</v>
      </c>
      <c r="AW686" s="96"/>
      <c r="AX686" s="96"/>
    </row>
    <row r="687" spans="31:50" ht="45">
      <c r="AE687"/>
      <c r="AF687" s="96"/>
      <c r="AG687" s="96"/>
      <c r="AH687" s="96"/>
      <c r="AI687" s="96"/>
      <c r="AJ687" s="111"/>
      <c r="AK687" s="96"/>
      <c r="AL687" s="96"/>
      <c r="AM687" s="96"/>
      <c r="AN687" s="96"/>
      <c r="AO687" s="96"/>
      <c r="AP687" s="96"/>
      <c r="AQ687" s="96"/>
      <c r="AR687" s="96"/>
      <c r="AS687" s="37">
        <v>660</v>
      </c>
      <c r="AT687" s="105">
        <v>40390</v>
      </c>
      <c r="AU687" s="38" t="s">
        <v>647</v>
      </c>
      <c r="AV687" s="47">
        <f t="shared" ca="1" si="10"/>
        <v>12</v>
      </c>
      <c r="AW687" s="96"/>
      <c r="AX687" s="96"/>
    </row>
    <row r="688" spans="31:50" ht="30">
      <c r="AE688"/>
      <c r="AF688" s="96"/>
      <c r="AG688" s="96"/>
      <c r="AH688" s="96"/>
      <c r="AI688" s="96"/>
      <c r="AJ688" s="111"/>
      <c r="AK688" s="96"/>
      <c r="AL688" s="96"/>
      <c r="AM688" s="96"/>
      <c r="AN688" s="96"/>
      <c r="AO688" s="96"/>
      <c r="AP688" s="96"/>
      <c r="AQ688" s="96"/>
      <c r="AR688" s="96"/>
      <c r="AS688" s="37">
        <v>661</v>
      </c>
      <c r="AT688" s="38"/>
      <c r="AU688" s="38" t="s">
        <v>648</v>
      </c>
      <c r="AV688" s="47"/>
      <c r="AW688" s="96"/>
      <c r="AX688" s="96"/>
    </row>
    <row r="689" spans="31:50" ht="30">
      <c r="AE689"/>
      <c r="AF689" s="96"/>
      <c r="AG689" s="96"/>
      <c r="AH689" s="96"/>
      <c r="AI689" s="96"/>
      <c r="AJ689" s="111"/>
      <c r="AK689" s="96"/>
      <c r="AL689" s="96"/>
      <c r="AM689" s="96"/>
      <c r="AN689" s="96"/>
      <c r="AO689" s="96"/>
      <c r="AP689" s="96"/>
      <c r="AQ689" s="96"/>
      <c r="AR689" s="96"/>
      <c r="AS689" s="37">
        <v>662</v>
      </c>
      <c r="AT689" s="105">
        <v>40733</v>
      </c>
      <c r="AU689" s="38" t="s">
        <v>649</v>
      </c>
      <c r="AV689" s="47">
        <f t="shared" ca="1" si="10"/>
        <v>12</v>
      </c>
      <c r="AW689" s="96"/>
      <c r="AX689" s="96"/>
    </row>
    <row r="690" spans="31:50" ht="30">
      <c r="AE690"/>
      <c r="AF690" s="96"/>
      <c r="AG690" s="96"/>
      <c r="AH690" s="96"/>
      <c r="AI690" s="96"/>
      <c r="AJ690" s="111"/>
      <c r="AK690" s="96"/>
      <c r="AL690" s="96"/>
      <c r="AM690" s="96"/>
      <c r="AN690" s="96"/>
      <c r="AO690" s="96"/>
      <c r="AP690" s="96"/>
      <c r="AQ690" s="96"/>
      <c r="AR690" s="96"/>
      <c r="AS690" s="37">
        <v>663</v>
      </c>
      <c r="AT690" s="105">
        <v>41184</v>
      </c>
      <c r="AU690" s="38" t="s">
        <v>650</v>
      </c>
      <c r="AV690" s="47">
        <f t="shared" ca="1" si="10"/>
        <v>10</v>
      </c>
      <c r="AW690" s="96"/>
      <c r="AX690" s="96"/>
    </row>
    <row r="691" spans="31:50" ht="30">
      <c r="AE691"/>
      <c r="AF691" s="96"/>
      <c r="AG691" s="96"/>
      <c r="AH691" s="96"/>
      <c r="AI691" s="96"/>
      <c r="AJ691" s="111"/>
      <c r="AK691" s="96"/>
      <c r="AL691" s="96"/>
      <c r="AM691" s="96"/>
      <c r="AN691" s="96"/>
      <c r="AO691" s="96"/>
      <c r="AP691" s="96"/>
      <c r="AQ691" s="96"/>
      <c r="AR691" s="96"/>
      <c r="AS691" s="37">
        <v>664</v>
      </c>
      <c r="AT691" s="105">
        <v>40904</v>
      </c>
      <c r="AU691" s="38" t="s">
        <v>651</v>
      </c>
      <c r="AV691" s="47">
        <f t="shared" ca="1" si="10"/>
        <v>11</v>
      </c>
      <c r="AW691" s="96"/>
      <c r="AX691" s="96"/>
    </row>
    <row r="692" spans="31:50" ht="30">
      <c r="AE692"/>
      <c r="AF692" s="96"/>
      <c r="AG692" s="96"/>
      <c r="AH692" s="96"/>
      <c r="AI692" s="96"/>
      <c r="AJ692" s="111"/>
      <c r="AK692" s="96"/>
      <c r="AL692" s="96"/>
      <c r="AM692" s="96"/>
      <c r="AN692" s="96"/>
      <c r="AO692" s="96"/>
      <c r="AP692" s="96"/>
      <c r="AQ692" s="96"/>
      <c r="AR692" s="96"/>
      <c r="AS692" s="37">
        <v>665</v>
      </c>
      <c r="AT692" s="105">
        <v>41480</v>
      </c>
      <c r="AU692" s="38" t="s">
        <v>652</v>
      </c>
      <c r="AV692" s="47">
        <f t="shared" ca="1" si="10"/>
        <v>9</v>
      </c>
      <c r="AW692" s="96"/>
      <c r="AX692" s="96"/>
    </row>
    <row r="693" spans="31:50" ht="30">
      <c r="AE693"/>
      <c r="AF693" s="96"/>
      <c r="AG693" s="96"/>
      <c r="AH693" s="96"/>
      <c r="AI693" s="96"/>
      <c r="AJ693" s="111"/>
      <c r="AK693" s="96"/>
      <c r="AL693" s="96"/>
      <c r="AM693" s="96"/>
      <c r="AN693" s="96"/>
      <c r="AO693" s="96"/>
      <c r="AP693" s="96"/>
      <c r="AQ693" s="96"/>
      <c r="AR693" s="96"/>
      <c r="AS693" s="37">
        <v>666</v>
      </c>
      <c r="AT693" s="105">
        <v>42098</v>
      </c>
      <c r="AU693" s="38" t="s">
        <v>653</v>
      </c>
      <c r="AV693" s="47">
        <f t="shared" ca="1" si="10"/>
        <v>8</v>
      </c>
      <c r="AW693" s="96"/>
      <c r="AX693" s="96"/>
    </row>
    <row r="694" spans="31:50" ht="45">
      <c r="AE694"/>
      <c r="AF694" s="96"/>
      <c r="AG694" s="96"/>
      <c r="AH694" s="96"/>
      <c r="AI694" s="96"/>
      <c r="AJ694" s="111"/>
      <c r="AK694" s="96"/>
      <c r="AL694" s="96"/>
      <c r="AM694" s="96"/>
      <c r="AN694" s="96"/>
      <c r="AO694" s="96"/>
      <c r="AP694" s="96"/>
      <c r="AQ694" s="96"/>
      <c r="AR694" s="96"/>
      <c r="AS694" s="37">
        <v>667</v>
      </c>
      <c r="AT694" s="105">
        <v>40201</v>
      </c>
      <c r="AU694" s="38" t="s">
        <v>654</v>
      </c>
      <c r="AV694" s="47">
        <f t="shared" ca="1" si="10"/>
        <v>13</v>
      </c>
      <c r="AW694" s="96"/>
      <c r="AX694" s="96"/>
    </row>
    <row r="695" spans="31:50" ht="30">
      <c r="AE695"/>
      <c r="AF695" s="96"/>
      <c r="AG695" s="96"/>
      <c r="AH695" s="96"/>
      <c r="AI695" s="96"/>
      <c r="AJ695" s="111"/>
      <c r="AK695" s="96"/>
      <c r="AL695" s="96"/>
      <c r="AM695" s="96"/>
      <c r="AN695" s="96"/>
      <c r="AO695" s="96"/>
      <c r="AP695" s="96"/>
      <c r="AQ695" s="96"/>
      <c r="AR695" s="96"/>
      <c r="AS695" s="37">
        <v>668</v>
      </c>
      <c r="AT695" s="105">
        <v>41134</v>
      </c>
      <c r="AU695" s="38" t="s">
        <v>655</v>
      </c>
      <c r="AV695" s="47">
        <f t="shared" ca="1" si="10"/>
        <v>10</v>
      </c>
      <c r="AW695" s="96"/>
      <c r="AX695" s="96"/>
    </row>
    <row r="696" spans="31:50" ht="30">
      <c r="AE696"/>
      <c r="AF696" s="96"/>
      <c r="AG696" s="96"/>
      <c r="AH696" s="96"/>
      <c r="AI696" s="96"/>
      <c r="AJ696" s="111"/>
      <c r="AK696" s="96"/>
      <c r="AL696" s="96"/>
      <c r="AM696" s="96"/>
      <c r="AN696" s="96"/>
      <c r="AO696" s="96"/>
      <c r="AP696" s="96"/>
      <c r="AQ696" s="96"/>
      <c r="AR696" s="96"/>
      <c r="AS696" s="37">
        <v>669</v>
      </c>
      <c r="AT696" s="105">
        <v>39893</v>
      </c>
      <c r="AU696" s="38" t="s">
        <v>656</v>
      </c>
      <c r="AV696" s="47">
        <f t="shared" ca="1" si="10"/>
        <v>14</v>
      </c>
      <c r="AW696" s="96"/>
      <c r="AX696" s="96"/>
    </row>
    <row r="697" spans="31:50" ht="30">
      <c r="AE697"/>
      <c r="AF697" s="96"/>
      <c r="AG697" s="96"/>
      <c r="AH697" s="96"/>
      <c r="AI697" s="96"/>
      <c r="AJ697" s="111"/>
      <c r="AK697" s="96"/>
      <c r="AL697" s="96"/>
      <c r="AM697" s="96"/>
      <c r="AN697" s="96"/>
      <c r="AO697" s="96"/>
      <c r="AP697" s="96"/>
      <c r="AQ697" s="96"/>
      <c r="AR697" s="96"/>
      <c r="AS697" s="37">
        <v>670</v>
      </c>
      <c r="AT697" s="105">
        <v>42951</v>
      </c>
      <c r="AU697" s="38" t="s">
        <v>657</v>
      </c>
      <c r="AV697" s="47">
        <f t="shared" ca="1" si="10"/>
        <v>5</v>
      </c>
      <c r="AW697" s="96"/>
      <c r="AX697" s="96"/>
    </row>
    <row r="698" spans="31:50" ht="30">
      <c r="AE698"/>
      <c r="AF698" s="96"/>
      <c r="AG698" s="96"/>
      <c r="AH698" s="96"/>
      <c r="AI698" s="96"/>
      <c r="AJ698" s="111"/>
      <c r="AK698" s="96"/>
      <c r="AL698" s="96"/>
      <c r="AM698" s="96"/>
      <c r="AN698" s="96"/>
      <c r="AO698" s="96"/>
      <c r="AP698" s="96"/>
      <c r="AQ698" s="96"/>
      <c r="AR698" s="96"/>
      <c r="AS698" s="37">
        <v>671</v>
      </c>
      <c r="AT698" s="105">
        <v>42918</v>
      </c>
      <c r="AU698" s="38" t="s">
        <v>658</v>
      </c>
      <c r="AV698" s="47">
        <f t="shared" ca="1" si="10"/>
        <v>6</v>
      </c>
      <c r="AW698" s="96"/>
      <c r="AX698" s="96"/>
    </row>
    <row r="699" spans="31:50" ht="45">
      <c r="AE699"/>
      <c r="AF699" s="96"/>
      <c r="AG699" s="96"/>
      <c r="AH699" s="96"/>
      <c r="AI699" s="96"/>
      <c r="AJ699" s="111"/>
      <c r="AK699" s="96"/>
      <c r="AL699" s="96"/>
      <c r="AM699" s="96"/>
      <c r="AN699" s="96"/>
      <c r="AO699" s="96"/>
      <c r="AP699" s="96"/>
      <c r="AQ699" s="96"/>
      <c r="AR699" s="96"/>
      <c r="AS699" s="37">
        <v>672</v>
      </c>
      <c r="AT699" s="105">
        <v>40362</v>
      </c>
      <c r="AU699" s="38" t="s">
        <v>659</v>
      </c>
      <c r="AV699" s="47">
        <f t="shared" ca="1" si="10"/>
        <v>13</v>
      </c>
      <c r="AW699" s="96"/>
      <c r="AX699" s="96"/>
    </row>
    <row r="700" spans="31:50" ht="30">
      <c r="AE700"/>
      <c r="AF700" s="96"/>
      <c r="AG700" s="96"/>
      <c r="AH700" s="96"/>
      <c r="AI700" s="96"/>
      <c r="AJ700" s="111"/>
      <c r="AK700" s="96"/>
      <c r="AL700" s="96"/>
      <c r="AM700" s="96"/>
      <c r="AN700" s="96"/>
      <c r="AO700" s="96"/>
      <c r="AP700" s="96"/>
      <c r="AQ700" s="96"/>
      <c r="AR700" s="96"/>
      <c r="AS700" s="37">
        <v>673</v>
      </c>
      <c r="AT700" s="105">
        <v>41158</v>
      </c>
      <c r="AU700" s="38" t="s">
        <v>660</v>
      </c>
      <c r="AV700" s="47">
        <f t="shared" ca="1" si="10"/>
        <v>10</v>
      </c>
      <c r="AW700" s="96"/>
      <c r="AX700" s="96"/>
    </row>
    <row r="701" spans="31:50" ht="45">
      <c r="AE701"/>
      <c r="AF701" s="96"/>
      <c r="AG701" s="96"/>
      <c r="AH701" s="96"/>
      <c r="AI701" s="96"/>
      <c r="AJ701" s="111"/>
      <c r="AK701" s="96"/>
      <c r="AL701" s="96"/>
      <c r="AM701" s="96"/>
      <c r="AN701" s="96"/>
      <c r="AO701" s="96"/>
      <c r="AP701" s="96"/>
      <c r="AQ701" s="96"/>
      <c r="AR701" s="96"/>
      <c r="AS701" s="37">
        <v>674</v>
      </c>
      <c r="AT701" s="105">
        <v>41297</v>
      </c>
      <c r="AU701" s="38" t="s">
        <v>661</v>
      </c>
      <c r="AV701" s="47">
        <f t="shared" ca="1" si="10"/>
        <v>10</v>
      </c>
      <c r="AW701" s="96"/>
      <c r="AX701" s="96"/>
    </row>
    <row r="702" spans="31:50" ht="45">
      <c r="AE702"/>
      <c r="AF702" s="96"/>
      <c r="AG702" s="96"/>
      <c r="AH702" s="96"/>
      <c r="AI702" s="96"/>
      <c r="AJ702" s="111"/>
      <c r="AK702" s="96"/>
      <c r="AL702" s="96"/>
      <c r="AM702" s="96"/>
      <c r="AN702" s="96"/>
      <c r="AO702" s="96"/>
      <c r="AP702" s="96"/>
      <c r="AQ702" s="96"/>
      <c r="AR702" s="96"/>
      <c r="AS702" s="37">
        <v>675</v>
      </c>
      <c r="AT702" s="105">
        <v>42407</v>
      </c>
      <c r="AU702" s="38" t="s">
        <v>662</v>
      </c>
      <c r="AV702" s="47">
        <f t="shared" ca="1" si="10"/>
        <v>7</v>
      </c>
      <c r="AW702" s="96"/>
      <c r="AX702" s="96"/>
    </row>
    <row r="703" spans="31:50" ht="30">
      <c r="AE703"/>
      <c r="AF703" s="96"/>
      <c r="AG703" s="96"/>
      <c r="AH703" s="96"/>
      <c r="AI703" s="96"/>
      <c r="AJ703" s="111"/>
      <c r="AK703" s="96"/>
      <c r="AL703" s="96"/>
      <c r="AM703" s="96"/>
      <c r="AN703" s="96"/>
      <c r="AO703" s="96"/>
      <c r="AP703" s="96"/>
      <c r="AQ703" s="96"/>
      <c r="AR703" s="96"/>
      <c r="AS703" s="37">
        <v>676</v>
      </c>
      <c r="AT703" s="105">
        <v>40873</v>
      </c>
      <c r="AU703" s="38" t="s">
        <v>663</v>
      </c>
      <c r="AV703" s="47">
        <f t="shared" ca="1" si="10"/>
        <v>11</v>
      </c>
      <c r="AW703" s="96"/>
      <c r="AX703" s="96"/>
    </row>
    <row r="704" spans="31:50" ht="30">
      <c r="AE704"/>
      <c r="AF704" s="96"/>
      <c r="AG704" s="96"/>
      <c r="AH704" s="96"/>
      <c r="AI704" s="96"/>
      <c r="AJ704" s="111"/>
      <c r="AK704" s="96"/>
      <c r="AL704" s="96"/>
      <c r="AM704" s="96"/>
      <c r="AN704" s="96"/>
      <c r="AO704" s="96"/>
      <c r="AP704" s="96"/>
      <c r="AQ704" s="96"/>
      <c r="AR704" s="96"/>
      <c r="AS704" s="37">
        <v>677</v>
      </c>
      <c r="AT704" s="105">
        <v>41945</v>
      </c>
      <c r="AU704" s="38" t="s">
        <v>664</v>
      </c>
      <c r="AV704" s="47">
        <f t="shared" ca="1" si="10"/>
        <v>8</v>
      </c>
      <c r="AW704" s="96"/>
      <c r="AX704" s="96"/>
    </row>
    <row r="705" spans="31:50" ht="30">
      <c r="AE705"/>
      <c r="AF705" s="96"/>
      <c r="AG705" s="96"/>
      <c r="AH705" s="96"/>
      <c r="AI705" s="96"/>
      <c r="AJ705" s="111"/>
      <c r="AK705" s="96"/>
      <c r="AL705" s="96"/>
      <c r="AM705" s="96"/>
      <c r="AN705" s="96"/>
      <c r="AO705" s="96"/>
      <c r="AP705" s="96"/>
      <c r="AQ705" s="96"/>
      <c r="AR705" s="96"/>
      <c r="AS705" s="37">
        <v>678</v>
      </c>
      <c r="AT705" s="105">
        <v>41525</v>
      </c>
      <c r="AU705" s="38" t="s">
        <v>665</v>
      </c>
      <c r="AV705" s="47">
        <f t="shared" ca="1" si="10"/>
        <v>9</v>
      </c>
      <c r="AW705" s="96"/>
      <c r="AX705" s="96"/>
    </row>
    <row r="706" spans="31:50" ht="30">
      <c r="AE706"/>
      <c r="AF706" s="96"/>
      <c r="AG706" s="96"/>
      <c r="AH706" s="96"/>
      <c r="AI706" s="96"/>
      <c r="AJ706" s="111"/>
      <c r="AK706" s="96"/>
      <c r="AL706" s="96"/>
      <c r="AM706" s="96"/>
      <c r="AN706" s="96"/>
      <c r="AO706" s="96"/>
      <c r="AP706" s="96"/>
      <c r="AQ706" s="96"/>
      <c r="AR706" s="96"/>
      <c r="AS706" s="37">
        <v>679</v>
      </c>
      <c r="AT706" s="105">
        <v>42670</v>
      </c>
      <c r="AU706" s="38" t="s">
        <v>666</v>
      </c>
      <c r="AV706" s="47">
        <f t="shared" ca="1" si="10"/>
        <v>6</v>
      </c>
      <c r="AW706" s="96"/>
      <c r="AX706" s="96"/>
    </row>
    <row r="707" spans="31:50" ht="30">
      <c r="AE707"/>
      <c r="AF707" s="96"/>
      <c r="AG707" s="96"/>
      <c r="AH707" s="96"/>
      <c r="AI707" s="96"/>
      <c r="AJ707" s="111"/>
      <c r="AK707" s="96"/>
      <c r="AL707" s="96"/>
      <c r="AM707" s="96"/>
      <c r="AN707" s="96"/>
      <c r="AO707" s="96"/>
      <c r="AP707" s="96"/>
      <c r="AQ707" s="96"/>
      <c r="AR707" s="96"/>
      <c r="AS707" s="37">
        <v>680</v>
      </c>
      <c r="AT707" s="105">
        <v>40844</v>
      </c>
      <c r="AU707" s="38" t="s">
        <v>667</v>
      </c>
      <c r="AV707" s="47">
        <f t="shared" ca="1" si="10"/>
        <v>11</v>
      </c>
      <c r="AW707" s="96"/>
      <c r="AX707" s="96"/>
    </row>
    <row r="708" spans="31:50" ht="30">
      <c r="AE708"/>
      <c r="AF708" s="96"/>
      <c r="AG708" s="96"/>
      <c r="AH708" s="96"/>
      <c r="AI708" s="96"/>
      <c r="AJ708" s="111"/>
      <c r="AK708" s="96"/>
      <c r="AL708" s="96"/>
      <c r="AM708" s="96"/>
      <c r="AN708" s="96"/>
      <c r="AO708" s="96"/>
      <c r="AP708" s="96"/>
      <c r="AQ708" s="96"/>
      <c r="AR708" s="96"/>
      <c r="AS708" s="37">
        <v>681</v>
      </c>
      <c r="AT708" s="105">
        <v>40855</v>
      </c>
      <c r="AU708" s="38" t="s">
        <v>668</v>
      </c>
      <c r="AV708" s="47">
        <f t="shared" ca="1" si="10"/>
        <v>11</v>
      </c>
      <c r="AW708" s="96"/>
      <c r="AX708" s="96"/>
    </row>
    <row r="709" spans="31:50" ht="30">
      <c r="AE709"/>
      <c r="AF709" s="96"/>
      <c r="AG709" s="96"/>
      <c r="AH709" s="96"/>
      <c r="AI709" s="96"/>
      <c r="AJ709" s="111"/>
      <c r="AK709" s="96"/>
      <c r="AL709" s="96"/>
      <c r="AM709" s="96"/>
      <c r="AN709" s="96"/>
      <c r="AO709" s="96"/>
      <c r="AP709" s="96"/>
      <c r="AQ709" s="96"/>
      <c r="AR709" s="96"/>
      <c r="AS709" s="37">
        <v>682</v>
      </c>
      <c r="AT709" s="105">
        <v>40495</v>
      </c>
      <c r="AU709" s="38" t="s">
        <v>669</v>
      </c>
      <c r="AV709" s="47">
        <f t="shared" ca="1" si="10"/>
        <v>12</v>
      </c>
      <c r="AW709" s="96"/>
      <c r="AX709" s="96"/>
    </row>
    <row r="710" spans="31:50" ht="30">
      <c r="AE710"/>
      <c r="AF710" s="96"/>
      <c r="AG710" s="96"/>
      <c r="AH710" s="96"/>
      <c r="AI710" s="96"/>
      <c r="AJ710" s="111"/>
      <c r="AK710" s="96"/>
      <c r="AL710" s="96"/>
      <c r="AM710" s="96"/>
      <c r="AN710" s="96"/>
      <c r="AO710" s="96"/>
      <c r="AP710" s="96"/>
      <c r="AQ710" s="96"/>
      <c r="AR710" s="96"/>
      <c r="AS710" s="37">
        <v>683</v>
      </c>
      <c r="AT710" s="105">
        <v>40779</v>
      </c>
      <c r="AU710" s="38" t="s">
        <v>670</v>
      </c>
      <c r="AV710" s="47">
        <f t="shared" ca="1" si="10"/>
        <v>11</v>
      </c>
      <c r="AW710" s="96"/>
      <c r="AX710" s="96"/>
    </row>
    <row r="711" spans="31:50" ht="30">
      <c r="AE711"/>
      <c r="AF711" s="96"/>
      <c r="AG711" s="96"/>
      <c r="AH711" s="96"/>
      <c r="AI711" s="96"/>
      <c r="AJ711" s="111"/>
      <c r="AK711" s="96"/>
      <c r="AL711" s="96"/>
      <c r="AM711" s="96"/>
      <c r="AN711" s="96"/>
      <c r="AO711" s="96"/>
      <c r="AP711" s="96"/>
      <c r="AQ711" s="96"/>
      <c r="AR711" s="96"/>
      <c r="AS711" s="37">
        <v>684</v>
      </c>
      <c r="AT711" s="105">
        <v>41172</v>
      </c>
      <c r="AU711" s="38" t="s">
        <v>671</v>
      </c>
      <c r="AV711" s="47">
        <f t="shared" ca="1" si="10"/>
        <v>10</v>
      </c>
      <c r="AW711" s="96"/>
      <c r="AX711" s="96"/>
    </row>
    <row r="712" spans="31:50" ht="30">
      <c r="AE712"/>
      <c r="AF712" s="96"/>
      <c r="AG712" s="96"/>
      <c r="AH712" s="96"/>
      <c r="AI712" s="96"/>
      <c r="AJ712" s="111"/>
      <c r="AK712" s="96"/>
      <c r="AL712" s="96"/>
      <c r="AM712" s="96"/>
      <c r="AN712" s="96"/>
      <c r="AO712" s="96"/>
      <c r="AP712" s="96"/>
      <c r="AQ712" s="96"/>
      <c r="AR712" s="96"/>
      <c r="AS712" s="37">
        <v>685</v>
      </c>
      <c r="AT712" s="105">
        <v>42893</v>
      </c>
      <c r="AU712" s="38" t="s">
        <v>672</v>
      </c>
      <c r="AV712" s="47">
        <f t="shared" ca="1" si="10"/>
        <v>6</v>
      </c>
      <c r="AW712" s="96"/>
      <c r="AX712" s="96"/>
    </row>
    <row r="713" spans="31:50" ht="30">
      <c r="AE713"/>
      <c r="AF713" s="96"/>
      <c r="AG713" s="96"/>
      <c r="AH713" s="96"/>
      <c r="AI713" s="96"/>
      <c r="AJ713" s="111"/>
      <c r="AK713" s="96"/>
      <c r="AL713" s="96"/>
      <c r="AM713" s="96"/>
      <c r="AN713" s="96"/>
      <c r="AO713" s="96"/>
      <c r="AP713" s="96"/>
      <c r="AQ713" s="96"/>
      <c r="AR713" s="96"/>
      <c r="AS713" s="37">
        <v>686</v>
      </c>
      <c r="AT713" s="105">
        <v>39849</v>
      </c>
      <c r="AU713" s="38" t="s">
        <v>673</v>
      </c>
      <c r="AV713" s="47">
        <f t="shared" ca="1" si="10"/>
        <v>14</v>
      </c>
      <c r="AW713" s="96"/>
      <c r="AX713" s="96"/>
    </row>
    <row r="714" spans="31:50" ht="30">
      <c r="AE714"/>
      <c r="AF714" s="96"/>
      <c r="AG714" s="96"/>
      <c r="AH714" s="96"/>
      <c r="AI714" s="96"/>
      <c r="AJ714" s="111"/>
      <c r="AK714" s="96"/>
      <c r="AL714" s="96"/>
      <c r="AM714" s="96"/>
      <c r="AN714" s="96"/>
      <c r="AO714" s="96"/>
      <c r="AP714" s="96"/>
      <c r="AQ714" s="96"/>
      <c r="AR714" s="96"/>
      <c r="AS714" s="37">
        <v>687</v>
      </c>
      <c r="AT714" s="105">
        <v>41011</v>
      </c>
      <c r="AU714" s="38" t="s">
        <v>622</v>
      </c>
      <c r="AV714" s="47">
        <f t="shared" ca="1" si="10"/>
        <v>11</v>
      </c>
      <c r="AW714" s="96"/>
      <c r="AX714" s="96"/>
    </row>
    <row r="715" spans="31:50" ht="30">
      <c r="AE715"/>
      <c r="AF715" s="96"/>
      <c r="AG715" s="96"/>
      <c r="AH715" s="96"/>
      <c r="AI715" s="96"/>
      <c r="AJ715" s="111"/>
      <c r="AK715" s="96"/>
      <c r="AL715" s="96"/>
      <c r="AM715" s="96"/>
      <c r="AN715" s="96"/>
      <c r="AO715" s="96"/>
      <c r="AP715" s="96"/>
      <c r="AQ715" s="96"/>
      <c r="AR715" s="96"/>
      <c r="AS715" s="37">
        <v>688</v>
      </c>
      <c r="AT715" s="105">
        <v>42126</v>
      </c>
      <c r="AU715" s="38" t="s">
        <v>674</v>
      </c>
      <c r="AV715" s="47">
        <f t="shared" ca="1" si="10"/>
        <v>8</v>
      </c>
      <c r="AW715" s="96"/>
      <c r="AX715" s="96"/>
    </row>
    <row r="716" spans="31:50" ht="45">
      <c r="AE716"/>
      <c r="AF716" s="96"/>
      <c r="AG716" s="96"/>
      <c r="AH716" s="96"/>
      <c r="AI716" s="96"/>
      <c r="AJ716" s="111"/>
      <c r="AK716" s="96"/>
      <c r="AL716" s="96"/>
      <c r="AM716" s="96"/>
      <c r="AN716" s="96"/>
      <c r="AO716" s="96"/>
      <c r="AP716" s="96"/>
      <c r="AQ716" s="96"/>
      <c r="AR716" s="96"/>
      <c r="AS716" s="37">
        <v>689</v>
      </c>
      <c r="AT716" s="105">
        <v>40693</v>
      </c>
      <c r="AU716" s="38" t="s">
        <v>675</v>
      </c>
      <c r="AV716" s="47">
        <f t="shared" ca="1" si="10"/>
        <v>12</v>
      </c>
      <c r="AW716" s="96"/>
      <c r="AX716" s="96"/>
    </row>
    <row r="717" spans="31:50" ht="30">
      <c r="AE717"/>
      <c r="AF717" s="96"/>
      <c r="AG717" s="96"/>
      <c r="AH717" s="96"/>
      <c r="AI717" s="96"/>
      <c r="AJ717" s="111"/>
      <c r="AK717" s="96"/>
      <c r="AL717" s="96"/>
      <c r="AM717" s="96"/>
      <c r="AN717" s="96"/>
      <c r="AO717" s="96"/>
      <c r="AP717" s="96"/>
      <c r="AQ717" s="96"/>
      <c r="AR717" s="96"/>
      <c r="AS717" s="37">
        <v>690</v>
      </c>
      <c r="AT717" s="105">
        <v>43032</v>
      </c>
      <c r="AU717" s="38" t="s">
        <v>676</v>
      </c>
      <c r="AV717" s="47">
        <f t="shared" ca="1" si="10"/>
        <v>5</v>
      </c>
      <c r="AW717" s="96"/>
      <c r="AX717" s="96"/>
    </row>
    <row r="718" spans="31:50" ht="30">
      <c r="AE718"/>
      <c r="AF718" s="96"/>
      <c r="AG718" s="96"/>
      <c r="AH718" s="96"/>
      <c r="AI718" s="96"/>
      <c r="AJ718" s="111"/>
      <c r="AK718" s="96"/>
      <c r="AL718" s="96"/>
      <c r="AM718" s="96"/>
      <c r="AN718" s="96"/>
      <c r="AO718" s="96"/>
      <c r="AP718" s="96"/>
      <c r="AQ718" s="96"/>
      <c r="AR718" s="96"/>
      <c r="AS718" s="37">
        <v>691</v>
      </c>
      <c r="AT718" s="105">
        <v>41633</v>
      </c>
      <c r="AU718" s="38" t="s">
        <v>677</v>
      </c>
      <c r="AV718" s="47">
        <f t="shared" ca="1" si="10"/>
        <v>9</v>
      </c>
      <c r="AW718" s="96"/>
      <c r="AX718" s="96"/>
    </row>
    <row r="719" spans="31:50" ht="30">
      <c r="AE719"/>
      <c r="AF719" s="96"/>
      <c r="AG719" s="96"/>
      <c r="AH719" s="96"/>
      <c r="AI719" s="96"/>
      <c r="AJ719" s="111"/>
      <c r="AK719" s="96"/>
      <c r="AL719" s="96"/>
      <c r="AM719" s="96"/>
      <c r="AN719" s="96"/>
      <c r="AO719" s="96"/>
      <c r="AP719" s="96"/>
      <c r="AQ719" s="96"/>
      <c r="AR719" s="96"/>
      <c r="AS719" s="37">
        <v>692</v>
      </c>
      <c r="AT719" s="105">
        <v>42557</v>
      </c>
      <c r="AU719" s="38" t="s">
        <v>678</v>
      </c>
      <c r="AV719" s="47">
        <f t="shared" ca="1" si="10"/>
        <v>7</v>
      </c>
      <c r="AW719" s="96"/>
      <c r="AX719" s="96"/>
    </row>
    <row r="720" spans="31:50" ht="30">
      <c r="AE720"/>
      <c r="AF720" s="96"/>
      <c r="AG720" s="96"/>
      <c r="AH720" s="96"/>
      <c r="AI720" s="96"/>
      <c r="AJ720" s="111"/>
      <c r="AK720" s="96"/>
      <c r="AL720" s="96"/>
      <c r="AM720" s="96"/>
      <c r="AN720" s="96"/>
      <c r="AO720" s="96"/>
      <c r="AP720" s="96"/>
      <c r="AQ720" s="96"/>
      <c r="AR720" s="96"/>
      <c r="AS720" s="37">
        <v>693</v>
      </c>
      <c r="AT720" s="105">
        <v>40822</v>
      </c>
      <c r="AU720" s="38" t="s">
        <v>679</v>
      </c>
      <c r="AV720" s="47">
        <f t="shared" ca="1" si="10"/>
        <v>11</v>
      </c>
      <c r="AW720" s="96"/>
      <c r="AX720" s="96"/>
    </row>
    <row r="721" spans="31:50" ht="30">
      <c r="AE721"/>
      <c r="AF721" s="96"/>
      <c r="AG721" s="96"/>
      <c r="AH721" s="96"/>
      <c r="AI721" s="96"/>
      <c r="AJ721" s="111"/>
      <c r="AK721" s="96"/>
      <c r="AL721" s="96"/>
      <c r="AM721" s="96"/>
      <c r="AN721" s="96"/>
      <c r="AO721" s="96"/>
      <c r="AP721" s="96"/>
      <c r="AQ721" s="96"/>
      <c r="AR721" s="96"/>
      <c r="AS721" s="37">
        <v>694</v>
      </c>
      <c r="AT721" s="105">
        <v>40822</v>
      </c>
      <c r="AU721" s="38" t="s">
        <v>680</v>
      </c>
      <c r="AV721" s="47">
        <f t="shared" ca="1" si="10"/>
        <v>11</v>
      </c>
      <c r="AW721" s="96"/>
      <c r="AX721" s="96"/>
    </row>
    <row r="722" spans="31:50" ht="30">
      <c r="AE722"/>
      <c r="AF722" s="96"/>
      <c r="AG722" s="96"/>
      <c r="AH722" s="96"/>
      <c r="AI722" s="96"/>
      <c r="AJ722" s="111"/>
      <c r="AK722" s="96"/>
      <c r="AL722" s="96"/>
      <c r="AM722" s="96"/>
      <c r="AN722" s="96"/>
      <c r="AO722" s="96"/>
      <c r="AP722" s="96"/>
      <c r="AQ722" s="96"/>
      <c r="AR722" s="96"/>
      <c r="AS722" s="37">
        <v>695</v>
      </c>
      <c r="AT722" s="105">
        <v>40519</v>
      </c>
      <c r="AU722" s="38" t="s">
        <v>681</v>
      </c>
      <c r="AV722" s="47">
        <f t="shared" ca="1" si="10"/>
        <v>12</v>
      </c>
      <c r="AW722" s="96"/>
      <c r="AX722" s="96"/>
    </row>
    <row r="723" spans="31:50" ht="45">
      <c r="AE723"/>
      <c r="AF723" s="96"/>
      <c r="AG723" s="96"/>
      <c r="AH723" s="96"/>
      <c r="AI723" s="96"/>
      <c r="AJ723" s="111"/>
      <c r="AK723" s="96"/>
      <c r="AL723" s="96"/>
      <c r="AM723" s="96"/>
      <c r="AN723" s="96"/>
      <c r="AO723" s="96"/>
      <c r="AP723" s="96"/>
      <c r="AQ723" s="96"/>
      <c r="AR723" s="96"/>
      <c r="AS723" s="37">
        <v>696</v>
      </c>
      <c r="AT723" s="105">
        <v>40390</v>
      </c>
      <c r="AU723" s="38" t="s">
        <v>682</v>
      </c>
      <c r="AV723" s="47">
        <f t="shared" ca="1" si="10"/>
        <v>12</v>
      </c>
      <c r="AW723" s="96"/>
      <c r="AX723" s="96"/>
    </row>
    <row r="724" spans="31:50" ht="30">
      <c r="AE724"/>
      <c r="AF724" s="96"/>
      <c r="AG724" s="96"/>
      <c r="AH724" s="96"/>
      <c r="AI724" s="96"/>
      <c r="AJ724" s="111"/>
      <c r="AK724" s="96"/>
      <c r="AL724" s="96"/>
      <c r="AM724" s="96"/>
      <c r="AN724" s="96"/>
      <c r="AO724" s="96"/>
      <c r="AP724" s="96"/>
      <c r="AQ724" s="96"/>
      <c r="AR724" s="96"/>
      <c r="AS724" s="37">
        <v>697</v>
      </c>
      <c r="AT724" s="105">
        <v>41484</v>
      </c>
      <c r="AU724" s="38" t="s">
        <v>683</v>
      </c>
      <c r="AV724" s="47">
        <f t="shared" ca="1" si="10"/>
        <v>9</v>
      </c>
      <c r="AW724" s="96"/>
      <c r="AX724" s="96"/>
    </row>
    <row r="725" spans="31:50" ht="30">
      <c r="AE725"/>
      <c r="AF725" s="96"/>
      <c r="AG725" s="96"/>
      <c r="AH725" s="96"/>
      <c r="AI725" s="96"/>
      <c r="AJ725" s="111"/>
      <c r="AK725" s="96"/>
      <c r="AL725" s="96"/>
      <c r="AM725" s="96"/>
      <c r="AN725" s="96"/>
      <c r="AO725" s="96"/>
      <c r="AP725" s="96"/>
      <c r="AQ725" s="96"/>
      <c r="AR725" s="96"/>
      <c r="AS725" s="37">
        <v>698</v>
      </c>
      <c r="AT725" s="105">
        <v>40150</v>
      </c>
      <c r="AU725" s="38" t="s">
        <v>684</v>
      </c>
      <c r="AV725" s="47">
        <f t="shared" ca="1" si="10"/>
        <v>13</v>
      </c>
      <c r="AW725" s="96"/>
      <c r="AX725" s="96"/>
    </row>
    <row r="726" spans="31:50" ht="45">
      <c r="AE726"/>
      <c r="AF726" s="96"/>
      <c r="AG726" s="96"/>
      <c r="AH726" s="96"/>
      <c r="AI726" s="96"/>
      <c r="AJ726" s="111"/>
      <c r="AK726" s="96"/>
      <c r="AL726" s="96"/>
      <c r="AM726" s="96"/>
      <c r="AN726" s="96"/>
      <c r="AO726" s="96"/>
      <c r="AP726" s="96"/>
      <c r="AQ726" s="96"/>
      <c r="AR726" s="96"/>
      <c r="AS726" s="37">
        <v>699</v>
      </c>
      <c r="AT726" s="105">
        <v>42380</v>
      </c>
      <c r="AU726" s="38" t="s">
        <v>685</v>
      </c>
      <c r="AV726" s="47">
        <f t="shared" ca="1" si="10"/>
        <v>7</v>
      </c>
      <c r="AW726" s="96"/>
      <c r="AX726" s="96"/>
    </row>
    <row r="727" spans="31:50" ht="45">
      <c r="AE727"/>
      <c r="AF727" s="96"/>
      <c r="AG727" s="96"/>
      <c r="AH727" s="96"/>
      <c r="AI727" s="96"/>
      <c r="AJ727" s="111"/>
      <c r="AK727" s="96"/>
      <c r="AL727" s="96"/>
      <c r="AM727" s="96"/>
      <c r="AN727" s="96"/>
      <c r="AO727" s="96"/>
      <c r="AP727" s="96"/>
      <c r="AQ727" s="96"/>
      <c r="AR727" s="96"/>
      <c r="AS727" s="37">
        <v>700</v>
      </c>
      <c r="AT727" s="105">
        <v>41579</v>
      </c>
      <c r="AU727" s="38" t="s">
        <v>686</v>
      </c>
      <c r="AV727" s="47">
        <f t="shared" ca="1" si="10"/>
        <v>9</v>
      </c>
      <c r="AW727" s="96"/>
      <c r="AX727" s="96"/>
    </row>
    <row r="728" spans="31:50" ht="30">
      <c r="AE728"/>
      <c r="AF728" s="96"/>
      <c r="AG728" s="96"/>
      <c r="AH728" s="96"/>
      <c r="AI728" s="96"/>
      <c r="AJ728" s="111"/>
      <c r="AK728" s="96"/>
      <c r="AL728" s="96"/>
      <c r="AM728" s="96"/>
      <c r="AN728" s="96"/>
      <c r="AO728" s="96"/>
      <c r="AP728" s="96"/>
      <c r="AQ728" s="96"/>
      <c r="AR728" s="96"/>
      <c r="AS728" s="37">
        <v>701</v>
      </c>
      <c r="AT728" s="105">
        <v>42521</v>
      </c>
      <c r="AU728" s="38" t="s">
        <v>687</v>
      </c>
      <c r="AV728" s="47">
        <f t="shared" ca="1" si="10"/>
        <v>7</v>
      </c>
      <c r="AW728" s="96"/>
      <c r="AX728" s="96"/>
    </row>
    <row r="729" spans="31:50" ht="30">
      <c r="AE729"/>
      <c r="AF729" s="96"/>
      <c r="AG729" s="96"/>
      <c r="AH729" s="96"/>
      <c r="AI729" s="96"/>
      <c r="AJ729" s="111"/>
      <c r="AK729" s="96"/>
      <c r="AL729" s="96"/>
      <c r="AM729" s="96"/>
      <c r="AN729" s="96"/>
      <c r="AO729" s="96"/>
      <c r="AP729" s="96"/>
      <c r="AQ729" s="96"/>
      <c r="AR729" s="96"/>
      <c r="AS729" s="37">
        <v>702</v>
      </c>
      <c r="AT729" s="105">
        <v>43161</v>
      </c>
      <c r="AU729" s="38" t="s">
        <v>622</v>
      </c>
      <c r="AV729" s="47">
        <f t="shared" ca="1" si="10"/>
        <v>5</v>
      </c>
      <c r="AW729" s="96"/>
      <c r="AX729" s="96"/>
    </row>
    <row r="730" spans="31:50" ht="30">
      <c r="AE730"/>
      <c r="AF730" s="96"/>
      <c r="AG730" s="96"/>
      <c r="AH730" s="96"/>
      <c r="AI730" s="96"/>
      <c r="AJ730" s="111"/>
      <c r="AK730" s="96"/>
      <c r="AL730" s="96"/>
      <c r="AM730" s="96"/>
      <c r="AN730" s="96"/>
      <c r="AO730" s="96"/>
      <c r="AP730" s="96"/>
      <c r="AQ730" s="96"/>
      <c r="AR730" s="96"/>
      <c r="AS730" s="37">
        <v>703</v>
      </c>
      <c r="AT730" s="105">
        <v>39570</v>
      </c>
      <c r="AU730" s="38" t="s">
        <v>688</v>
      </c>
      <c r="AV730" s="47">
        <f t="shared" ca="1" si="10"/>
        <v>15</v>
      </c>
      <c r="AW730" s="96"/>
      <c r="AX730" s="96"/>
    </row>
    <row r="731" spans="31:50" ht="45">
      <c r="AE731"/>
      <c r="AF731" s="96"/>
      <c r="AG731" s="96"/>
      <c r="AH731" s="96"/>
      <c r="AI731" s="96"/>
      <c r="AJ731" s="111"/>
      <c r="AK731" s="96"/>
      <c r="AL731" s="96"/>
      <c r="AM731" s="96"/>
      <c r="AN731" s="96"/>
      <c r="AO731" s="96"/>
      <c r="AP731" s="96"/>
      <c r="AQ731" s="96"/>
      <c r="AR731" s="96"/>
      <c r="AS731" s="37">
        <v>704</v>
      </c>
      <c r="AT731" s="105">
        <v>42301</v>
      </c>
      <c r="AU731" s="38" t="s">
        <v>689</v>
      </c>
      <c r="AV731" s="47">
        <f t="shared" ca="1" si="10"/>
        <v>7</v>
      </c>
      <c r="AW731" s="96"/>
      <c r="AX731" s="96"/>
    </row>
    <row r="732" spans="31:50" ht="30">
      <c r="AE732"/>
      <c r="AF732" s="96"/>
      <c r="AG732" s="96"/>
      <c r="AH732" s="96"/>
      <c r="AI732" s="96"/>
      <c r="AJ732" s="111"/>
      <c r="AK732" s="96"/>
      <c r="AL732" s="96"/>
      <c r="AM732" s="96"/>
      <c r="AN732" s="96"/>
      <c r="AO732" s="96"/>
      <c r="AP732" s="96"/>
      <c r="AQ732" s="96"/>
      <c r="AR732" s="96"/>
      <c r="AS732" s="37">
        <v>705</v>
      </c>
      <c r="AT732" s="105">
        <v>42939</v>
      </c>
      <c r="AU732" s="38" t="s">
        <v>690</v>
      </c>
      <c r="AV732" s="47">
        <f t="shared" ca="1" si="10"/>
        <v>6</v>
      </c>
      <c r="AW732" s="96"/>
      <c r="AX732" s="96"/>
    </row>
    <row r="733" spans="31:50">
      <c r="AE733"/>
      <c r="AF733" s="96"/>
      <c r="AG733" s="96"/>
      <c r="AH733" s="96"/>
      <c r="AI733" s="96"/>
      <c r="AJ733" s="111"/>
      <c r="AK733" s="96"/>
      <c r="AL733" s="96"/>
      <c r="AM733" s="96"/>
      <c r="AN733" s="96"/>
      <c r="AO733" s="96"/>
      <c r="AP733" s="96"/>
      <c r="AQ733" s="96"/>
      <c r="AR733" s="96"/>
      <c r="AS733" s="37">
        <v>706</v>
      </c>
      <c r="AT733" s="105">
        <v>41669</v>
      </c>
      <c r="AU733" s="38" t="s">
        <v>691</v>
      </c>
      <c r="AV733" s="47">
        <f t="shared" ref="AV733:AV749" ca="1" si="11">TRUNC(YEARFRAC(AT733,TODAY()))</f>
        <v>9</v>
      </c>
      <c r="AW733" s="96"/>
      <c r="AX733" s="96"/>
    </row>
    <row r="734" spans="31:50" ht="30">
      <c r="AE734"/>
      <c r="AF734" s="96"/>
      <c r="AG734" s="96"/>
      <c r="AH734" s="96"/>
      <c r="AI734" s="96"/>
      <c r="AJ734" s="111"/>
      <c r="AK734" s="96"/>
      <c r="AL734" s="96"/>
      <c r="AM734" s="96"/>
      <c r="AN734" s="96"/>
      <c r="AO734" s="96"/>
      <c r="AP734" s="96"/>
      <c r="AQ734" s="96"/>
      <c r="AR734" s="96"/>
      <c r="AS734" s="37">
        <v>707</v>
      </c>
      <c r="AT734" s="105">
        <v>40239</v>
      </c>
      <c r="AU734" s="38" t="s">
        <v>692</v>
      </c>
      <c r="AV734" s="47">
        <f t="shared" ca="1" si="11"/>
        <v>13</v>
      </c>
      <c r="AW734" s="96"/>
      <c r="AX734" s="96"/>
    </row>
    <row r="735" spans="31:50" ht="30">
      <c r="AE735"/>
      <c r="AF735" s="96"/>
      <c r="AG735" s="96"/>
      <c r="AH735" s="96"/>
      <c r="AI735" s="96"/>
      <c r="AJ735" s="111"/>
      <c r="AK735" s="96"/>
      <c r="AL735" s="96"/>
      <c r="AM735" s="96"/>
      <c r="AN735" s="96"/>
      <c r="AO735" s="96"/>
      <c r="AP735" s="96"/>
      <c r="AQ735" s="96"/>
      <c r="AR735" s="96"/>
      <c r="AS735" s="37">
        <v>708</v>
      </c>
      <c r="AT735" s="105">
        <v>42099</v>
      </c>
      <c r="AU735" s="38" t="s">
        <v>693</v>
      </c>
      <c r="AV735" s="47">
        <f t="shared" ca="1" si="11"/>
        <v>8</v>
      </c>
      <c r="AW735" s="96"/>
      <c r="AX735" s="96"/>
    </row>
    <row r="736" spans="31:50" ht="30">
      <c r="AE736"/>
      <c r="AF736" s="96"/>
      <c r="AG736" s="96"/>
      <c r="AH736" s="96"/>
      <c r="AI736" s="96"/>
      <c r="AJ736" s="111"/>
      <c r="AK736" s="96"/>
      <c r="AL736" s="96"/>
      <c r="AM736" s="96"/>
      <c r="AN736" s="96"/>
      <c r="AO736" s="96"/>
      <c r="AP736" s="96"/>
      <c r="AQ736" s="96"/>
      <c r="AR736" s="96"/>
      <c r="AS736" s="37">
        <v>709</v>
      </c>
      <c r="AT736" s="105">
        <v>40077</v>
      </c>
      <c r="AU736" s="38" t="s">
        <v>694</v>
      </c>
      <c r="AV736" s="47">
        <f t="shared" ca="1" si="11"/>
        <v>13</v>
      </c>
      <c r="AW736" s="96"/>
      <c r="AX736" s="96"/>
    </row>
    <row r="737" spans="31:50" ht="30">
      <c r="AE737"/>
      <c r="AF737" s="96"/>
      <c r="AG737" s="96"/>
      <c r="AH737" s="96"/>
      <c r="AI737" s="96"/>
      <c r="AJ737" s="111"/>
      <c r="AK737" s="96"/>
      <c r="AL737" s="96"/>
      <c r="AM737" s="96"/>
      <c r="AN737" s="96"/>
      <c r="AO737" s="96"/>
      <c r="AP737" s="96"/>
      <c r="AQ737" s="96"/>
      <c r="AR737" s="96"/>
      <c r="AS737" s="37">
        <v>710</v>
      </c>
      <c r="AT737" s="105">
        <v>40016</v>
      </c>
      <c r="AU737" s="38" t="s">
        <v>512</v>
      </c>
      <c r="AV737" s="47">
        <f t="shared" ca="1" si="11"/>
        <v>14</v>
      </c>
      <c r="AW737" s="96"/>
      <c r="AX737" s="96"/>
    </row>
    <row r="738" spans="31:50" ht="30">
      <c r="AE738"/>
      <c r="AF738" s="96"/>
      <c r="AG738" s="96"/>
      <c r="AH738" s="96"/>
      <c r="AI738" s="96"/>
      <c r="AJ738" s="111"/>
      <c r="AK738" s="96"/>
      <c r="AL738" s="96"/>
      <c r="AM738" s="96"/>
      <c r="AN738" s="96"/>
      <c r="AO738" s="96"/>
      <c r="AP738" s="96"/>
      <c r="AQ738" s="96"/>
      <c r="AR738" s="96"/>
      <c r="AS738" s="37">
        <v>711</v>
      </c>
      <c r="AT738" s="105">
        <v>39969</v>
      </c>
      <c r="AU738" s="38" t="s">
        <v>695</v>
      </c>
      <c r="AV738" s="47">
        <f t="shared" ca="1" si="11"/>
        <v>14</v>
      </c>
      <c r="AW738" s="96"/>
      <c r="AX738" s="96"/>
    </row>
    <row r="739" spans="31:50" ht="30">
      <c r="AE739"/>
      <c r="AF739" s="96"/>
      <c r="AG739" s="96"/>
      <c r="AH739" s="96"/>
      <c r="AI739" s="96"/>
      <c r="AJ739" s="111"/>
      <c r="AK739" s="96"/>
      <c r="AL739" s="96"/>
      <c r="AM739" s="96"/>
      <c r="AN739" s="96"/>
      <c r="AO739" s="96"/>
      <c r="AP739" s="96"/>
      <c r="AQ739" s="96"/>
      <c r="AR739" s="96"/>
      <c r="AS739" s="37">
        <v>712</v>
      </c>
      <c r="AT739" s="105">
        <v>42689</v>
      </c>
      <c r="AU739" s="38" t="s">
        <v>696</v>
      </c>
      <c r="AV739" s="47">
        <f t="shared" ca="1" si="11"/>
        <v>6</v>
      </c>
      <c r="AW739" s="96"/>
      <c r="AX739" s="96"/>
    </row>
    <row r="740" spans="31:50" ht="30">
      <c r="AE740"/>
      <c r="AF740" s="96"/>
      <c r="AG740" s="96"/>
      <c r="AH740" s="96"/>
      <c r="AI740" s="96"/>
      <c r="AJ740" s="111"/>
      <c r="AK740" s="96"/>
      <c r="AL740" s="96"/>
      <c r="AM740" s="96"/>
      <c r="AN740" s="96"/>
      <c r="AO740" s="96"/>
      <c r="AP740" s="96"/>
      <c r="AQ740" s="96"/>
      <c r="AR740" s="96"/>
      <c r="AS740" s="37">
        <v>713</v>
      </c>
      <c r="AT740" s="105">
        <v>41251</v>
      </c>
      <c r="AU740" s="38" t="s">
        <v>697</v>
      </c>
      <c r="AV740" s="47">
        <f t="shared" ca="1" si="11"/>
        <v>10</v>
      </c>
      <c r="AW740" s="96"/>
      <c r="AX740" s="96"/>
    </row>
    <row r="741" spans="31:50" ht="30">
      <c r="AE741"/>
      <c r="AF741" s="96"/>
      <c r="AG741" s="96"/>
      <c r="AH741" s="96"/>
      <c r="AI741" s="96"/>
      <c r="AJ741" s="111"/>
      <c r="AK741" s="96"/>
      <c r="AL741" s="96"/>
      <c r="AM741" s="96"/>
      <c r="AN741" s="96"/>
      <c r="AO741" s="96"/>
      <c r="AP741" s="96"/>
      <c r="AQ741" s="96"/>
      <c r="AR741" s="96"/>
      <c r="AS741" s="37">
        <v>714</v>
      </c>
      <c r="AT741" s="105">
        <v>41508</v>
      </c>
      <c r="AU741" s="38" t="s">
        <v>698</v>
      </c>
      <c r="AV741" s="47">
        <f t="shared" ca="1" si="11"/>
        <v>9</v>
      </c>
      <c r="AW741" s="96"/>
      <c r="AX741" s="96"/>
    </row>
    <row r="742" spans="31:50" ht="30">
      <c r="AE742"/>
      <c r="AF742" s="96"/>
      <c r="AG742" s="96"/>
      <c r="AH742" s="96"/>
      <c r="AI742" s="96"/>
      <c r="AJ742" s="111"/>
      <c r="AK742" s="96"/>
      <c r="AL742" s="96"/>
      <c r="AM742" s="96"/>
      <c r="AN742" s="96"/>
      <c r="AO742" s="96"/>
      <c r="AP742" s="96"/>
      <c r="AQ742" s="96"/>
      <c r="AR742" s="96"/>
      <c r="AS742" s="37">
        <v>715</v>
      </c>
      <c r="AT742" s="105">
        <v>39560</v>
      </c>
      <c r="AU742" s="38" t="s">
        <v>699</v>
      </c>
      <c r="AV742" s="47">
        <f t="shared" ca="1" si="11"/>
        <v>15</v>
      </c>
      <c r="AW742" s="96"/>
      <c r="AX742" s="96"/>
    </row>
    <row r="743" spans="31:50" ht="45">
      <c r="AE743"/>
      <c r="AF743" s="96"/>
      <c r="AG743" s="96"/>
      <c r="AH743" s="96"/>
      <c r="AI743" s="96"/>
      <c r="AJ743" s="111"/>
      <c r="AK743" s="96"/>
      <c r="AL743" s="96"/>
      <c r="AM743" s="96"/>
      <c r="AN743" s="96"/>
      <c r="AO743" s="96"/>
      <c r="AP743" s="96"/>
      <c r="AQ743" s="96"/>
      <c r="AR743" s="96"/>
      <c r="AS743" s="37">
        <v>716</v>
      </c>
      <c r="AT743" s="105">
        <v>42301</v>
      </c>
      <c r="AU743" s="38" t="s">
        <v>700</v>
      </c>
      <c r="AV743" s="47">
        <f t="shared" ca="1" si="11"/>
        <v>7</v>
      </c>
      <c r="AW743" s="96"/>
      <c r="AX743" s="96"/>
    </row>
    <row r="744" spans="31:50" ht="30">
      <c r="AE744"/>
      <c r="AF744" s="96"/>
      <c r="AG744" s="96"/>
      <c r="AH744" s="96"/>
      <c r="AI744" s="96"/>
      <c r="AJ744" s="111"/>
      <c r="AK744" s="96"/>
      <c r="AL744" s="96"/>
      <c r="AM744" s="96"/>
      <c r="AN744" s="96"/>
      <c r="AO744" s="96"/>
      <c r="AP744" s="96"/>
      <c r="AQ744" s="96"/>
      <c r="AR744" s="96"/>
      <c r="AS744" s="37">
        <v>717</v>
      </c>
      <c r="AT744" s="105">
        <v>42939</v>
      </c>
      <c r="AU744" s="38" t="s">
        <v>701</v>
      </c>
      <c r="AV744" s="47">
        <f t="shared" ca="1" si="11"/>
        <v>6</v>
      </c>
      <c r="AW744" s="96"/>
      <c r="AX744" s="96"/>
    </row>
    <row r="745" spans="31:50" ht="30">
      <c r="AE745"/>
      <c r="AF745" s="96"/>
      <c r="AG745" s="96"/>
      <c r="AH745" s="96"/>
      <c r="AI745" s="96"/>
      <c r="AJ745" s="111"/>
      <c r="AK745" s="96"/>
      <c r="AL745" s="96"/>
      <c r="AM745" s="96"/>
      <c r="AN745" s="96"/>
      <c r="AO745" s="96"/>
      <c r="AP745" s="96"/>
      <c r="AQ745" s="96"/>
      <c r="AR745" s="96"/>
      <c r="AS745" s="37">
        <v>718</v>
      </c>
      <c r="AT745" s="105">
        <v>40180</v>
      </c>
      <c r="AU745" s="38" t="s">
        <v>702</v>
      </c>
      <c r="AV745" s="47">
        <f t="shared" ca="1" si="11"/>
        <v>13</v>
      </c>
      <c r="AW745" s="96"/>
      <c r="AX745" s="96"/>
    </row>
    <row r="746" spans="31:50" ht="30">
      <c r="AE746"/>
      <c r="AF746" s="96"/>
      <c r="AG746" s="96"/>
      <c r="AH746" s="96"/>
      <c r="AI746" s="96"/>
      <c r="AJ746" s="111"/>
      <c r="AK746" s="96"/>
      <c r="AL746" s="96"/>
      <c r="AM746" s="96"/>
      <c r="AN746" s="96"/>
      <c r="AO746" s="96"/>
      <c r="AP746" s="96"/>
      <c r="AQ746" s="96"/>
      <c r="AR746" s="96"/>
      <c r="AS746" s="37">
        <v>719</v>
      </c>
      <c r="AT746" s="105">
        <v>40815</v>
      </c>
      <c r="AU746" s="38" t="s">
        <v>703</v>
      </c>
      <c r="AV746" s="47">
        <f t="shared" ca="1" si="11"/>
        <v>11</v>
      </c>
      <c r="AW746" s="96"/>
      <c r="AX746" s="96"/>
    </row>
    <row r="747" spans="31:50" ht="30">
      <c r="AE747"/>
      <c r="AF747" s="96"/>
      <c r="AG747" s="96"/>
      <c r="AH747" s="96"/>
      <c r="AI747" s="96"/>
      <c r="AJ747" s="111"/>
      <c r="AK747" s="96"/>
      <c r="AL747" s="96"/>
      <c r="AM747" s="96"/>
      <c r="AN747" s="96"/>
      <c r="AO747" s="96"/>
      <c r="AP747" s="96"/>
      <c r="AQ747" s="96"/>
      <c r="AR747" s="96"/>
      <c r="AS747" s="37">
        <v>720</v>
      </c>
      <c r="AT747" s="105">
        <v>44227</v>
      </c>
      <c r="AU747" s="38" t="s">
        <v>704</v>
      </c>
      <c r="AV747" s="47">
        <f t="shared" ca="1" si="11"/>
        <v>2</v>
      </c>
      <c r="AW747" s="96"/>
      <c r="AX747" s="96"/>
    </row>
    <row r="748" spans="31:50" ht="30">
      <c r="AE748"/>
      <c r="AF748" s="96"/>
      <c r="AG748" s="96"/>
      <c r="AH748" s="96"/>
      <c r="AI748" s="96"/>
      <c r="AJ748" s="111"/>
      <c r="AK748" s="96"/>
      <c r="AL748" s="96"/>
      <c r="AM748" s="96"/>
      <c r="AN748" s="96"/>
      <c r="AO748" s="96"/>
      <c r="AP748" s="96"/>
      <c r="AQ748" s="96"/>
      <c r="AR748" s="96"/>
      <c r="AS748" s="37">
        <v>721</v>
      </c>
      <c r="AT748" s="105">
        <v>41813</v>
      </c>
      <c r="AU748" s="38" t="s">
        <v>705</v>
      </c>
      <c r="AV748" s="47">
        <f t="shared" ca="1" si="11"/>
        <v>9</v>
      </c>
      <c r="AW748" s="96"/>
      <c r="AX748" s="96"/>
    </row>
    <row r="749" spans="31:50" ht="30.75" thickBot="1">
      <c r="AE749"/>
      <c r="AF749" s="96"/>
      <c r="AG749" s="96"/>
      <c r="AH749" s="96"/>
      <c r="AI749" s="96"/>
      <c r="AJ749" s="111"/>
      <c r="AK749" s="96"/>
      <c r="AL749" s="96"/>
      <c r="AM749" s="96"/>
      <c r="AN749" s="96"/>
      <c r="AO749" s="96"/>
      <c r="AP749" s="96"/>
      <c r="AQ749" s="96"/>
      <c r="AR749" s="96"/>
      <c r="AS749" s="40">
        <v>722</v>
      </c>
      <c r="AT749" s="113">
        <v>42624</v>
      </c>
      <c r="AU749" s="41" t="s">
        <v>706</v>
      </c>
      <c r="AV749" s="57">
        <f t="shared" ca="1" si="11"/>
        <v>6</v>
      </c>
      <c r="AW749" s="96"/>
      <c r="AX749" s="96"/>
    </row>
    <row r="750" spans="31:50">
      <c r="AE750"/>
      <c r="AM750"/>
      <c r="AN750"/>
    </row>
    <row r="751" spans="31:50">
      <c r="AE751"/>
      <c r="AM751"/>
      <c r="AN751"/>
    </row>
    <row r="752" spans="31:50">
      <c r="AE752"/>
      <c r="AM752"/>
      <c r="AN752"/>
    </row>
    <row r="753" spans="4:36" customFormat="1">
      <c r="D753" s="13"/>
      <c r="F753" s="14"/>
      <c r="I753" s="15"/>
      <c r="J753" s="15"/>
      <c r="K753" s="15"/>
      <c r="M753" s="17"/>
      <c r="R753" s="17"/>
      <c r="W753" s="26"/>
      <c r="AB753" s="26"/>
      <c r="AC753" s="26"/>
      <c r="AD753" s="26"/>
      <c r="AJ753" s="26"/>
    </row>
    <row r="754" spans="4:36" customFormat="1">
      <c r="D754" s="13"/>
      <c r="F754" s="14"/>
      <c r="I754" s="15"/>
      <c r="J754" s="15"/>
      <c r="K754" s="15"/>
      <c r="M754" s="17"/>
      <c r="R754" s="17"/>
      <c r="W754" s="26"/>
      <c r="AB754" s="26"/>
      <c r="AC754" s="26"/>
      <c r="AD754" s="26"/>
      <c r="AJ754" s="26"/>
    </row>
    <row r="755" spans="4:36" customFormat="1">
      <c r="D755" s="13"/>
      <c r="F755" s="14"/>
      <c r="I755" s="15"/>
      <c r="J755" s="15"/>
      <c r="K755" s="15"/>
      <c r="M755" s="17"/>
      <c r="R755" s="17"/>
      <c r="W755" s="26"/>
      <c r="AB755" s="26"/>
      <c r="AC755" s="26"/>
      <c r="AD755" s="26"/>
      <c r="AJ755" s="26"/>
    </row>
    <row r="756" spans="4:36" customFormat="1">
      <c r="D756" s="13"/>
      <c r="F756" s="14"/>
      <c r="I756" s="15"/>
      <c r="J756" s="15"/>
      <c r="K756" s="15"/>
      <c r="M756" s="17"/>
      <c r="R756" s="17"/>
      <c r="W756" s="26"/>
      <c r="AB756" s="26"/>
      <c r="AC756" s="26"/>
      <c r="AD756" s="26"/>
      <c r="AJ756" s="26"/>
    </row>
    <row r="757" spans="4:36" customFormat="1">
      <c r="D757" s="13"/>
      <c r="F757" s="14"/>
      <c r="I757" s="15"/>
      <c r="J757" s="15"/>
      <c r="K757" s="15"/>
      <c r="M757" s="17"/>
      <c r="R757" s="17"/>
      <c r="W757" s="26"/>
      <c r="AB757" s="26"/>
      <c r="AC757" s="26"/>
      <c r="AD757" s="26"/>
      <c r="AJ757" s="26"/>
    </row>
    <row r="758" spans="4:36" customFormat="1">
      <c r="D758" s="13"/>
      <c r="F758" s="14"/>
      <c r="I758" s="15"/>
      <c r="J758" s="15"/>
      <c r="K758" s="15"/>
      <c r="M758" s="17"/>
      <c r="R758" s="17"/>
      <c r="W758" s="26"/>
      <c r="AB758" s="26"/>
      <c r="AC758" s="26"/>
      <c r="AD758" s="26"/>
      <c r="AJ758" s="26"/>
    </row>
    <row r="759" spans="4:36" customFormat="1">
      <c r="D759" s="13"/>
      <c r="F759" s="14"/>
      <c r="I759" s="15"/>
      <c r="J759" s="15"/>
      <c r="K759" s="15"/>
      <c r="M759" s="17"/>
      <c r="R759" s="17"/>
      <c r="W759" s="26"/>
      <c r="AB759" s="26"/>
      <c r="AC759" s="26"/>
      <c r="AD759" s="26"/>
      <c r="AJ759" s="26"/>
    </row>
    <row r="760" spans="4:36" customFormat="1">
      <c r="D760" s="13"/>
      <c r="F760" s="14"/>
      <c r="I760" s="15"/>
      <c r="J760" s="15"/>
      <c r="K760" s="15"/>
      <c r="M760" s="17"/>
      <c r="R760" s="17"/>
      <c r="W760" s="26"/>
      <c r="AB760" s="26"/>
      <c r="AC760" s="26"/>
      <c r="AD760" s="26"/>
      <c r="AJ760" s="26"/>
    </row>
    <row r="761" spans="4:36" customFormat="1">
      <c r="D761" s="13"/>
      <c r="F761" s="14"/>
      <c r="I761" s="15"/>
      <c r="J761" s="15"/>
      <c r="K761" s="15"/>
      <c r="M761" s="17"/>
      <c r="R761" s="17"/>
      <c r="W761" s="26"/>
      <c r="AB761" s="26"/>
      <c r="AC761" s="26"/>
      <c r="AD761" s="26"/>
      <c r="AJ761" s="26"/>
    </row>
    <row r="762" spans="4:36" customFormat="1">
      <c r="D762" s="13"/>
      <c r="F762" s="14"/>
      <c r="I762" s="15"/>
      <c r="J762" s="15"/>
      <c r="K762" s="15"/>
      <c r="M762" s="17"/>
      <c r="R762" s="17"/>
      <c r="W762" s="26"/>
      <c r="AB762" s="26"/>
      <c r="AC762" s="26"/>
      <c r="AD762" s="26"/>
      <c r="AJ762" s="26"/>
    </row>
    <row r="763" spans="4:36" customFormat="1">
      <c r="D763" s="13"/>
      <c r="F763" s="14"/>
      <c r="I763" s="15"/>
      <c r="J763" s="15"/>
      <c r="K763" s="15"/>
      <c r="M763" s="17"/>
      <c r="R763" s="17"/>
      <c r="W763" s="26"/>
      <c r="AB763" s="26"/>
      <c r="AC763" s="26"/>
      <c r="AD763" s="26"/>
      <c r="AJ763" s="26"/>
    </row>
    <row r="764" spans="4:36" customFormat="1">
      <c r="D764" s="13"/>
      <c r="F764" s="14"/>
      <c r="I764" s="15"/>
      <c r="J764" s="15"/>
      <c r="K764" s="15"/>
      <c r="M764" s="17"/>
      <c r="R764" s="17"/>
      <c r="W764" s="26"/>
      <c r="AB764" s="26"/>
      <c r="AC764" s="26"/>
      <c r="AD764" s="26"/>
      <c r="AJ764" s="26"/>
    </row>
    <row r="765" spans="4:36" customFormat="1">
      <c r="D765" s="13"/>
      <c r="F765" s="14"/>
      <c r="I765" s="15"/>
      <c r="J765" s="15"/>
      <c r="K765" s="15"/>
      <c r="M765" s="17"/>
      <c r="R765" s="17"/>
      <c r="W765" s="26"/>
      <c r="AB765" s="26"/>
      <c r="AC765" s="26"/>
      <c r="AD765" s="26"/>
      <c r="AJ765" s="26"/>
    </row>
    <row r="766" spans="4:36" customFormat="1">
      <c r="D766" s="13"/>
      <c r="F766" s="14"/>
      <c r="I766" s="15"/>
      <c r="J766" s="15"/>
      <c r="K766" s="15"/>
      <c r="M766" s="17"/>
      <c r="R766" s="17"/>
      <c r="W766" s="26"/>
      <c r="AB766" s="26"/>
      <c r="AC766" s="26"/>
      <c r="AD766" s="26"/>
      <c r="AJ766" s="26"/>
    </row>
    <row r="767" spans="4:36" customFormat="1">
      <c r="D767" s="13"/>
      <c r="F767" s="14"/>
      <c r="I767" s="15"/>
      <c r="J767" s="15"/>
      <c r="K767" s="15"/>
      <c r="M767" s="17"/>
      <c r="R767" s="17"/>
      <c r="W767" s="26"/>
      <c r="AB767" s="26"/>
      <c r="AC767" s="26"/>
      <c r="AD767" s="26"/>
      <c r="AJ767" s="26"/>
    </row>
    <row r="768" spans="4:36" customFormat="1">
      <c r="D768" s="13"/>
      <c r="F768" s="14"/>
      <c r="I768" s="15"/>
      <c r="J768" s="15"/>
      <c r="K768" s="15"/>
      <c r="M768" s="17"/>
      <c r="R768" s="17"/>
      <c r="W768" s="26"/>
      <c r="AB768" s="26"/>
      <c r="AC768" s="26"/>
      <c r="AD768" s="26"/>
      <c r="AJ768" s="26"/>
    </row>
    <row r="769" spans="4:36" customFormat="1">
      <c r="D769" s="13"/>
      <c r="F769" s="14"/>
      <c r="I769" s="15"/>
      <c r="J769" s="15"/>
      <c r="K769" s="15"/>
      <c r="M769" s="17"/>
      <c r="R769" s="17"/>
      <c r="W769" s="26"/>
      <c r="AB769" s="26"/>
      <c r="AC769" s="26"/>
      <c r="AD769" s="26"/>
      <c r="AJ769" s="26"/>
    </row>
    <row r="770" spans="4:36" customFormat="1">
      <c r="D770" s="13"/>
      <c r="F770" s="14"/>
      <c r="I770" s="15"/>
      <c r="J770" s="15"/>
      <c r="K770" s="15"/>
      <c r="M770" s="17"/>
      <c r="R770" s="17"/>
      <c r="W770" s="26"/>
      <c r="AB770" s="26"/>
      <c r="AC770" s="26"/>
      <c r="AD770" s="26"/>
      <c r="AJ770" s="26"/>
    </row>
    <row r="771" spans="4:36" customFormat="1">
      <c r="D771" s="13"/>
      <c r="F771" s="14"/>
      <c r="I771" s="15"/>
      <c r="J771" s="15"/>
      <c r="K771" s="15"/>
      <c r="M771" s="17"/>
      <c r="R771" s="17"/>
      <c r="W771" s="26"/>
      <c r="AB771" s="26"/>
      <c r="AC771" s="26"/>
      <c r="AD771" s="26"/>
      <c r="AJ771" s="26"/>
    </row>
    <row r="772" spans="4:36" customFormat="1">
      <c r="D772" s="13"/>
      <c r="F772" s="14"/>
      <c r="I772" s="15"/>
      <c r="J772" s="15"/>
      <c r="K772" s="15"/>
      <c r="M772" s="17"/>
      <c r="R772" s="17"/>
      <c r="W772" s="26"/>
      <c r="AB772" s="26"/>
      <c r="AC772" s="26"/>
      <c r="AD772" s="26"/>
      <c r="AJ772" s="26"/>
    </row>
    <row r="773" spans="4:36" customFormat="1">
      <c r="D773" s="13"/>
      <c r="F773" s="14"/>
      <c r="I773" s="15"/>
      <c r="J773" s="15"/>
      <c r="K773" s="15"/>
      <c r="M773" s="17"/>
      <c r="R773" s="17"/>
      <c r="W773" s="26"/>
      <c r="AB773" s="26"/>
      <c r="AC773" s="26"/>
      <c r="AD773" s="26"/>
      <c r="AJ773" s="26"/>
    </row>
    <row r="774" spans="4:36" customFormat="1">
      <c r="D774" s="13"/>
      <c r="F774" s="14"/>
      <c r="I774" s="15"/>
      <c r="J774" s="15"/>
      <c r="K774" s="15"/>
      <c r="M774" s="17"/>
      <c r="R774" s="17"/>
      <c r="W774" s="26"/>
      <c r="AB774" s="26"/>
      <c r="AC774" s="26"/>
      <c r="AD774" s="26"/>
      <c r="AJ774" s="26"/>
    </row>
    <row r="775" spans="4:36" customFormat="1">
      <c r="D775" s="13"/>
      <c r="F775" s="14"/>
      <c r="I775" s="15"/>
      <c r="J775" s="15"/>
      <c r="K775" s="15"/>
      <c r="M775" s="17"/>
      <c r="R775" s="17"/>
      <c r="W775" s="26"/>
      <c r="AB775" s="26"/>
      <c r="AC775" s="26"/>
      <c r="AD775" s="26"/>
      <c r="AJ775" s="26"/>
    </row>
    <row r="776" spans="4:36" customFormat="1">
      <c r="D776" s="13"/>
      <c r="F776" s="14"/>
      <c r="I776" s="15"/>
      <c r="J776" s="15"/>
      <c r="K776" s="15"/>
      <c r="M776" s="17"/>
      <c r="R776" s="17"/>
      <c r="W776" s="26"/>
      <c r="AB776" s="26"/>
      <c r="AC776" s="26"/>
      <c r="AD776" s="26"/>
      <c r="AJ776" s="26"/>
    </row>
    <row r="777" spans="4:36" customFormat="1">
      <c r="D777" s="13"/>
      <c r="F777" s="14"/>
      <c r="I777" s="15"/>
      <c r="J777" s="15"/>
      <c r="K777" s="15"/>
      <c r="M777" s="17"/>
      <c r="R777" s="17"/>
      <c r="W777" s="26"/>
      <c r="AB777" s="26"/>
      <c r="AC777" s="26"/>
      <c r="AD777" s="26"/>
      <c r="AJ777" s="26"/>
    </row>
    <row r="778" spans="4:36" customFormat="1">
      <c r="D778" s="13"/>
      <c r="F778" s="14"/>
      <c r="I778" s="15"/>
      <c r="J778" s="15"/>
      <c r="K778" s="15"/>
      <c r="M778" s="17"/>
      <c r="R778" s="17"/>
      <c r="W778" s="26"/>
      <c r="AB778" s="26"/>
      <c r="AC778" s="26"/>
      <c r="AD778" s="26"/>
      <c r="AJ778" s="26"/>
    </row>
    <row r="779" spans="4:36" customFormat="1">
      <c r="D779" s="13"/>
      <c r="F779" s="14"/>
      <c r="I779" s="15"/>
      <c r="J779" s="15"/>
      <c r="K779" s="15"/>
      <c r="M779" s="17"/>
      <c r="R779" s="17"/>
      <c r="W779" s="26"/>
      <c r="AB779" s="26"/>
      <c r="AC779" s="26"/>
      <c r="AD779" s="26"/>
      <c r="AJ779" s="26"/>
    </row>
    <row r="780" spans="4:36" customFormat="1">
      <c r="D780" s="13"/>
      <c r="F780" s="14"/>
      <c r="I780" s="15"/>
      <c r="J780" s="15"/>
      <c r="K780" s="15"/>
      <c r="M780" s="17"/>
      <c r="R780" s="17"/>
      <c r="W780" s="26"/>
      <c r="AB780" s="26"/>
      <c r="AC780" s="26"/>
      <c r="AD780" s="26"/>
      <c r="AJ780" s="26"/>
    </row>
    <row r="781" spans="4:36" customFormat="1">
      <c r="D781" s="13"/>
      <c r="F781" s="14"/>
      <c r="I781" s="15"/>
      <c r="J781" s="15"/>
      <c r="K781" s="15"/>
      <c r="M781" s="17"/>
      <c r="R781" s="17"/>
      <c r="W781" s="26"/>
      <c r="AB781" s="26"/>
      <c r="AC781" s="26"/>
      <c r="AD781" s="26"/>
      <c r="AJ781" s="26"/>
    </row>
    <row r="782" spans="4:36" customFormat="1">
      <c r="D782" s="13"/>
      <c r="F782" s="14"/>
      <c r="I782" s="15"/>
      <c r="J782" s="15"/>
      <c r="K782" s="15"/>
      <c r="M782" s="17"/>
      <c r="R782" s="17"/>
      <c r="W782" s="26"/>
      <c r="AB782" s="26"/>
      <c r="AC782" s="26"/>
      <c r="AD782" s="26"/>
      <c r="AJ782" s="26"/>
    </row>
    <row r="783" spans="4:36" customFormat="1">
      <c r="D783" s="13"/>
      <c r="F783" s="14"/>
      <c r="I783" s="15"/>
      <c r="J783" s="15"/>
      <c r="K783" s="15"/>
      <c r="M783" s="17"/>
      <c r="R783" s="17"/>
      <c r="W783" s="26"/>
      <c r="AB783" s="26"/>
      <c r="AC783" s="26"/>
      <c r="AD783" s="26"/>
      <c r="AJ783" s="26"/>
    </row>
    <row r="784" spans="4:36" customFormat="1">
      <c r="D784" s="13"/>
      <c r="F784" s="14"/>
      <c r="I784" s="15"/>
      <c r="J784" s="15"/>
      <c r="K784" s="15"/>
      <c r="M784" s="17"/>
      <c r="R784" s="17"/>
      <c r="W784" s="26"/>
      <c r="AB784" s="26"/>
      <c r="AC784" s="26"/>
      <c r="AD784" s="26"/>
      <c r="AJ784" s="26"/>
    </row>
    <row r="785" spans="4:36" customFormat="1">
      <c r="D785" s="13"/>
      <c r="F785" s="14"/>
      <c r="I785" s="15"/>
      <c r="J785" s="15"/>
      <c r="K785" s="15"/>
      <c r="M785" s="17"/>
      <c r="R785" s="17"/>
      <c r="W785" s="26"/>
      <c r="AB785" s="26"/>
      <c r="AC785" s="26"/>
      <c r="AD785" s="26"/>
      <c r="AJ785" s="26"/>
    </row>
    <row r="786" spans="4:36" customFormat="1">
      <c r="D786" s="13"/>
      <c r="F786" s="14"/>
      <c r="I786" s="15"/>
      <c r="J786" s="15"/>
      <c r="K786" s="15"/>
      <c r="M786" s="17"/>
      <c r="R786" s="17"/>
      <c r="W786" s="26"/>
      <c r="AB786" s="26"/>
      <c r="AC786" s="26"/>
      <c r="AD786" s="26"/>
      <c r="AJ786" s="26"/>
    </row>
    <row r="787" spans="4:36" customFormat="1">
      <c r="D787" s="13"/>
      <c r="F787" s="14"/>
      <c r="I787" s="15"/>
      <c r="J787" s="15"/>
      <c r="K787" s="15"/>
      <c r="M787" s="17"/>
      <c r="R787" s="17"/>
      <c r="W787" s="26"/>
      <c r="AB787" s="26"/>
      <c r="AC787" s="26"/>
      <c r="AD787" s="26"/>
      <c r="AJ787" s="26"/>
    </row>
    <row r="788" spans="4:36" customFormat="1">
      <c r="D788" s="13"/>
      <c r="F788" s="14"/>
      <c r="I788" s="15"/>
      <c r="J788" s="15"/>
      <c r="K788" s="15"/>
      <c r="M788" s="17"/>
      <c r="R788" s="17"/>
      <c r="W788" s="26"/>
      <c r="AB788" s="26"/>
      <c r="AC788" s="26"/>
      <c r="AD788" s="26"/>
      <c r="AJ788" s="26"/>
    </row>
    <row r="789" spans="4:36" customFormat="1">
      <c r="D789" s="13"/>
      <c r="F789" s="14"/>
      <c r="I789" s="15"/>
      <c r="J789" s="15"/>
      <c r="K789" s="15"/>
      <c r="M789" s="17"/>
      <c r="R789" s="17"/>
      <c r="W789" s="26"/>
      <c r="AB789" s="26"/>
      <c r="AC789" s="26"/>
      <c r="AD789" s="26"/>
      <c r="AJ789" s="26"/>
    </row>
    <row r="790" spans="4:36" customFormat="1">
      <c r="D790" s="13"/>
      <c r="F790" s="14"/>
      <c r="I790" s="15"/>
      <c r="J790" s="15"/>
      <c r="K790" s="15"/>
      <c r="M790" s="17"/>
      <c r="R790" s="17"/>
      <c r="W790" s="26"/>
      <c r="AB790" s="26"/>
      <c r="AC790" s="26"/>
      <c r="AD790" s="26"/>
      <c r="AJ790" s="26"/>
    </row>
    <row r="791" spans="4:36" customFormat="1">
      <c r="D791" s="13"/>
      <c r="F791" s="14"/>
      <c r="I791" s="15"/>
      <c r="J791" s="15"/>
      <c r="K791" s="15"/>
      <c r="M791" s="17"/>
      <c r="R791" s="17"/>
      <c r="W791" s="26"/>
      <c r="AB791" s="26"/>
      <c r="AC791" s="26"/>
      <c r="AD791" s="26"/>
      <c r="AJ791" s="26"/>
    </row>
    <row r="792" spans="4:36" customFormat="1">
      <c r="D792" s="13"/>
      <c r="F792" s="14"/>
      <c r="I792" s="15"/>
      <c r="J792" s="15"/>
      <c r="K792" s="15"/>
      <c r="M792" s="17"/>
      <c r="R792" s="17"/>
      <c r="W792" s="26"/>
      <c r="AB792" s="26"/>
      <c r="AC792" s="26"/>
      <c r="AD792" s="26"/>
      <c r="AJ792" s="26"/>
    </row>
    <row r="793" spans="4:36" customFormat="1">
      <c r="D793" s="13"/>
      <c r="F793" s="14"/>
      <c r="I793" s="15"/>
      <c r="J793" s="15"/>
      <c r="K793" s="15"/>
      <c r="M793" s="17"/>
      <c r="R793" s="17"/>
      <c r="W793" s="26"/>
      <c r="AB793" s="26"/>
      <c r="AC793" s="26"/>
      <c r="AD793" s="26"/>
      <c r="AJ793" s="26"/>
    </row>
    <row r="794" spans="4:36" customFormat="1">
      <c r="D794" s="13"/>
      <c r="F794" s="14"/>
      <c r="I794" s="15"/>
      <c r="J794" s="15"/>
      <c r="K794" s="15"/>
      <c r="M794" s="17"/>
      <c r="R794" s="17"/>
      <c r="W794" s="26"/>
      <c r="AB794" s="26"/>
      <c r="AC794" s="26"/>
      <c r="AD794" s="26"/>
      <c r="AJ794" s="26"/>
    </row>
    <row r="795" spans="4:36" customFormat="1">
      <c r="D795" s="13"/>
      <c r="F795" s="14"/>
      <c r="I795" s="15"/>
      <c r="J795" s="15"/>
      <c r="K795" s="15"/>
      <c r="M795" s="17"/>
      <c r="R795" s="17"/>
      <c r="W795" s="26"/>
      <c r="AB795" s="26"/>
      <c r="AC795" s="26"/>
      <c r="AD795" s="26"/>
      <c r="AJ795" s="26"/>
    </row>
    <row r="796" spans="4:36" customFormat="1">
      <c r="D796" s="13"/>
      <c r="F796" s="14"/>
      <c r="I796" s="15"/>
      <c r="J796" s="15"/>
      <c r="K796" s="15"/>
      <c r="M796" s="17"/>
      <c r="R796" s="17"/>
      <c r="W796" s="26"/>
      <c r="AB796" s="26"/>
      <c r="AC796" s="26"/>
      <c r="AD796" s="26"/>
      <c r="AJ796" s="26"/>
    </row>
    <row r="797" spans="4:36" customFormat="1">
      <c r="D797" s="13"/>
      <c r="F797" s="14"/>
      <c r="I797" s="15"/>
      <c r="J797" s="15"/>
      <c r="K797" s="15"/>
      <c r="M797" s="17"/>
      <c r="R797" s="17"/>
      <c r="W797" s="26"/>
      <c r="AB797" s="26"/>
      <c r="AC797" s="26"/>
      <c r="AD797" s="26"/>
      <c r="AJ797" s="26"/>
    </row>
    <row r="798" spans="4:36" customFormat="1">
      <c r="D798" s="13"/>
      <c r="F798" s="14"/>
      <c r="I798" s="15"/>
      <c r="J798" s="15"/>
      <c r="K798" s="15"/>
      <c r="M798" s="17"/>
      <c r="R798" s="17"/>
      <c r="W798" s="26"/>
      <c r="AB798" s="26"/>
      <c r="AC798" s="26"/>
      <c r="AD798" s="26"/>
      <c r="AJ798" s="26"/>
    </row>
    <row r="799" spans="4:36" customFormat="1">
      <c r="D799" s="13"/>
      <c r="F799" s="14"/>
      <c r="I799" s="15"/>
      <c r="J799" s="15"/>
      <c r="K799" s="15"/>
      <c r="M799" s="17"/>
      <c r="R799" s="17"/>
      <c r="W799" s="26"/>
      <c r="AB799" s="26"/>
      <c r="AC799" s="26"/>
      <c r="AD799" s="26"/>
      <c r="AJ799" s="26"/>
    </row>
    <row r="800" spans="4:36" customFormat="1">
      <c r="D800" s="13"/>
      <c r="F800" s="14"/>
      <c r="I800" s="15"/>
      <c r="J800" s="15"/>
      <c r="K800" s="15"/>
      <c r="M800" s="17"/>
      <c r="R800" s="17"/>
      <c r="W800" s="26"/>
      <c r="AB800" s="26"/>
      <c r="AC800" s="26"/>
      <c r="AD800" s="26"/>
      <c r="AJ800" s="26"/>
    </row>
    <row r="801" spans="4:36" customFormat="1">
      <c r="D801" s="13"/>
      <c r="F801" s="14"/>
      <c r="I801" s="15"/>
      <c r="J801" s="15"/>
      <c r="K801" s="15"/>
      <c r="M801" s="17"/>
      <c r="R801" s="17"/>
      <c r="W801" s="26"/>
      <c r="AB801" s="26"/>
      <c r="AC801" s="26"/>
      <c r="AD801" s="26"/>
      <c r="AJ801" s="26"/>
    </row>
    <row r="802" spans="4:36" customFormat="1">
      <c r="D802" s="13"/>
      <c r="F802" s="14"/>
      <c r="I802" s="15"/>
      <c r="J802" s="15"/>
      <c r="K802" s="15"/>
      <c r="M802" s="17"/>
      <c r="R802" s="17"/>
      <c r="W802" s="26"/>
      <c r="AB802" s="26"/>
      <c r="AC802" s="26"/>
      <c r="AD802" s="26"/>
      <c r="AJ802" s="26"/>
    </row>
    <row r="803" spans="4:36" customFormat="1">
      <c r="D803" s="13"/>
      <c r="F803" s="14"/>
      <c r="I803" s="15"/>
      <c r="J803" s="15"/>
      <c r="K803" s="15"/>
      <c r="M803" s="17"/>
      <c r="R803" s="17"/>
      <c r="W803" s="26"/>
      <c r="AB803" s="26"/>
      <c r="AC803" s="26"/>
      <c r="AD803" s="26"/>
      <c r="AJ803" s="26"/>
    </row>
    <row r="804" spans="4:36" customFormat="1">
      <c r="D804" s="13"/>
      <c r="F804" s="14"/>
      <c r="I804" s="15"/>
      <c r="J804" s="15"/>
      <c r="K804" s="15"/>
      <c r="M804" s="17"/>
      <c r="R804" s="17"/>
      <c r="W804" s="26"/>
      <c r="AB804" s="26"/>
      <c r="AC804" s="26"/>
      <c r="AD804" s="26"/>
      <c r="AJ804" s="26"/>
    </row>
    <row r="805" spans="4:36" customFormat="1">
      <c r="D805" s="13"/>
      <c r="F805" s="14"/>
      <c r="I805" s="15"/>
      <c r="J805" s="15"/>
      <c r="K805" s="15"/>
      <c r="M805" s="17"/>
      <c r="R805" s="17"/>
      <c r="W805" s="26"/>
      <c r="AB805" s="26"/>
      <c r="AC805" s="26"/>
      <c r="AD805" s="26"/>
      <c r="AJ805" s="26"/>
    </row>
    <row r="806" spans="4:36" customFormat="1">
      <c r="D806" s="13"/>
      <c r="F806" s="14"/>
      <c r="I806" s="15"/>
      <c r="J806" s="15"/>
      <c r="K806" s="15"/>
      <c r="M806" s="17"/>
      <c r="R806" s="17"/>
      <c r="W806" s="26"/>
      <c r="AB806" s="26"/>
      <c r="AC806" s="26"/>
      <c r="AD806" s="26"/>
      <c r="AJ806" s="26"/>
    </row>
    <row r="807" spans="4:36" customFormat="1">
      <c r="D807" s="13"/>
      <c r="F807" s="14"/>
      <c r="I807" s="15"/>
      <c r="J807" s="15"/>
      <c r="K807" s="15"/>
      <c r="M807" s="17"/>
      <c r="R807" s="17"/>
      <c r="W807" s="26"/>
      <c r="AB807" s="26"/>
      <c r="AC807" s="26"/>
      <c r="AD807" s="26"/>
      <c r="AJ807" s="26"/>
    </row>
    <row r="808" spans="4:36" customFormat="1">
      <c r="D808" s="13"/>
      <c r="F808" s="14"/>
      <c r="I808" s="15"/>
      <c r="J808" s="15"/>
      <c r="K808" s="15"/>
      <c r="M808" s="17"/>
      <c r="R808" s="17"/>
      <c r="W808" s="26"/>
      <c r="AB808" s="26"/>
      <c r="AC808" s="26"/>
      <c r="AD808" s="26"/>
      <c r="AJ808" s="26"/>
    </row>
    <row r="809" spans="4:36" customFormat="1">
      <c r="D809" s="13"/>
      <c r="F809" s="14"/>
      <c r="I809" s="15"/>
      <c r="J809" s="15"/>
      <c r="K809" s="15"/>
      <c r="M809" s="17"/>
      <c r="R809" s="17"/>
      <c r="W809" s="26"/>
      <c r="AB809" s="26"/>
      <c r="AC809" s="26"/>
      <c r="AD809" s="26"/>
      <c r="AJ809" s="26"/>
    </row>
    <row r="810" spans="4:36" customFormat="1">
      <c r="D810" s="13"/>
      <c r="F810" s="14"/>
      <c r="I810" s="15"/>
      <c r="J810" s="15"/>
      <c r="K810" s="15"/>
      <c r="M810" s="17"/>
      <c r="R810" s="17"/>
      <c r="W810" s="26"/>
      <c r="AB810" s="26"/>
      <c r="AC810" s="26"/>
      <c r="AD810" s="26"/>
      <c r="AJ810" s="26"/>
    </row>
    <row r="811" spans="4:36" customFormat="1">
      <c r="D811" s="13"/>
      <c r="F811" s="14"/>
      <c r="I811" s="15"/>
      <c r="J811" s="15"/>
      <c r="K811" s="15"/>
      <c r="M811" s="17"/>
      <c r="R811" s="17"/>
      <c r="W811" s="26"/>
      <c r="AB811" s="26"/>
      <c r="AC811" s="26"/>
      <c r="AD811" s="26"/>
      <c r="AJ811" s="26"/>
    </row>
    <row r="812" spans="4:36" customFormat="1">
      <c r="D812" s="13"/>
      <c r="F812" s="14"/>
      <c r="I812" s="15"/>
      <c r="J812" s="15"/>
      <c r="K812" s="15"/>
      <c r="M812" s="17"/>
      <c r="R812" s="17"/>
      <c r="W812" s="26"/>
      <c r="AB812" s="26"/>
      <c r="AC812" s="26"/>
      <c r="AD812" s="26"/>
      <c r="AJ812" s="26"/>
    </row>
    <row r="813" spans="4:36" customFormat="1">
      <c r="D813" s="13"/>
      <c r="F813" s="14"/>
      <c r="I813" s="15"/>
      <c r="J813" s="15"/>
      <c r="K813" s="15"/>
      <c r="M813" s="17"/>
      <c r="R813" s="17"/>
      <c r="W813" s="26"/>
      <c r="AB813" s="26"/>
      <c r="AC813" s="26"/>
      <c r="AD813" s="26"/>
      <c r="AJ813" s="26"/>
    </row>
    <row r="814" spans="4:36" customFormat="1">
      <c r="D814" s="13"/>
      <c r="F814" s="14"/>
      <c r="I814" s="15"/>
      <c r="J814" s="15"/>
      <c r="K814" s="15"/>
      <c r="M814" s="17"/>
      <c r="R814" s="17"/>
      <c r="W814" s="26"/>
      <c r="AB814" s="26"/>
      <c r="AC814" s="26"/>
      <c r="AD814" s="26"/>
      <c r="AJ814" s="26"/>
    </row>
    <row r="815" spans="4:36" customFormat="1">
      <c r="D815" s="13"/>
      <c r="F815" s="14"/>
      <c r="I815" s="15"/>
      <c r="J815" s="15"/>
      <c r="K815" s="15"/>
      <c r="M815" s="17"/>
      <c r="R815" s="17"/>
      <c r="W815" s="26"/>
      <c r="AB815" s="26"/>
      <c r="AC815" s="26"/>
      <c r="AD815" s="26"/>
      <c r="AJ815" s="26"/>
    </row>
    <row r="816" spans="4:36" customFormat="1">
      <c r="D816" s="13"/>
      <c r="F816" s="14"/>
      <c r="I816" s="15"/>
      <c r="J816" s="15"/>
      <c r="K816" s="15"/>
      <c r="M816" s="17"/>
      <c r="R816" s="17"/>
      <c r="W816" s="26"/>
      <c r="AB816" s="26"/>
      <c r="AC816" s="26"/>
      <c r="AD816" s="26"/>
      <c r="AJ816" s="26"/>
    </row>
    <row r="817" spans="4:36" customFormat="1">
      <c r="D817" s="13"/>
      <c r="F817" s="14"/>
      <c r="I817" s="15"/>
      <c r="J817" s="15"/>
      <c r="K817" s="15"/>
      <c r="M817" s="17"/>
      <c r="R817" s="17"/>
      <c r="W817" s="26"/>
      <c r="AB817" s="26"/>
      <c r="AC817" s="26"/>
      <c r="AD817" s="26"/>
      <c r="AJ817" s="26"/>
    </row>
    <row r="818" spans="4:36" customFormat="1">
      <c r="D818" s="13"/>
      <c r="F818" s="14"/>
      <c r="I818" s="15"/>
      <c r="J818" s="15"/>
      <c r="K818" s="15"/>
      <c r="M818" s="17"/>
      <c r="R818" s="17"/>
      <c r="W818" s="26"/>
      <c r="AB818" s="26"/>
      <c r="AC818" s="26"/>
      <c r="AD818" s="26"/>
      <c r="AJ818" s="26"/>
    </row>
    <row r="819" spans="4:36" customFormat="1">
      <c r="D819" s="13"/>
      <c r="F819" s="14"/>
      <c r="I819" s="15"/>
      <c r="J819" s="15"/>
      <c r="K819" s="15"/>
      <c r="M819" s="17"/>
      <c r="R819" s="17"/>
      <c r="W819" s="26"/>
      <c r="AB819" s="26"/>
      <c r="AC819" s="26"/>
      <c r="AD819" s="26"/>
      <c r="AJ819" s="26"/>
    </row>
    <row r="820" spans="4:36" customFormat="1">
      <c r="D820" s="13"/>
      <c r="F820" s="14"/>
      <c r="I820" s="15"/>
      <c r="J820" s="15"/>
      <c r="K820" s="15"/>
      <c r="M820" s="17"/>
      <c r="R820" s="17"/>
      <c r="W820" s="26"/>
      <c r="AB820" s="26"/>
      <c r="AC820" s="26"/>
      <c r="AD820" s="26"/>
      <c r="AJ820" s="26"/>
    </row>
    <row r="821" spans="4:36" customFormat="1">
      <c r="D821" s="13"/>
      <c r="F821" s="14"/>
      <c r="I821" s="15"/>
      <c r="J821" s="15"/>
      <c r="K821" s="15"/>
      <c r="M821" s="17"/>
      <c r="R821" s="17"/>
      <c r="W821" s="26"/>
      <c r="AB821" s="26"/>
      <c r="AC821" s="26"/>
      <c r="AD821" s="26"/>
      <c r="AJ821" s="26"/>
    </row>
    <row r="822" spans="4:36" customFormat="1">
      <c r="D822" s="13"/>
      <c r="F822" s="14"/>
      <c r="I822" s="15"/>
      <c r="J822" s="15"/>
      <c r="K822" s="15"/>
      <c r="M822" s="17"/>
      <c r="R822" s="17"/>
      <c r="W822" s="26"/>
      <c r="AB822" s="26"/>
      <c r="AC822" s="26"/>
      <c r="AD822" s="26"/>
      <c r="AJ822" s="26"/>
    </row>
    <row r="823" spans="4:36" customFormat="1">
      <c r="D823" s="13"/>
      <c r="F823" s="14"/>
      <c r="I823" s="15"/>
      <c r="J823" s="15"/>
      <c r="K823" s="15"/>
      <c r="M823" s="17"/>
      <c r="R823" s="17"/>
      <c r="W823" s="26"/>
      <c r="AB823" s="26"/>
      <c r="AC823" s="26"/>
      <c r="AD823" s="26"/>
      <c r="AJ823" s="26"/>
    </row>
    <row r="824" spans="4:36" customFormat="1">
      <c r="D824" s="13"/>
      <c r="F824" s="14"/>
      <c r="I824" s="15"/>
      <c r="J824" s="15"/>
      <c r="K824" s="15"/>
      <c r="M824" s="17"/>
      <c r="R824" s="17"/>
      <c r="W824" s="26"/>
      <c r="AB824" s="26"/>
      <c r="AC824" s="26"/>
      <c r="AD824" s="26"/>
      <c r="AJ824" s="26"/>
    </row>
    <row r="825" spans="4:36" customFormat="1">
      <c r="D825" s="13"/>
      <c r="F825" s="14"/>
      <c r="I825" s="15"/>
      <c r="J825" s="15"/>
      <c r="K825" s="15"/>
      <c r="M825" s="17"/>
      <c r="R825" s="17"/>
      <c r="W825" s="26"/>
      <c r="AB825" s="26"/>
      <c r="AC825" s="26"/>
      <c r="AD825" s="26"/>
      <c r="AJ825" s="26"/>
    </row>
    <row r="826" spans="4:36" customFormat="1">
      <c r="D826" s="13"/>
      <c r="F826" s="14"/>
      <c r="I826" s="15"/>
      <c r="J826" s="15"/>
      <c r="K826" s="15"/>
      <c r="M826" s="17"/>
      <c r="R826" s="17"/>
      <c r="W826" s="26"/>
      <c r="AB826" s="26"/>
      <c r="AC826" s="26"/>
      <c r="AD826" s="26"/>
      <c r="AJ826" s="26"/>
    </row>
    <row r="827" spans="4:36" customFormat="1">
      <c r="D827" s="13"/>
      <c r="F827" s="14"/>
      <c r="I827" s="15"/>
      <c r="J827" s="15"/>
      <c r="K827" s="15"/>
      <c r="M827" s="17"/>
      <c r="R827" s="17"/>
      <c r="W827" s="26"/>
      <c r="AB827" s="26"/>
      <c r="AC827" s="26"/>
      <c r="AD827" s="26"/>
      <c r="AJ827" s="26"/>
    </row>
    <row r="828" spans="4:36" customFormat="1">
      <c r="D828" s="13"/>
      <c r="F828" s="14"/>
      <c r="I828" s="15"/>
      <c r="J828" s="15"/>
      <c r="K828" s="15"/>
      <c r="M828" s="17"/>
      <c r="R828" s="17"/>
      <c r="W828" s="26"/>
      <c r="AB828" s="26"/>
      <c r="AC828" s="26"/>
      <c r="AD828" s="26"/>
      <c r="AJ828" s="26"/>
    </row>
    <row r="829" spans="4:36" customFormat="1">
      <c r="D829" s="13"/>
      <c r="F829" s="14"/>
      <c r="I829" s="15"/>
      <c r="J829" s="15"/>
      <c r="K829" s="15"/>
      <c r="M829" s="17"/>
      <c r="R829" s="17"/>
      <c r="W829" s="26"/>
      <c r="AB829" s="26"/>
      <c r="AC829" s="26"/>
      <c r="AD829" s="26"/>
      <c r="AJ829" s="26"/>
    </row>
    <row r="830" spans="4:36" customFormat="1">
      <c r="D830" s="13"/>
      <c r="F830" s="14"/>
      <c r="I830" s="15"/>
      <c r="J830" s="15"/>
      <c r="K830" s="15"/>
      <c r="M830" s="17"/>
      <c r="R830" s="17"/>
      <c r="W830" s="26"/>
      <c r="AB830" s="26"/>
      <c r="AC830" s="26"/>
      <c r="AD830" s="26"/>
      <c r="AJ830" s="26"/>
    </row>
    <row r="831" spans="4:36" customFormat="1">
      <c r="D831" s="13"/>
      <c r="F831" s="14"/>
      <c r="I831" s="15"/>
      <c r="J831" s="15"/>
      <c r="K831" s="15"/>
      <c r="M831" s="17"/>
      <c r="R831" s="17"/>
      <c r="W831" s="26"/>
      <c r="AB831" s="26"/>
      <c r="AC831" s="26"/>
      <c r="AD831" s="26"/>
      <c r="AJ831" s="26"/>
    </row>
    <row r="832" spans="4:36" customFormat="1">
      <c r="D832" s="13"/>
      <c r="F832" s="14"/>
      <c r="I832" s="15"/>
      <c r="J832" s="15"/>
      <c r="K832" s="15"/>
      <c r="M832" s="17"/>
      <c r="R832" s="17"/>
      <c r="W832" s="26"/>
      <c r="AB832" s="26"/>
      <c r="AC832" s="26"/>
      <c r="AD832" s="26"/>
      <c r="AJ832" s="26"/>
    </row>
    <row r="833" spans="31:40">
      <c r="AE833"/>
      <c r="AM833"/>
      <c r="AN833"/>
    </row>
    <row r="834" spans="31:40">
      <c r="AE834"/>
      <c r="AM834"/>
      <c r="AN834"/>
    </row>
    <row r="835" spans="31:40">
      <c r="AE835"/>
      <c r="AM835"/>
      <c r="AN835"/>
    </row>
    <row r="836" spans="31:40">
      <c r="AE836"/>
      <c r="AM836"/>
      <c r="AN836"/>
    </row>
    <row r="837" spans="31:40">
      <c r="AE837"/>
      <c r="AM837"/>
      <c r="AN837"/>
    </row>
    <row r="838" spans="31:40">
      <c r="AM838" s="13"/>
      <c r="AN838" s="13"/>
    </row>
    <row r="839" spans="31:40">
      <c r="AE839"/>
      <c r="AM839"/>
      <c r="AN839"/>
    </row>
    <row r="840" spans="31:40">
      <c r="AE840"/>
      <c r="AM840"/>
      <c r="AN840"/>
    </row>
  </sheetData>
  <autoFilter ref="AS27:AV749"/>
  <mergeCells count="1">
    <mergeCell ref="BB13:BC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D4:O739"/>
  <sheetViews>
    <sheetView topLeftCell="A99" workbookViewId="0">
      <selection activeCell="L5" sqref="L5:L10"/>
    </sheetView>
  </sheetViews>
  <sheetFormatPr defaultRowHeight="15"/>
  <sheetData>
    <row r="4" spans="4:15" ht="45">
      <c r="D4" s="2" t="s">
        <v>0</v>
      </c>
      <c r="E4" s="2" t="s">
        <v>1</v>
      </c>
      <c r="F4" s="2" t="s">
        <v>2</v>
      </c>
      <c r="L4" s="12"/>
      <c r="M4" s="2" t="s">
        <v>3</v>
      </c>
      <c r="N4" s="11" t="s">
        <v>707</v>
      </c>
    </row>
    <row r="5" spans="4:15" ht="30">
      <c r="D5" s="4">
        <v>1</v>
      </c>
      <c r="E5" s="5">
        <v>44819.565706018519</v>
      </c>
      <c r="F5" s="5">
        <v>44819.599224537036</v>
      </c>
      <c r="J5" s="1"/>
      <c r="L5" s="12"/>
      <c r="M5" s="4" t="s">
        <v>4</v>
      </c>
      <c r="N5" s="4" t="s">
        <v>5</v>
      </c>
      <c r="O5" s="1">
        <f>COUNT(M5:M721)</f>
        <v>0</v>
      </c>
    </row>
    <row r="6" spans="4:15" ht="30" hidden="1">
      <c r="D6" s="4">
        <v>2</v>
      </c>
      <c r="E6" s="5">
        <v>44819.59178372685</v>
      </c>
      <c r="F6" s="5">
        <v>44819.613979247682</v>
      </c>
      <c r="M6" s="4" t="s">
        <v>6</v>
      </c>
      <c r="N6" s="4" t="s">
        <v>7</v>
      </c>
    </row>
    <row r="7" spans="4:15" ht="30">
      <c r="D7" s="4">
        <v>3</v>
      </c>
      <c r="E7" s="5">
        <v>44819.595558703702</v>
      </c>
      <c r="F7" s="5">
        <v>44819.613524016197</v>
      </c>
      <c r="J7" s="1"/>
      <c r="L7" s="12"/>
      <c r="M7" s="4" t="s">
        <v>8</v>
      </c>
      <c r="N7" s="4" t="s">
        <v>5</v>
      </c>
    </row>
    <row r="8" spans="4:15" ht="30">
      <c r="D8" s="4">
        <v>4</v>
      </c>
      <c r="E8" s="5">
        <v>44819.610903275461</v>
      </c>
      <c r="F8" s="5">
        <v>44819.613076817128</v>
      </c>
      <c r="J8" s="1"/>
      <c r="L8" s="12"/>
      <c r="M8" s="4" t="s">
        <v>9</v>
      </c>
      <c r="N8" s="4" t="s">
        <v>5</v>
      </c>
    </row>
    <row r="9" spans="4:15" ht="30" hidden="1">
      <c r="D9" s="4">
        <v>5</v>
      </c>
      <c r="E9" s="5">
        <v>44819.616925011571</v>
      </c>
      <c r="F9" s="5">
        <v>44819.619144328703</v>
      </c>
      <c r="M9" s="4" t="s">
        <v>10</v>
      </c>
      <c r="N9" s="4" t="s">
        <v>7</v>
      </c>
    </row>
    <row r="10" spans="4:15" ht="30" hidden="1">
      <c r="D10" s="4">
        <v>6</v>
      </c>
      <c r="E10" s="5">
        <v>44819.619296423611</v>
      </c>
      <c r="F10" s="5">
        <v>44819.621262962974</v>
      </c>
      <c r="M10" s="4" t="s">
        <v>11</v>
      </c>
      <c r="N10" s="4" t="s">
        <v>7</v>
      </c>
    </row>
    <row r="11" spans="4:15" ht="30">
      <c r="D11" s="4">
        <v>7</v>
      </c>
      <c r="E11" s="5">
        <v>44819.628449074073</v>
      </c>
      <c r="F11" s="5">
        <v>44819.632100405091</v>
      </c>
      <c r="J11" s="1"/>
      <c r="M11" s="4" t="s">
        <v>12</v>
      </c>
      <c r="N11" s="4" t="s">
        <v>5</v>
      </c>
    </row>
    <row r="12" spans="4:15" ht="30" hidden="1">
      <c r="D12" s="4">
        <v>8</v>
      </c>
      <c r="E12" s="5">
        <v>44819.651581319442</v>
      </c>
      <c r="F12" s="5">
        <v>44819.652846539349</v>
      </c>
      <c r="M12" s="4" t="s">
        <v>13</v>
      </c>
      <c r="N12" s="4" t="s">
        <v>7</v>
      </c>
    </row>
    <row r="13" spans="4:15" ht="30">
      <c r="D13" s="4">
        <v>9</v>
      </c>
      <c r="E13" s="5">
        <v>44819.661210949067</v>
      </c>
      <c r="F13" s="5">
        <v>44819.664710243058</v>
      </c>
      <c r="J13" s="1"/>
      <c r="M13" s="4" t="s">
        <v>14</v>
      </c>
      <c r="N13" s="4" t="s">
        <v>5</v>
      </c>
    </row>
    <row r="14" spans="4:15">
      <c r="D14" s="4">
        <v>10</v>
      </c>
      <c r="E14" s="5">
        <v>44819.669459305558</v>
      </c>
      <c r="F14" s="5">
        <v>44819.673311712962</v>
      </c>
      <c r="J14" s="1"/>
      <c r="M14" s="4" t="s">
        <v>15</v>
      </c>
      <c r="N14" s="4" t="s">
        <v>5</v>
      </c>
    </row>
    <row r="15" spans="4:15" ht="30" hidden="1">
      <c r="D15" s="4">
        <v>11</v>
      </c>
      <c r="E15" s="5">
        <v>44819.561404143518</v>
      </c>
      <c r="F15" s="5">
        <v>44819.777922905087</v>
      </c>
      <c r="M15" s="4" t="s">
        <v>16</v>
      </c>
      <c r="N15" s="4" t="s">
        <v>7</v>
      </c>
    </row>
    <row r="16" spans="4:15" ht="30" hidden="1">
      <c r="D16" s="4">
        <v>12</v>
      </c>
      <c r="E16" s="5">
        <v>44819.556229861111</v>
      </c>
      <c r="F16" s="5">
        <v>44819.777799953707</v>
      </c>
      <c r="M16" s="4" t="s">
        <v>17</v>
      </c>
      <c r="N16" s="4" t="s">
        <v>7</v>
      </c>
    </row>
    <row r="17" spans="4:14" ht="30" hidden="1">
      <c r="D17" s="4">
        <v>13</v>
      </c>
      <c r="E17" s="6">
        <v>44819.586652858787</v>
      </c>
      <c r="F17" s="6">
        <v>44819.779597604167</v>
      </c>
      <c r="M17" s="7" t="s">
        <v>18</v>
      </c>
      <c r="N17" s="7" t="s">
        <v>7</v>
      </c>
    </row>
    <row r="18" spans="4:14" ht="30" hidden="1">
      <c r="D18" s="4">
        <v>14</v>
      </c>
      <c r="E18" s="5">
        <v>44819.590480416657</v>
      </c>
      <c r="F18" s="5">
        <v>44819.779946296287</v>
      </c>
      <c r="M18" s="4" t="s">
        <v>19</v>
      </c>
      <c r="N18" s="4" t="s">
        <v>7</v>
      </c>
    </row>
    <row r="19" spans="4:14" ht="30">
      <c r="D19" s="4">
        <v>15</v>
      </c>
      <c r="E19" s="6">
        <v>44819.594473379628</v>
      </c>
      <c r="F19" s="6">
        <v>44819.779671365737</v>
      </c>
      <c r="J19" s="1"/>
      <c r="M19" s="7" t="s">
        <v>20</v>
      </c>
      <c r="N19" s="7" t="s">
        <v>5</v>
      </c>
    </row>
    <row r="20" spans="4:14" ht="30">
      <c r="D20" s="4">
        <v>16</v>
      </c>
      <c r="E20" s="5">
        <v>44819.607414999999</v>
      </c>
      <c r="F20" s="5">
        <v>44819.77973076389</v>
      </c>
      <c r="J20" s="1"/>
      <c r="M20" s="4" t="s">
        <v>21</v>
      </c>
      <c r="N20" s="4" t="s">
        <v>5</v>
      </c>
    </row>
    <row r="21" spans="4:14" ht="30">
      <c r="D21" s="4">
        <v>17</v>
      </c>
      <c r="E21" s="5">
        <v>44819.615768807867</v>
      </c>
      <c r="F21" s="5">
        <v>44819.779784976847</v>
      </c>
      <c r="J21" s="1"/>
      <c r="M21" s="4" t="s">
        <v>22</v>
      </c>
      <c r="N21" s="4" t="s">
        <v>5</v>
      </c>
    </row>
    <row r="22" spans="4:14" ht="30" hidden="1">
      <c r="D22" s="4">
        <v>18</v>
      </c>
      <c r="E22" s="5">
        <v>44819.619161365743</v>
      </c>
      <c r="F22" s="5">
        <v>44819.779834675923</v>
      </c>
      <c r="M22" s="4" t="s">
        <v>23</v>
      </c>
      <c r="N22" s="4" t="s">
        <v>7</v>
      </c>
    </row>
    <row r="23" spans="4:14" ht="30">
      <c r="D23" s="4">
        <v>19</v>
      </c>
      <c r="E23" s="5">
        <v>44819.624714259262</v>
      </c>
      <c r="F23" s="5">
        <v>44819.779890752317</v>
      </c>
      <c r="J23" s="1"/>
      <c r="M23" s="4" t="s">
        <v>24</v>
      </c>
      <c r="N23" s="4" t="s">
        <v>5</v>
      </c>
    </row>
    <row r="24" spans="4:14" ht="30">
      <c r="D24" s="4">
        <v>20</v>
      </c>
      <c r="E24" s="5">
        <v>44819.627655706019</v>
      </c>
      <c r="F24" s="5">
        <v>44819.78005833333</v>
      </c>
      <c r="J24" s="1"/>
      <c r="M24" s="4" t="s">
        <v>25</v>
      </c>
      <c r="N24" s="4" t="s">
        <v>5</v>
      </c>
    </row>
    <row r="25" spans="4:14" ht="30" hidden="1">
      <c r="D25" s="4">
        <v>21</v>
      </c>
      <c r="E25" s="5">
        <v>44819.63655171296</v>
      </c>
      <c r="F25" s="5">
        <v>44819.780008009257</v>
      </c>
      <c r="M25" s="4" t="s">
        <v>26</v>
      </c>
      <c r="N25" s="4" t="s">
        <v>7</v>
      </c>
    </row>
    <row r="26" spans="4:14" ht="30" hidden="1">
      <c r="D26" s="4">
        <v>22</v>
      </c>
      <c r="E26" s="5">
        <v>44819.644627557871</v>
      </c>
      <c r="F26" s="5">
        <v>44819.779499976852</v>
      </c>
      <c r="M26" s="4" t="s">
        <v>27</v>
      </c>
      <c r="N26" s="4" t="s">
        <v>7</v>
      </c>
    </row>
    <row r="27" spans="4:14" ht="30" hidden="1">
      <c r="D27" s="4">
        <v>23</v>
      </c>
      <c r="E27" s="5">
        <v>44819.647690983787</v>
      </c>
      <c r="F27" s="5">
        <v>44819.779437569443</v>
      </c>
      <c r="M27" s="4" t="s">
        <v>28</v>
      </c>
      <c r="N27" s="4" t="s">
        <v>7</v>
      </c>
    </row>
    <row r="28" spans="4:14" ht="30" hidden="1">
      <c r="D28" s="4">
        <v>24</v>
      </c>
      <c r="E28" s="5">
        <v>44819.649156377323</v>
      </c>
      <c r="F28" s="5">
        <v>44819.779365115741</v>
      </c>
      <c r="M28" s="4" t="s">
        <v>29</v>
      </c>
      <c r="N28" s="4" t="s">
        <v>7</v>
      </c>
    </row>
    <row r="29" spans="4:14" ht="30" hidden="1">
      <c r="D29" s="4">
        <v>25</v>
      </c>
      <c r="E29" s="5">
        <v>44819.650740324083</v>
      </c>
      <c r="F29" s="5">
        <v>44819.779308518519</v>
      </c>
      <c r="M29" s="4" t="s">
        <v>30</v>
      </c>
      <c r="N29" s="4" t="s">
        <v>7</v>
      </c>
    </row>
    <row r="30" spans="4:14" ht="30" hidden="1">
      <c r="D30" s="4">
        <v>26</v>
      </c>
      <c r="E30" s="5">
        <v>44819.652689456023</v>
      </c>
      <c r="F30" s="5">
        <v>44819.779227013889</v>
      </c>
      <c r="M30" s="4" t="s">
        <v>31</v>
      </c>
      <c r="N30" s="4" t="s">
        <v>7</v>
      </c>
    </row>
    <row r="31" spans="4:14" ht="30" hidden="1">
      <c r="D31" s="4">
        <v>27</v>
      </c>
      <c r="E31" s="5">
        <v>44819.666374606481</v>
      </c>
      <c r="F31" s="5">
        <v>44819.777722812498</v>
      </c>
      <c r="M31" s="4" t="s">
        <v>32</v>
      </c>
      <c r="N31" s="4" t="s">
        <v>7</v>
      </c>
    </row>
    <row r="32" spans="4:14" ht="30">
      <c r="D32" s="4">
        <v>28</v>
      </c>
      <c r="E32" s="5">
        <v>44819.673025173608</v>
      </c>
      <c r="F32" s="5">
        <v>44819.777637256942</v>
      </c>
      <c r="J32" s="1"/>
      <c r="M32" s="4" t="s">
        <v>33</v>
      </c>
      <c r="N32" s="4" t="s">
        <v>5</v>
      </c>
    </row>
    <row r="33" spans="4:14" ht="30" hidden="1">
      <c r="D33" s="4">
        <v>29</v>
      </c>
      <c r="E33" s="5">
        <v>44819.556208564813</v>
      </c>
      <c r="F33" s="5">
        <v>44819.859400567133</v>
      </c>
      <c r="M33" s="4" t="s">
        <v>34</v>
      </c>
      <c r="N33" s="4" t="s">
        <v>7</v>
      </c>
    </row>
    <row r="34" spans="4:14" ht="30" hidden="1">
      <c r="D34" s="4">
        <v>30</v>
      </c>
      <c r="E34" s="5">
        <v>44819.564170231482</v>
      </c>
      <c r="F34" s="5">
        <v>44819.56629707176</v>
      </c>
      <c r="M34" s="4" t="s">
        <v>35</v>
      </c>
      <c r="N34" s="4" t="s">
        <v>7</v>
      </c>
    </row>
    <row r="35" spans="4:14" ht="30" hidden="1">
      <c r="D35" s="4">
        <v>31</v>
      </c>
      <c r="E35" s="5">
        <v>44819.568430543979</v>
      </c>
      <c r="F35" s="5">
        <v>44819.863881226847</v>
      </c>
      <c r="M35" s="4" t="s">
        <v>36</v>
      </c>
      <c r="N35" s="4" t="s">
        <v>7</v>
      </c>
    </row>
    <row r="36" spans="4:14" ht="30" hidden="1">
      <c r="D36" s="4">
        <v>32</v>
      </c>
      <c r="E36" s="5">
        <v>44819.586561990742</v>
      </c>
      <c r="F36" s="5">
        <v>44819.864303819442</v>
      </c>
      <c r="M36" s="4" t="s">
        <v>37</v>
      </c>
      <c r="N36" s="4" t="s">
        <v>7</v>
      </c>
    </row>
    <row r="37" spans="4:14" ht="30">
      <c r="D37" s="4">
        <v>33</v>
      </c>
      <c r="E37" s="5">
        <v>44819.592155358798</v>
      </c>
      <c r="F37" s="5">
        <v>44819.647725381947</v>
      </c>
      <c r="J37" s="1"/>
      <c r="M37" s="4" t="s">
        <v>38</v>
      </c>
      <c r="N37" s="4" t="s">
        <v>5</v>
      </c>
    </row>
    <row r="38" spans="4:14" ht="30" hidden="1">
      <c r="D38" s="4">
        <v>34</v>
      </c>
      <c r="E38" s="5">
        <v>44819.601659976863</v>
      </c>
      <c r="F38" s="5">
        <v>44819.862034618047</v>
      </c>
      <c r="M38" s="4" t="s">
        <v>39</v>
      </c>
      <c r="N38" s="4" t="s">
        <v>7</v>
      </c>
    </row>
    <row r="39" spans="4:14" ht="30">
      <c r="D39" s="4">
        <v>35</v>
      </c>
      <c r="E39" s="5">
        <v>44819.61723369213</v>
      </c>
      <c r="F39" s="5">
        <v>44819.862271574071</v>
      </c>
      <c r="J39" s="1"/>
      <c r="M39" s="4" t="s">
        <v>40</v>
      </c>
      <c r="N39" s="4" t="s">
        <v>5</v>
      </c>
    </row>
    <row r="40" spans="4:14" ht="45">
      <c r="D40" s="4">
        <v>36</v>
      </c>
      <c r="E40" s="5">
        <v>44819.628133958337</v>
      </c>
      <c r="F40" s="5">
        <v>44819.864146967593</v>
      </c>
      <c r="J40" s="1"/>
      <c r="M40" s="4" t="s">
        <v>41</v>
      </c>
      <c r="N40" s="4" t="s">
        <v>5</v>
      </c>
    </row>
    <row r="41" spans="4:14" ht="30">
      <c r="D41" s="4">
        <v>37</v>
      </c>
      <c r="E41" s="5">
        <v>44819.63003104167</v>
      </c>
      <c r="F41" s="5">
        <v>44819.862682800929</v>
      </c>
      <c r="J41" s="1"/>
      <c r="M41" s="4" t="s">
        <v>42</v>
      </c>
      <c r="N41" s="4" t="s">
        <v>5</v>
      </c>
    </row>
    <row r="42" spans="4:14" ht="30">
      <c r="D42" s="4">
        <v>38</v>
      </c>
      <c r="E42" s="5">
        <v>44819.640542048612</v>
      </c>
      <c r="F42" s="5">
        <v>44819.860532511571</v>
      </c>
      <c r="J42" s="1"/>
      <c r="M42" s="4" t="s">
        <v>43</v>
      </c>
      <c r="N42" s="4" t="s">
        <v>5</v>
      </c>
    </row>
    <row r="43" spans="4:14" ht="30">
      <c r="D43" s="4">
        <v>39</v>
      </c>
      <c r="E43" s="5">
        <v>44819.645381979157</v>
      </c>
      <c r="F43" s="5">
        <v>44819.864508726852</v>
      </c>
      <c r="J43" s="1"/>
      <c r="M43" s="4" t="s">
        <v>44</v>
      </c>
      <c r="N43" s="4" t="s">
        <v>5</v>
      </c>
    </row>
    <row r="44" spans="4:14" ht="30">
      <c r="D44" s="4">
        <v>40</v>
      </c>
      <c r="E44" s="5">
        <v>44819.649201377317</v>
      </c>
      <c r="F44" s="5">
        <v>44819.864654375</v>
      </c>
      <c r="J44" s="1"/>
      <c r="M44" s="4" t="s">
        <v>45</v>
      </c>
      <c r="N44" s="4" t="s">
        <v>5</v>
      </c>
    </row>
    <row r="45" spans="4:14" ht="30" hidden="1">
      <c r="D45" s="4">
        <v>41</v>
      </c>
      <c r="E45" s="5">
        <v>44819.652934872684</v>
      </c>
      <c r="F45" s="5">
        <v>44819.86344390046</v>
      </c>
      <c r="M45" s="4" t="s">
        <v>46</v>
      </c>
      <c r="N45" s="4" t="s">
        <v>7</v>
      </c>
    </row>
    <row r="46" spans="4:14" ht="30" hidden="1">
      <c r="D46" s="4">
        <v>42</v>
      </c>
      <c r="E46" s="5">
        <v>44819.659749999999</v>
      </c>
      <c r="F46" s="5">
        <v>44819.859990254627</v>
      </c>
      <c r="M46" s="4" t="s">
        <v>47</v>
      </c>
      <c r="N46" s="4" t="s">
        <v>7</v>
      </c>
    </row>
    <row r="47" spans="4:14" ht="30">
      <c r="D47" s="4">
        <v>43</v>
      </c>
      <c r="E47" s="5">
        <v>44819.669562442134</v>
      </c>
      <c r="F47" s="5">
        <v>44819.671595509259</v>
      </c>
      <c r="J47" s="1"/>
      <c r="M47" s="4" t="s">
        <v>48</v>
      </c>
      <c r="N47" s="4" t="s">
        <v>5</v>
      </c>
    </row>
    <row r="48" spans="4:14" ht="30">
      <c r="D48" s="4">
        <v>44</v>
      </c>
      <c r="E48" s="5">
        <v>44819.601718136582</v>
      </c>
      <c r="F48" s="5">
        <v>44820.641285844897</v>
      </c>
      <c r="J48" s="1"/>
      <c r="M48" s="4" t="s">
        <v>49</v>
      </c>
      <c r="N48" s="4" t="s">
        <v>5</v>
      </c>
    </row>
    <row r="49" spans="4:14" ht="30" hidden="1">
      <c r="D49" s="4">
        <v>45</v>
      </c>
      <c r="E49" s="5">
        <v>44819.605052766201</v>
      </c>
      <c r="F49" s="5">
        <v>44820.640782604169</v>
      </c>
      <c r="M49" s="4" t="s">
        <v>50</v>
      </c>
      <c r="N49" s="4" t="s">
        <v>7</v>
      </c>
    </row>
    <row r="50" spans="4:14" ht="30" hidden="1">
      <c r="D50" s="4">
        <v>46</v>
      </c>
      <c r="E50" s="5">
        <v>44820.554578946758</v>
      </c>
      <c r="F50" s="5">
        <v>44820.55992378472</v>
      </c>
      <c r="M50" s="4" t="s">
        <v>51</v>
      </c>
      <c r="N50" s="4" t="s">
        <v>7</v>
      </c>
    </row>
    <row r="51" spans="4:14" ht="30">
      <c r="D51" s="4">
        <v>47</v>
      </c>
      <c r="E51" s="5">
        <v>44820.560172708327</v>
      </c>
      <c r="F51" s="5">
        <v>44820.561182141202</v>
      </c>
      <c r="J51" s="1"/>
      <c r="M51" s="4" t="s">
        <v>52</v>
      </c>
      <c r="N51" s="4" t="s">
        <v>5</v>
      </c>
    </row>
    <row r="52" spans="4:14" ht="30">
      <c r="D52" s="4">
        <v>48</v>
      </c>
      <c r="E52" s="5">
        <v>44820.561404837958</v>
      </c>
      <c r="F52" s="5">
        <v>44820.56451034722</v>
      </c>
      <c r="J52" s="1"/>
      <c r="M52" s="4" t="s">
        <v>53</v>
      </c>
      <c r="N52" s="4" t="s">
        <v>5</v>
      </c>
    </row>
    <row r="53" spans="4:14" ht="30">
      <c r="D53" s="4">
        <v>49</v>
      </c>
      <c r="E53" s="5">
        <v>44820.564640775461</v>
      </c>
      <c r="F53" s="5">
        <v>44820.566465370372</v>
      </c>
      <c r="J53" s="1"/>
      <c r="M53" s="4" t="s">
        <v>54</v>
      </c>
      <c r="N53" s="4" t="s">
        <v>5</v>
      </c>
    </row>
    <row r="54" spans="4:14" ht="30" hidden="1">
      <c r="D54" s="4">
        <v>50</v>
      </c>
      <c r="E54" s="5">
        <v>44820.566711782412</v>
      </c>
      <c r="F54" s="5">
        <v>44820.569185474538</v>
      </c>
      <c r="M54" s="4" t="s">
        <v>55</v>
      </c>
      <c r="N54" s="4" t="s">
        <v>7</v>
      </c>
    </row>
    <row r="55" spans="4:14" ht="30" hidden="1">
      <c r="D55" s="4">
        <v>51</v>
      </c>
      <c r="E55" s="5">
        <v>44820.569365081021</v>
      </c>
      <c r="F55" s="5">
        <v>44820.570400486111</v>
      </c>
      <c r="M55" s="4" t="s">
        <v>55</v>
      </c>
      <c r="N55" s="4" t="s">
        <v>7</v>
      </c>
    </row>
    <row r="56" spans="4:14" ht="30">
      <c r="D56" s="4">
        <v>52</v>
      </c>
      <c r="E56" s="5">
        <v>44820.5732584375</v>
      </c>
      <c r="F56" s="5">
        <v>44820.576112557872</v>
      </c>
      <c r="J56" s="1"/>
      <c r="M56" s="4" t="s">
        <v>56</v>
      </c>
      <c r="N56" s="4" t="s">
        <v>5</v>
      </c>
    </row>
    <row r="57" spans="4:14" ht="30" hidden="1">
      <c r="D57" s="4">
        <v>53</v>
      </c>
      <c r="E57" s="5">
        <v>44820.576372326388</v>
      </c>
      <c r="F57" s="5">
        <v>44820.580038518521</v>
      </c>
      <c r="M57" s="4" t="s">
        <v>57</v>
      </c>
      <c r="N57" s="4" t="s">
        <v>7</v>
      </c>
    </row>
    <row r="58" spans="4:14" ht="30">
      <c r="D58" s="4">
        <v>54</v>
      </c>
      <c r="E58" s="5">
        <v>44820.583839861109</v>
      </c>
      <c r="F58" s="5">
        <v>44820.595515879628</v>
      </c>
      <c r="J58" s="1"/>
      <c r="M58" s="4" t="s">
        <v>58</v>
      </c>
      <c r="N58" s="4" t="s">
        <v>5</v>
      </c>
    </row>
    <row r="59" spans="4:14" ht="30" hidden="1">
      <c r="D59" s="4">
        <v>55</v>
      </c>
      <c r="E59" s="5">
        <v>44820.587888020833</v>
      </c>
      <c r="F59" s="5">
        <v>44820.589501516202</v>
      </c>
      <c r="M59" s="4" t="s">
        <v>59</v>
      </c>
      <c r="N59" s="4" t="s">
        <v>7</v>
      </c>
    </row>
    <row r="60" spans="4:14" ht="30" hidden="1">
      <c r="D60" s="4">
        <v>56</v>
      </c>
      <c r="E60" s="5">
        <v>44820.589576238417</v>
      </c>
      <c r="F60" s="5">
        <v>44820.591096666663</v>
      </c>
      <c r="M60" s="4" t="s">
        <v>60</v>
      </c>
      <c r="N60" s="4" t="s">
        <v>7</v>
      </c>
    </row>
    <row r="61" spans="4:14" ht="30">
      <c r="D61" s="4">
        <v>57</v>
      </c>
      <c r="E61" s="5">
        <v>44820.595561006943</v>
      </c>
      <c r="F61" s="5">
        <v>44820.597302048613</v>
      </c>
      <c r="J61" s="1"/>
      <c r="M61" s="4" t="s">
        <v>61</v>
      </c>
      <c r="N61" s="4" t="s">
        <v>5</v>
      </c>
    </row>
    <row r="62" spans="4:14" ht="30" hidden="1">
      <c r="D62" s="4">
        <v>58</v>
      </c>
      <c r="E62" s="5">
        <v>44820.598220231477</v>
      </c>
      <c r="F62" s="5">
        <v>44820.601583506941</v>
      </c>
      <c r="M62" s="4" t="s">
        <v>62</v>
      </c>
      <c r="N62" s="4" t="s">
        <v>7</v>
      </c>
    </row>
    <row r="63" spans="4:14" ht="30">
      <c r="D63" s="4">
        <v>59</v>
      </c>
      <c r="E63" s="5">
        <v>44820.612090567127</v>
      </c>
      <c r="F63" s="5">
        <v>44820.614893356476</v>
      </c>
      <c r="J63" s="1"/>
      <c r="M63" s="4" t="s">
        <v>63</v>
      </c>
      <c r="N63" s="4" t="s">
        <v>5</v>
      </c>
    </row>
    <row r="64" spans="4:14" ht="30" hidden="1">
      <c r="D64" s="4">
        <v>60</v>
      </c>
      <c r="E64" s="5">
        <v>44820.621505752308</v>
      </c>
      <c r="F64" s="5">
        <v>44820.62410990741</v>
      </c>
      <c r="M64" s="4" t="s">
        <v>64</v>
      </c>
      <c r="N64" s="4" t="s">
        <v>7</v>
      </c>
    </row>
    <row r="65" spans="4:14" ht="30" hidden="1">
      <c r="D65" s="4">
        <v>61</v>
      </c>
      <c r="E65" s="5">
        <v>44820.624259270837</v>
      </c>
      <c r="F65" s="5">
        <v>44820.626263599537</v>
      </c>
      <c r="M65" s="4" t="s">
        <v>65</v>
      </c>
      <c r="N65" s="4" t="s">
        <v>7</v>
      </c>
    </row>
    <row r="66" spans="4:14" ht="30" hidden="1">
      <c r="D66" s="4">
        <v>62</v>
      </c>
      <c r="E66" s="5">
        <v>44820.631431689813</v>
      </c>
      <c r="F66" s="5">
        <v>44820.640232418977</v>
      </c>
      <c r="M66" s="4" t="s">
        <v>66</v>
      </c>
      <c r="N66" s="4" t="s">
        <v>7</v>
      </c>
    </row>
    <row r="67" spans="4:14" ht="45" hidden="1">
      <c r="D67" s="4">
        <v>63</v>
      </c>
      <c r="E67" s="5">
        <v>44818.6439665625</v>
      </c>
      <c r="F67" s="5">
        <v>44820.75304152778</v>
      </c>
      <c r="M67" s="4" t="s">
        <v>67</v>
      </c>
      <c r="N67" s="4" t="s">
        <v>7</v>
      </c>
    </row>
    <row r="68" spans="4:14" ht="45" hidden="1">
      <c r="D68" s="4">
        <v>64</v>
      </c>
      <c r="E68" s="5">
        <v>44819.537778518519</v>
      </c>
      <c r="F68" s="5">
        <v>44820.752515</v>
      </c>
      <c r="M68" s="4" t="s">
        <v>68</v>
      </c>
      <c r="N68" s="4" t="s">
        <v>7</v>
      </c>
    </row>
    <row r="69" spans="4:14" ht="30">
      <c r="D69" s="4">
        <v>65</v>
      </c>
      <c r="E69" s="5">
        <v>44819.625606701389</v>
      </c>
      <c r="F69" s="5">
        <v>44820.755563738428</v>
      </c>
      <c r="J69" s="1"/>
      <c r="M69" s="4" t="s">
        <v>69</v>
      </c>
      <c r="N69" s="4" t="s">
        <v>5</v>
      </c>
    </row>
    <row r="70" spans="4:14" ht="30">
      <c r="D70" s="4">
        <v>66</v>
      </c>
      <c r="E70" s="5">
        <v>44819.654264699071</v>
      </c>
      <c r="F70" s="5">
        <v>44820.682110960654</v>
      </c>
      <c r="J70" s="1"/>
      <c r="M70" s="4" t="s">
        <v>70</v>
      </c>
      <c r="N70" s="4" t="s">
        <v>5</v>
      </c>
    </row>
    <row r="71" spans="4:14" ht="45">
      <c r="D71" s="4">
        <v>67</v>
      </c>
      <c r="E71" s="5">
        <v>44819.676622858788</v>
      </c>
      <c r="F71" s="5">
        <v>44820.753980613423</v>
      </c>
      <c r="J71" s="1"/>
      <c r="M71" s="4" t="s">
        <v>71</v>
      </c>
      <c r="N71" s="4" t="s">
        <v>5</v>
      </c>
    </row>
    <row r="72" spans="4:14" ht="45" hidden="1">
      <c r="D72" s="4">
        <v>68</v>
      </c>
      <c r="E72" s="5">
        <v>44819.683213472221</v>
      </c>
      <c r="F72" s="5">
        <v>44820.754753587957</v>
      </c>
      <c r="M72" s="4" t="s">
        <v>72</v>
      </c>
      <c r="N72" s="4" t="s">
        <v>7</v>
      </c>
    </row>
    <row r="73" spans="4:14" ht="45" hidden="1">
      <c r="D73" s="4">
        <v>69</v>
      </c>
      <c r="E73" s="5">
        <v>44819.528942777783</v>
      </c>
      <c r="F73" s="5">
        <v>44820.757642731478</v>
      </c>
      <c r="M73" s="4" t="s">
        <v>73</v>
      </c>
      <c r="N73" s="4" t="s">
        <v>7</v>
      </c>
    </row>
    <row r="74" spans="4:14" ht="30" hidden="1">
      <c r="D74" s="4">
        <v>70</v>
      </c>
      <c r="E74" s="5">
        <v>44819.643958807872</v>
      </c>
      <c r="F74" s="5">
        <v>44820.757716967593</v>
      </c>
      <c r="M74" s="4" t="s">
        <v>74</v>
      </c>
      <c r="N74" s="4" t="s">
        <v>7</v>
      </c>
    </row>
    <row r="75" spans="4:14" ht="30">
      <c r="D75" s="4">
        <v>71</v>
      </c>
      <c r="E75" s="5">
        <v>44820.60321627315</v>
      </c>
      <c r="F75" s="5">
        <v>44820.757790821757</v>
      </c>
      <c r="J75" s="1"/>
      <c r="M75" s="4" t="s">
        <v>75</v>
      </c>
      <c r="N75" s="4" t="s">
        <v>5</v>
      </c>
    </row>
    <row r="76" spans="4:14" ht="30">
      <c r="D76" s="4">
        <v>72</v>
      </c>
      <c r="E76" s="5">
        <v>44820.631452905087</v>
      </c>
      <c r="F76" s="5">
        <v>44820.778454560183</v>
      </c>
      <c r="J76" s="1"/>
      <c r="M76" s="4" t="s">
        <v>76</v>
      </c>
      <c r="N76" s="4" t="s">
        <v>5</v>
      </c>
    </row>
    <row r="77" spans="4:14" ht="30">
      <c r="D77" s="4">
        <v>73</v>
      </c>
      <c r="E77" s="5">
        <v>44820.547633136572</v>
      </c>
      <c r="F77" s="5">
        <v>44820.779106018519</v>
      </c>
      <c r="J77" s="1"/>
      <c r="M77" s="4" t="s">
        <v>77</v>
      </c>
      <c r="N77" s="4" t="s">
        <v>5</v>
      </c>
    </row>
    <row r="78" spans="4:14" ht="30">
      <c r="D78" s="4">
        <v>74</v>
      </c>
      <c r="E78" s="5">
        <v>44820.554171458331</v>
      </c>
      <c r="F78" s="5">
        <v>44820.779046018521</v>
      </c>
      <c r="J78" s="1"/>
      <c r="M78" s="4" t="s">
        <v>78</v>
      </c>
      <c r="N78" s="4" t="s">
        <v>5</v>
      </c>
    </row>
    <row r="79" spans="4:14" ht="30">
      <c r="D79" s="4">
        <v>75</v>
      </c>
      <c r="E79" s="5">
        <v>44820.558160925917</v>
      </c>
      <c r="F79" s="5">
        <v>44820.778989745369</v>
      </c>
      <c r="J79" s="1"/>
      <c r="M79" s="4" t="s">
        <v>79</v>
      </c>
      <c r="N79" s="4" t="s">
        <v>5</v>
      </c>
    </row>
    <row r="80" spans="4:14" ht="30">
      <c r="D80" s="4">
        <v>76</v>
      </c>
      <c r="E80" s="5">
        <v>44820.559171504632</v>
      </c>
      <c r="F80" s="5">
        <v>44820.77891494213</v>
      </c>
      <c r="J80" s="1"/>
      <c r="M80" s="4" t="s">
        <v>80</v>
      </c>
      <c r="N80" s="4" t="s">
        <v>5</v>
      </c>
    </row>
    <row r="81" spans="4:14" ht="30">
      <c r="D81" s="4">
        <v>77</v>
      </c>
      <c r="E81" s="5">
        <v>44820.563529652783</v>
      </c>
      <c r="F81" s="5">
        <v>44820.7788496875</v>
      </c>
      <c r="J81" s="1"/>
      <c r="M81" s="4" t="s">
        <v>81</v>
      </c>
      <c r="N81" s="4" t="s">
        <v>5</v>
      </c>
    </row>
    <row r="82" spans="4:14" ht="30" hidden="1">
      <c r="D82" s="4">
        <v>78</v>
      </c>
      <c r="E82" s="5">
        <v>44820.565279513889</v>
      </c>
      <c r="F82" s="5">
        <v>44820.778795428239</v>
      </c>
      <c r="M82" s="4" t="s">
        <v>82</v>
      </c>
      <c r="N82" s="4" t="s">
        <v>7</v>
      </c>
    </row>
    <row r="83" spans="4:14" ht="30">
      <c r="D83" s="4">
        <v>79</v>
      </c>
      <c r="E83" s="5">
        <v>44820.575493680553</v>
      </c>
      <c r="F83" s="5">
        <v>44820.778746226853</v>
      </c>
      <c r="J83" s="1"/>
      <c r="M83" s="4" t="s">
        <v>83</v>
      </c>
      <c r="N83" s="4" t="s">
        <v>5</v>
      </c>
    </row>
    <row r="84" spans="4:14" ht="30" hidden="1">
      <c r="D84" s="4">
        <v>80</v>
      </c>
      <c r="E84" s="5">
        <v>44820.597134780102</v>
      </c>
      <c r="F84" s="5">
        <v>44820.778701678239</v>
      </c>
      <c r="M84" s="4" t="s">
        <v>84</v>
      </c>
      <c r="N84" s="4" t="s">
        <v>7</v>
      </c>
    </row>
    <row r="85" spans="4:14" ht="30">
      <c r="D85" s="4">
        <v>81</v>
      </c>
      <c r="E85" s="5">
        <v>44820.611453495367</v>
      </c>
      <c r="F85" s="5">
        <v>44820.778661249999</v>
      </c>
      <c r="J85" s="1"/>
      <c r="M85" s="4" t="s">
        <v>85</v>
      </c>
      <c r="N85" s="4" t="s">
        <v>5</v>
      </c>
    </row>
    <row r="86" spans="4:14" ht="30">
      <c r="D86" s="4">
        <v>82</v>
      </c>
      <c r="E86" s="5">
        <v>44820.621297581019</v>
      </c>
      <c r="F86" s="5">
        <v>44820.778613113427</v>
      </c>
      <c r="J86" s="1"/>
      <c r="M86" s="4" t="s">
        <v>58</v>
      </c>
      <c r="N86" s="4" t="s">
        <v>5</v>
      </c>
    </row>
    <row r="87" spans="4:14">
      <c r="D87" s="4">
        <v>83</v>
      </c>
      <c r="E87" s="5">
        <v>44819.572367442132</v>
      </c>
      <c r="F87" s="5">
        <v>44820.786496099543</v>
      </c>
      <c r="J87" s="1"/>
      <c r="M87" s="4" t="s">
        <v>86</v>
      </c>
      <c r="N87" s="4" t="s">
        <v>5</v>
      </c>
    </row>
    <row r="88" spans="4:14">
      <c r="D88" s="4">
        <v>84</v>
      </c>
      <c r="E88" s="5">
        <v>44819.576286736112</v>
      </c>
      <c r="F88" s="5">
        <v>44820.787003923608</v>
      </c>
      <c r="J88" s="1"/>
      <c r="M88" s="4" t="s">
        <v>87</v>
      </c>
      <c r="N88" s="4" t="s">
        <v>5</v>
      </c>
    </row>
    <row r="89" spans="4:14" ht="30" hidden="1">
      <c r="D89" s="4">
        <v>85</v>
      </c>
      <c r="E89" s="5">
        <v>44820.546665706017</v>
      </c>
      <c r="F89" s="5">
        <v>44820.634170138888</v>
      </c>
      <c r="M89" s="4" t="s">
        <v>88</v>
      </c>
      <c r="N89" s="4" t="s">
        <v>7</v>
      </c>
    </row>
    <row r="90" spans="4:14" ht="30">
      <c r="D90" s="4">
        <v>86</v>
      </c>
      <c r="E90" s="5">
        <v>44820.551610706018</v>
      </c>
      <c r="F90" s="5">
        <v>44820.786839525463</v>
      </c>
      <c r="J90" s="1"/>
      <c r="M90" s="4" t="s">
        <v>89</v>
      </c>
      <c r="N90" s="4" t="s">
        <v>5</v>
      </c>
    </row>
    <row r="91" spans="4:14" ht="30">
      <c r="D91" s="4">
        <v>87</v>
      </c>
      <c r="E91" s="5">
        <v>44820.553690474539</v>
      </c>
      <c r="F91" s="5">
        <v>44820.635451458344</v>
      </c>
      <c r="J91" s="1"/>
      <c r="M91" s="4" t="s">
        <v>90</v>
      </c>
      <c r="N91" s="4" t="s">
        <v>5</v>
      </c>
    </row>
    <row r="92" spans="4:14" ht="30">
      <c r="D92" s="4">
        <v>88</v>
      </c>
      <c r="E92" s="5">
        <v>44820.56092207176</v>
      </c>
      <c r="F92" s="5">
        <v>44820.637790428242</v>
      </c>
      <c r="J92" s="1"/>
      <c r="M92" s="4" t="s">
        <v>91</v>
      </c>
      <c r="N92" s="4" t="s">
        <v>5</v>
      </c>
    </row>
    <row r="93" spans="4:14" ht="30" hidden="1">
      <c r="D93" s="4">
        <v>89</v>
      </c>
      <c r="E93" s="5">
        <v>44820.564091203712</v>
      </c>
      <c r="F93" s="5">
        <v>44820.78661077546</v>
      </c>
      <c r="M93" s="4" t="s">
        <v>92</v>
      </c>
      <c r="N93" s="4" t="s">
        <v>7</v>
      </c>
    </row>
    <row r="94" spans="4:14" ht="30">
      <c r="D94" s="4">
        <v>90</v>
      </c>
      <c r="E94" s="5">
        <v>44820.566363067133</v>
      </c>
      <c r="F94" s="5">
        <v>44820.786172650463</v>
      </c>
      <c r="J94" s="1"/>
      <c r="M94" s="4" t="s">
        <v>93</v>
      </c>
      <c r="N94" s="4" t="s">
        <v>5</v>
      </c>
    </row>
    <row r="95" spans="4:14" ht="30">
      <c r="D95" s="4">
        <v>91</v>
      </c>
      <c r="E95" s="5">
        <v>44820.571054872693</v>
      </c>
      <c r="F95" s="5">
        <v>44820.635830150473</v>
      </c>
      <c r="J95" s="1"/>
      <c r="M95" s="4" t="s">
        <v>94</v>
      </c>
      <c r="N95" s="4" t="s">
        <v>5</v>
      </c>
    </row>
    <row r="96" spans="4:14" ht="30" hidden="1">
      <c r="D96" s="4">
        <v>92</v>
      </c>
      <c r="E96" s="5">
        <v>44820.574760428237</v>
      </c>
      <c r="F96" s="5">
        <v>44820.636931990739</v>
      </c>
      <c r="M96" s="4" t="s">
        <v>95</v>
      </c>
      <c r="N96" s="4" t="s">
        <v>7</v>
      </c>
    </row>
    <row r="97" spans="4:14" ht="30" hidden="1">
      <c r="D97" s="4">
        <v>93</v>
      </c>
      <c r="E97" s="5">
        <v>44820.578142407408</v>
      </c>
      <c r="F97" s="5">
        <v>44820.786355810182</v>
      </c>
      <c r="M97" s="4" t="s">
        <v>96</v>
      </c>
      <c r="N97" s="4" t="s">
        <v>7</v>
      </c>
    </row>
    <row r="98" spans="4:14" ht="30">
      <c r="D98" s="4">
        <v>94</v>
      </c>
      <c r="E98" s="5">
        <v>44820.579915543982</v>
      </c>
      <c r="F98" s="5">
        <v>44820.787159675929</v>
      </c>
      <c r="J98" s="1"/>
      <c r="M98" s="4" t="s">
        <v>25</v>
      </c>
      <c r="N98" s="4" t="s">
        <v>5</v>
      </c>
    </row>
    <row r="99" spans="4:14" ht="30">
      <c r="D99" s="4">
        <v>95</v>
      </c>
      <c r="E99" s="5">
        <v>44820.588100381938</v>
      </c>
      <c r="F99" s="5">
        <v>44820.638409652784</v>
      </c>
      <c r="J99" s="1"/>
      <c r="M99" s="4" t="s">
        <v>97</v>
      </c>
      <c r="N99" s="4" t="s">
        <v>5</v>
      </c>
    </row>
    <row r="100" spans="4:14" ht="30" hidden="1">
      <c r="D100" s="4">
        <v>96</v>
      </c>
      <c r="E100" s="5">
        <v>44820.596502222223</v>
      </c>
      <c r="F100" s="5">
        <v>44820.634761238427</v>
      </c>
      <c r="M100" s="4" t="s">
        <v>98</v>
      </c>
      <c r="N100" s="4" t="s">
        <v>7</v>
      </c>
    </row>
    <row r="101" spans="4:14" ht="30">
      <c r="D101" s="4">
        <v>97</v>
      </c>
      <c r="E101" s="5">
        <v>44820.600135810193</v>
      </c>
      <c r="F101" s="5">
        <v>44820.634992662039</v>
      </c>
      <c r="J101" s="1"/>
      <c r="M101" s="4" t="s">
        <v>99</v>
      </c>
      <c r="N101" s="4" t="s">
        <v>5</v>
      </c>
    </row>
    <row r="102" spans="4:14" ht="30">
      <c r="D102" s="4">
        <v>98</v>
      </c>
      <c r="E102" s="5">
        <v>44820.606114884256</v>
      </c>
      <c r="F102" s="5">
        <v>44820.634435011583</v>
      </c>
      <c r="J102" s="1"/>
      <c r="M102" s="4" t="s">
        <v>100</v>
      </c>
      <c r="N102" s="4" t="s">
        <v>5</v>
      </c>
    </row>
    <row r="103" spans="4:14" ht="30">
      <c r="D103" s="4">
        <v>99</v>
      </c>
      <c r="E103" s="5">
        <v>44820.622039490743</v>
      </c>
      <c r="F103" s="5">
        <v>44820.625837291664</v>
      </c>
      <c r="J103" s="1"/>
      <c r="M103" s="4" t="s">
        <v>101</v>
      </c>
      <c r="N103" s="4" t="s">
        <v>5</v>
      </c>
    </row>
    <row r="104" spans="4:14" ht="30" hidden="1">
      <c r="D104" s="4">
        <v>100</v>
      </c>
      <c r="E104" s="5">
        <v>44826.55435489583</v>
      </c>
      <c r="F104" s="5">
        <v>44826.668592175927</v>
      </c>
      <c r="M104" s="4" t="s">
        <v>102</v>
      </c>
      <c r="N104" s="4" t="s">
        <v>7</v>
      </c>
    </row>
    <row r="105" spans="4:14" ht="30" hidden="1">
      <c r="D105" s="4">
        <v>101</v>
      </c>
      <c r="E105" s="5">
        <v>44826.556645775461</v>
      </c>
      <c r="F105" s="5">
        <v>44826.668388831022</v>
      </c>
      <c r="M105" s="4" t="s">
        <v>103</v>
      </c>
      <c r="N105" s="4" t="s">
        <v>7</v>
      </c>
    </row>
    <row r="106" spans="4:14" ht="45" hidden="1">
      <c r="D106" s="4">
        <v>102</v>
      </c>
      <c r="E106" s="5">
        <v>44826.571705092603</v>
      </c>
      <c r="F106" s="5">
        <v>44826.668514166668</v>
      </c>
      <c r="M106" s="4" t="s">
        <v>104</v>
      </c>
      <c r="N106" s="4" t="s">
        <v>7</v>
      </c>
    </row>
    <row r="107" spans="4:14" ht="30" hidden="1">
      <c r="D107" s="4">
        <v>103</v>
      </c>
      <c r="E107" s="5">
        <v>44826.599935509257</v>
      </c>
      <c r="F107" s="5">
        <v>44826.668669699073</v>
      </c>
      <c r="M107" s="4" t="s">
        <v>105</v>
      </c>
      <c r="N107" s="4" t="s">
        <v>7</v>
      </c>
    </row>
    <row r="108" spans="4:14" ht="30" hidden="1">
      <c r="D108" s="4">
        <v>104</v>
      </c>
      <c r="E108" s="5">
        <v>44826.554490972223</v>
      </c>
      <c r="F108" s="5">
        <v>44826.670062997677</v>
      </c>
      <c r="M108" s="4" t="s">
        <v>106</v>
      </c>
      <c r="N108" s="4" t="s">
        <v>7</v>
      </c>
    </row>
    <row r="109" spans="4:14" ht="30">
      <c r="D109" s="4">
        <v>105</v>
      </c>
      <c r="E109" s="5">
        <v>44826.562240266197</v>
      </c>
      <c r="F109" s="5">
        <v>44826.670258483799</v>
      </c>
      <c r="J109" s="1"/>
      <c r="M109" s="4" t="s">
        <v>107</v>
      </c>
      <c r="N109" s="4" t="s">
        <v>5</v>
      </c>
    </row>
    <row r="110" spans="4:14" ht="45">
      <c r="D110" s="4">
        <v>106</v>
      </c>
      <c r="E110" s="5">
        <v>44826.571238993063</v>
      </c>
      <c r="F110" s="5">
        <v>44826.67019650463</v>
      </c>
      <c r="J110" s="1"/>
      <c r="M110" s="4" t="s">
        <v>108</v>
      </c>
      <c r="N110" s="4" t="s">
        <v>5</v>
      </c>
    </row>
    <row r="111" spans="4:14" ht="30">
      <c r="D111" s="4">
        <v>107</v>
      </c>
      <c r="E111" s="5">
        <v>44826.582604571762</v>
      </c>
      <c r="F111" s="5">
        <v>44826.670144594907</v>
      </c>
      <c r="J111" s="1"/>
      <c r="M111" s="4" t="s">
        <v>109</v>
      </c>
      <c r="N111" s="4" t="s">
        <v>5</v>
      </c>
    </row>
    <row r="112" spans="4:14" ht="30">
      <c r="D112" s="4">
        <v>108</v>
      </c>
      <c r="E112" s="5">
        <v>44826.596340439814</v>
      </c>
      <c r="F112" s="5">
        <v>44826.598692928237</v>
      </c>
      <c r="J112" s="1"/>
      <c r="M112" s="4" t="s">
        <v>110</v>
      </c>
      <c r="N112" s="4" t="s">
        <v>5</v>
      </c>
    </row>
    <row r="113" spans="4:14" ht="30" hidden="1">
      <c r="D113" s="4">
        <v>109</v>
      </c>
      <c r="E113" s="5">
        <v>44826.59965640046</v>
      </c>
      <c r="F113" s="5">
        <v>44826.602365266197</v>
      </c>
      <c r="M113" s="4" t="s">
        <v>111</v>
      </c>
      <c r="N113" s="4" t="s">
        <v>7</v>
      </c>
    </row>
    <row r="114" spans="4:14" ht="30" hidden="1">
      <c r="D114" s="4">
        <v>110</v>
      </c>
      <c r="E114" s="5">
        <v>44826.60281103009</v>
      </c>
      <c r="F114" s="5">
        <v>44826.607012187502</v>
      </c>
      <c r="M114" s="4" t="s">
        <v>112</v>
      </c>
      <c r="N114" s="4" t="s">
        <v>7</v>
      </c>
    </row>
    <row r="115" spans="4:14" ht="30">
      <c r="D115" s="4">
        <v>111</v>
      </c>
      <c r="E115" s="5">
        <v>44826.609460810178</v>
      </c>
      <c r="F115" s="5">
        <v>44826.611780324078</v>
      </c>
      <c r="J115" s="1"/>
      <c r="M115" s="4" t="s">
        <v>113</v>
      </c>
      <c r="N115" s="4" t="s">
        <v>5</v>
      </c>
    </row>
    <row r="116" spans="4:14" ht="30">
      <c r="D116" s="4">
        <v>112</v>
      </c>
      <c r="E116" s="5">
        <v>44826.617007083332</v>
      </c>
      <c r="F116" s="5">
        <v>44826.61962503472</v>
      </c>
      <c r="J116" s="1"/>
      <c r="M116" s="4" t="s">
        <v>114</v>
      </c>
      <c r="N116" s="4" t="s">
        <v>5</v>
      </c>
    </row>
    <row r="117" spans="4:14" ht="45" hidden="1">
      <c r="D117" s="4">
        <v>113</v>
      </c>
      <c r="E117" s="5">
        <v>44827.679134212973</v>
      </c>
      <c r="F117" s="5">
        <v>44827.681190474526</v>
      </c>
      <c r="M117" s="4" t="s">
        <v>115</v>
      </c>
      <c r="N117" s="4" t="s">
        <v>7</v>
      </c>
    </row>
    <row r="118" spans="4:14" ht="30">
      <c r="D118" s="4">
        <v>114</v>
      </c>
      <c r="E118" s="5">
        <v>44828.516669351848</v>
      </c>
      <c r="F118" s="5">
        <v>44828.519367337962</v>
      </c>
      <c r="J118" s="1"/>
      <c r="M118" s="4" t="s">
        <v>116</v>
      </c>
      <c r="N118" s="4" t="s">
        <v>5</v>
      </c>
    </row>
    <row r="119" spans="4:14" ht="30">
      <c r="D119" s="4">
        <v>115</v>
      </c>
      <c r="E119" s="5">
        <v>44828.656893414351</v>
      </c>
      <c r="F119" s="5">
        <v>44828.68090684028</v>
      </c>
      <c r="J119" s="1"/>
      <c r="M119" s="4" t="s">
        <v>117</v>
      </c>
      <c r="N119" s="4" t="s">
        <v>5</v>
      </c>
    </row>
    <row r="120" spans="4:14" ht="45" hidden="1">
      <c r="D120" s="4">
        <v>116</v>
      </c>
      <c r="E120" s="5">
        <v>44828.667655509264</v>
      </c>
      <c r="F120" s="5">
        <v>44828.680783425923</v>
      </c>
      <c r="M120" s="4" t="s">
        <v>118</v>
      </c>
      <c r="N120" s="4" t="s">
        <v>7</v>
      </c>
    </row>
    <row r="121" spans="4:14" ht="30">
      <c r="D121" s="4">
        <v>117</v>
      </c>
      <c r="E121" s="5">
        <v>44833.583575659723</v>
      </c>
      <c r="F121" s="5">
        <v>44833.585011469913</v>
      </c>
      <c r="J121" s="1"/>
      <c r="M121" s="4" t="s">
        <v>119</v>
      </c>
      <c r="N121" s="4" t="s">
        <v>5</v>
      </c>
    </row>
    <row r="122" spans="4:14" ht="30">
      <c r="D122" s="4">
        <v>118</v>
      </c>
      <c r="E122" s="5">
        <v>44845.702799108803</v>
      </c>
      <c r="F122" s="5">
        <v>44845.717083090283</v>
      </c>
      <c r="J122" s="1"/>
      <c r="M122" s="4" t="s">
        <v>120</v>
      </c>
      <c r="N122" s="4" t="s">
        <v>5</v>
      </c>
    </row>
    <row r="123" spans="4:14" ht="30">
      <c r="D123" s="4">
        <v>119</v>
      </c>
      <c r="E123" s="5">
        <v>44845.711296180547</v>
      </c>
      <c r="F123" s="5">
        <v>44845.716994618058</v>
      </c>
      <c r="J123" s="1"/>
      <c r="M123" s="4" t="s">
        <v>121</v>
      </c>
      <c r="N123" s="4" t="s">
        <v>5</v>
      </c>
    </row>
    <row r="124" spans="4:14" ht="30">
      <c r="D124" s="4">
        <v>120</v>
      </c>
      <c r="E124" s="5">
        <v>44845.706375497677</v>
      </c>
      <c r="F124" s="5">
        <v>44845.747356400461</v>
      </c>
      <c r="J124" s="1"/>
      <c r="M124" s="4" t="s">
        <v>122</v>
      </c>
      <c r="N124" s="4" t="s">
        <v>5</v>
      </c>
    </row>
    <row r="125" spans="4:14" ht="30">
      <c r="D125" s="4">
        <v>121</v>
      </c>
      <c r="E125" s="5">
        <v>44845.711040243063</v>
      </c>
      <c r="F125" s="5">
        <v>44845.747498055563</v>
      </c>
      <c r="J125" s="1"/>
      <c r="M125" s="4" t="s">
        <v>123</v>
      </c>
      <c r="N125" s="4" t="s">
        <v>5</v>
      </c>
    </row>
    <row r="126" spans="4:14" ht="30" hidden="1">
      <c r="D126" s="4">
        <v>122</v>
      </c>
      <c r="E126" s="5">
        <v>44846.64353552083</v>
      </c>
      <c r="F126" s="5">
        <v>44846.673426041663</v>
      </c>
      <c r="M126" s="4" t="s">
        <v>27</v>
      </c>
      <c r="N126" s="4" t="s">
        <v>7</v>
      </c>
    </row>
    <row r="127" spans="4:14" ht="30">
      <c r="D127" s="4">
        <v>123</v>
      </c>
      <c r="E127" s="5">
        <v>44846.656005879631</v>
      </c>
      <c r="F127" s="5">
        <v>44846.673837013892</v>
      </c>
      <c r="J127" s="1"/>
      <c r="M127" s="4" t="s">
        <v>124</v>
      </c>
      <c r="N127" s="4" t="s">
        <v>5</v>
      </c>
    </row>
    <row r="128" spans="4:14" ht="30" hidden="1">
      <c r="D128" s="4">
        <v>124</v>
      </c>
      <c r="E128" s="5">
        <v>44846.677222071761</v>
      </c>
      <c r="F128" s="5">
        <v>44846.678929236114</v>
      </c>
      <c r="M128" s="4" t="s">
        <v>125</v>
      </c>
      <c r="N128" s="4" t="s">
        <v>7</v>
      </c>
    </row>
    <row r="129" spans="4:14" ht="30" hidden="1">
      <c r="D129" s="4">
        <v>125</v>
      </c>
      <c r="E129" s="5">
        <v>44846.680385648149</v>
      </c>
      <c r="F129" s="5">
        <v>44846.685752928242</v>
      </c>
      <c r="M129" s="4" t="s">
        <v>126</v>
      </c>
      <c r="N129" s="4" t="s">
        <v>7</v>
      </c>
    </row>
    <row r="130" spans="4:14" ht="30" hidden="1">
      <c r="D130" s="4">
        <v>126</v>
      </c>
      <c r="E130" s="5">
        <v>44847.56563607639</v>
      </c>
      <c r="F130" s="5">
        <v>44847.570343252322</v>
      </c>
      <c r="M130" s="4" t="s">
        <v>127</v>
      </c>
      <c r="N130" s="4" t="s">
        <v>7</v>
      </c>
    </row>
    <row r="131" spans="4:14" ht="30" hidden="1">
      <c r="D131" s="4">
        <v>127</v>
      </c>
      <c r="E131" s="5">
        <v>44847.624946122683</v>
      </c>
      <c r="F131" s="5">
        <v>44847.652863020827</v>
      </c>
      <c r="M131" s="4" t="s">
        <v>128</v>
      </c>
      <c r="N131" s="4" t="s">
        <v>7</v>
      </c>
    </row>
    <row r="132" spans="4:14" ht="30" hidden="1">
      <c r="D132" s="4">
        <v>128</v>
      </c>
      <c r="E132" s="5">
        <v>44847.686786886567</v>
      </c>
      <c r="F132" s="5">
        <v>44847.692988599527</v>
      </c>
      <c r="M132" s="4" t="s">
        <v>129</v>
      </c>
      <c r="N132" s="4" t="s">
        <v>7</v>
      </c>
    </row>
    <row r="133" spans="4:14" ht="30" hidden="1">
      <c r="D133" s="4">
        <v>129</v>
      </c>
      <c r="E133" s="5">
        <v>44847.702766030103</v>
      </c>
      <c r="F133" s="5">
        <v>44847.709581527779</v>
      </c>
      <c r="M133" s="4" t="s">
        <v>130</v>
      </c>
      <c r="N133" s="4" t="s">
        <v>7</v>
      </c>
    </row>
    <row r="134" spans="4:14" ht="30">
      <c r="D134" s="4">
        <v>130</v>
      </c>
      <c r="E134" s="5">
        <v>44847.711083784721</v>
      </c>
      <c r="F134" s="5">
        <v>44847.715385289353</v>
      </c>
      <c r="J134" s="1"/>
      <c r="M134" s="4" t="s">
        <v>131</v>
      </c>
      <c r="N134" s="4" t="s">
        <v>5</v>
      </c>
    </row>
    <row r="135" spans="4:14" ht="30">
      <c r="D135" s="4">
        <v>131</v>
      </c>
      <c r="E135" s="5">
        <v>44848.571778263889</v>
      </c>
      <c r="F135" s="5">
        <v>44850.706362696757</v>
      </c>
      <c r="J135" s="1"/>
      <c r="M135" s="4" t="s">
        <v>132</v>
      </c>
      <c r="N135" s="4" t="s">
        <v>5</v>
      </c>
    </row>
    <row r="136" spans="4:14" ht="30">
      <c r="D136" s="4">
        <v>132</v>
      </c>
      <c r="E136" s="5">
        <v>44851.653492962963</v>
      </c>
      <c r="F136" s="5">
        <v>44851.65857</v>
      </c>
      <c r="J136" s="1"/>
      <c r="M136" s="4" t="s">
        <v>133</v>
      </c>
      <c r="N136" s="4" t="s">
        <v>5</v>
      </c>
    </row>
    <row r="137" spans="4:14" ht="30">
      <c r="D137" s="4">
        <v>133</v>
      </c>
      <c r="E137" s="5">
        <v>44851.658666053241</v>
      </c>
      <c r="F137" s="5">
        <v>44851.661973206021</v>
      </c>
      <c r="J137" s="1"/>
      <c r="M137" s="4" t="s">
        <v>134</v>
      </c>
      <c r="N137" s="4" t="s">
        <v>5</v>
      </c>
    </row>
    <row r="138" spans="4:14" ht="30" hidden="1">
      <c r="D138" s="4">
        <v>134</v>
      </c>
      <c r="E138" s="5">
        <v>44851.662582581019</v>
      </c>
      <c r="F138" s="5">
        <v>44851.666778587962</v>
      </c>
      <c r="M138" s="4" t="s">
        <v>135</v>
      </c>
      <c r="N138" s="4" t="s">
        <v>7</v>
      </c>
    </row>
    <row r="139" spans="4:14" hidden="1">
      <c r="D139" s="4">
        <v>135</v>
      </c>
      <c r="E139" s="5">
        <v>44851.668870069443</v>
      </c>
      <c r="F139" s="5">
        <v>44851.672174780091</v>
      </c>
      <c r="M139" s="4" t="s">
        <v>136</v>
      </c>
      <c r="N139" s="4" t="s">
        <v>7</v>
      </c>
    </row>
    <row r="140" spans="4:14" ht="30" hidden="1">
      <c r="D140" s="4">
        <v>136</v>
      </c>
      <c r="E140" s="5">
        <v>44851.672214999999</v>
      </c>
      <c r="F140" s="5">
        <v>44851.674354895833</v>
      </c>
      <c r="M140" s="4" t="s">
        <v>137</v>
      </c>
      <c r="N140" s="4" t="s">
        <v>7</v>
      </c>
    </row>
    <row r="141" spans="4:14" ht="30">
      <c r="D141" s="4">
        <v>137</v>
      </c>
      <c r="E141" s="5">
        <v>44851.675803298611</v>
      </c>
      <c r="F141" s="5">
        <v>44851.678932465278</v>
      </c>
      <c r="J141" s="1"/>
      <c r="M141" s="4" t="s">
        <v>138</v>
      </c>
      <c r="N141" s="4" t="s">
        <v>5</v>
      </c>
    </row>
    <row r="142" spans="4:14" ht="30">
      <c r="D142" s="4">
        <v>138</v>
      </c>
      <c r="E142" s="5">
        <v>44851.679110324083</v>
      </c>
      <c r="F142" s="5">
        <v>44851.807496134257</v>
      </c>
      <c r="J142" s="1"/>
      <c r="M142" s="4" t="s">
        <v>139</v>
      </c>
      <c r="N142" s="4" t="s">
        <v>5</v>
      </c>
    </row>
    <row r="143" spans="4:14" ht="30">
      <c r="D143" s="4">
        <v>139</v>
      </c>
      <c r="E143" s="5">
        <v>44851.684581921298</v>
      </c>
      <c r="F143" s="5">
        <v>44851.808069618062</v>
      </c>
      <c r="J143" s="1"/>
      <c r="M143" s="4" t="s">
        <v>140</v>
      </c>
      <c r="N143" s="4" t="s">
        <v>5</v>
      </c>
    </row>
    <row r="144" spans="4:14" ht="30" hidden="1">
      <c r="D144" s="4">
        <v>140</v>
      </c>
      <c r="E144" s="5">
        <v>44845.697664444437</v>
      </c>
      <c r="F144" s="5">
        <v>44845.707743993058</v>
      </c>
      <c r="M144" s="4" t="s">
        <v>141</v>
      </c>
      <c r="N144" s="4" t="s">
        <v>7</v>
      </c>
    </row>
    <row r="145" spans="4:14" ht="30" hidden="1">
      <c r="D145" s="4">
        <v>141</v>
      </c>
      <c r="E145" s="5">
        <v>44845.703122650462</v>
      </c>
      <c r="F145" s="5">
        <v>44845.710757442132</v>
      </c>
      <c r="M145" s="4" t="s">
        <v>142</v>
      </c>
      <c r="N145" s="4" t="s">
        <v>7</v>
      </c>
    </row>
    <row r="146" spans="4:14" ht="30" hidden="1">
      <c r="D146" s="4">
        <v>142</v>
      </c>
      <c r="E146" s="5">
        <v>44845.707954305559</v>
      </c>
      <c r="F146" s="5">
        <v>44845.710660567129</v>
      </c>
      <c r="M146" s="4" t="s">
        <v>143</v>
      </c>
      <c r="N146" s="4" t="s">
        <v>7</v>
      </c>
    </row>
    <row r="147" spans="4:14" ht="30">
      <c r="D147" s="4">
        <v>143</v>
      </c>
      <c r="E147" s="5">
        <v>44845.710810219913</v>
      </c>
      <c r="F147" s="5">
        <v>44845.714352175928</v>
      </c>
      <c r="J147" s="1"/>
      <c r="M147" s="4" t="s">
        <v>144</v>
      </c>
      <c r="N147" s="4" t="s">
        <v>5</v>
      </c>
    </row>
    <row r="148" spans="4:14" ht="45" hidden="1">
      <c r="D148" s="4">
        <v>144</v>
      </c>
      <c r="E148" s="5">
        <v>44853.552271504632</v>
      </c>
      <c r="F148" s="5">
        <v>44853.634113298613</v>
      </c>
      <c r="M148" s="4" t="s">
        <v>145</v>
      </c>
      <c r="N148" s="4" t="s">
        <v>7</v>
      </c>
    </row>
    <row r="149" spans="4:14" ht="45" hidden="1">
      <c r="D149" s="4">
        <v>145</v>
      </c>
      <c r="E149" s="5">
        <v>44853.555905671303</v>
      </c>
      <c r="F149" s="5">
        <v>44853.634039826393</v>
      </c>
      <c r="M149" s="4" t="s">
        <v>146</v>
      </c>
      <c r="N149" s="4" t="s">
        <v>7</v>
      </c>
    </row>
    <row r="150" spans="4:14" ht="30" hidden="1">
      <c r="D150" s="4">
        <v>146</v>
      </c>
      <c r="E150" s="5">
        <v>44853.558514525474</v>
      </c>
      <c r="F150" s="5">
        <v>44853.63397185185</v>
      </c>
      <c r="M150" s="4" t="s">
        <v>147</v>
      </c>
      <c r="N150" s="4" t="s">
        <v>7</v>
      </c>
    </row>
    <row r="151" spans="4:14" ht="30">
      <c r="D151" s="4">
        <v>147</v>
      </c>
      <c r="E151" s="5">
        <v>44853.569816759264</v>
      </c>
      <c r="F151" s="5">
        <v>44853.633909363423</v>
      </c>
      <c r="J151" s="1"/>
      <c r="M151" s="4" t="s">
        <v>148</v>
      </c>
      <c r="N151" s="4" t="s">
        <v>5</v>
      </c>
    </row>
    <row r="152" spans="4:14" ht="30" hidden="1">
      <c r="D152" s="4">
        <v>148</v>
      </c>
      <c r="E152" s="5">
        <v>44853.579598425917</v>
      </c>
      <c r="F152" s="5">
        <v>44853.633836377317</v>
      </c>
      <c r="M152" s="4" t="s">
        <v>149</v>
      </c>
      <c r="N152" s="4" t="s">
        <v>7</v>
      </c>
    </row>
    <row r="153" spans="4:14" hidden="1">
      <c r="D153" s="4">
        <v>149</v>
      </c>
      <c r="E153" s="5">
        <v>44853.587964965278</v>
      </c>
      <c r="F153" s="5">
        <v>44853.633761481477</v>
      </c>
      <c r="M153" s="4" t="s">
        <v>150</v>
      </c>
      <c r="N153" s="4" t="s">
        <v>7</v>
      </c>
    </row>
    <row r="154" spans="4:14" ht="30">
      <c r="D154" s="4">
        <v>150</v>
      </c>
      <c r="E154" s="5">
        <v>44853.590677627311</v>
      </c>
      <c r="F154" s="5">
        <v>44853.633700266197</v>
      </c>
      <c r="J154" s="1"/>
      <c r="M154" s="4" t="s">
        <v>151</v>
      </c>
      <c r="N154" s="4" t="s">
        <v>5</v>
      </c>
    </row>
    <row r="155" spans="4:14" ht="30" hidden="1">
      <c r="D155" s="4">
        <v>151</v>
      </c>
      <c r="E155" s="5">
        <v>44853.594309675929</v>
      </c>
      <c r="F155" s="5">
        <v>44853.633632858793</v>
      </c>
      <c r="M155" s="4" t="s">
        <v>152</v>
      </c>
      <c r="N155" s="4" t="s">
        <v>7</v>
      </c>
    </row>
    <row r="156" spans="4:14" ht="45" hidden="1">
      <c r="D156" s="4">
        <v>152</v>
      </c>
      <c r="E156" s="5">
        <v>44853.598047627318</v>
      </c>
      <c r="F156" s="5">
        <v>44853.633552465268</v>
      </c>
      <c r="M156" s="4" t="s">
        <v>153</v>
      </c>
      <c r="N156" s="4" t="s">
        <v>7</v>
      </c>
    </row>
    <row r="157" spans="4:14" ht="45">
      <c r="D157" s="4">
        <v>153</v>
      </c>
      <c r="E157" s="5">
        <v>44853.600309131944</v>
      </c>
      <c r="F157" s="5">
        <v>44853.633495694441</v>
      </c>
      <c r="J157" s="1"/>
      <c r="M157" s="4" t="s">
        <v>154</v>
      </c>
      <c r="N157" s="4" t="s">
        <v>5</v>
      </c>
    </row>
    <row r="158" spans="4:14" ht="45">
      <c r="D158" s="4">
        <v>154</v>
      </c>
      <c r="E158" s="5">
        <v>44853.602710601852</v>
      </c>
      <c r="F158" s="5">
        <v>44853.633437638891</v>
      </c>
      <c r="J158" s="1"/>
      <c r="M158" s="4" t="s">
        <v>155</v>
      </c>
      <c r="N158" s="4" t="s">
        <v>5</v>
      </c>
    </row>
    <row r="159" spans="4:14" ht="30">
      <c r="D159" s="4">
        <v>155</v>
      </c>
      <c r="E159" s="5">
        <v>44853.694117002313</v>
      </c>
      <c r="F159" s="5">
        <v>44853.696021481483</v>
      </c>
      <c r="J159" s="1"/>
      <c r="M159" s="4" t="s">
        <v>156</v>
      </c>
      <c r="N159" s="4" t="s">
        <v>5</v>
      </c>
    </row>
    <row r="160" spans="4:14" ht="30">
      <c r="D160" s="4">
        <v>156</v>
      </c>
      <c r="E160" s="5">
        <v>44853.707925648137</v>
      </c>
      <c r="F160" s="5">
        <v>44853.71481125</v>
      </c>
      <c r="J160" s="1"/>
      <c r="M160" s="4" t="s">
        <v>157</v>
      </c>
      <c r="N160" s="4" t="s">
        <v>5</v>
      </c>
    </row>
    <row r="161" spans="4:14" ht="45" hidden="1">
      <c r="D161" s="4">
        <v>157</v>
      </c>
      <c r="E161" s="5">
        <v>44852.597463287027</v>
      </c>
      <c r="F161" s="5">
        <v>44852.643757361111</v>
      </c>
      <c r="M161" s="4" t="s">
        <v>158</v>
      </c>
      <c r="N161" s="4" t="s">
        <v>7</v>
      </c>
    </row>
    <row r="162" spans="4:14" ht="30">
      <c r="D162" s="4">
        <v>158</v>
      </c>
      <c r="E162" s="5">
        <v>44853.556510000002</v>
      </c>
      <c r="F162" s="5">
        <v>44853.924850972217</v>
      </c>
      <c r="J162" s="1"/>
      <c r="M162" s="4" t="s">
        <v>159</v>
      </c>
      <c r="N162" s="4" t="s">
        <v>5</v>
      </c>
    </row>
    <row r="163" spans="4:14" ht="30" hidden="1">
      <c r="D163" s="4">
        <v>159</v>
      </c>
      <c r="E163" s="5">
        <v>44853.570396724543</v>
      </c>
      <c r="F163" s="5">
        <v>44853.922118495371</v>
      </c>
      <c r="M163" s="4" t="s">
        <v>160</v>
      </c>
      <c r="N163" s="4" t="s">
        <v>7</v>
      </c>
    </row>
    <row r="164" spans="4:14" ht="30" hidden="1">
      <c r="D164" s="4">
        <v>160</v>
      </c>
      <c r="E164" s="5">
        <v>44853.579724722222</v>
      </c>
      <c r="F164" s="5">
        <v>44853.929331250001</v>
      </c>
      <c r="M164" s="4" t="s">
        <v>161</v>
      </c>
      <c r="N164" s="4" t="s">
        <v>7</v>
      </c>
    </row>
    <row r="165" spans="4:14" hidden="1">
      <c r="D165" s="4">
        <v>161</v>
      </c>
      <c r="E165" s="5">
        <v>44853.588018912043</v>
      </c>
      <c r="F165" s="5">
        <v>44853.927540949073</v>
      </c>
      <c r="M165" s="4" t="s">
        <v>162</v>
      </c>
      <c r="N165" s="4" t="s">
        <v>7</v>
      </c>
    </row>
    <row r="166" spans="4:14" ht="30" hidden="1">
      <c r="D166" s="4">
        <v>162</v>
      </c>
      <c r="E166" s="5">
        <v>44853.592483414352</v>
      </c>
      <c r="F166" s="5">
        <v>44853.925343877323</v>
      </c>
      <c r="M166" s="4" t="s">
        <v>163</v>
      </c>
      <c r="N166" s="4" t="s">
        <v>7</v>
      </c>
    </row>
    <row r="167" spans="4:14" ht="30">
      <c r="D167" s="4">
        <v>163</v>
      </c>
      <c r="E167" s="5">
        <v>44853.59871928241</v>
      </c>
      <c r="F167" s="5">
        <v>44853.928042685176</v>
      </c>
      <c r="J167" s="1"/>
      <c r="M167" s="4" t="s">
        <v>164</v>
      </c>
      <c r="N167" s="4" t="s">
        <v>5</v>
      </c>
    </row>
    <row r="168" spans="4:14" ht="30">
      <c r="D168" s="4">
        <v>164</v>
      </c>
      <c r="E168" s="5">
        <v>44853.602287870373</v>
      </c>
      <c r="F168" s="5">
        <v>44853.923369733799</v>
      </c>
      <c r="J168" s="1"/>
      <c r="M168" s="4" t="s">
        <v>165</v>
      </c>
      <c r="N168" s="4" t="s">
        <v>5</v>
      </c>
    </row>
    <row r="169" spans="4:14" ht="30" hidden="1">
      <c r="D169" s="4">
        <v>165</v>
      </c>
      <c r="E169" s="5">
        <v>44853.674962442128</v>
      </c>
      <c r="F169" s="5">
        <v>44853.683808553244</v>
      </c>
      <c r="M169" s="4" t="s">
        <v>166</v>
      </c>
      <c r="N169" s="4" t="s">
        <v>7</v>
      </c>
    </row>
    <row r="170" spans="4:14" ht="30">
      <c r="D170" s="4">
        <v>166</v>
      </c>
      <c r="E170" s="8">
        <v>44853.712403078702</v>
      </c>
      <c r="F170" s="8">
        <v>44853.716601631953</v>
      </c>
      <c r="J170" s="1"/>
      <c r="M170" s="3" t="s">
        <v>167</v>
      </c>
      <c r="N170" s="3" t="s">
        <v>5</v>
      </c>
    </row>
    <row r="171" spans="4:14" ht="30">
      <c r="D171" s="4">
        <v>167</v>
      </c>
      <c r="E171" s="5">
        <v>44854.51907790509</v>
      </c>
      <c r="F171" s="5">
        <v>44854.522357905087</v>
      </c>
      <c r="J171" s="1"/>
      <c r="M171" s="4" t="s">
        <v>168</v>
      </c>
      <c r="N171" s="4" t="s">
        <v>5</v>
      </c>
    </row>
    <row r="172" spans="4:14" ht="30" hidden="1">
      <c r="D172" s="4">
        <v>168</v>
      </c>
      <c r="E172" s="5">
        <v>44853.560698981477</v>
      </c>
      <c r="F172" s="5">
        <v>44854.554197893522</v>
      </c>
      <c r="M172" s="4" t="s">
        <v>169</v>
      </c>
      <c r="N172" s="4" t="s">
        <v>7</v>
      </c>
    </row>
    <row r="173" spans="4:14" ht="30" hidden="1">
      <c r="D173" s="4">
        <v>169</v>
      </c>
      <c r="E173" s="5">
        <v>44854.558730625002</v>
      </c>
      <c r="F173" s="5">
        <v>44854.563040011577</v>
      </c>
      <c r="M173" s="4" t="s">
        <v>170</v>
      </c>
      <c r="N173" s="4" t="s">
        <v>7</v>
      </c>
    </row>
    <row r="174" spans="4:14" ht="30" hidden="1">
      <c r="D174" s="4">
        <v>170</v>
      </c>
      <c r="E174" s="5">
        <v>44854.565804444443</v>
      </c>
      <c r="F174" s="5">
        <v>44854.569999965279</v>
      </c>
      <c r="M174" s="4" t="s">
        <v>171</v>
      </c>
      <c r="N174" s="4" t="s">
        <v>7</v>
      </c>
    </row>
    <row r="175" spans="4:14" ht="45">
      <c r="D175" s="4">
        <v>171</v>
      </c>
      <c r="E175" s="8">
        <v>44854.572074131953</v>
      </c>
      <c r="F175" s="8">
        <v>44854.575299826392</v>
      </c>
      <c r="J175" s="1"/>
      <c r="M175" s="3" t="s">
        <v>172</v>
      </c>
      <c r="N175" s="3" t="s">
        <v>5</v>
      </c>
    </row>
    <row r="176" spans="4:14" ht="30" hidden="1">
      <c r="D176" s="4">
        <v>172</v>
      </c>
      <c r="E176" s="5">
        <v>44854.593025613423</v>
      </c>
      <c r="F176" s="5">
        <v>44854.596402766198</v>
      </c>
      <c r="M176" s="4" t="s">
        <v>173</v>
      </c>
      <c r="N176" s="4" t="s">
        <v>7</v>
      </c>
    </row>
    <row r="177" spans="4:14" ht="30">
      <c r="D177" s="4">
        <v>173</v>
      </c>
      <c r="E177" s="5">
        <v>44854.601892245373</v>
      </c>
      <c r="F177" s="5">
        <v>44854.606181932868</v>
      </c>
      <c r="J177" s="1"/>
      <c r="M177" s="4" t="s">
        <v>174</v>
      </c>
      <c r="N177" s="4" t="s">
        <v>5</v>
      </c>
    </row>
    <row r="178" spans="4:14" ht="30">
      <c r="D178" s="4">
        <v>174</v>
      </c>
      <c r="E178" s="5">
        <v>44854.606537164349</v>
      </c>
      <c r="F178" s="5">
        <v>44854.609454884259</v>
      </c>
      <c r="J178" s="1"/>
      <c r="M178" s="4" t="s">
        <v>175</v>
      </c>
      <c r="N178" s="4" t="s">
        <v>5</v>
      </c>
    </row>
    <row r="179" spans="4:14" ht="30">
      <c r="D179" s="4">
        <v>175</v>
      </c>
      <c r="E179" s="5">
        <v>44854.610299432868</v>
      </c>
      <c r="F179" s="5">
        <v>44854.616634259262</v>
      </c>
      <c r="J179" s="1"/>
      <c r="M179" s="4" t="s">
        <v>176</v>
      </c>
      <c r="N179" s="4" t="s">
        <v>5</v>
      </c>
    </row>
    <row r="180" spans="4:14" hidden="1">
      <c r="D180" s="4">
        <v>176</v>
      </c>
      <c r="E180" s="5">
        <v>44854.623980486111</v>
      </c>
      <c r="F180" s="5">
        <v>44854.627102939812</v>
      </c>
      <c r="M180" s="4" t="s">
        <v>177</v>
      </c>
      <c r="N180" s="4" t="s">
        <v>7</v>
      </c>
    </row>
    <row r="181" spans="4:14" ht="30">
      <c r="D181" s="4">
        <v>177</v>
      </c>
      <c r="E181" s="5">
        <v>44854.70956865741</v>
      </c>
      <c r="F181" s="5">
        <v>44854.7189827662</v>
      </c>
      <c r="J181" s="1"/>
      <c r="M181" s="4" t="s">
        <v>178</v>
      </c>
      <c r="N181" s="4" t="s">
        <v>5</v>
      </c>
    </row>
    <row r="182" spans="4:14" ht="30">
      <c r="D182" s="4">
        <v>178</v>
      </c>
      <c r="E182" s="5">
        <v>44854.719327256942</v>
      </c>
      <c r="F182" s="5">
        <v>44854.8148969213</v>
      </c>
      <c r="J182" s="1"/>
      <c r="M182" s="4" t="s">
        <v>179</v>
      </c>
      <c r="N182" s="4" t="s">
        <v>5</v>
      </c>
    </row>
    <row r="183" spans="4:14" ht="30" hidden="1">
      <c r="D183" s="4">
        <v>179</v>
      </c>
      <c r="E183" s="5">
        <v>44855.522038333344</v>
      </c>
      <c r="F183" s="5">
        <v>44855.529779675933</v>
      </c>
      <c r="M183" s="4" t="s">
        <v>171</v>
      </c>
      <c r="N183" s="4" t="s">
        <v>7</v>
      </c>
    </row>
    <row r="184" spans="4:14" ht="45">
      <c r="D184" s="4">
        <v>180</v>
      </c>
      <c r="E184" s="5">
        <v>44855.581953715278</v>
      </c>
      <c r="F184" s="5">
        <v>44855.585021747676</v>
      </c>
      <c r="J184" s="1"/>
      <c r="M184" s="4" t="s">
        <v>180</v>
      </c>
      <c r="N184" s="4" t="s">
        <v>5</v>
      </c>
    </row>
    <row r="185" spans="4:14" ht="30">
      <c r="D185" s="4">
        <v>181</v>
      </c>
      <c r="E185" s="5">
        <v>44855.585086273153</v>
      </c>
      <c r="F185" s="5">
        <v>44855.588132696757</v>
      </c>
      <c r="J185" s="1"/>
      <c r="M185" s="4" t="s">
        <v>181</v>
      </c>
      <c r="N185" s="4" t="s">
        <v>5</v>
      </c>
    </row>
    <row r="186" spans="4:14" ht="30">
      <c r="D186" s="4">
        <v>182</v>
      </c>
      <c r="E186" s="5">
        <v>44855.605123414352</v>
      </c>
      <c r="F186" s="5">
        <v>44855.610840532398</v>
      </c>
      <c r="J186" s="1"/>
      <c r="M186" s="4" t="s">
        <v>182</v>
      </c>
      <c r="N186" s="4" t="s">
        <v>5</v>
      </c>
    </row>
    <row r="187" spans="4:14" ht="30">
      <c r="D187" s="4">
        <v>183</v>
      </c>
      <c r="E187" s="5">
        <v>44855.610977777767</v>
      </c>
      <c r="F187" s="5">
        <v>44855.613395624998</v>
      </c>
      <c r="J187" s="1"/>
      <c r="M187" s="4" t="s">
        <v>183</v>
      </c>
      <c r="N187" s="4" t="s">
        <v>5</v>
      </c>
    </row>
    <row r="188" spans="4:14" ht="45">
      <c r="D188" s="4">
        <v>184</v>
      </c>
      <c r="E188" s="5">
        <v>44855.543112858802</v>
      </c>
      <c r="F188" s="5">
        <v>44855.563939664353</v>
      </c>
      <c r="J188" s="1"/>
      <c r="M188" s="4" t="s">
        <v>184</v>
      </c>
      <c r="N188" s="4" t="s">
        <v>5</v>
      </c>
    </row>
    <row r="189" spans="4:14" ht="30">
      <c r="D189" s="4">
        <v>185</v>
      </c>
      <c r="E189" s="5">
        <v>44855.564153946762</v>
      </c>
      <c r="F189" s="5">
        <v>44855.56567596065</v>
      </c>
      <c r="J189" s="1"/>
      <c r="M189" s="4" t="s">
        <v>185</v>
      </c>
      <c r="N189" s="4" t="s">
        <v>5</v>
      </c>
    </row>
    <row r="190" spans="4:14" ht="30" hidden="1">
      <c r="D190" s="4">
        <v>186</v>
      </c>
      <c r="E190" s="5">
        <v>44855.726413171287</v>
      </c>
      <c r="F190" s="5">
        <v>44857.541728969911</v>
      </c>
      <c r="M190" s="4" t="s">
        <v>186</v>
      </c>
      <c r="N190" s="4" t="s">
        <v>7</v>
      </c>
    </row>
    <row r="191" spans="4:14" ht="30" hidden="1">
      <c r="D191" s="4">
        <v>187</v>
      </c>
      <c r="E191" s="5">
        <v>44857.542249016202</v>
      </c>
      <c r="F191" s="5">
        <v>44857.547385520833</v>
      </c>
      <c r="M191" s="4" t="s">
        <v>187</v>
      </c>
      <c r="N191" s="4" t="s">
        <v>7</v>
      </c>
    </row>
    <row r="192" spans="4:14" ht="30" hidden="1">
      <c r="D192" s="4">
        <v>188</v>
      </c>
      <c r="E192" s="5">
        <v>44857.62586028935</v>
      </c>
      <c r="F192" s="5">
        <v>44857.632664513891</v>
      </c>
      <c r="M192" s="4" t="s">
        <v>188</v>
      </c>
      <c r="N192" s="4" t="s">
        <v>7</v>
      </c>
    </row>
    <row r="193" spans="4:14" ht="30" hidden="1">
      <c r="D193" s="4">
        <v>189</v>
      </c>
      <c r="E193" s="5">
        <v>44854.627748900457</v>
      </c>
      <c r="F193" s="5">
        <v>44860.616009872683</v>
      </c>
      <c r="M193" s="4" t="s">
        <v>189</v>
      </c>
      <c r="N193" s="4" t="s">
        <v>7</v>
      </c>
    </row>
    <row r="194" spans="4:14" ht="60" hidden="1">
      <c r="D194" s="4">
        <v>190</v>
      </c>
      <c r="E194" s="5">
        <v>44860.55452351852</v>
      </c>
      <c r="F194" s="5">
        <v>44860.592994826387</v>
      </c>
      <c r="M194" s="4" t="s">
        <v>190</v>
      </c>
      <c r="N194" s="4" t="s">
        <v>7</v>
      </c>
    </row>
    <row r="195" spans="4:14" ht="30" hidden="1">
      <c r="D195" s="4">
        <v>191</v>
      </c>
      <c r="E195" s="5">
        <v>44860.558457094907</v>
      </c>
      <c r="F195" s="5">
        <v>44860.562268993053</v>
      </c>
      <c r="M195" s="4" t="s">
        <v>191</v>
      </c>
      <c r="N195" s="4" t="s">
        <v>7</v>
      </c>
    </row>
    <row r="196" spans="4:14" ht="45">
      <c r="D196" s="4">
        <v>192</v>
      </c>
      <c r="E196" s="5">
        <v>44860.562359884258</v>
      </c>
      <c r="F196" s="5">
        <v>44860.564271724543</v>
      </c>
      <c r="J196" s="1"/>
      <c r="M196" s="4" t="s">
        <v>192</v>
      </c>
      <c r="N196" s="4" t="s">
        <v>5</v>
      </c>
    </row>
    <row r="197" spans="4:14" ht="45" hidden="1">
      <c r="D197" s="4">
        <v>193</v>
      </c>
      <c r="E197" s="5">
        <v>44860.564592129631</v>
      </c>
      <c r="F197" s="5">
        <v>44860.623985520833</v>
      </c>
      <c r="M197" s="4" t="s">
        <v>193</v>
      </c>
      <c r="N197" s="4" t="s">
        <v>7</v>
      </c>
    </row>
    <row r="198" spans="4:14" ht="30">
      <c r="D198" s="4">
        <v>194</v>
      </c>
      <c r="E198" s="5">
        <v>44860.569399699067</v>
      </c>
      <c r="F198" s="5">
        <v>44860.571936956017</v>
      </c>
      <c r="J198" s="1"/>
      <c r="M198" s="4" t="s">
        <v>194</v>
      </c>
      <c r="N198" s="4" t="s">
        <v>5</v>
      </c>
    </row>
    <row r="199" spans="4:14" ht="30" hidden="1">
      <c r="D199" s="4">
        <v>195</v>
      </c>
      <c r="E199" s="5">
        <v>44860.572134780094</v>
      </c>
      <c r="F199" s="5">
        <v>44860.575112210638</v>
      </c>
      <c r="M199" s="4" t="s">
        <v>195</v>
      </c>
      <c r="N199" s="4" t="s">
        <v>7</v>
      </c>
    </row>
    <row r="200" spans="4:14" ht="30" hidden="1">
      <c r="D200" s="4">
        <v>196</v>
      </c>
      <c r="E200" s="5">
        <v>44860.576366458343</v>
      </c>
      <c r="F200" s="5">
        <v>44860.579879733799</v>
      </c>
      <c r="M200" s="4" t="s">
        <v>196</v>
      </c>
      <c r="N200" s="4" t="s">
        <v>7</v>
      </c>
    </row>
    <row r="201" spans="4:14" ht="30" hidden="1">
      <c r="D201" s="4">
        <v>197</v>
      </c>
      <c r="E201" s="5">
        <v>44860.580064918977</v>
      </c>
      <c r="F201" s="5">
        <v>44860.582659224543</v>
      </c>
      <c r="M201" s="4" t="s">
        <v>197</v>
      </c>
      <c r="N201" s="4" t="s">
        <v>7</v>
      </c>
    </row>
    <row r="202" spans="4:14" ht="30" hidden="1">
      <c r="D202" s="4">
        <v>198</v>
      </c>
      <c r="E202" s="5">
        <v>44860.582822418983</v>
      </c>
      <c r="F202" s="5">
        <v>44860.58520922454</v>
      </c>
      <c r="M202" s="4" t="s">
        <v>198</v>
      </c>
      <c r="N202" s="4" t="s">
        <v>7</v>
      </c>
    </row>
    <row r="203" spans="4:14" ht="45" hidden="1">
      <c r="D203" s="4">
        <v>199</v>
      </c>
      <c r="E203" s="5">
        <v>44860.58546652778</v>
      </c>
      <c r="F203" s="5">
        <v>44860.58751164352</v>
      </c>
      <c r="M203" s="4" t="s">
        <v>199</v>
      </c>
      <c r="N203" s="4" t="s">
        <v>7</v>
      </c>
    </row>
    <row r="204" spans="4:14" ht="45">
      <c r="D204" s="4">
        <v>200</v>
      </c>
      <c r="E204" s="5">
        <v>44865.617120648138</v>
      </c>
      <c r="F204" s="5">
        <v>44865.624603819437</v>
      </c>
      <c r="J204" s="1"/>
      <c r="M204" s="4" t="s">
        <v>200</v>
      </c>
      <c r="N204" s="4" t="s">
        <v>5</v>
      </c>
    </row>
    <row r="205" spans="4:14" ht="30">
      <c r="D205" s="4">
        <v>201</v>
      </c>
      <c r="E205" s="5">
        <v>44865.619760104157</v>
      </c>
      <c r="F205" s="5">
        <v>44865.624359803238</v>
      </c>
      <c r="J205" s="1"/>
      <c r="M205" s="4" t="s">
        <v>201</v>
      </c>
      <c r="N205" s="4" t="s">
        <v>5</v>
      </c>
    </row>
    <row r="206" spans="4:14" ht="30">
      <c r="D206" s="4">
        <v>202</v>
      </c>
      <c r="E206" s="5">
        <v>44865.621474224543</v>
      </c>
      <c r="F206" s="5">
        <v>44865.623935902768</v>
      </c>
      <c r="J206" s="1"/>
      <c r="M206" s="4" t="s">
        <v>202</v>
      </c>
      <c r="N206" s="4" t="s">
        <v>5</v>
      </c>
    </row>
    <row r="207" spans="4:14" ht="45" hidden="1">
      <c r="D207" s="4">
        <v>203</v>
      </c>
      <c r="E207" s="5">
        <v>44865.633499224539</v>
      </c>
      <c r="F207" s="5">
        <v>44865.642639849539</v>
      </c>
      <c r="M207" s="4" t="s">
        <v>203</v>
      </c>
      <c r="N207" s="4" t="s">
        <v>7</v>
      </c>
    </row>
    <row r="208" spans="4:14" ht="30" hidden="1">
      <c r="D208" s="4">
        <v>204</v>
      </c>
      <c r="E208" s="5">
        <v>44866.604265752307</v>
      </c>
      <c r="F208" s="5">
        <v>44866.607398148153</v>
      </c>
      <c r="M208" s="4" t="s">
        <v>204</v>
      </c>
      <c r="N208" s="4" t="s">
        <v>7</v>
      </c>
    </row>
    <row r="209" spans="4:14" ht="30" hidden="1">
      <c r="D209" s="4">
        <v>205</v>
      </c>
      <c r="E209" s="5">
        <v>44866.637858495371</v>
      </c>
      <c r="F209" s="5">
        <v>44866.641120011584</v>
      </c>
      <c r="M209" s="4" t="s">
        <v>205</v>
      </c>
      <c r="N209" s="4" t="s">
        <v>7</v>
      </c>
    </row>
    <row r="210" spans="4:14" ht="45" hidden="1">
      <c r="D210" s="4">
        <v>206</v>
      </c>
      <c r="E210" s="5">
        <v>44867.545178680557</v>
      </c>
      <c r="F210" s="5">
        <v>44867.591336192127</v>
      </c>
      <c r="M210" s="4" t="s">
        <v>206</v>
      </c>
      <c r="N210" s="4" t="s">
        <v>7</v>
      </c>
    </row>
    <row r="211" spans="4:14" ht="30" hidden="1">
      <c r="D211" s="4">
        <v>207</v>
      </c>
      <c r="E211" s="5">
        <v>44867.548975763893</v>
      </c>
      <c r="F211" s="5">
        <v>44867.554385254633</v>
      </c>
      <c r="M211" s="4" t="s">
        <v>207</v>
      </c>
      <c r="N211" s="4" t="s">
        <v>7</v>
      </c>
    </row>
    <row r="212" spans="4:14" ht="45" hidden="1">
      <c r="D212" s="4">
        <v>208</v>
      </c>
      <c r="E212" s="5">
        <v>44867.559180462973</v>
      </c>
      <c r="F212" s="5">
        <v>44867.592766597219</v>
      </c>
      <c r="M212" s="4" t="s">
        <v>208</v>
      </c>
      <c r="N212" s="4" t="s">
        <v>7</v>
      </c>
    </row>
    <row r="213" spans="4:14" ht="30" hidden="1">
      <c r="D213" s="4">
        <v>209</v>
      </c>
      <c r="E213" s="5">
        <v>44867.679643020827</v>
      </c>
      <c r="F213" s="5">
        <v>44867.681849305547</v>
      </c>
      <c r="M213" s="4" t="s">
        <v>209</v>
      </c>
      <c r="N213" s="4" t="s">
        <v>7</v>
      </c>
    </row>
    <row r="214" spans="4:14" ht="30" hidden="1">
      <c r="D214" s="4">
        <v>210</v>
      </c>
      <c r="E214" s="5">
        <v>44867.681942615738</v>
      </c>
      <c r="F214" s="5">
        <v>44867.684265243057</v>
      </c>
      <c r="M214" s="4" t="s">
        <v>210</v>
      </c>
      <c r="N214" s="4" t="s">
        <v>7</v>
      </c>
    </row>
    <row r="215" spans="4:14" ht="30">
      <c r="D215" s="4">
        <v>211</v>
      </c>
      <c r="E215" s="5">
        <v>44867.684349560193</v>
      </c>
      <c r="F215" s="5">
        <v>44867.687873298608</v>
      </c>
      <c r="J215" s="1"/>
      <c r="M215" s="4" t="s">
        <v>211</v>
      </c>
      <c r="N215" s="4" t="s">
        <v>5</v>
      </c>
    </row>
    <row r="216" spans="4:14" ht="30" hidden="1">
      <c r="D216" s="4">
        <v>212</v>
      </c>
      <c r="E216" s="5">
        <v>44869.72718790509</v>
      </c>
      <c r="F216" s="5">
        <v>44869.729684143524</v>
      </c>
      <c r="M216" s="4" t="s">
        <v>212</v>
      </c>
      <c r="N216" s="4" t="s">
        <v>7</v>
      </c>
    </row>
    <row r="217" spans="4:14" ht="30">
      <c r="D217" s="4">
        <v>213</v>
      </c>
      <c r="E217" s="5">
        <v>44869.553008726849</v>
      </c>
      <c r="F217" s="5">
        <v>44869.55682435185</v>
      </c>
      <c r="M217" s="4" t="s">
        <v>213</v>
      </c>
      <c r="N217" s="4" t="s">
        <v>5</v>
      </c>
    </row>
    <row r="218" spans="4:14" ht="30" hidden="1">
      <c r="D218" s="4">
        <v>214</v>
      </c>
      <c r="E218" s="5">
        <v>44869.556869560183</v>
      </c>
      <c r="F218" s="5">
        <v>44869.559925787027</v>
      </c>
      <c r="M218" s="4" t="s">
        <v>214</v>
      </c>
      <c r="N218" s="4" t="s">
        <v>7</v>
      </c>
    </row>
    <row r="219" spans="4:14" ht="30" hidden="1">
      <c r="D219" s="4">
        <v>215</v>
      </c>
      <c r="E219" s="5">
        <v>44869.559975370372</v>
      </c>
      <c r="F219" s="5">
        <v>44869.566216377323</v>
      </c>
      <c r="M219" s="4" t="s">
        <v>215</v>
      </c>
      <c r="N219" s="4" t="s">
        <v>7</v>
      </c>
    </row>
    <row r="220" spans="4:14" ht="30">
      <c r="D220" s="4">
        <v>216</v>
      </c>
      <c r="E220" s="5">
        <v>44869.566530266202</v>
      </c>
      <c r="F220" s="5">
        <v>44869.74984222222</v>
      </c>
      <c r="M220" s="4" t="s">
        <v>216</v>
      </c>
      <c r="N220" s="4" t="s">
        <v>5</v>
      </c>
    </row>
    <row r="221" spans="4:14" ht="30" hidden="1">
      <c r="D221" s="4">
        <v>217</v>
      </c>
      <c r="E221" s="5">
        <v>44869.569421886583</v>
      </c>
      <c r="F221" s="5">
        <v>44869.585404988429</v>
      </c>
      <c r="M221" s="4" t="s">
        <v>217</v>
      </c>
      <c r="N221" s="4" t="s">
        <v>7</v>
      </c>
    </row>
    <row r="222" spans="4:14" ht="30">
      <c r="D222" s="4">
        <v>218</v>
      </c>
      <c r="E222" s="5">
        <v>44869.585448206017</v>
      </c>
      <c r="F222" s="5">
        <v>44869.588853541667</v>
      </c>
      <c r="M222" s="4" t="s">
        <v>218</v>
      </c>
      <c r="N222" s="4" t="s">
        <v>5</v>
      </c>
    </row>
    <row r="223" spans="4:14" ht="30" hidden="1">
      <c r="D223" s="4">
        <v>219</v>
      </c>
      <c r="E223" s="5">
        <v>44869.588895891196</v>
      </c>
      <c r="F223" s="5">
        <v>44869.592553842587</v>
      </c>
      <c r="M223" s="4" t="s">
        <v>219</v>
      </c>
      <c r="N223" s="4" t="s">
        <v>7</v>
      </c>
    </row>
    <row r="224" spans="4:14" ht="30">
      <c r="D224" s="4">
        <v>220</v>
      </c>
      <c r="E224" s="5">
        <v>44869.592658136571</v>
      </c>
      <c r="F224" s="5">
        <v>44869.750476064823</v>
      </c>
      <c r="M224" s="4" t="s">
        <v>216</v>
      </c>
      <c r="N224" s="4" t="s">
        <v>5</v>
      </c>
    </row>
    <row r="225" spans="4:14" ht="30" hidden="1">
      <c r="D225" s="4">
        <v>221</v>
      </c>
      <c r="E225" s="5">
        <v>44869.596009259258</v>
      </c>
      <c r="F225" s="5">
        <v>44869.599856666668</v>
      </c>
      <c r="M225" s="4" t="s">
        <v>220</v>
      </c>
      <c r="N225" s="4" t="s">
        <v>7</v>
      </c>
    </row>
    <row r="226" spans="4:14" ht="30" hidden="1">
      <c r="D226" s="4">
        <v>222</v>
      </c>
      <c r="E226" s="5">
        <v>44869.60018710648</v>
      </c>
      <c r="F226" s="5">
        <v>44869.60282521991</v>
      </c>
      <c r="M226" s="4" t="s">
        <v>221</v>
      </c>
      <c r="N226" s="4" t="s">
        <v>7</v>
      </c>
    </row>
    <row r="227" spans="4:14" ht="30" hidden="1">
      <c r="D227" s="4">
        <v>223</v>
      </c>
      <c r="E227" s="5">
        <v>44869.655943113423</v>
      </c>
      <c r="F227" s="5">
        <v>44869.659317534723</v>
      </c>
      <c r="M227" s="4" t="s">
        <v>222</v>
      </c>
      <c r="N227" s="4" t="s">
        <v>7</v>
      </c>
    </row>
    <row r="228" spans="4:14" ht="30">
      <c r="D228" s="4">
        <v>224</v>
      </c>
      <c r="E228" s="5">
        <v>44871.893456481477</v>
      </c>
      <c r="F228" s="5">
        <v>44873.545027291657</v>
      </c>
      <c r="M228" s="4" t="s">
        <v>223</v>
      </c>
      <c r="N228" s="4" t="s">
        <v>5</v>
      </c>
    </row>
    <row r="229" spans="4:14" ht="30">
      <c r="D229" s="4">
        <v>225</v>
      </c>
      <c r="E229" s="5">
        <v>44873.546131041658</v>
      </c>
      <c r="F229" s="5">
        <v>44873.548252233799</v>
      </c>
      <c r="M229" s="4" t="s">
        <v>224</v>
      </c>
      <c r="N229" s="4" t="s">
        <v>5</v>
      </c>
    </row>
    <row r="230" spans="4:14" ht="30">
      <c r="D230" s="4">
        <v>226</v>
      </c>
      <c r="E230" s="5">
        <v>44873.548343692128</v>
      </c>
      <c r="F230" s="5">
        <v>44873.549639351862</v>
      </c>
      <c r="M230" s="4" t="s">
        <v>225</v>
      </c>
      <c r="N230" s="4" t="s">
        <v>5</v>
      </c>
    </row>
    <row r="231" spans="4:14" ht="30">
      <c r="D231" s="4">
        <v>227</v>
      </c>
      <c r="E231" s="5">
        <v>44873.549756504632</v>
      </c>
      <c r="F231" s="5">
        <v>44873.551186932869</v>
      </c>
      <c r="M231" s="4" t="s">
        <v>226</v>
      </c>
      <c r="N231" s="4" t="s">
        <v>5</v>
      </c>
    </row>
    <row r="232" spans="4:14" ht="30" hidden="1">
      <c r="D232" s="4">
        <v>228</v>
      </c>
      <c r="E232" s="5">
        <v>44873.55339627315</v>
      </c>
      <c r="F232" s="5">
        <v>44873.555368981477</v>
      </c>
      <c r="M232" s="4" t="s">
        <v>227</v>
      </c>
      <c r="N232" s="4" t="s">
        <v>7</v>
      </c>
    </row>
    <row r="233" spans="4:14" ht="30" hidden="1">
      <c r="D233" s="4">
        <v>229</v>
      </c>
      <c r="E233" s="5">
        <v>44873.559825381948</v>
      </c>
      <c r="F233" s="5">
        <v>44873.56287400463</v>
      </c>
      <c r="M233" s="4" t="s">
        <v>228</v>
      </c>
      <c r="N233" s="4" t="s">
        <v>7</v>
      </c>
    </row>
    <row r="234" spans="4:14" ht="30" hidden="1">
      <c r="D234" s="4">
        <v>230</v>
      </c>
      <c r="E234" s="5">
        <v>44873.562968391198</v>
      </c>
      <c r="F234" s="5">
        <v>44873.564938541669</v>
      </c>
      <c r="M234" s="4" t="s">
        <v>229</v>
      </c>
      <c r="N234" s="4" t="s">
        <v>7</v>
      </c>
    </row>
    <row r="235" spans="4:14" ht="30" hidden="1">
      <c r="D235" s="4">
        <v>231</v>
      </c>
      <c r="E235" s="5">
        <v>44871.510040694448</v>
      </c>
      <c r="F235" s="5">
        <v>44871.515069432869</v>
      </c>
      <c r="M235" s="4" t="s">
        <v>230</v>
      </c>
      <c r="N235" s="4" t="s">
        <v>7</v>
      </c>
    </row>
    <row r="236" spans="4:14" ht="30">
      <c r="D236" s="4">
        <v>232</v>
      </c>
      <c r="E236" s="5">
        <v>44871.515137314818</v>
      </c>
      <c r="F236" s="5">
        <v>44871.518155231483</v>
      </c>
      <c r="M236" s="4" t="s">
        <v>231</v>
      </c>
      <c r="N236" s="4" t="s">
        <v>5</v>
      </c>
    </row>
    <row r="237" spans="4:14" ht="30" hidden="1">
      <c r="D237" s="4">
        <v>233</v>
      </c>
      <c r="E237" s="5">
        <v>44875.562460081019</v>
      </c>
      <c r="F237" s="5">
        <v>44875.565716979167</v>
      </c>
      <c r="M237" s="4" t="s">
        <v>232</v>
      </c>
      <c r="N237" s="4" t="s">
        <v>7</v>
      </c>
    </row>
    <row r="238" spans="4:14" ht="30">
      <c r="D238" s="4">
        <v>234</v>
      </c>
      <c r="E238" s="5">
        <v>44875.589505324067</v>
      </c>
      <c r="F238" s="5">
        <v>44875.592391192127</v>
      </c>
      <c r="M238" s="4" t="s">
        <v>233</v>
      </c>
      <c r="N238" s="4" t="s">
        <v>5</v>
      </c>
    </row>
    <row r="239" spans="4:14" ht="30">
      <c r="D239" s="4">
        <v>235</v>
      </c>
      <c r="E239" s="5">
        <v>44874.596189351847</v>
      </c>
      <c r="F239" s="5">
        <v>44874.598632094909</v>
      </c>
      <c r="M239" s="4" t="s">
        <v>234</v>
      </c>
      <c r="N239" s="4" t="s">
        <v>5</v>
      </c>
    </row>
    <row r="240" spans="4:14" ht="30">
      <c r="D240" s="4">
        <v>236</v>
      </c>
      <c r="E240" s="5">
        <v>44874.598743125003</v>
      </c>
      <c r="F240" s="5">
        <v>44874.600405393518</v>
      </c>
      <c r="M240" s="4" t="s">
        <v>235</v>
      </c>
      <c r="N240" s="4" t="s">
        <v>5</v>
      </c>
    </row>
    <row r="241" spans="4:14" ht="30" hidden="1">
      <c r="D241" s="4">
        <v>237</v>
      </c>
      <c r="E241" s="5">
        <v>44874.724990844908</v>
      </c>
      <c r="F241" s="5">
        <v>44875.89783065972</v>
      </c>
      <c r="M241" s="4" t="s">
        <v>236</v>
      </c>
      <c r="N241" s="4" t="s">
        <v>7</v>
      </c>
    </row>
    <row r="242" spans="4:14" ht="30">
      <c r="D242" s="4">
        <v>238</v>
      </c>
      <c r="E242" s="5">
        <v>44874.727663043981</v>
      </c>
      <c r="F242" s="5">
        <v>44875.898096087963</v>
      </c>
      <c r="M242" s="4" t="s">
        <v>237</v>
      </c>
      <c r="N242" s="4" t="s">
        <v>5</v>
      </c>
    </row>
    <row r="243" spans="4:14" ht="30" hidden="1">
      <c r="D243" s="4">
        <v>239</v>
      </c>
      <c r="E243" s="5">
        <v>44875.502762349533</v>
      </c>
      <c r="F243" s="5">
        <v>44875.506111006936</v>
      </c>
      <c r="M243" s="4" t="s">
        <v>238</v>
      </c>
      <c r="N243" s="4" t="s">
        <v>7</v>
      </c>
    </row>
    <row r="244" spans="4:14" ht="30">
      <c r="D244" s="4">
        <v>240</v>
      </c>
      <c r="E244" s="5">
        <v>44875.508885555559</v>
      </c>
      <c r="F244" s="5">
        <v>44875.510947835653</v>
      </c>
      <c r="M244" s="4" t="s">
        <v>239</v>
      </c>
      <c r="N244" s="4" t="s">
        <v>5</v>
      </c>
    </row>
    <row r="245" spans="4:14" ht="30">
      <c r="D245" s="4">
        <v>241</v>
      </c>
      <c r="E245" s="5">
        <v>44875.51240832176</v>
      </c>
      <c r="F245" s="5">
        <v>44875.513919988429</v>
      </c>
      <c r="M245" s="4" t="s">
        <v>240</v>
      </c>
      <c r="N245" s="4" t="s">
        <v>5</v>
      </c>
    </row>
    <row r="246" spans="4:14" ht="30" hidden="1">
      <c r="D246" s="4">
        <v>242</v>
      </c>
      <c r="E246" s="5">
        <v>44868.694488807872</v>
      </c>
      <c r="F246" s="5">
        <v>44876.463945821757</v>
      </c>
      <c r="M246" s="4" t="s">
        <v>241</v>
      </c>
      <c r="N246" s="4" t="s">
        <v>7</v>
      </c>
    </row>
    <row r="247" spans="4:14" hidden="1">
      <c r="D247" s="4">
        <v>243</v>
      </c>
      <c r="E247" s="5">
        <v>44875.908510972222</v>
      </c>
      <c r="F247" s="5">
        <v>44876.558018414347</v>
      </c>
      <c r="M247" s="4" t="s">
        <v>242</v>
      </c>
      <c r="N247" s="4" t="s">
        <v>7</v>
      </c>
    </row>
    <row r="248" spans="4:14" hidden="1">
      <c r="D248" s="4">
        <v>244</v>
      </c>
      <c r="E248" s="5">
        <v>44875.911209409722</v>
      </c>
      <c r="F248" s="5">
        <v>44876.558254664349</v>
      </c>
      <c r="M248" s="4" t="s">
        <v>243</v>
      </c>
      <c r="N248" s="4" t="s">
        <v>7</v>
      </c>
    </row>
    <row r="249" spans="4:14" ht="30">
      <c r="D249" s="4">
        <v>245</v>
      </c>
      <c r="E249" s="5">
        <v>44875.916380138893</v>
      </c>
      <c r="F249" s="5">
        <v>44876.559462708326</v>
      </c>
      <c r="M249" s="4" t="s">
        <v>244</v>
      </c>
      <c r="N249" s="4" t="s">
        <v>5</v>
      </c>
    </row>
    <row r="250" spans="4:14" ht="30" hidden="1">
      <c r="D250" s="4">
        <v>246</v>
      </c>
      <c r="E250" s="5">
        <v>44875.921855682871</v>
      </c>
      <c r="F250" s="5">
        <v>44876.558697280103</v>
      </c>
      <c r="M250" s="4" t="s">
        <v>245</v>
      </c>
      <c r="N250" s="4" t="s">
        <v>7</v>
      </c>
    </row>
    <row r="251" spans="4:14" ht="30">
      <c r="D251" s="4">
        <v>247</v>
      </c>
      <c r="E251" s="5">
        <v>44875.905524224538</v>
      </c>
      <c r="F251" s="5">
        <v>44876.561044178241</v>
      </c>
      <c r="M251" s="4" t="s">
        <v>246</v>
      </c>
      <c r="N251" s="4" t="s">
        <v>5</v>
      </c>
    </row>
    <row r="252" spans="4:14" ht="30" hidden="1">
      <c r="D252" s="4">
        <v>248</v>
      </c>
      <c r="E252" s="5">
        <v>44875.914140034722</v>
      </c>
      <c r="F252" s="5">
        <v>44876.561557372683</v>
      </c>
      <c r="M252" s="4" t="s">
        <v>247</v>
      </c>
      <c r="N252" s="4" t="s">
        <v>7</v>
      </c>
    </row>
    <row r="253" spans="4:14" ht="30">
      <c r="D253" s="4">
        <v>249</v>
      </c>
      <c r="E253" s="5">
        <v>44875.919405208333</v>
      </c>
      <c r="F253" s="5">
        <v>44876.562032951391</v>
      </c>
      <c r="M253" s="4" t="s">
        <v>248</v>
      </c>
      <c r="N253" s="4" t="s">
        <v>5</v>
      </c>
    </row>
    <row r="254" spans="4:14" ht="45" hidden="1">
      <c r="D254" s="4">
        <v>250</v>
      </c>
      <c r="E254" s="5">
        <v>44875.924620081023</v>
      </c>
      <c r="F254" s="5">
        <v>44876.562603402781</v>
      </c>
      <c r="M254" s="4" t="s">
        <v>249</v>
      </c>
      <c r="N254" s="4" t="s">
        <v>7</v>
      </c>
    </row>
    <row r="255" spans="4:14" ht="30">
      <c r="D255" s="4">
        <v>251</v>
      </c>
      <c r="E255" s="5">
        <v>44876.661734004629</v>
      </c>
      <c r="F255" s="5">
        <v>44876.664130370373</v>
      </c>
      <c r="M255" s="4" t="s">
        <v>250</v>
      </c>
      <c r="N255" s="4" t="s">
        <v>5</v>
      </c>
    </row>
    <row r="256" spans="4:14" ht="30">
      <c r="D256" s="4">
        <v>252</v>
      </c>
      <c r="E256" s="5">
        <v>44876.664242789353</v>
      </c>
      <c r="F256" s="5">
        <v>44876.665375277778</v>
      </c>
      <c r="M256" s="4" t="s">
        <v>251</v>
      </c>
      <c r="N256" s="4" t="s">
        <v>5</v>
      </c>
    </row>
    <row r="257" spans="4:14" ht="30">
      <c r="D257" s="4">
        <v>253</v>
      </c>
      <c r="E257" s="5">
        <v>44876.91253134259</v>
      </c>
      <c r="F257" s="5">
        <v>44876.914492418982</v>
      </c>
      <c r="M257" s="4" t="s">
        <v>252</v>
      </c>
      <c r="N257" s="4" t="s">
        <v>5</v>
      </c>
    </row>
    <row r="258" spans="4:14" ht="30" hidden="1">
      <c r="D258" s="4">
        <v>254</v>
      </c>
      <c r="E258" s="5">
        <v>44876.914530833332</v>
      </c>
      <c r="F258" s="5">
        <v>44876.936468587963</v>
      </c>
      <c r="M258" s="4" t="s">
        <v>253</v>
      </c>
      <c r="N258" s="4" t="s">
        <v>7</v>
      </c>
    </row>
    <row r="259" spans="4:14" ht="30" hidden="1">
      <c r="D259" s="4">
        <v>255</v>
      </c>
      <c r="E259" s="5">
        <v>44876.916546192129</v>
      </c>
      <c r="F259" s="5">
        <v>44876.936105462963</v>
      </c>
      <c r="M259" s="4" t="s">
        <v>254</v>
      </c>
      <c r="N259" s="4" t="s">
        <v>7</v>
      </c>
    </row>
    <row r="260" spans="4:14" ht="30">
      <c r="D260" s="4">
        <v>256</v>
      </c>
      <c r="E260" s="5">
        <v>44876.919277777779</v>
      </c>
      <c r="F260" s="5">
        <v>44876.921143831023</v>
      </c>
      <c r="M260" s="4" t="s">
        <v>255</v>
      </c>
      <c r="N260" s="4" t="s">
        <v>5</v>
      </c>
    </row>
    <row r="261" spans="4:14" ht="30" hidden="1">
      <c r="D261" s="4">
        <v>257</v>
      </c>
      <c r="E261" s="5">
        <v>44876.921569074068</v>
      </c>
      <c r="F261" s="5">
        <v>44876.925154143522</v>
      </c>
      <c r="M261" s="4" t="s">
        <v>256</v>
      </c>
      <c r="N261" s="4" t="s">
        <v>7</v>
      </c>
    </row>
    <row r="262" spans="4:14" ht="30">
      <c r="D262" s="4">
        <v>258</v>
      </c>
      <c r="E262" s="5">
        <v>44876.925197777768</v>
      </c>
      <c r="F262" s="5">
        <v>44876.927460798608</v>
      </c>
      <c r="M262" s="4" t="s">
        <v>257</v>
      </c>
      <c r="N262" s="4" t="s">
        <v>5</v>
      </c>
    </row>
    <row r="263" spans="4:14" ht="30">
      <c r="D263" s="4">
        <v>259</v>
      </c>
      <c r="E263" s="5">
        <v>44876.927559039352</v>
      </c>
      <c r="F263" s="5">
        <v>44876.929525416657</v>
      </c>
      <c r="M263" s="4" t="s">
        <v>258</v>
      </c>
      <c r="N263" s="4" t="s">
        <v>5</v>
      </c>
    </row>
    <row r="264" spans="4:14" ht="30" hidden="1">
      <c r="D264" s="4">
        <v>260</v>
      </c>
      <c r="E264" s="5">
        <v>44876.929577604169</v>
      </c>
      <c r="F264" s="5">
        <v>44876.931810868053</v>
      </c>
      <c r="M264" s="4" t="s">
        <v>259</v>
      </c>
      <c r="N264" s="4" t="s">
        <v>7</v>
      </c>
    </row>
    <row r="265" spans="4:14" ht="30">
      <c r="D265" s="4">
        <v>261</v>
      </c>
      <c r="E265" s="5">
        <v>44876.931876469913</v>
      </c>
      <c r="F265" s="5">
        <v>44876.935566527784</v>
      </c>
      <c r="M265" s="4" t="s">
        <v>260</v>
      </c>
      <c r="N265" s="4" t="s">
        <v>5</v>
      </c>
    </row>
    <row r="266" spans="4:14" ht="45">
      <c r="D266" s="4">
        <v>262</v>
      </c>
      <c r="E266" s="5">
        <v>44878.447086284723</v>
      </c>
      <c r="F266" s="5">
        <v>44878.449509907397</v>
      </c>
      <c r="M266" s="4" t="s">
        <v>261</v>
      </c>
      <c r="N266" s="4" t="s">
        <v>5</v>
      </c>
    </row>
    <row r="267" spans="4:14" ht="45" hidden="1">
      <c r="D267" s="4">
        <v>263</v>
      </c>
      <c r="E267" s="5">
        <v>44878.449738171294</v>
      </c>
      <c r="F267" s="5">
        <v>44878.455273032407</v>
      </c>
      <c r="M267" s="4" t="s">
        <v>262</v>
      </c>
      <c r="N267" s="4" t="s">
        <v>7</v>
      </c>
    </row>
    <row r="268" spans="4:14" ht="45" hidden="1">
      <c r="D268" s="4">
        <v>264</v>
      </c>
      <c r="E268" s="5">
        <v>44878.527052523154</v>
      </c>
      <c r="F268" s="5">
        <v>44878.530846261572</v>
      </c>
      <c r="M268" s="4" t="s">
        <v>263</v>
      </c>
      <c r="N268" s="4" t="s">
        <v>7</v>
      </c>
    </row>
    <row r="269" spans="4:14" ht="30" hidden="1">
      <c r="D269" s="4">
        <v>265</v>
      </c>
      <c r="E269" s="5">
        <v>44878.545059594908</v>
      </c>
      <c r="F269" s="5">
        <v>44878.547727314814</v>
      </c>
      <c r="M269" s="4" t="s">
        <v>264</v>
      </c>
      <c r="N269" s="4" t="s">
        <v>7</v>
      </c>
    </row>
    <row r="270" spans="4:14" ht="45">
      <c r="D270" s="4">
        <v>266</v>
      </c>
      <c r="E270" s="5">
        <v>44878.521942881947</v>
      </c>
      <c r="F270" s="5">
        <v>44878.557407905093</v>
      </c>
      <c r="M270" s="4" t="s">
        <v>265</v>
      </c>
      <c r="N270" s="4" t="s">
        <v>5</v>
      </c>
    </row>
    <row r="271" spans="4:14" ht="45" hidden="1">
      <c r="D271" s="4">
        <v>267</v>
      </c>
      <c r="E271" s="5">
        <v>44878.523934432873</v>
      </c>
      <c r="F271" s="5">
        <v>44879.809078564816</v>
      </c>
      <c r="M271" s="4" t="s">
        <v>266</v>
      </c>
      <c r="N271" s="4" t="s">
        <v>7</v>
      </c>
    </row>
    <row r="272" spans="4:14" ht="45" hidden="1">
      <c r="D272" s="4">
        <v>268</v>
      </c>
      <c r="E272" s="5">
        <v>44878.527318275461</v>
      </c>
      <c r="F272" s="5">
        <v>44878.529184131941</v>
      </c>
      <c r="M272" s="4" t="s">
        <v>267</v>
      </c>
      <c r="N272" s="4" t="s">
        <v>7</v>
      </c>
    </row>
    <row r="273" spans="4:14" ht="30">
      <c r="D273" s="4">
        <v>269</v>
      </c>
      <c r="E273" s="5">
        <v>44879.56739945602</v>
      </c>
      <c r="F273" s="5">
        <v>44879.570113055554</v>
      </c>
      <c r="M273" s="4" t="s">
        <v>268</v>
      </c>
      <c r="N273" s="4" t="s">
        <v>5</v>
      </c>
    </row>
    <row r="274" spans="4:14" ht="30">
      <c r="D274" s="4">
        <v>270</v>
      </c>
      <c r="E274" s="5">
        <v>44879.570806192132</v>
      </c>
      <c r="F274" s="5">
        <v>44879.573297222218</v>
      </c>
      <c r="M274" s="4" t="s">
        <v>269</v>
      </c>
      <c r="N274" s="4" t="s">
        <v>5</v>
      </c>
    </row>
    <row r="275" spans="4:14" ht="30">
      <c r="D275" s="4">
        <v>271</v>
      </c>
      <c r="E275" s="5">
        <v>44880.529633715283</v>
      </c>
      <c r="F275" s="5">
        <v>44880.53274505787</v>
      </c>
      <c r="M275" s="4" t="s">
        <v>270</v>
      </c>
      <c r="N275" s="4" t="s">
        <v>5</v>
      </c>
    </row>
    <row r="276" spans="4:14" ht="30" hidden="1">
      <c r="D276" s="4">
        <v>272</v>
      </c>
      <c r="E276" s="5">
        <v>44883.643369490739</v>
      </c>
      <c r="F276" s="5">
        <v>44883.648816655092</v>
      </c>
      <c r="M276" s="4" t="s">
        <v>271</v>
      </c>
      <c r="N276" s="4" t="s">
        <v>7</v>
      </c>
    </row>
    <row r="277" spans="4:14" ht="30" hidden="1">
      <c r="D277" s="4">
        <v>273</v>
      </c>
      <c r="E277" s="5">
        <v>44883.669910972218</v>
      </c>
      <c r="F277" s="5">
        <v>44883.674790868063</v>
      </c>
      <c r="M277" s="4" t="s">
        <v>272</v>
      </c>
      <c r="N277" s="4" t="s">
        <v>7</v>
      </c>
    </row>
    <row r="278" spans="4:14" ht="30">
      <c r="D278" s="4">
        <v>274</v>
      </c>
      <c r="E278" s="5">
        <v>44881.572571319448</v>
      </c>
      <c r="F278" s="5">
        <v>44881.575468692128</v>
      </c>
      <c r="M278" s="4" t="s">
        <v>273</v>
      </c>
      <c r="N278" s="4" t="s">
        <v>5</v>
      </c>
    </row>
    <row r="279" spans="4:14" ht="45" hidden="1">
      <c r="D279" s="4">
        <v>275</v>
      </c>
      <c r="E279" s="5">
        <v>44882.680690243047</v>
      </c>
      <c r="F279" s="5">
        <v>44882.682751840279</v>
      </c>
      <c r="M279" s="4" t="s">
        <v>274</v>
      </c>
      <c r="N279" s="4" t="s">
        <v>7</v>
      </c>
    </row>
    <row r="280" spans="4:14" ht="45">
      <c r="D280" s="4">
        <v>276</v>
      </c>
      <c r="E280" s="5">
        <v>44883.527593819454</v>
      </c>
      <c r="F280" s="5">
        <v>44883.828981817132</v>
      </c>
      <c r="M280" s="4" t="s">
        <v>275</v>
      </c>
      <c r="N280" s="4" t="s">
        <v>5</v>
      </c>
    </row>
    <row r="281" spans="4:14" ht="45" hidden="1">
      <c r="D281" s="4">
        <v>277</v>
      </c>
      <c r="E281" s="5">
        <v>44883.537701400463</v>
      </c>
      <c r="F281" s="5">
        <v>44883.540707650463</v>
      </c>
      <c r="M281" s="4" t="s">
        <v>276</v>
      </c>
      <c r="N281" s="4" t="s">
        <v>7</v>
      </c>
    </row>
    <row r="282" spans="4:14" ht="30">
      <c r="D282" s="4">
        <v>278</v>
      </c>
      <c r="E282" s="5">
        <v>44883.541960983799</v>
      </c>
      <c r="F282" s="5">
        <v>44883.545963483797</v>
      </c>
      <c r="M282" s="4" t="s">
        <v>277</v>
      </c>
      <c r="N282" s="4" t="s">
        <v>5</v>
      </c>
    </row>
    <row r="283" spans="4:14" ht="30">
      <c r="D283" s="4">
        <v>279</v>
      </c>
      <c r="E283" s="5">
        <v>44883.563014178239</v>
      </c>
      <c r="F283" s="5">
        <v>44883.567756307872</v>
      </c>
      <c r="M283" s="4" t="s">
        <v>278</v>
      </c>
      <c r="N283" s="4" t="s">
        <v>5</v>
      </c>
    </row>
    <row r="284" spans="4:14" ht="30" hidden="1">
      <c r="D284" s="4">
        <v>280</v>
      </c>
      <c r="E284" s="5">
        <v>44883.574992511567</v>
      </c>
      <c r="F284" s="5">
        <v>44883.577754212973</v>
      </c>
      <c r="M284" s="4" t="s">
        <v>279</v>
      </c>
      <c r="N284" s="4" t="s">
        <v>7</v>
      </c>
    </row>
    <row r="285" spans="4:14" ht="30" hidden="1">
      <c r="D285" s="4">
        <v>281</v>
      </c>
      <c r="E285" s="5">
        <v>44883.577974340267</v>
      </c>
      <c r="F285" s="5">
        <v>44883.580236921298</v>
      </c>
      <c r="M285" s="4" t="s">
        <v>280</v>
      </c>
      <c r="N285" s="4" t="s">
        <v>7</v>
      </c>
    </row>
    <row r="286" spans="4:14" ht="30">
      <c r="D286" s="4">
        <v>282</v>
      </c>
      <c r="E286" s="5">
        <v>44883.580398518519</v>
      </c>
      <c r="F286" s="5">
        <v>44883.582978437502</v>
      </c>
      <c r="M286" s="4" t="s">
        <v>281</v>
      </c>
      <c r="N286" s="4" t="s">
        <v>5</v>
      </c>
    </row>
    <row r="287" spans="4:14" ht="30">
      <c r="D287" s="4">
        <v>283</v>
      </c>
      <c r="E287" s="5">
        <v>44883.583071365741</v>
      </c>
      <c r="F287" s="5">
        <v>44883.585080254627</v>
      </c>
      <c r="M287" s="4" t="s">
        <v>282</v>
      </c>
      <c r="N287" s="4" t="s">
        <v>5</v>
      </c>
    </row>
    <row r="288" spans="4:14" ht="30">
      <c r="D288" s="4">
        <v>284</v>
      </c>
      <c r="E288" s="5">
        <v>44883.585826168979</v>
      </c>
      <c r="F288" s="5">
        <v>44883.588576388887</v>
      </c>
      <c r="M288" s="4" t="s">
        <v>283</v>
      </c>
      <c r="N288" s="4" t="s">
        <v>5</v>
      </c>
    </row>
    <row r="289" spans="4:14" ht="30">
      <c r="D289" s="4">
        <v>285</v>
      </c>
      <c r="E289" s="5">
        <v>44883.607435300917</v>
      </c>
      <c r="F289" s="5">
        <v>44883.610253981482</v>
      </c>
      <c r="M289" s="4" t="s">
        <v>284</v>
      </c>
      <c r="N289" s="4" t="s">
        <v>5</v>
      </c>
    </row>
    <row r="290" spans="4:14" ht="30" hidden="1">
      <c r="D290" s="4">
        <v>286</v>
      </c>
      <c r="E290" s="5">
        <v>44883.61061802083</v>
      </c>
      <c r="F290" s="5">
        <v>44883.612747754632</v>
      </c>
      <c r="M290" s="4" t="s">
        <v>285</v>
      </c>
      <c r="N290" s="4" t="s">
        <v>7</v>
      </c>
    </row>
    <row r="291" spans="4:14" ht="30">
      <c r="D291" s="4">
        <v>287</v>
      </c>
      <c r="E291" s="5">
        <v>44884.610729629632</v>
      </c>
      <c r="F291" s="5">
        <v>44884.618099282408</v>
      </c>
      <c r="M291" s="4" t="s">
        <v>286</v>
      </c>
      <c r="N291" s="4" t="s">
        <v>5</v>
      </c>
    </row>
    <row r="292" spans="4:14" ht="30">
      <c r="D292" s="4">
        <v>288</v>
      </c>
      <c r="E292" s="5">
        <v>44884.615064386577</v>
      </c>
      <c r="F292" s="5">
        <v>44884.617637418982</v>
      </c>
      <c r="M292" s="4" t="s">
        <v>287</v>
      </c>
      <c r="N292" s="4" t="s">
        <v>5</v>
      </c>
    </row>
    <row r="293" spans="4:14" ht="30" hidden="1">
      <c r="D293" s="4">
        <v>289</v>
      </c>
      <c r="E293" s="5">
        <v>44887.518518518518</v>
      </c>
      <c r="F293" s="5">
        <v>44887.522175925929</v>
      </c>
      <c r="M293" s="4" t="s">
        <v>288</v>
      </c>
      <c r="N293" s="4" t="s">
        <v>7</v>
      </c>
    </row>
    <row r="294" spans="4:14" ht="45" hidden="1">
      <c r="D294" s="4">
        <v>290</v>
      </c>
      <c r="E294" s="8">
        <v>44888.530002233798</v>
      </c>
      <c r="F294" s="8">
        <v>44888.634027777778</v>
      </c>
      <c r="M294" s="3" t="s">
        <v>289</v>
      </c>
      <c r="N294" s="3" t="s">
        <v>7</v>
      </c>
    </row>
    <row r="295" spans="4:14" ht="30" hidden="1">
      <c r="D295" s="4">
        <v>291</v>
      </c>
      <c r="E295" s="5">
        <v>44888.532771759259</v>
      </c>
      <c r="F295" s="5">
        <v>44888.633334247686</v>
      </c>
      <c r="M295" s="4" t="s">
        <v>290</v>
      </c>
      <c r="N295" s="4" t="s">
        <v>7</v>
      </c>
    </row>
    <row r="296" spans="4:14" ht="30">
      <c r="D296" s="4">
        <v>292</v>
      </c>
      <c r="E296" s="5">
        <v>44888.558504328706</v>
      </c>
      <c r="F296" s="5">
        <v>44888.560618599528</v>
      </c>
      <c r="M296" s="4" t="s">
        <v>250</v>
      </c>
      <c r="N296" s="4" t="s">
        <v>5</v>
      </c>
    </row>
    <row r="297" spans="4:14" ht="30">
      <c r="D297" s="4">
        <v>293</v>
      </c>
      <c r="E297" s="5">
        <v>44888.561656307873</v>
      </c>
      <c r="F297" s="5">
        <v>44888.563369745367</v>
      </c>
      <c r="M297" s="4" t="s">
        <v>291</v>
      </c>
      <c r="N297" s="4" t="s">
        <v>5</v>
      </c>
    </row>
    <row r="298" spans="4:14" ht="30" hidden="1">
      <c r="D298" s="4">
        <v>294</v>
      </c>
      <c r="E298" s="5">
        <v>44888.564697187503</v>
      </c>
      <c r="F298" s="5">
        <v>44888.566660231481</v>
      </c>
      <c r="M298" s="4" t="s">
        <v>292</v>
      </c>
      <c r="N298" s="4" t="s">
        <v>7</v>
      </c>
    </row>
    <row r="299" spans="4:14" ht="30">
      <c r="D299" s="4">
        <v>295</v>
      </c>
      <c r="E299" s="5">
        <v>44888.569059571761</v>
      </c>
      <c r="F299" s="5">
        <v>44888.571368935183</v>
      </c>
      <c r="M299" s="4" t="s">
        <v>293</v>
      </c>
      <c r="N299" s="4" t="s">
        <v>5</v>
      </c>
    </row>
    <row r="300" spans="4:14" ht="30" hidden="1">
      <c r="D300" s="4">
        <v>296</v>
      </c>
      <c r="E300" s="5">
        <v>44888.571676134263</v>
      </c>
      <c r="F300" s="5">
        <v>44888.575272685193</v>
      </c>
      <c r="M300" s="4" t="s">
        <v>294</v>
      </c>
      <c r="N300" s="4" t="s">
        <v>7</v>
      </c>
    </row>
    <row r="301" spans="4:14" ht="30">
      <c r="D301" s="4">
        <v>297</v>
      </c>
      <c r="E301" s="5">
        <v>44888.826645347217</v>
      </c>
      <c r="F301" s="5">
        <v>44888.833278796294</v>
      </c>
      <c r="M301" s="4" t="s">
        <v>295</v>
      </c>
      <c r="N301" s="4" t="s">
        <v>5</v>
      </c>
    </row>
    <row r="302" spans="4:14" ht="30" hidden="1">
      <c r="D302" s="4">
        <v>298</v>
      </c>
      <c r="E302" s="5">
        <v>44888.830481446763</v>
      </c>
      <c r="F302" s="5">
        <v>44888.83290858796</v>
      </c>
      <c r="M302" s="4" t="s">
        <v>296</v>
      </c>
      <c r="N302" s="4" t="s">
        <v>7</v>
      </c>
    </row>
    <row r="303" spans="4:14" ht="30" hidden="1">
      <c r="D303" s="4">
        <v>299</v>
      </c>
      <c r="E303" s="5">
        <v>44889.739789004627</v>
      </c>
      <c r="F303" s="5">
        <v>44889.743867777783</v>
      </c>
      <c r="M303" s="4" t="s">
        <v>297</v>
      </c>
      <c r="N303" s="4" t="s">
        <v>7</v>
      </c>
    </row>
    <row r="304" spans="4:14" ht="30" hidden="1">
      <c r="D304" s="4">
        <v>300</v>
      </c>
      <c r="E304" s="5">
        <v>44889.744196921303</v>
      </c>
      <c r="F304" s="5">
        <v>44889.747765034721</v>
      </c>
      <c r="M304" s="4" t="s">
        <v>298</v>
      </c>
      <c r="N304" s="4" t="s">
        <v>7</v>
      </c>
    </row>
    <row r="305" spans="4:14" ht="30">
      <c r="D305" s="4">
        <v>301</v>
      </c>
      <c r="E305" s="5">
        <v>44889.586952696758</v>
      </c>
      <c r="F305" s="5">
        <v>44889.588780185193</v>
      </c>
      <c r="M305" s="4" t="s">
        <v>299</v>
      </c>
      <c r="N305" s="4" t="s">
        <v>5</v>
      </c>
    </row>
    <row r="306" spans="4:14" ht="45" hidden="1">
      <c r="D306" s="4">
        <v>302</v>
      </c>
      <c r="E306" s="5">
        <v>44889.591694050927</v>
      </c>
      <c r="F306" s="5">
        <v>44889.595127708337</v>
      </c>
      <c r="M306" s="4" t="s">
        <v>300</v>
      </c>
      <c r="N306" s="4" t="s">
        <v>7</v>
      </c>
    </row>
    <row r="307" spans="4:14" ht="45" hidden="1">
      <c r="D307" s="4">
        <v>303</v>
      </c>
      <c r="E307" s="5">
        <v>44889.602863564818</v>
      </c>
      <c r="F307" s="5">
        <v>44889.605612557869</v>
      </c>
      <c r="M307" s="4" t="s">
        <v>301</v>
      </c>
      <c r="N307" s="4" t="s">
        <v>7</v>
      </c>
    </row>
    <row r="308" spans="4:14" ht="45">
      <c r="D308" s="4">
        <v>304</v>
      </c>
      <c r="E308" s="5">
        <v>44890.573963645831</v>
      </c>
      <c r="F308" s="5">
        <v>44890.582650300923</v>
      </c>
      <c r="M308" s="4" t="s">
        <v>302</v>
      </c>
      <c r="N308" s="4" t="s">
        <v>5</v>
      </c>
    </row>
    <row r="309" spans="4:14" ht="30">
      <c r="D309" s="4">
        <v>305</v>
      </c>
      <c r="E309" s="5">
        <v>44890.577219537037</v>
      </c>
      <c r="F309" s="5">
        <v>44890.582963692133</v>
      </c>
      <c r="M309" s="4" t="s">
        <v>303</v>
      </c>
      <c r="N309" s="4" t="s">
        <v>5</v>
      </c>
    </row>
    <row r="310" spans="4:14" ht="30">
      <c r="D310" s="4">
        <v>306</v>
      </c>
      <c r="E310" s="5">
        <v>44890.637110706019</v>
      </c>
      <c r="F310" s="5">
        <v>44890.639528136577</v>
      </c>
      <c r="M310" s="4" t="s">
        <v>304</v>
      </c>
      <c r="N310" s="4" t="s">
        <v>5</v>
      </c>
    </row>
    <row r="311" spans="4:14" ht="30" hidden="1">
      <c r="D311" s="4">
        <v>307</v>
      </c>
      <c r="E311" s="5">
        <v>44890.706210578697</v>
      </c>
      <c r="F311" s="5">
        <v>44890.70873140046</v>
      </c>
      <c r="M311" s="4" t="s">
        <v>305</v>
      </c>
      <c r="N311" s="4" t="s">
        <v>7</v>
      </c>
    </row>
    <row r="312" spans="4:14" ht="30" hidden="1">
      <c r="D312" s="4">
        <v>308</v>
      </c>
      <c r="E312" s="5">
        <v>44890.970343703702</v>
      </c>
      <c r="F312" s="5">
        <v>44890.972721655089</v>
      </c>
      <c r="M312" s="4" t="s">
        <v>306</v>
      </c>
      <c r="N312" s="4" t="s">
        <v>7</v>
      </c>
    </row>
    <row r="313" spans="4:14" ht="30" hidden="1">
      <c r="D313" s="4">
        <v>309</v>
      </c>
      <c r="E313" s="5">
        <v>44890.972768344909</v>
      </c>
      <c r="F313" s="5">
        <v>44890.97640122685</v>
      </c>
      <c r="M313" s="4" t="s">
        <v>307</v>
      </c>
      <c r="N313" s="4" t="s">
        <v>7</v>
      </c>
    </row>
    <row r="314" spans="4:14" ht="30" hidden="1">
      <c r="D314" s="4">
        <v>310</v>
      </c>
      <c r="E314" s="5">
        <v>44894.611021701392</v>
      </c>
      <c r="F314" s="5">
        <v>44894.615318761571</v>
      </c>
      <c r="M314" s="4" t="s">
        <v>308</v>
      </c>
      <c r="N314" s="4" t="s">
        <v>7</v>
      </c>
    </row>
    <row r="315" spans="4:14" ht="45" hidden="1">
      <c r="D315" s="4">
        <v>311</v>
      </c>
      <c r="E315" s="5">
        <v>44894.592011875</v>
      </c>
      <c r="F315" s="5">
        <v>44895.366248784732</v>
      </c>
      <c r="M315" s="4" t="s">
        <v>309</v>
      </c>
      <c r="N315" s="4" t="s">
        <v>7</v>
      </c>
    </row>
    <row r="316" spans="4:14" ht="30" hidden="1">
      <c r="D316" s="4">
        <v>312</v>
      </c>
      <c r="E316" s="5">
        <v>44895.355400312503</v>
      </c>
      <c r="F316" s="5">
        <v>44895.357331898151</v>
      </c>
      <c r="M316" s="4" t="s">
        <v>310</v>
      </c>
      <c r="N316" s="4" t="s">
        <v>7</v>
      </c>
    </row>
    <row r="317" spans="4:14" ht="30">
      <c r="D317" s="4">
        <v>313</v>
      </c>
      <c r="E317" s="5">
        <v>44895.35760880787</v>
      </c>
      <c r="F317" s="5">
        <v>44895.359742627312</v>
      </c>
      <c r="M317" s="4" t="s">
        <v>311</v>
      </c>
      <c r="N317" s="4" t="s">
        <v>5</v>
      </c>
    </row>
    <row r="318" spans="4:14" ht="45">
      <c r="D318" s="4">
        <v>314</v>
      </c>
      <c r="E318" s="5">
        <v>44895.359791215284</v>
      </c>
      <c r="F318" s="5">
        <v>44895.363589039349</v>
      </c>
      <c r="M318" s="4" t="s">
        <v>312</v>
      </c>
      <c r="N318" s="4" t="s">
        <v>5</v>
      </c>
    </row>
    <row r="319" spans="4:14" ht="30" hidden="1">
      <c r="D319" s="4">
        <v>315</v>
      </c>
      <c r="E319" s="5">
        <v>44895.363781562497</v>
      </c>
      <c r="F319" s="5">
        <v>44895.366074861107</v>
      </c>
      <c r="M319" s="4" t="s">
        <v>313</v>
      </c>
      <c r="N319" s="4" t="s">
        <v>7</v>
      </c>
    </row>
    <row r="320" spans="4:14" ht="30">
      <c r="D320" s="4">
        <v>316</v>
      </c>
      <c r="E320" s="5">
        <v>44895.366294490741</v>
      </c>
      <c r="F320" s="5">
        <v>44895.36817263889</v>
      </c>
      <c r="M320" s="4" t="s">
        <v>314</v>
      </c>
      <c r="N320" s="4" t="s">
        <v>5</v>
      </c>
    </row>
    <row r="321" spans="4:14" hidden="1">
      <c r="D321" s="4">
        <v>317</v>
      </c>
      <c r="E321" s="5">
        <v>44895.368219976852</v>
      </c>
      <c r="F321" s="5">
        <v>44895.372364861112</v>
      </c>
      <c r="M321" s="4" t="s">
        <v>315</v>
      </c>
      <c r="N321" s="4" t="s">
        <v>7</v>
      </c>
    </row>
    <row r="322" spans="4:14" ht="30" hidden="1">
      <c r="D322" s="4">
        <v>318</v>
      </c>
      <c r="E322" s="5">
        <v>44895.372410370372</v>
      </c>
      <c r="F322" s="5">
        <v>44895.374532696762</v>
      </c>
      <c r="M322" s="4" t="s">
        <v>316</v>
      </c>
      <c r="N322" s="4" t="s">
        <v>7</v>
      </c>
    </row>
    <row r="323" spans="4:14" ht="30">
      <c r="D323" s="4">
        <v>319</v>
      </c>
      <c r="E323" s="5">
        <v>44895.374583969897</v>
      </c>
      <c r="F323" s="5">
        <v>44895.38095791667</v>
      </c>
      <c r="M323" s="4" t="s">
        <v>317</v>
      </c>
      <c r="N323" s="4" t="s">
        <v>5</v>
      </c>
    </row>
    <row r="324" spans="4:14" ht="30" hidden="1">
      <c r="D324" s="4">
        <v>320</v>
      </c>
      <c r="E324" s="5">
        <v>44895.38102778935</v>
      </c>
      <c r="F324" s="5">
        <v>44895.382692962958</v>
      </c>
      <c r="M324" s="4" t="s">
        <v>318</v>
      </c>
      <c r="N324" s="4" t="s">
        <v>7</v>
      </c>
    </row>
    <row r="325" spans="4:14" ht="30">
      <c r="D325" s="4">
        <v>321</v>
      </c>
      <c r="E325" s="5">
        <v>44895.382731585647</v>
      </c>
      <c r="F325" s="5">
        <v>44895.386746342592</v>
      </c>
      <c r="M325" s="4" t="s">
        <v>319</v>
      </c>
      <c r="N325" s="4" t="s">
        <v>5</v>
      </c>
    </row>
    <row r="326" spans="4:14" ht="30">
      <c r="D326" s="4">
        <v>322</v>
      </c>
      <c r="E326" s="5">
        <v>44895.386781238427</v>
      </c>
      <c r="F326" s="5">
        <v>44895.804083923613</v>
      </c>
      <c r="M326" s="4" t="s">
        <v>320</v>
      </c>
      <c r="N326" s="4" t="s">
        <v>5</v>
      </c>
    </row>
    <row r="327" spans="4:14" ht="30">
      <c r="D327" s="4">
        <v>323</v>
      </c>
      <c r="E327" s="5">
        <v>44895.389820625001</v>
      </c>
      <c r="F327" s="5">
        <v>44895.80373226852</v>
      </c>
      <c r="M327" s="4" t="s">
        <v>321</v>
      </c>
      <c r="N327" s="4" t="s">
        <v>5</v>
      </c>
    </row>
    <row r="328" spans="4:14" ht="30">
      <c r="D328" s="4">
        <v>324</v>
      </c>
      <c r="E328" s="5">
        <v>44895.807945393521</v>
      </c>
      <c r="F328" s="5">
        <v>44895.811712673611</v>
      </c>
      <c r="M328" s="4" t="s">
        <v>322</v>
      </c>
      <c r="N328" s="4" t="s">
        <v>5</v>
      </c>
    </row>
    <row r="329" spans="4:14" ht="30" hidden="1">
      <c r="D329" s="4">
        <v>325</v>
      </c>
      <c r="E329" s="5">
        <v>44895.811751851848</v>
      </c>
      <c r="F329" s="5">
        <v>44895.815010949067</v>
      </c>
      <c r="M329" s="4" t="s">
        <v>323</v>
      </c>
      <c r="N329" s="4" t="s">
        <v>7</v>
      </c>
    </row>
    <row r="330" spans="4:14" ht="30" hidden="1">
      <c r="D330" s="4">
        <v>326</v>
      </c>
      <c r="E330" s="5">
        <v>44895.815058645843</v>
      </c>
      <c r="F330" s="5">
        <v>44895.817553159723</v>
      </c>
      <c r="M330" s="4" t="s">
        <v>324</v>
      </c>
      <c r="N330" s="4" t="s">
        <v>7</v>
      </c>
    </row>
    <row r="331" spans="4:14" ht="30">
      <c r="D331" s="4">
        <v>327</v>
      </c>
      <c r="E331" s="5">
        <v>44895.817694166668</v>
      </c>
      <c r="F331" s="5">
        <v>44895.819786655091</v>
      </c>
      <c r="M331" s="4" t="s">
        <v>325</v>
      </c>
      <c r="N331" s="4" t="s">
        <v>5</v>
      </c>
    </row>
    <row r="332" spans="4:14" ht="30" hidden="1">
      <c r="D332" s="4">
        <v>328</v>
      </c>
      <c r="E332" s="5">
        <v>44895.819836053241</v>
      </c>
      <c r="F332" s="5">
        <v>44895.822133425929</v>
      </c>
      <c r="M332" s="4" t="s">
        <v>326</v>
      </c>
      <c r="N332" s="4" t="s">
        <v>7</v>
      </c>
    </row>
    <row r="333" spans="4:14" ht="30">
      <c r="D333" s="4">
        <v>329</v>
      </c>
      <c r="E333" s="5">
        <v>44895.8222475</v>
      </c>
      <c r="F333" s="5">
        <v>44895.824261319452</v>
      </c>
      <c r="M333" s="4" t="s">
        <v>327</v>
      </c>
      <c r="N333" s="4" t="s">
        <v>5</v>
      </c>
    </row>
    <row r="334" spans="4:14" ht="30">
      <c r="D334" s="4">
        <v>330</v>
      </c>
      <c r="E334" s="5">
        <v>44895.824293136568</v>
      </c>
      <c r="F334" s="5">
        <v>44895.828306053241</v>
      </c>
      <c r="M334" s="4" t="s">
        <v>328</v>
      </c>
      <c r="N334" s="4" t="s">
        <v>5</v>
      </c>
    </row>
    <row r="335" spans="4:14" ht="45" hidden="1">
      <c r="D335" s="4">
        <v>331</v>
      </c>
      <c r="E335" s="5">
        <v>44895.860495671302</v>
      </c>
      <c r="F335" s="5">
        <v>44895.864063912028</v>
      </c>
      <c r="M335" s="4" t="s">
        <v>329</v>
      </c>
      <c r="N335" s="4" t="s">
        <v>7</v>
      </c>
    </row>
    <row r="336" spans="4:14" ht="30">
      <c r="D336" s="4">
        <v>332</v>
      </c>
      <c r="E336" s="5">
        <v>44895.864875277781</v>
      </c>
      <c r="F336" s="5">
        <v>44895.870860347219</v>
      </c>
      <c r="M336" s="4" t="s">
        <v>330</v>
      </c>
      <c r="N336" s="4" t="s">
        <v>5</v>
      </c>
    </row>
    <row r="337" spans="4:14" ht="30" hidden="1">
      <c r="D337" s="4">
        <v>333</v>
      </c>
      <c r="E337" s="5">
        <v>44895.867672002307</v>
      </c>
      <c r="F337" s="5">
        <v>44895.874749872688</v>
      </c>
      <c r="M337" s="4" t="s">
        <v>331</v>
      </c>
      <c r="N337" s="4" t="s">
        <v>7</v>
      </c>
    </row>
    <row r="338" spans="4:14" ht="30">
      <c r="D338" s="4">
        <v>334</v>
      </c>
      <c r="E338" s="5">
        <v>44895.870909143523</v>
      </c>
      <c r="F338" s="5">
        <v>44895.874455810183</v>
      </c>
      <c r="M338" s="4" t="s">
        <v>332</v>
      </c>
      <c r="N338" s="4" t="s">
        <v>5</v>
      </c>
    </row>
    <row r="339" spans="4:14" ht="30" hidden="1">
      <c r="D339" s="4">
        <v>335</v>
      </c>
      <c r="E339" s="5">
        <v>44895.874797094897</v>
      </c>
      <c r="F339" s="5">
        <v>44895.87816601852</v>
      </c>
      <c r="M339" s="4" t="s">
        <v>333</v>
      </c>
      <c r="N339" s="4" t="s">
        <v>7</v>
      </c>
    </row>
    <row r="340" spans="4:14" ht="30" hidden="1">
      <c r="D340" s="4">
        <v>336</v>
      </c>
      <c r="E340" s="5">
        <v>44895.879066250003</v>
      </c>
      <c r="F340" s="5">
        <v>44895.882009386572</v>
      </c>
      <c r="M340" s="4" t="s">
        <v>334</v>
      </c>
      <c r="N340" s="4" t="s">
        <v>7</v>
      </c>
    </row>
    <row r="341" spans="4:14" ht="30" hidden="1">
      <c r="D341" s="4">
        <v>337</v>
      </c>
      <c r="E341" s="5">
        <v>44895.882452696758</v>
      </c>
      <c r="F341" s="5">
        <v>44895.886549687501</v>
      </c>
      <c r="M341" s="4" t="s">
        <v>335</v>
      </c>
      <c r="N341" s="4" t="s">
        <v>7</v>
      </c>
    </row>
    <row r="342" spans="4:14" ht="30" hidden="1">
      <c r="D342" s="4">
        <v>338</v>
      </c>
      <c r="E342" s="5">
        <v>44895.886792175923</v>
      </c>
      <c r="F342" s="5">
        <v>44895.888882118059</v>
      </c>
      <c r="M342" s="4" t="s">
        <v>336</v>
      </c>
      <c r="N342" s="4" t="s">
        <v>7</v>
      </c>
    </row>
    <row r="343" spans="4:14" ht="30">
      <c r="D343" s="4">
        <v>339</v>
      </c>
      <c r="E343" s="5">
        <v>44893.533710983793</v>
      </c>
      <c r="F343" s="5">
        <v>44893.537284525461</v>
      </c>
      <c r="M343" s="4" t="s">
        <v>337</v>
      </c>
      <c r="N343" s="4" t="s">
        <v>5</v>
      </c>
    </row>
    <row r="344" spans="4:14" ht="30">
      <c r="D344" s="4">
        <v>340</v>
      </c>
      <c r="E344" s="5">
        <v>44893.537599282397</v>
      </c>
      <c r="F344" s="5">
        <v>44893.540932326388</v>
      </c>
      <c r="M344" s="4" t="s">
        <v>338</v>
      </c>
      <c r="N344" s="4" t="s">
        <v>5</v>
      </c>
    </row>
    <row r="345" spans="4:14" ht="45" hidden="1">
      <c r="D345" s="4">
        <v>341</v>
      </c>
      <c r="E345" s="5">
        <v>44896.590629629631</v>
      </c>
      <c r="F345" s="5">
        <v>44896.592740555563</v>
      </c>
      <c r="M345" s="4" t="s">
        <v>339</v>
      </c>
      <c r="N345" s="4" t="s">
        <v>7</v>
      </c>
    </row>
    <row r="346" spans="4:14" ht="30" hidden="1">
      <c r="D346" s="4">
        <v>342</v>
      </c>
      <c r="E346" s="5">
        <v>44896.593074710647</v>
      </c>
      <c r="F346" s="5">
        <v>44896.597290057871</v>
      </c>
      <c r="M346" s="4" t="s">
        <v>340</v>
      </c>
      <c r="N346" s="4" t="s">
        <v>7</v>
      </c>
    </row>
    <row r="347" spans="4:14" ht="30" hidden="1">
      <c r="D347" s="4">
        <v>343</v>
      </c>
      <c r="E347" s="5">
        <v>44896.597758136573</v>
      </c>
      <c r="F347" s="5">
        <v>44896.599898761568</v>
      </c>
      <c r="M347" s="4" t="s">
        <v>341</v>
      </c>
      <c r="N347" s="4" t="s">
        <v>7</v>
      </c>
    </row>
    <row r="348" spans="4:14" ht="45" hidden="1">
      <c r="D348" s="4">
        <v>344</v>
      </c>
      <c r="E348" s="5">
        <v>44896.598897546297</v>
      </c>
      <c r="F348" s="5">
        <v>44896.602434780092</v>
      </c>
      <c r="M348" s="4" t="s">
        <v>342</v>
      </c>
      <c r="N348" s="4" t="s">
        <v>7</v>
      </c>
    </row>
    <row r="349" spans="4:14" ht="30">
      <c r="D349" s="4">
        <v>345</v>
      </c>
      <c r="E349" s="5">
        <v>44896.6051534375</v>
      </c>
      <c r="F349" s="5">
        <v>44896.610591550932</v>
      </c>
      <c r="M349" s="4" t="s">
        <v>343</v>
      </c>
      <c r="N349" s="4" t="s">
        <v>5</v>
      </c>
    </row>
    <row r="350" spans="4:14" ht="30">
      <c r="D350" s="4">
        <v>346</v>
      </c>
      <c r="E350" s="5">
        <v>44896.56067309028</v>
      </c>
      <c r="F350" s="5">
        <v>44896.564027071763</v>
      </c>
      <c r="M350" s="4" t="s">
        <v>344</v>
      </c>
      <c r="N350" s="4" t="s">
        <v>5</v>
      </c>
    </row>
    <row r="351" spans="4:14" ht="30">
      <c r="D351" s="4">
        <v>347</v>
      </c>
      <c r="E351" s="5">
        <v>44896.564179374996</v>
      </c>
      <c r="F351" s="5">
        <v>44896.66874591435</v>
      </c>
      <c r="M351" s="4" t="s">
        <v>345</v>
      </c>
      <c r="N351" s="4" t="s">
        <v>5</v>
      </c>
    </row>
    <row r="352" spans="4:14" ht="30">
      <c r="D352" s="4">
        <v>348</v>
      </c>
      <c r="E352" s="5">
        <v>44896.639781550934</v>
      </c>
      <c r="F352" s="5">
        <v>44896.669327430558</v>
      </c>
      <c r="M352" s="4" t="s">
        <v>346</v>
      </c>
      <c r="N352" s="4" t="s">
        <v>5</v>
      </c>
    </row>
    <row r="353" spans="4:14" ht="30">
      <c r="D353" s="4">
        <v>349</v>
      </c>
      <c r="E353" s="5">
        <v>44896.642293645833</v>
      </c>
      <c r="F353" s="5">
        <v>44896.668223587963</v>
      </c>
      <c r="M353" s="4" t="s">
        <v>347</v>
      </c>
      <c r="N353" s="4" t="s">
        <v>5</v>
      </c>
    </row>
    <row r="354" spans="4:14" ht="30">
      <c r="D354" s="4">
        <v>350</v>
      </c>
      <c r="E354" s="5">
        <v>44896.643956053238</v>
      </c>
      <c r="F354" s="5">
        <v>44896.667986365741</v>
      </c>
      <c r="M354" s="4" t="s">
        <v>348</v>
      </c>
      <c r="N354" s="4" t="s">
        <v>5</v>
      </c>
    </row>
    <row r="355" spans="4:14" ht="30" hidden="1">
      <c r="D355" s="4">
        <v>351</v>
      </c>
      <c r="E355" s="5">
        <v>44896.647848715278</v>
      </c>
      <c r="F355" s="5">
        <v>44896.666932962973</v>
      </c>
      <c r="M355" s="4" t="s">
        <v>349</v>
      </c>
      <c r="N355" s="4" t="s">
        <v>7</v>
      </c>
    </row>
    <row r="356" spans="4:14" ht="30" hidden="1">
      <c r="D356" s="4">
        <v>352</v>
      </c>
      <c r="E356" s="5">
        <v>44896.649898888892</v>
      </c>
      <c r="F356" s="5">
        <v>44896.667457997683</v>
      </c>
      <c r="M356" s="4" t="s">
        <v>350</v>
      </c>
      <c r="N356" s="4" t="s">
        <v>7</v>
      </c>
    </row>
    <row r="357" spans="4:14" hidden="1">
      <c r="D357" s="4">
        <v>353</v>
      </c>
      <c r="E357" s="5">
        <v>44896.651952719913</v>
      </c>
      <c r="F357" s="5">
        <v>44896.669742708327</v>
      </c>
      <c r="M357" s="4" t="s">
        <v>351</v>
      </c>
      <c r="N357" s="4" t="s">
        <v>7</v>
      </c>
    </row>
    <row r="358" spans="4:14" ht="30">
      <c r="D358" s="4">
        <v>354</v>
      </c>
      <c r="E358" s="5">
        <v>44896.674687106482</v>
      </c>
      <c r="F358" s="5">
        <v>44896.725912291673</v>
      </c>
      <c r="M358" s="4" t="s">
        <v>352</v>
      </c>
      <c r="N358" s="4" t="s">
        <v>5</v>
      </c>
    </row>
    <row r="359" spans="4:14" ht="30">
      <c r="D359" s="4">
        <v>355</v>
      </c>
      <c r="E359" s="5">
        <v>44896.677516481483</v>
      </c>
      <c r="F359" s="5">
        <v>44896.72452171296</v>
      </c>
      <c r="M359" s="4" t="s">
        <v>353</v>
      </c>
      <c r="N359" s="4" t="s">
        <v>5</v>
      </c>
    </row>
    <row r="360" spans="4:14" ht="45" hidden="1">
      <c r="D360" s="4">
        <v>356</v>
      </c>
      <c r="E360" s="5">
        <v>44896.67965002315</v>
      </c>
      <c r="F360" s="5">
        <v>44896.727614108793</v>
      </c>
      <c r="M360" s="4" t="s">
        <v>354</v>
      </c>
      <c r="N360" s="4" t="s">
        <v>7</v>
      </c>
    </row>
    <row r="361" spans="4:14" ht="45" hidden="1">
      <c r="D361" s="4">
        <v>357</v>
      </c>
      <c r="E361" s="5">
        <v>44896.709371805548</v>
      </c>
      <c r="F361" s="5">
        <v>44896.711130000003</v>
      </c>
      <c r="M361" s="4" t="s">
        <v>355</v>
      </c>
      <c r="N361" s="4" t="s">
        <v>7</v>
      </c>
    </row>
    <row r="362" spans="4:14" ht="30" hidden="1">
      <c r="D362" s="4">
        <v>358</v>
      </c>
      <c r="E362" s="5">
        <v>44897.6775709375</v>
      </c>
      <c r="F362" s="5">
        <v>44897.680782465279</v>
      </c>
      <c r="M362" s="4" t="s">
        <v>356</v>
      </c>
      <c r="N362" s="4" t="s">
        <v>7</v>
      </c>
    </row>
    <row r="363" spans="4:14" ht="45" hidden="1">
      <c r="D363" s="4">
        <v>359</v>
      </c>
      <c r="E363" s="5">
        <v>44899.694786412038</v>
      </c>
      <c r="F363" s="5">
        <v>44899.702496574071</v>
      </c>
      <c r="M363" s="4" t="s">
        <v>357</v>
      </c>
      <c r="N363" s="4" t="s">
        <v>7</v>
      </c>
    </row>
    <row r="364" spans="4:14" ht="45" hidden="1">
      <c r="D364" s="4">
        <v>360</v>
      </c>
      <c r="E364" s="5">
        <v>44896.137281041672</v>
      </c>
      <c r="F364" s="5">
        <v>44900.640007141214</v>
      </c>
      <c r="M364" s="4" t="s">
        <v>358</v>
      </c>
      <c r="N364" s="4" t="s">
        <v>7</v>
      </c>
    </row>
    <row r="365" spans="4:14" ht="30">
      <c r="D365" s="4">
        <v>361</v>
      </c>
      <c r="E365" s="5">
        <v>44900.64606071759</v>
      </c>
      <c r="F365" s="5">
        <v>44900.648682025458</v>
      </c>
      <c r="M365" s="4" t="s">
        <v>359</v>
      </c>
      <c r="N365" s="4" t="s">
        <v>5</v>
      </c>
    </row>
    <row r="366" spans="4:14" ht="30">
      <c r="D366" s="4">
        <v>362</v>
      </c>
      <c r="E366" s="5">
        <v>44900.649050914362</v>
      </c>
      <c r="F366" s="5">
        <v>44900.650627673611</v>
      </c>
      <c r="M366" s="4" t="s">
        <v>240</v>
      </c>
      <c r="N366" s="4" t="s">
        <v>5</v>
      </c>
    </row>
    <row r="367" spans="4:14" ht="45">
      <c r="D367" s="4">
        <v>363</v>
      </c>
      <c r="E367" s="5">
        <v>44897.629250150458</v>
      </c>
      <c r="F367" s="5">
        <v>44897.632145706018</v>
      </c>
      <c r="M367" s="4" t="s">
        <v>360</v>
      </c>
      <c r="N367" s="4" t="s">
        <v>5</v>
      </c>
    </row>
    <row r="368" spans="4:14" ht="30" hidden="1">
      <c r="D368" s="4">
        <v>364</v>
      </c>
      <c r="E368" s="5">
        <v>44899.533524363433</v>
      </c>
      <c r="F368" s="5">
        <v>44899.537252465278</v>
      </c>
      <c r="M368" s="4" t="s">
        <v>361</v>
      </c>
      <c r="N368" s="4" t="s">
        <v>7</v>
      </c>
    </row>
    <row r="369" spans="4:14" ht="45">
      <c r="D369" s="4">
        <v>365</v>
      </c>
      <c r="E369" s="5">
        <v>44899.64513809028</v>
      </c>
      <c r="F369" s="5">
        <v>44899.64732462963</v>
      </c>
      <c r="M369" s="4" t="s">
        <v>362</v>
      </c>
      <c r="N369" s="4" t="s">
        <v>5</v>
      </c>
    </row>
    <row r="370" spans="4:14" ht="45" hidden="1">
      <c r="D370" s="4">
        <v>366</v>
      </c>
      <c r="E370" s="5">
        <v>44899.647375451394</v>
      </c>
      <c r="F370" s="5">
        <v>44899.649938935188</v>
      </c>
      <c r="M370" s="4" t="s">
        <v>363</v>
      </c>
      <c r="N370" s="4" t="s">
        <v>7</v>
      </c>
    </row>
    <row r="371" spans="4:14" ht="45">
      <c r="D371" s="4">
        <v>367</v>
      </c>
      <c r="E371" s="5">
        <v>44899.650044618058</v>
      </c>
      <c r="F371" s="5">
        <v>44899.651784768517</v>
      </c>
      <c r="M371" s="4" t="s">
        <v>364</v>
      </c>
      <c r="N371" s="4" t="s">
        <v>5</v>
      </c>
    </row>
    <row r="372" spans="4:14" ht="45">
      <c r="D372" s="4">
        <v>368</v>
      </c>
      <c r="E372" s="5">
        <v>44900.530944085651</v>
      </c>
      <c r="F372" s="5">
        <v>44900.543087060178</v>
      </c>
      <c r="M372" s="4" t="s">
        <v>365</v>
      </c>
      <c r="N372" s="4" t="s">
        <v>5</v>
      </c>
    </row>
    <row r="373" spans="4:14" ht="30">
      <c r="D373" s="4">
        <v>369</v>
      </c>
      <c r="E373" s="5">
        <v>44900.533905208336</v>
      </c>
      <c r="F373" s="5">
        <v>44900.539300821758</v>
      </c>
      <c r="M373" s="4" t="s">
        <v>366</v>
      </c>
      <c r="N373" s="4" t="s">
        <v>5</v>
      </c>
    </row>
    <row r="374" spans="4:14" ht="30" hidden="1">
      <c r="D374" s="4">
        <v>370</v>
      </c>
      <c r="E374" s="5">
        <v>44901.531079652777</v>
      </c>
      <c r="F374" s="5">
        <v>44901.5342919213</v>
      </c>
      <c r="M374" s="4" t="s">
        <v>367</v>
      </c>
      <c r="N374" s="4" t="s">
        <v>7</v>
      </c>
    </row>
    <row r="375" spans="4:14" ht="45" hidden="1">
      <c r="D375" s="4">
        <v>371</v>
      </c>
      <c r="E375" s="5">
        <v>44901.600980208343</v>
      </c>
      <c r="F375" s="5">
        <v>44901.666071215281</v>
      </c>
      <c r="M375" s="4" t="s">
        <v>368</v>
      </c>
      <c r="N375" s="4" t="s">
        <v>7</v>
      </c>
    </row>
    <row r="376" spans="4:14" ht="30">
      <c r="D376" s="4">
        <v>372</v>
      </c>
      <c r="E376" s="5">
        <v>44903.56820321759</v>
      </c>
      <c r="F376" s="5">
        <v>44903.570837789353</v>
      </c>
      <c r="M376" s="4" t="s">
        <v>369</v>
      </c>
      <c r="N376" s="4" t="s">
        <v>5</v>
      </c>
    </row>
    <row r="377" spans="4:14" ht="30">
      <c r="D377" s="4">
        <v>373</v>
      </c>
      <c r="E377" s="5">
        <v>44903.570915393517</v>
      </c>
      <c r="F377" s="5">
        <v>44903.573619710653</v>
      </c>
      <c r="M377" s="4" t="s">
        <v>370</v>
      </c>
      <c r="N377" s="4" t="s">
        <v>5</v>
      </c>
    </row>
    <row r="378" spans="4:14" ht="30">
      <c r="D378" s="4">
        <v>374</v>
      </c>
      <c r="E378" s="5">
        <v>44903.573731377313</v>
      </c>
      <c r="F378" s="5">
        <v>44903.577512326388</v>
      </c>
      <c r="M378" s="4" t="s">
        <v>371</v>
      </c>
      <c r="N378" s="4" t="s">
        <v>5</v>
      </c>
    </row>
    <row r="379" spans="4:14" ht="30" hidden="1">
      <c r="D379" s="4">
        <v>375</v>
      </c>
      <c r="E379" s="5">
        <v>44903.577806759262</v>
      </c>
      <c r="F379" s="5">
        <v>44903.58005759259</v>
      </c>
      <c r="M379" s="4" t="s">
        <v>372</v>
      </c>
      <c r="N379" s="4" t="s">
        <v>7</v>
      </c>
    </row>
    <row r="380" spans="4:14" ht="45">
      <c r="D380" s="4">
        <v>376</v>
      </c>
      <c r="E380" s="5">
        <v>44903.580136446762</v>
      </c>
      <c r="F380" s="5">
        <v>44903.582696238424</v>
      </c>
      <c r="M380" s="4" t="s">
        <v>373</v>
      </c>
      <c r="N380" s="4" t="s">
        <v>5</v>
      </c>
    </row>
    <row r="381" spans="4:14" ht="30" hidden="1">
      <c r="D381" s="4">
        <v>377</v>
      </c>
      <c r="E381" s="5">
        <v>44903.648446157407</v>
      </c>
      <c r="F381" s="5">
        <v>44903.65163724537</v>
      </c>
      <c r="M381" s="4" t="s">
        <v>374</v>
      </c>
      <c r="N381" s="4" t="s">
        <v>7</v>
      </c>
    </row>
    <row r="382" spans="4:14" ht="30">
      <c r="D382" s="4">
        <v>378</v>
      </c>
      <c r="E382" s="5">
        <v>44903.670972650463</v>
      </c>
      <c r="F382" s="5">
        <v>44903.674900509257</v>
      </c>
      <c r="M382" s="4" t="s">
        <v>375</v>
      </c>
      <c r="N382" s="4" t="s">
        <v>5</v>
      </c>
    </row>
    <row r="383" spans="4:14" ht="30" hidden="1">
      <c r="D383" s="4">
        <v>379</v>
      </c>
      <c r="E383" s="5">
        <v>44904.566618263889</v>
      </c>
      <c r="F383" s="5">
        <v>44904.583311817129</v>
      </c>
      <c r="M383" s="4" t="s">
        <v>376</v>
      </c>
      <c r="N383" s="4" t="s">
        <v>7</v>
      </c>
    </row>
    <row r="384" spans="4:14" ht="45" hidden="1">
      <c r="D384" s="4">
        <v>380</v>
      </c>
      <c r="E384" s="5">
        <v>44904.545366319442</v>
      </c>
      <c r="F384" s="5">
        <v>44904.748725752317</v>
      </c>
      <c r="M384" s="4" t="s">
        <v>377</v>
      </c>
      <c r="N384" s="4" t="s">
        <v>7</v>
      </c>
    </row>
    <row r="385" spans="4:14" ht="30">
      <c r="D385" s="4">
        <v>381</v>
      </c>
      <c r="E385" s="5">
        <v>44904.572671562499</v>
      </c>
      <c r="F385" s="5">
        <v>44904.577195868063</v>
      </c>
      <c r="M385" s="4" t="s">
        <v>378</v>
      </c>
      <c r="N385" s="4" t="s">
        <v>5</v>
      </c>
    </row>
    <row r="386" spans="4:14" ht="30" hidden="1">
      <c r="D386" s="4">
        <v>382</v>
      </c>
      <c r="E386" s="5">
        <v>44904.577260162027</v>
      </c>
      <c r="F386" s="5">
        <v>44904.580966875001</v>
      </c>
      <c r="M386" s="4" t="s">
        <v>379</v>
      </c>
      <c r="N386" s="4" t="s">
        <v>7</v>
      </c>
    </row>
    <row r="387" spans="4:14" ht="30">
      <c r="D387" s="4">
        <v>383</v>
      </c>
      <c r="E387" s="5">
        <v>44904.658240694444</v>
      </c>
      <c r="F387" s="5">
        <v>44904.660618275462</v>
      </c>
      <c r="M387" s="4" t="s">
        <v>380</v>
      </c>
      <c r="N387" s="4" t="s">
        <v>5</v>
      </c>
    </row>
    <row r="388" spans="4:14" ht="30">
      <c r="D388" s="4">
        <v>384</v>
      </c>
      <c r="E388" s="5">
        <v>44908.747951874997</v>
      </c>
      <c r="F388" s="5">
        <v>44908.753990486111</v>
      </c>
      <c r="M388" s="4" t="s">
        <v>381</v>
      </c>
      <c r="N388" s="4" t="s">
        <v>5</v>
      </c>
    </row>
    <row r="389" spans="4:14" ht="30">
      <c r="D389" s="4">
        <v>385</v>
      </c>
      <c r="E389" s="5">
        <v>44908.754843414346</v>
      </c>
      <c r="F389" s="5">
        <v>44908.756622719913</v>
      </c>
      <c r="M389" s="4" t="s">
        <v>382</v>
      </c>
      <c r="N389" s="4" t="s">
        <v>5</v>
      </c>
    </row>
    <row r="390" spans="4:14" ht="45">
      <c r="D390" s="4">
        <v>386</v>
      </c>
      <c r="E390" s="5">
        <v>44904.541745590279</v>
      </c>
      <c r="F390" s="5">
        <v>44909.596798865743</v>
      </c>
      <c r="M390" s="4" t="s">
        <v>383</v>
      </c>
      <c r="N390" s="4" t="s">
        <v>5</v>
      </c>
    </row>
    <row r="391" spans="4:14" ht="30">
      <c r="D391" s="4">
        <v>387</v>
      </c>
      <c r="E391" s="5">
        <v>44906.579720706017</v>
      </c>
      <c r="F391" s="5">
        <v>44909.597940405103</v>
      </c>
      <c r="M391" s="4" t="s">
        <v>384</v>
      </c>
      <c r="N391" s="4" t="s">
        <v>5</v>
      </c>
    </row>
    <row r="392" spans="4:14" ht="45" hidden="1">
      <c r="D392" s="4">
        <v>388</v>
      </c>
      <c r="E392" s="5">
        <v>44908.716202453703</v>
      </c>
      <c r="F392" s="5">
        <v>44909.597672858799</v>
      </c>
      <c r="M392" s="4" t="s">
        <v>385</v>
      </c>
      <c r="N392" s="4" t="s">
        <v>7</v>
      </c>
    </row>
    <row r="393" spans="4:14" ht="45" hidden="1">
      <c r="D393" s="4">
        <v>389</v>
      </c>
      <c r="E393" s="5">
        <v>44908.722441516213</v>
      </c>
      <c r="F393" s="5">
        <v>44909.597418182871</v>
      </c>
      <c r="M393" s="4" t="s">
        <v>386</v>
      </c>
      <c r="N393" s="4" t="s">
        <v>7</v>
      </c>
    </row>
    <row r="394" spans="4:14" ht="45" hidden="1">
      <c r="D394" s="4">
        <v>390</v>
      </c>
      <c r="E394" s="5">
        <v>44909.589587488423</v>
      </c>
      <c r="F394" s="5">
        <v>44909.592598275463</v>
      </c>
      <c r="M394" s="4" t="s">
        <v>387</v>
      </c>
      <c r="N394" s="4" t="s">
        <v>7</v>
      </c>
    </row>
    <row r="395" spans="4:14" ht="30" hidden="1">
      <c r="D395" s="4">
        <v>391</v>
      </c>
      <c r="E395" s="5">
        <v>44909.646447962958</v>
      </c>
      <c r="F395" s="5">
        <v>44909.91147053241</v>
      </c>
      <c r="M395" s="4" t="s">
        <v>388</v>
      </c>
      <c r="N395" s="4" t="s">
        <v>7</v>
      </c>
    </row>
    <row r="396" spans="4:14" hidden="1">
      <c r="D396" s="4">
        <v>392</v>
      </c>
      <c r="E396" s="5">
        <v>44911.566626111111</v>
      </c>
      <c r="F396" s="5">
        <v>44911.56868138889</v>
      </c>
      <c r="M396" s="4" t="s">
        <v>389</v>
      </c>
      <c r="N396" s="4" t="s">
        <v>7</v>
      </c>
    </row>
    <row r="397" spans="4:14" ht="30" hidden="1">
      <c r="D397" s="4">
        <v>393</v>
      </c>
      <c r="E397" s="5">
        <v>44911.568853159719</v>
      </c>
      <c r="F397" s="5">
        <v>44911.571099085653</v>
      </c>
      <c r="M397" s="4" t="s">
        <v>390</v>
      </c>
      <c r="N397" s="4" t="s">
        <v>7</v>
      </c>
    </row>
    <row r="398" spans="4:14" ht="30" hidden="1">
      <c r="D398" s="4">
        <v>394</v>
      </c>
      <c r="E398" s="5">
        <v>44911.557072557873</v>
      </c>
      <c r="F398" s="5">
        <v>44911.582382939807</v>
      </c>
      <c r="M398" s="4" t="s">
        <v>391</v>
      </c>
      <c r="N398" s="4" t="s">
        <v>7</v>
      </c>
    </row>
    <row r="399" spans="4:14" hidden="1">
      <c r="D399" s="4">
        <v>395</v>
      </c>
      <c r="E399" s="5">
        <v>44911.700195034733</v>
      </c>
      <c r="F399" s="5">
        <v>44911.702449780103</v>
      </c>
      <c r="M399" s="4" t="s">
        <v>392</v>
      </c>
      <c r="N399" s="4" t="s">
        <v>7</v>
      </c>
    </row>
    <row r="400" spans="4:14" ht="45" hidden="1">
      <c r="D400" s="4">
        <v>396</v>
      </c>
      <c r="E400" s="5">
        <v>44913.535849780092</v>
      </c>
      <c r="F400" s="5">
        <v>44913.538488113423</v>
      </c>
      <c r="M400" s="4" t="s">
        <v>393</v>
      </c>
      <c r="N400" s="4" t="s">
        <v>7</v>
      </c>
    </row>
    <row r="401" spans="4:14" ht="45">
      <c r="D401" s="4">
        <v>397</v>
      </c>
      <c r="E401" s="5">
        <v>44914.524464456023</v>
      </c>
      <c r="F401" s="5">
        <v>44914.527145624998</v>
      </c>
      <c r="M401" s="4" t="s">
        <v>394</v>
      </c>
      <c r="N401" s="4" t="s">
        <v>5</v>
      </c>
    </row>
    <row r="402" spans="4:14" ht="30">
      <c r="D402" s="4">
        <v>398</v>
      </c>
      <c r="E402" s="5">
        <v>44914.52754815972</v>
      </c>
      <c r="F402" s="5">
        <v>44914.529497766212</v>
      </c>
      <c r="M402" s="4" t="s">
        <v>395</v>
      </c>
      <c r="N402" s="4" t="s">
        <v>5</v>
      </c>
    </row>
    <row r="403" spans="4:14" ht="30">
      <c r="D403" s="4">
        <v>399</v>
      </c>
      <c r="E403" s="5">
        <v>44915.447978263888</v>
      </c>
      <c r="F403" s="5">
        <v>44915.465068043981</v>
      </c>
      <c r="M403" s="4" t="s">
        <v>396</v>
      </c>
      <c r="N403" s="4" t="s">
        <v>5</v>
      </c>
    </row>
    <row r="404" spans="4:14" ht="30">
      <c r="D404" s="4">
        <v>400</v>
      </c>
      <c r="E404" s="5">
        <v>44915.460913576389</v>
      </c>
      <c r="F404" s="5">
        <v>44915.463894849527</v>
      </c>
      <c r="M404" s="4" t="s">
        <v>397</v>
      </c>
      <c r="N404" s="4" t="s">
        <v>5</v>
      </c>
    </row>
    <row r="405" spans="4:14" ht="30">
      <c r="D405" s="4">
        <v>401</v>
      </c>
      <c r="E405" s="5">
        <v>44915.548927384261</v>
      </c>
      <c r="F405" s="5">
        <v>44915.553423530087</v>
      </c>
      <c r="M405" s="4" t="s">
        <v>398</v>
      </c>
      <c r="N405" s="4" t="s">
        <v>5</v>
      </c>
    </row>
    <row r="406" spans="4:14" ht="30">
      <c r="D406" s="4">
        <v>402</v>
      </c>
      <c r="E406" s="5">
        <v>44915.701680405087</v>
      </c>
      <c r="F406" s="5">
        <v>44915.704476620369</v>
      </c>
      <c r="M406" s="4" t="s">
        <v>399</v>
      </c>
      <c r="N406" s="4" t="s">
        <v>5</v>
      </c>
    </row>
    <row r="407" spans="4:14" ht="30">
      <c r="D407" s="4">
        <v>403</v>
      </c>
      <c r="E407" s="5">
        <v>44915.704523796303</v>
      </c>
      <c r="F407" s="5">
        <v>44915.707359479173</v>
      </c>
      <c r="M407" s="4" t="s">
        <v>400</v>
      </c>
      <c r="N407" s="4" t="s">
        <v>5</v>
      </c>
    </row>
    <row r="408" spans="4:14" ht="30">
      <c r="D408" s="4">
        <v>404</v>
      </c>
      <c r="E408" s="5">
        <v>44916.535784479172</v>
      </c>
      <c r="F408" s="5">
        <v>44916.540650972223</v>
      </c>
      <c r="M408" s="4" t="s">
        <v>401</v>
      </c>
      <c r="N408" s="4" t="s">
        <v>5</v>
      </c>
    </row>
    <row r="409" spans="4:14" ht="30">
      <c r="D409" s="4">
        <v>405</v>
      </c>
      <c r="E409" s="5">
        <v>44916.455636006947</v>
      </c>
      <c r="F409" s="5">
        <v>44916.459211006942</v>
      </c>
      <c r="M409" s="4" t="s">
        <v>402</v>
      </c>
      <c r="N409" s="4" t="s">
        <v>5</v>
      </c>
    </row>
    <row r="410" spans="4:14" ht="30" hidden="1">
      <c r="D410" s="4">
        <v>406</v>
      </c>
      <c r="E410" s="5">
        <v>44916.540706666667</v>
      </c>
      <c r="F410" s="5">
        <v>44919.044360231477</v>
      </c>
      <c r="M410" s="4" t="s">
        <v>403</v>
      </c>
      <c r="N410" s="4" t="s">
        <v>7</v>
      </c>
    </row>
    <row r="411" spans="4:14" ht="30" hidden="1">
      <c r="D411" s="4">
        <v>407</v>
      </c>
      <c r="E411" s="5">
        <v>44917.540041157408</v>
      </c>
      <c r="F411" s="5">
        <v>44919.044681678242</v>
      </c>
      <c r="M411" s="4" t="s">
        <v>404</v>
      </c>
      <c r="N411" s="4" t="s">
        <v>7</v>
      </c>
    </row>
    <row r="412" spans="4:14" ht="30">
      <c r="D412" s="4">
        <v>408</v>
      </c>
      <c r="E412" s="5">
        <v>44917.714168310187</v>
      </c>
      <c r="F412" s="5">
        <v>44919.044477314812</v>
      </c>
      <c r="M412" s="4" t="s">
        <v>405</v>
      </c>
      <c r="N412" s="4" t="s">
        <v>5</v>
      </c>
    </row>
    <row r="413" spans="4:14" ht="30" hidden="1">
      <c r="D413" s="4">
        <v>409</v>
      </c>
      <c r="E413" s="5">
        <v>44918.529364884263</v>
      </c>
      <c r="F413" s="5">
        <v>44919.04456065972</v>
      </c>
      <c r="M413" s="4" t="s">
        <v>406</v>
      </c>
      <c r="N413" s="4" t="s">
        <v>7</v>
      </c>
    </row>
    <row r="414" spans="4:14" ht="30">
      <c r="D414" s="4">
        <v>410</v>
      </c>
      <c r="E414" s="5">
        <v>44918.615502152781</v>
      </c>
      <c r="F414" s="5">
        <v>44919.044625289353</v>
      </c>
      <c r="M414" s="4" t="s">
        <v>407</v>
      </c>
      <c r="N414" s="4" t="s">
        <v>5</v>
      </c>
    </row>
    <row r="415" spans="4:14" ht="30">
      <c r="D415" s="4">
        <v>411</v>
      </c>
      <c r="E415" s="5">
        <v>44916.455552361112</v>
      </c>
      <c r="F415" s="5">
        <v>44916.458784456023</v>
      </c>
      <c r="M415" s="4" t="s">
        <v>408</v>
      </c>
      <c r="N415" s="4" t="s">
        <v>5</v>
      </c>
    </row>
    <row r="416" spans="4:14" ht="45" hidden="1">
      <c r="D416" s="4">
        <v>412</v>
      </c>
      <c r="E416" s="5">
        <v>44917.585486666663</v>
      </c>
      <c r="F416" s="5">
        <v>44917.588585173609</v>
      </c>
      <c r="M416" s="4" t="s">
        <v>409</v>
      </c>
      <c r="N416" s="4" t="s">
        <v>7</v>
      </c>
    </row>
    <row r="417" spans="4:14" ht="30">
      <c r="D417" s="4">
        <v>413</v>
      </c>
      <c r="E417" s="5">
        <v>44917.588667071759</v>
      </c>
      <c r="F417" s="5">
        <v>44917.589887083333</v>
      </c>
      <c r="M417" s="4" t="s">
        <v>410</v>
      </c>
      <c r="N417" s="4" t="s">
        <v>5</v>
      </c>
    </row>
    <row r="418" spans="4:14" ht="30" hidden="1">
      <c r="D418" s="4">
        <v>414</v>
      </c>
      <c r="E418" s="5">
        <v>44917.656807881947</v>
      </c>
      <c r="F418" s="5">
        <v>44917.659136631948</v>
      </c>
      <c r="M418" s="4" t="s">
        <v>411</v>
      </c>
      <c r="N418" s="4" t="s">
        <v>7</v>
      </c>
    </row>
    <row r="419" spans="4:14" ht="30" hidden="1">
      <c r="D419" s="4">
        <v>415</v>
      </c>
      <c r="E419" s="5">
        <v>44918.501188136572</v>
      </c>
      <c r="F419" s="5">
        <v>44918.503406192132</v>
      </c>
      <c r="M419" s="4" t="s">
        <v>412</v>
      </c>
      <c r="N419" s="4" t="s">
        <v>7</v>
      </c>
    </row>
    <row r="420" spans="4:14" ht="30">
      <c r="D420" s="4">
        <v>416</v>
      </c>
      <c r="E420" s="5">
        <v>44921.568892303243</v>
      </c>
      <c r="F420" s="5">
        <v>44921.571136006947</v>
      </c>
      <c r="M420" s="4" t="s">
        <v>413</v>
      </c>
      <c r="N420" s="4" t="s">
        <v>5</v>
      </c>
    </row>
    <row r="421" spans="4:14" ht="30">
      <c r="D421" s="4">
        <v>417</v>
      </c>
      <c r="E421" s="5">
        <v>44921.571228414352</v>
      </c>
      <c r="F421" s="5">
        <v>44921.573117638887</v>
      </c>
      <c r="M421" s="4" t="s">
        <v>414</v>
      </c>
      <c r="N421" s="4" t="s">
        <v>5</v>
      </c>
    </row>
    <row r="422" spans="4:14" ht="30">
      <c r="D422" s="4">
        <v>418</v>
      </c>
      <c r="E422" s="5">
        <v>44921.573354259257</v>
      </c>
      <c r="F422" s="5">
        <v>44921.575412708327</v>
      </c>
      <c r="M422" s="4" t="s">
        <v>415</v>
      </c>
      <c r="N422" s="4" t="s">
        <v>5</v>
      </c>
    </row>
    <row r="423" spans="4:14" ht="30" hidden="1">
      <c r="D423" s="4">
        <v>419</v>
      </c>
      <c r="E423" s="5">
        <v>44921.52419935185</v>
      </c>
      <c r="F423" s="5">
        <v>44921.609425763891</v>
      </c>
      <c r="M423" s="4" t="s">
        <v>416</v>
      </c>
      <c r="N423" s="4" t="s">
        <v>7</v>
      </c>
    </row>
    <row r="424" spans="4:14" ht="30" hidden="1">
      <c r="D424" s="4">
        <v>420</v>
      </c>
      <c r="E424" s="5">
        <v>44921.527312500002</v>
      </c>
      <c r="F424" s="5">
        <v>44921.60948777778</v>
      </c>
      <c r="M424" s="4" t="s">
        <v>417</v>
      </c>
      <c r="N424" s="4" t="s">
        <v>7</v>
      </c>
    </row>
    <row r="425" spans="4:14" ht="30">
      <c r="D425" s="4">
        <v>421</v>
      </c>
      <c r="E425" s="5">
        <v>44921.530031840281</v>
      </c>
      <c r="F425" s="5">
        <v>44921.609540972233</v>
      </c>
      <c r="M425" s="4" t="s">
        <v>418</v>
      </c>
      <c r="N425" s="4" t="s">
        <v>5</v>
      </c>
    </row>
    <row r="426" spans="4:14" ht="30">
      <c r="D426" s="4">
        <v>422</v>
      </c>
      <c r="E426" s="5">
        <v>44921.63514564815</v>
      </c>
      <c r="F426" s="5">
        <v>44921.638317546298</v>
      </c>
      <c r="M426" s="4" t="s">
        <v>419</v>
      </c>
      <c r="N426" s="4" t="s">
        <v>5</v>
      </c>
    </row>
    <row r="427" spans="4:14" ht="30">
      <c r="D427" s="4">
        <v>423</v>
      </c>
      <c r="E427" s="5">
        <v>44921.654850636573</v>
      </c>
      <c r="F427" s="5">
        <v>44921.656937835651</v>
      </c>
      <c r="M427" s="4" t="s">
        <v>420</v>
      </c>
      <c r="N427" s="4" t="s">
        <v>5</v>
      </c>
    </row>
    <row r="428" spans="4:14" ht="45">
      <c r="D428" s="4">
        <v>424</v>
      </c>
      <c r="E428" s="5">
        <v>44921.671657245373</v>
      </c>
      <c r="F428" s="5">
        <v>44921.674428842591</v>
      </c>
      <c r="M428" s="4" t="s">
        <v>421</v>
      </c>
      <c r="N428" s="4" t="s">
        <v>5</v>
      </c>
    </row>
    <row r="429" spans="4:14" ht="45">
      <c r="D429" s="4">
        <v>425</v>
      </c>
      <c r="E429" s="5">
        <v>44921.674599988422</v>
      </c>
      <c r="F429" s="5">
        <v>44921.67704440972</v>
      </c>
      <c r="M429" s="4" t="s">
        <v>422</v>
      </c>
      <c r="N429" s="4" t="s">
        <v>5</v>
      </c>
    </row>
    <row r="430" spans="4:14" ht="30" hidden="1">
      <c r="D430" s="4">
        <v>426</v>
      </c>
      <c r="E430" s="5">
        <v>44929.53418865741</v>
      </c>
      <c r="F430" s="5">
        <v>44929.535800613427</v>
      </c>
      <c r="M430" s="4" t="s">
        <v>423</v>
      </c>
      <c r="N430" s="4" t="s">
        <v>7</v>
      </c>
    </row>
    <row r="431" spans="4:14" ht="30">
      <c r="D431" s="4">
        <v>427</v>
      </c>
      <c r="E431" s="5">
        <v>44929.581976817128</v>
      </c>
      <c r="F431" s="5">
        <v>44929.585007766203</v>
      </c>
      <c r="M431" s="4" t="s">
        <v>424</v>
      </c>
      <c r="N431" s="4" t="s">
        <v>5</v>
      </c>
    </row>
    <row r="432" spans="4:14" ht="30">
      <c r="D432" s="4">
        <v>428</v>
      </c>
      <c r="E432" s="5">
        <v>44929.614472222223</v>
      </c>
      <c r="F432" s="5">
        <v>44929.617839108803</v>
      </c>
      <c r="M432" s="4" t="s">
        <v>425</v>
      </c>
      <c r="N432" s="4" t="s">
        <v>5</v>
      </c>
    </row>
    <row r="433" spans="4:14" ht="30" hidden="1">
      <c r="D433" s="4">
        <v>429</v>
      </c>
      <c r="E433" s="5">
        <v>44930.564917812502</v>
      </c>
      <c r="F433" s="5">
        <v>44930.567065520831</v>
      </c>
      <c r="M433" s="4" t="s">
        <v>426</v>
      </c>
      <c r="N433" s="4" t="s">
        <v>7</v>
      </c>
    </row>
    <row r="434" spans="4:14" ht="30">
      <c r="D434" s="4">
        <v>430</v>
      </c>
      <c r="E434" s="5">
        <v>44930.616153252318</v>
      </c>
      <c r="F434" s="5">
        <v>44930.618023645831</v>
      </c>
      <c r="M434" s="4" t="s">
        <v>427</v>
      </c>
      <c r="N434" s="4" t="s">
        <v>5</v>
      </c>
    </row>
    <row r="435" spans="4:14" ht="30">
      <c r="D435" s="4">
        <v>431</v>
      </c>
      <c r="E435" s="5">
        <v>44930.7125078588</v>
      </c>
      <c r="F435" s="5">
        <v>44930.714244884257</v>
      </c>
      <c r="M435" s="4" t="s">
        <v>428</v>
      </c>
      <c r="N435" s="4" t="s">
        <v>5</v>
      </c>
    </row>
    <row r="436" spans="4:14" ht="45" hidden="1">
      <c r="D436" s="4">
        <v>432</v>
      </c>
      <c r="E436" s="5">
        <v>44931.557234525462</v>
      </c>
      <c r="F436" s="5">
        <v>44931.560346435188</v>
      </c>
      <c r="M436" s="4" t="s">
        <v>429</v>
      </c>
      <c r="N436" s="4" t="s">
        <v>7</v>
      </c>
    </row>
    <row r="437" spans="4:14" ht="30" hidden="1">
      <c r="D437" s="4">
        <v>433</v>
      </c>
      <c r="E437" s="5">
        <v>44931.561303090282</v>
      </c>
      <c r="F437" s="5">
        <v>44931.564713252323</v>
      </c>
      <c r="M437" s="4" t="s">
        <v>430</v>
      </c>
      <c r="N437" s="4" t="s">
        <v>7</v>
      </c>
    </row>
    <row r="438" spans="4:14" ht="45">
      <c r="D438" s="4">
        <v>434</v>
      </c>
      <c r="E438" s="5">
        <v>44931.564838287028</v>
      </c>
      <c r="F438" s="5">
        <v>44931.567940972222</v>
      </c>
      <c r="M438" s="4" t="s">
        <v>431</v>
      </c>
      <c r="N438" s="4" t="s">
        <v>5</v>
      </c>
    </row>
    <row r="439" spans="4:14" ht="30">
      <c r="D439" s="4">
        <v>435</v>
      </c>
      <c r="E439" s="5">
        <v>44931.584927442127</v>
      </c>
      <c r="F439" s="5">
        <v>44931.587431504631</v>
      </c>
      <c r="M439" s="4" t="s">
        <v>432</v>
      </c>
      <c r="N439" s="4" t="s">
        <v>5</v>
      </c>
    </row>
    <row r="440" spans="4:14" ht="30">
      <c r="D440" s="4">
        <v>436</v>
      </c>
      <c r="E440" s="5">
        <v>44932.58892415509</v>
      </c>
      <c r="F440" s="5">
        <v>44932.592364537028</v>
      </c>
      <c r="M440" s="4" t="s">
        <v>433</v>
      </c>
      <c r="N440" s="4" t="s">
        <v>5</v>
      </c>
    </row>
    <row r="441" spans="4:14" ht="45">
      <c r="D441" s="4">
        <v>437</v>
      </c>
      <c r="E441" s="5">
        <v>44932.595211840278</v>
      </c>
      <c r="F441" s="5">
        <v>44932.615613831018</v>
      </c>
      <c r="M441" s="4" t="s">
        <v>434</v>
      </c>
      <c r="N441" s="4" t="s">
        <v>5</v>
      </c>
    </row>
    <row r="442" spans="4:14" ht="30" hidden="1">
      <c r="D442" s="4">
        <v>438</v>
      </c>
      <c r="E442" s="5">
        <v>44932.59881826389</v>
      </c>
      <c r="F442" s="5">
        <v>44932.61767806713</v>
      </c>
      <c r="M442" s="4" t="s">
        <v>435</v>
      </c>
      <c r="N442" s="4" t="s">
        <v>7</v>
      </c>
    </row>
    <row r="443" spans="4:14" ht="30" hidden="1">
      <c r="D443" s="4">
        <v>439</v>
      </c>
      <c r="E443" s="5">
        <v>44932.602309340276</v>
      </c>
      <c r="F443" s="5">
        <v>44932.618193043978</v>
      </c>
      <c r="M443" s="4" t="s">
        <v>436</v>
      </c>
      <c r="N443" s="4" t="s">
        <v>7</v>
      </c>
    </row>
    <row r="444" spans="4:14" ht="30" hidden="1">
      <c r="D444" s="4">
        <v>440</v>
      </c>
      <c r="E444" s="5">
        <v>44932.606478865739</v>
      </c>
      <c r="F444" s="5">
        <v>44932.616869791673</v>
      </c>
      <c r="M444" s="4" t="s">
        <v>437</v>
      </c>
      <c r="N444" s="4" t="s">
        <v>7</v>
      </c>
    </row>
    <row r="445" spans="4:14" ht="45" hidden="1">
      <c r="D445" s="4">
        <v>441</v>
      </c>
      <c r="E445" s="5">
        <v>44932.612090034723</v>
      </c>
      <c r="F445" s="5">
        <v>44932.615044803242</v>
      </c>
      <c r="M445" s="4" t="s">
        <v>438</v>
      </c>
      <c r="N445" s="4" t="s">
        <v>7</v>
      </c>
    </row>
    <row r="446" spans="4:14" ht="45" hidden="1">
      <c r="D446" s="4">
        <v>442</v>
      </c>
      <c r="E446" s="5">
        <v>44932.837526504627</v>
      </c>
      <c r="F446" s="5">
        <v>44932.841852453697</v>
      </c>
      <c r="M446" s="4" t="s">
        <v>439</v>
      </c>
      <c r="N446" s="4" t="s">
        <v>7</v>
      </c>
    </row>
    <row r="447" spans="4:14" ht="30" hidden="1">
      <c r="D447" s="4">
        <v>443</v>
      </c>
      <c r="E447" s="5">
        <v>44932.841911319447</v>
      </c>
      <c r="F447" s="5">
        <v>44932.843680949067</v>
      </c>
      <c r="M447" s="4" t="s">
        <v>440</v>
      </c>
      <c r="N447" s="4" t="s">
        <v>7</v>
      </c>
    </row>
    <row r="448" spans="4:14" ht="30">
      <c r="D448" s="4">
        <v>444</v>
      </c>
      <c r="E448" s="5">
        <v>44937.505139398148</v>
      </c>
      <c r="F448" s="5">
        <v>44937.507746076393</v>
      </c>
      <c r="M448" s="4" t="s">
        <v>441</v>
      </c>
      <c r="N448" s="4" t="s">
        <v>5</v>
      </c>
    </row>
    <row r="449" spans="4:14" ht="30" hidden="1">
      <c r="D449" s="4">
        <v>445</v>
      </c>
      <c r="E449" s="5">
        <v>44937.507838611113</v>
      </c>
      <c r="F449" s="5">
        <v>44937.508806087957</v>
      </c>
      <c r="M449" s="4" t="s">
        <v>442</v>
      </c>
      <c r="N449" s="4" t="s">
        <v>7</v>
      </c>
    </row>
    <row r="450" spans="4:14" ht="30">
      <c r="D450" s="4">
        <v>446</v>
      </c>
      <c r="E450" s="5">
        <v>44937.561784178237</v>
      </c>
      <c r="F450" s="5">
        <v>44937.564338530086</v>
      </c>
      <c r="M450" s="4" t="s">
        <v>443</v>
      </c>
      <c r="N450" s="4" t="s">
        <v>5</v>
      </c>
    </row>
    <row r="451" spans="4:14" ht="45" hidden="1">
      <c r="D451" s="4">
        <v>447</v>
      </c>
      <c r="E451" s="5">
        <v>44929.617336030089</v>
      </c>
      <c r="F451" s="5">
        <v>44929.621402384262</v>
      </c>
      <c r="M451" s="4" t="s">
        <v>444</v>
      </c>
      <c r="N451" s="4" t="s">
        <v>7</v>
      </c>
    </row>
    <row r="452" spans="4:14" ht="30">
      <c r="D452" s="4">
        <v>448</v>
      </c>
      <c r="E452" s="5">
        <v>44942.614569259262</v>
      </c>
      <c r="F452" s="5">
        <v>44942.618766458327</v>
      </c>
      <c r="M452" s="4" t="s">
        <v>445</v>
      </c>
      <c r="N452" s="4" t="s">
        <v>5</v>
      </c>
    </row>
    <row r="453" spans="4:14" ht="45">
      <c r="D453" s="4">
        <v>449</v>
      </c>
      <c r="E453" s="5">
        <v>44943.735980393518</v>
      </c>
      <c r="F453" s="5">
        <v>44943.739750092587</v>
      </c>
      <c r="M453" s="4" t="s">
        <v>446</v>
      </c>
      <c r="N453" s="4" t="s">
        <v>5</v>
      </c>
    </row>
    <row r="454" spans="4:14" ht="45" hidden="1">
      <c r="D454" s="4">
        <v>450</v>
      </c>
      <c r="E454" s="5">
        <v>44950.608723043981</v>
      </c>
      <c r="F454" s="5">
        <v>44950.61137914352</v>
      </c>
      <c r="M454" s="4" t="s">
        <v>447</v>
      </c>
      <c r="N454" s="4" t="s">
        <v>7</v>
      </c>
    </row>
    <row r="455" spans="4:14" ht="30">
      <c r="D455" s="4">
        <v>451</v>
      </c>
      <c r="E455" s="5">
        <v>44945.682554490741</v>
      </c>
      <c r="F455" s="5">
        <v>44945.684031759258</v>
      </c>
      <c r="M455" s="4" t="s">
        <v>448</v>
      </c>
      <c r="N455" s="4" t="s">
        <v>5</v>
      </c>
    </row>
    <row r="456" spans="4:14" ht="30">
      <c r="D456" s="4">
        <v>452</v>
      </c>
      <c r="E456" s="5">
        <v>44950.650846539349</v>
      </c>
      <c r="F456" s="5">
        <v>44950.655122777767</v>
      </c>
      <c r="M456" s="4" t="s">
        <v>449</v>
      </c>
      <c r="N456" s="4" t="s">
        <v>5</v>
      </c>
    </row>
    <row r="457" spans="4:14" ht="45">
      <c r="D457" s="4">
        <v>453</v>
      </c>
      <c r="E457" s="5">
        <v>44958.626597199072</v>
      </c>
      <c r="F457" s="5">
        <v>44958.629686099543</v>
      </c>
      <c r="M457" s="4" t="s">
        <v>450</v>
      </c>
      <c r="N457" s="4" t="s">
        <v>5</v>
      </c>
    </row>
    <row r="458" spans="4:14" ht="45">
      <c r="D458" s="4">
        <v>454</v>
      </c>
      <c r="E458" s="5">
        <v>44958.629796273148</v>
      </c>
      <c r="F458" s="5">
        <v>44958.631578900473</v>
      </c>
      <c r="M458" s="4" t="s">
        <v>451</v>
      </c>
      <c r="N458" s="4" t="s">
        <v>5</v>
      </c>
    </row>
    <row r="459" spans="4:14" ht="30">
      <c r="D459" s="4">
        <v>455</v>
      </c>
      <c r="E459" s="5">
        <v>44959.555702523146</v>
      </c>
      <c r="F459" s="5">
        <v>44959.559028275457</v>
      </c>
      <c r="M459" s="4" t="s">
        <v>452</v>
      </c>
      <c r="N459" s="4" t="s">
        <v>5</v>
      </c>
    </row>
    <row r="460" spans="4:14" ht="30">
      <c r="D460" s="4">
        <v>456</v>
      </c>
      <c r="E460" s="5">
        <v>44959.695173495369</v>
      </c>
      <c r="F460" s="5">
        <v>44959.698073136577</v>
      </c>
      <c r="M460" s="4" t="s">
        <v>453</v>
      </c>
      <c r="N460" s="4" t="s">
        <v>5</v>
      </c>
    </row>
    <row r="461" spans="4:14" ht="45" hidden="1">
      <c r="D461" s="4">
        <v>457</v>
      </c>
      <c r="E461" s="5">
        <v>44963.512791273148</v>
      </c>
      <c r="F461" s="5">
        <v>44963.515275219906</v>
      </c>
      <c r="M461" s="4" t="s">
        <v>454</v>
      </c>
      <c r="N461" s="4" t="s">
        <v>7</v>
      </c>
    </row>
    <row r="462" spans="4:14" ht="30">
      <c r="D462" s="4">
        <v>458</v>
      </c>
      <c r="E462" s="5">
        <v>44964.710931111113</v>
      </c>
      <c r="F462" s="5">
        <v>44964.715785</v>
      </c>
      <c r="M462" s="4" t="s">
        <v>455</v>
      </c>
      <c r="N462" s="4" t="s">
        <v>5</v>
      </c>
    </row>
    <row r="463" spans="4:14" ht="45">
      <c r="D463" s="4">
        <v>459</v>
      </c>
      <c r="E463" s="5">
        <v>44965.677312662039</v>
      </c>
      <c r="F463" s="5">
        <v>44965.68145851852</v>
      </c>
      <c r="M463" s="4" t="s">
        <v>456</v>
      </c>
      <c r="N463" s="4" t="s">
        <v>5</v>
      </c>
    </row>
    <row r="464" spans="4:14" ht="45" hidden="1">
      <c r="D464" s="4">
        <v>460</v>
      </c>
      <c r="E464" s="5">
        <v>44929.597839652779</v>
      </c>
      <c r="F464" s="5">
        <v>44929.600547256938</v>
      </c>
      <c r="M464" s="4" t="s">
        <v>457</v>
      </c>
      <c r="N464" s="4" t="s">
        <v>7</v>
      </c>
    </row>
    <row r="465" spans="4:14" ht="45" hidden="1">
      <c r="D465" s="4">
        <v>461</v>
      </c>
      <c r="E465" s="5">
        <v>44970.618653032398</v>
      </c>
      <c r="F465" s="5">
        <v>44970.62211556713</v>
      </c>
      <c r="M465" s="4" t="s">
        <v>458</v>
      </c>
      <c r="N465" s="4" t="s">
        <v>7</v>
      </c>
    </row>
    <row r="466" spans="4:14" ht="30" hidden="1">
      <c r="D466" s="4">
        <v>462</v>
      </c>
      <c r="E466" s="5">
        <v>44971.637141134262</v>
      </c>
      <c r="F466" s="5">
        <v>44972.668118321759</v>
      </c>
      <c r="M466" s="4" t="s">
        <v>459</v>
      </c>
      <c r="N466" s="4" t="s">
        <v>7</v>
      </c>
    </row>
    <row r="467" spans="4:14" ht="30">
      <c r="D467" s="4">
        <v>463</v>
      </c>
      <c r="E467" s="5">
        <v>44977.605147187503</v>
      </c>
      <c r="F467" s="5">
        <v>44977.608035787038</v>
      </c>
      <c r="M467" s="4" t="s">
        <v>460</v>
      </c>
      <c r="N467" s="4" t="s">
        <v>5</v>
      </c>
    </row>
    <row r="468" spans="4:14" ht="30">
      <c r="D468" s="4">
        <v>464</v>
      </c>
      <c r="E468" s="5">
        <v>44977.608160717587</v>
      </c>
      <c r="F468" s="5">
        <v>44977.609356759262</v>
      </c>
      <c r="M468" s="4" t="s">
        <v>461</v>
      </c>
      <c r="N468" s="4" t="s">
        <v>5</v>
      </c>
    </row>
    <row r="469" spans="4:14" ht="45">
      <c r="D469" s="4">
        <v>465</v>
      </c>
      <c r="E469" s="5">
        <v>44977.715396018517</v>
      </c>
      <c r="F469" s="5">
        <v>44977.71868474537</v>
      </c>
      <c r="M469" s="4" t="s">
        <v>462</v>
      </c>
      <c r="N469" s="4" t="s">
        <v>5</v>
      </c>
    </row>
    <row r="470" spans="4:14" ht="45">
      <c r="D470" s="4">
        <v>466</v>
      </c>
      <c r="E470" s="5">
        <v>44977.718789293976</v>
      </c>
      <c r="F470" s="5">
        <v>44977.720743472222</v>
      </c>
      <c r="M470" s="4" t="s">
        <v>463</v>
      </c>
      <c r="N470" s="4" t="s">
        <v>5</v>
      </c>
    </row>
    <row r="471" spans="4:14" ht="30">
      <c r="D471" s="4">
        <v>467</v>
      </c>
      <c r="E471" s="5">
        <v>44977.720891828707</v>
      </c>
      <c r="F471" s="5">
        <v>44977.72512920139</v>
      </c>
      <c r="M471" s="4" t="s">
        <v>464</v>
      </c>
      <c r="N471" s="4" t="s">
        <v>5</v>
      </c>
    </row>
    <row r="472" spans="4:14" ht="45">
      <c r="D472" s="4">
        <v>468</v>
      </c>
      <c r="E472" s="5">
        <v>44977.725224479167</v>
      </c>
      <c r="F472" s="5">
        <v>44977.727547476847</v>
      </c>
      <c r="M472" s="4" t="s">
        <v>465</v>
      </c>
      <c r="N472" s="4" t="s">
        <v>5</v>
      </c>
    </row>
    <row r="473" spans="4:14" ht="30">
      <c r="D473" s="4">
        <v>469</v>
      </c>
      <c r="E473" s="5">
        <v>44895.828349780088</v>
      </c>
      <c r="F473" s="5">
        <v>44979.651215057871</v>
      </c>
      <c r="M473" s="4" t="s">
        <v>466</v>
      </c>
      <c r="N473" s="4" t="s">
        <v>5</v>
      </c>
    </row>
    <row r="474" spans="4:14" ht="45">
      <c r="D474" s="4">
        <v>470</v>
      </c>
      <c r="E474" s="5">
        <v>44979.684763032397</v>
      </c>
      <c r="F474" s="5">
        <v>44979.688420983803</v>
      </c>
      <c r="M474" s="4" t="s">
        <v>467</v>
      </c>
      <c r="N474" s="4" t="s">
        <v>5</v>
      </c>
    </row>
    <row r="475" spans="4:14" ht="30" hidden="1">
      <c r="D475" s="4">
        <v>471</v>
      </c>
      <c r="E475" s="5">
        <v>44985.756744189814</v>
      </c>
      <c r="F475" s="5">
        <v>44985.759873483803</v>
      </c>
      <c r="M475" s="4" t="s">
        <v>468</v>
      </c>
      <c r="N475" s="4" t="s">
        <v>7</v>
      </c>
    </row>
    <row r="476" spans="4:14" ht="30">
      <c r="D476" s="4">
        <v>472</v>
      </c>
      <c r="E476" s="5">
        <v>44985.75994747685</v>
      </c>
      <c r="F476" s="5">
        <v>44985.761855208337</v>
      </c>
      <c r="M476" s="4" t="s">
        <v>469</v>
      </c>
      <c r="N476" s="4" t="s">
        <v>5</v>
      </c>
    </row>
    <row r="477" spans="4:14" ht="30" hidden="1">
      <c r="D477" s="4">
        <v>473</v>
      </c>
      <c r="E477" s="5">
        <v>44985.772859178243</v>
      </c>
      <c r="F477" s="5">
        <v>44985.776036724543</v>
      </c>
      <c r="M477" s="4" t="s">
        <v>470</v>
      </c>
      <c r="N477" s="4" t="s">
        <v>7</v>
      </c>
    </row>
    <row r="478" spans="4:14" ht="30">
      <c r="D478" s="4">
        <v>474</v>
      </c>
      <c r="E478" s="5">
        <v>44985.780427604157</v>
      </c>
      <c r="F478" s="5">
        <v>44985.782041909719</v>
      </c>
      <c r="M478" s="4" t="s">
        <v>471</v>
      </c>
      <c r="N478" s="4" t="s">
        <v>5</v>
      </c>
    </row>
    <row r="479" spans="4:14" ht="45" hidden="1">
      <c r="D479" s="4">
        <v>475</v>
      </c>
      <c r="E479" s="5">
        <v>44985.782460891212</v>
      </c>
      <c r="F479" s="5">
        <v>44985.783871168976</v>
      </c>
      <c r="M479" s="4" t="s">
        <v>472</v>
      </c>
      <c r="N479" s="4" t="s">
        <v>7</v>
      </c>
    </row>
    <row r="480" spans="4:14" ht="30" hidden="1">
      <c r="D480" s="4">
        <v>476</v>
      </c>
      <c r="E480" s="5">
        <v>44985.785210277783</v>
      </c>
      <c r="F480" s="5">
        <v>44985.786908715279</v>
      </c>
      <c r="M480" s="4" t="s">
        <v>473</v>
      </c>
      <c r="N480" s="4" t="s">
        <v>7</v>
      </c>
    </row>
    <row r="481" spans="4:14" ht="30">
      <c r="D481" s="4">
        <v>477</v>
      </c>
      <c r="E481" s="5">
        <v>44985.798171828697</v>
      </c>
      <c r="F481" s="5">
        <v>44985.80017722222</v>
      </c>
      <c r="M481" s="4" t="s">
        <v>474</v>
      </c>
      <c r="N481" s="4" t="s">
        <v>5</v>
      </c>
    </row>
    <row r="482" spans="4:14" ht="45" hidden="1">
      <c r="D482" s="4">
        <v>478</v>
      </c>
      <c r="E482" s="5">
        <v>44985.80024971065</v>
      </c>
      <c r="F482" s="5">
        <v>44985.801887581023</v>
      </c>
      <c r="M482" s="4" t="s">
        <v>475</v>
      </c>
      <c r="N482" s="4" t="s">
        <v>7</v>
      </c>
    </row>
    <row r="483" spans="4:14" ht="30">
      <c r="D483" s="4">
        <v>479</v>
      </c>
      <c r="E483" s="5">
        <v>44985.804234930547</v>
      </c>
      <c r="F483" s="5">
        <v>44985.80560284722</v>
      </c>
      <c r="M483" s="4" t="s">
        <v>476</v>
      </c>
      <c r="N483" s="4" t="s">
        <v>5</v>
      </c>
    </row>
    <row r="484" spans="4:14" ht="30">
      <c r="D484" s="4">
        <v>480</v>
      </c>
      <c r="E484" s="5">
        <v>44985.807677824072</v>
      </c>
      <c r="F484" s="5">
        <v>44985.809358287042</v>
      </c>
      <c r="M484" s="4" t="s">
        <v>477</v>
      </c>
      <c r="N484" s="4" t="s">
        <v>5</v>
      </c>
    </row>
    <row r="485" spans="4:14" ht="30">
      <c r="D485" s="4">
        <v>481</v>
      </c>
      <c r="E485" s="5">
        <v>44985.818790810183</v>
      </c>
      <c r="F485" s="5">
        <v>44985.820622916668</v>
      </c>
      <c r="M485" s="4" t="s">
        <v>478</v>
      </c>
      <c r="N485" s="4" t="s">
        <v>5</v>
      </c>
    </row>
    <row r="486" spans="4:14" ht="45" hidden="1">
      <c r="D486" s="4">
        <v>482</v>
      </c>
      <c r="E486" s="5">
        <v>44985.822625810193</v>
      </c>
      <c r="F486" s="5">
        <v>44985.823793877324</v>
      </c>
      <c r="M486" s="4" t="s">
        <v>479</v>
      </c>
      <c r="N486" s="4" t="s">
        <v>7</v>
      </c>
    </row>
    <row r="487" spans="4:14" ht="45" hidden="1">
      <c r="D487" s="4">
        <v>483</v>
      </c>
      <c r="E487" s="5">
        <v>44985.823843472223</v>
      </c>
      <c r="F487" s="5">
        <v>44985.824884155103</v>
      </c>
      <c r="M487" s="4" t="s">
        <v>480</v>
      </c>
      <c r="N487" s="4" t="s">
        <v>7</v>
      </c>
    </row>
    <row r="488" spans="4:14" ht="30">
      <c r="D488" s="4">
        <v>484</v>
      </c>
      <c r="E488" s="5">
        <v>44977.681787824084</v>
      </c>
      <c r="F488" s="5">
        <v>44985.754470729167</v>
      </c>
      <c r="M488" s="4" t="s">
        <v>481</v>
      </c>
      <c r="N488" s="4" t="s">
        <v>5</v>
      </c>
    </row>
    <row r="489" spans="4:14" ht="30" hidden="1">
      <c r="D489" s="4">
        <v>485</v>
      </c>
      <c r="E489" s="5">
        <v>44985.777927025461</v>
      </c>
      <c r="F489" s="5">
        <v>44985.780266261572</v>
      </c>
      <c r="M489" s="4" t="s">
        <v>482</v>
      </c>
      <c r="N489" s="4" t="s">
        <v>7</v>
      </c>
    </row>
    <row r="490" spans="4:14" ht="30" hidden="1">
      <c r="D490" s="4">
        <v>486</v>
      </c>
      <c r="E490" s="5">
        <v>44985.783964467591</v>
      </c>
      <c r="F490" s="5">
        <v>44985.785117129628</v>
      </c>
      <c r="M490" s="4" t="s">
        <v>483</v>
      </c>
      <c r="N490" s="4" t="s">
        <v>7</v>
      </c>
    </row>
    <row r="491" spans="4:14" ht="30">
      <c r="D491" s="4">
        <v>487</v>
      </c>
      <c r="E491" s="5">
        <v>44985.787057314818</v>
      </c>
      <c r="F491" s="5">
        <v>44985.789710625002</v>
      </c>
      <c r="M491" s="4" t="s">
        <v>484</v>
      </c>
      <c r="N491" s="4" t="s">
        <v>5</v>
      </c>
    </row>
    <row r="492" spans="4:14" ht="45">
      <c r="D492" s="4">
        <v>488</v>
      </c>
      <c r="E492" s="5">
        <v>44985.789884444443</v>
      </c>
      <c r="F492" s="5">
        <v>44985.791506226851</v>
      </c>
      <c r="M492" s="4" t="s">
        <v>485</v>
      </c>
      <c r="N492" s="4" t="s">
        <v>5</v>
      </c>
    </row>
    <row r="493" spans="4:14" ht="30">
      <c r="D493" s="4">
        <v>489</v>
      </c>
      <c r="E493" s="5">
        <v>44985.791666863428</v>
      </c>
      <c r="F493" s="5">
        <v>44985.793202962966</v>
      </c>
      <c r="M493" s="4" t="s">
        <v>303</v>
      </c>
      <c r="N493" s="4" t="s">
        <v>5</v>
      </c>
    </row>
    <row r="494" spans="4:14" ht="30">
      <c r="D494" s="4">
        <v>490</v>
      </c>
      <c r="E494" s="5">
        <v>44985.793310624998</v>
      </c>
      <c r="F494" s="5">
        <v>44985.794975069453</v>
      </c>
      <c r="M494" s="4" t="s">
        <v>486</v>
      </c>
      <c r="N494" s="4" t="s">
        <v>5</v>
      </c>
    </row>
    <row r="495" spans="4:14" ht="30">
      <c r="D495" s="4">
        <v>491</v>
      </c>
      <c r="E495" s="5">
        <v>44985.795053472233</v>
      </c>
      <c r="F495" s="5">
        <v>44985.796609305558</v>
      </c>
      <c r="M495" s="4" t="s">
        <v>344</v>
      </c>
      <c r="N495" s="4" t="s">
        <v>5</v>
      </c>
    </row>
    <row r="496" spans="4:14" ht="30">
      <c r="D496" s="4">
        <v>492</v>
      </c>
      <c r="E496" s="5">
        <v>44985.796705243047</v>
      </c>
      <c r="F496" s="5">
        <v>44985.79802008102</v>
      </c>
      <c r="M496" s="4" t="s">
        <v>452</v>
      </c>
      <c r="N496" s="4" t="s">
        <v>5</v>
      </c>
    </row>
    <row r="497" spans="4:14" ht="30">
      <c r="D497" s="4">
        <v>493</v>
      </c>
      <c r="E497" s="5">
        <v>44985.802015752313</v>
      </c>
      <c r="F497" s="5">
        <v>44985.803758541668</v>
      </c>
      <c r="M497" s="4" t="s">
        <v>487</v>
      </c>
      <c r="N497" s="4" t="s">
        <v>5</v>
      </c>
    </row>
    <row r="498" spans="4:14" ht="30">
      <c r="D498" s="4">
        <v>494</v>
      </c>
      <c r="E498" s="5">
        <v>44985.806341724543</v>
      </c>
      <c r="F498" s="5">
        <v>44985.807525821758</v>
      </c>
      <c r="M498" s="4" t="s">
        <v>488</v>
      </c>
      <c r="N498" s="4" t="s">
        <v>5</v>
      </c>
    </row>
    <row r="499" spans="4:14" ht="45">
      <c r="D499" s="4">
        <v>495</v>
      </c>
      <c r="E499" s="5">
        <v>44985.80947</v>
      </c>
      <c r="F499" s="5">
        <v>44985.810885439823</v>
      </c>
      <c r="M499" s="4" t="s">
        <v>489</v>
      </c>
      <c r="N499" s="4" t="s">
        <v>5</v>
      </c>
    </row>
    <row r="500" spans="4:14" ht="30" hidden="1">
      <c r="D500" s="4">
        <v>496</v>
      </c>
      <c r="E500" s="5">
        <v>44985.811588622688</v>
      </c>
      <c r="F500" s="5">
        <v>44985.813166111111</v>
      </c>
      <c r="M500" s="4" t="s">
        <v>490</v>
      </c>
      <c r="N500" s="4" t="s">
        <v>7</v>
      </c>
    </row>
    <row r="501" spans="4:14" ht="30">
      <c r="D501" s="4">
        <v>497</v>
      </c>
      <c r="E501" s="5">
        <v>44985.813226458333</v>
      </c>
      <c r="F501" s="5">
        <v>44985.814901631937</v>
      </c>
      <c r="M501" s="4" t="s">
        <v>491</v>
      </c>
      <c r="N501" s="4" t="s">
        <v>5</v>
      </c>
    </row>
    <row r="502" spans="4:14" ht="30" hidden="1">
      <c r="D502" s="4">
        <v>498</v>
      </c>
      <c r="E502" s="5">
        <v>44985.815002916657</v>
      </c>
      <c r="F502" s="5">
        <v>44985.816595752323</v>
      </c>
      <c r="M502" s="4" t="s">
        <v>492</v>
      </c>
      <c r="N502" s="4" t="s">
        <v>7</v>
      </c>
    </row>
    <row r="503" spans="4:14" ht="30" hidden="1">
      <c r="D503" s="4">
        <v>499</v>
      </c>
      <c r="E503" s="5">
        <v>44985.817652245372</v>
      </c>
      <c r="F503" s="5">
        <v>44985.818718981478</v>
      </c>
      <c r="M503" s="4" t="s">
        <v>493</v>
      </c>
      <c r="N503" s="4" t="s">
        <v>7</v>
      </c>
    </row>
    <row r="504" spans="4:14" ht="45" hidden="1">
      <c r="D504" s="4">
        <v>500</v>
      </c>
      <c r="E504" s="5">
        <v>44985.820850729157</v>
      </c>
      <c r="F504" s="5">
        <v>44985.822560196757</v>
      </c>
      <c r="M504" s="4" t="s">
        <v>494</v>
      </c>
      <c r="N504" s="4" t="s">
        <v>7</v>
      </c>
    </row>
    <row r="505" spans="4:14" ht="30">
      <c r="D505" s="4">
        <v>501</v>
      </c>
      <c r="E505" s="5">
        <v>44985.825127986107</v>
      </c>
      <c r="F505" s="5">
        <v>44985.830640196757</v>
      </c>
      <c r="M505" s="4" t="s">
        <v>495</v>
      </c>
      <c r="N505" s="4" t="s">
        <v>5</v>
      </c>
    </row>
    <row r="506" spans="4:14" ht="30" hidden="1">
      <c r="D506" s="4">
        <v>502</v>
      </c>
      <c r="E506" s="5">
        <v>44985.773897071762</v>
      </c>
      <c r="F506" s="5">
        <v>44985.777436446762</v>
      </c>
      <c r="M506" s="4" t="s">
        <v>496</v>
      </c>
      <c r="N506" s="4" t="s">
        <v>7</v>
      </c>
    </row>
    <row r="507" spans="4:14" ht="45">
      <c r="D507" s="4">
        <v>503</v>
      </c>
      <c r="E507" s="5">
        <v>44985.780474965279</v>
      </c>
      <c r="F507" s="5">
        <v>44985.783320787043</v>
      </c>
      <c r="M507" s="4" t="s">
        <v>497</v>
      </c>
      <c r="N507" s="4" t="s">
        <v>5</v>
      </c>
    </row>
    <row r="508" spans="4:14" ht="30" hidden="1">
      <c r="D508" s="4">
        <v>504</v>
      </c>
      <c r="E508" s="5">
        <v>44985.783555312497</v>
      </c>
      <c r="F508" s="5">
        <v>44985.785697546293</v>
      </c>
      <c r="M508" s="4" t="s">
        <v>498</v>
      </c>
      <c r="N508" s="4" t="s">
        <v>7</v>
      </c>
    </row>
    <row r="509" spans="4:14" ht="45" hidden="1">
      <c r="D509" s="4">
        <v>505</v>
      </c>
      <c r="E509" s="5">
        <v>44985.786389131943</v>
      </c>
      <c r="F509" s="5">
        <v>44985.789559641213</v>
      </c>
      <c r="M509" s="4" t="s">
        <v>499</v>
      </c>
      <c r="N509" s="4" t="s">
        <v>7</v>
      </c>
    </row>
    <row r="510" spans="4:14" ht="30" hidden="1">
      <c r="D510" s="4">
        <v>506</v>
      </c>
      <c r="E510" s="5">
        <v>44985.789898368057</v>
      </c>
      <c r="F510" s="5">
        <v>44985.792398136567</v>
      </c>
      <c r="M510" s="4" t="s">
        <v>500</v>
      </c>
      <c r="N510" s="4" t="s">
        <v>7</v>
      </c>
    </row>
    <row r="511" spans="4:14" ht="30" hidden="1">
      <c r="D511" s="4">
        <v>507</v>
      </c>
      <c r="E511" s="5">
        <v>44985.79260385417</v>
      </c>
      <c r="F511" s="5">
        <v>44985.795427789351</v>
      </c>
      <c r="M511" s="4" t="s">
        <v>501</v>
      </c>
      <c r="N511" s="4" t="s">
        <v>7</v>
      </c>
    </row>
    <row r="512" spans="4:14" ht="30" hidden="1">
      <c r="D512" s="4">
        <v>508</v>
      </c>
      <c r="E512" s="5">
        <v>44985.796253553242</v>
      </c>
      <c r="F512" s="5">
        <v>44985.798480787038</v>
      </c>
      <c r="M512" s="4" t="s">
        <v>502</v>
      </c>
      <c r="N512" s="4" t="s">
        <v>7</v>
      </c>
    </row>
    <row r="513" spans="4:14" ht="30" hidden="1">
      <c r="D513" s="4">
        <v>509</v>
      </c>
      <c r="E513" s="5">
        <v>44985.798580509261</v>
      </c>
      <c r="F513" s="5">
        <v>44985.800227071762</v>
      </c>
      <c r="M513" s="4" t="s">
        <v>503</v>
      </c>
      <c r="N513" s="4" t="s">
        <v>7</v>
      </c>
    </row>
    <row r="514" spans="4:14" ht="30">
      <c r="D514" s="4">
        <v>510</v>
      </c>
      <c r="E514" s="5">
        <v>44985.800320057868</v>
      </c>
      <c r="F514" s="5">
        <v>44985.80240912037</v>
      </c>
      <c r="M514" s="4" t="s">
        <v>504</v>
      </c>
      <c r="N514" s="4" t="s">
        <v>5</v>
      </c>
    </row>
    <row r="515" spans="4:14" ht="30" hidden="1">
      <c r="D515" s="4">
        <v>511</v>
      </c>
      <c r="E515" s="5">
        <v>44985.80257028935</v>
      </c>
      <c r="F515" s="5">
        <v>44985.80537490741</v>
      </c>
      <c r="M515" s="4" t="s">
        <v>505</v>
      </c>
      <c r="N515" s="4" t="s">
        <v>7</v>
      </c>
    </row>
    <row r="516" spans="4:14" ht="30" hidden="1">
      <c r="D516" s="4">
        <v>512</v>
      </c>
      <c r="E516" s="5">
        <v>44985.80559822917</v>
      </c>
      <c r="F516" s="5">
        <v>44985.807345185189</v>
      </c>
      <c r="M516" s="4" t="s">
        <v>506</v>
      </c>
      <c r="N516" s="4" t="s">
        <v>7</v>
      </c>
    </row>
    <row r="517" spans="4:14" ht="45">
      <c r="D517" s="4">
        <v>513</v>
      </c>
      <c r="E517" s="5">
        <v>44985.807732743058</v>
      </c>
      <c r="F517" s="5">
        <v>44985.809469884261</v>
      </c>
      <c r="M517" s="4" t="s">
        <v>507</v>
      </c>
      <c r="N517" s="4" t="s">
        <v>5</v>
      </c>
    </row>
    <row r="518" spans="4:14" ht="30" hidden="1">
      <c r="D518" s="4">
        <v>514</v>
      </c>
      <c r="E518" s="5">
        <v>44985.80962565972</v>
      </c>
      <c r="F518" s="5">
        <v>44985.811166828702</v>
      </c>
      <c r="M518" s="4" t="s">
        <v>508</v>
      </c>
      <c r="N518" s="4" t="s">
        <v>7</v>
      </c>
    </row>
    <row r="519" spans="4:14" ht="30">
      <c r="D519" s="4">
        <v>515</v>
      </c>
      <c r="E519" s="5">
        <v>44985.81132429398</v>
      </c>
      <c r="F519" s="5">
        <v>44985.813715682867</v>
      </c>
      <c r="M519" s="4" t="s">
        <v>509</v>
      </c>
      <c r="N519" s="4" t="s">
        <v>5</v>
      </c>
    </row>
    <row r="520" spans="4:14" ht="30">
      <c r="D520" s="4">
        <v>516</v>
      </c>
      <c r="E520" s="5">
        <v>44985.814574768519</v>
      </c>
      <c r="F520" s="5">
        <v>44985.81656644676</v>
      </c>
      <c r="M520" s="4" t="s">
        <v>510</v>
      </c>
      <c r="N520" s="4" t="s">
        <v>5</v>
      </c>
    </row>
    <row r="521" spans="4:14" ht="45" hidden="1">
      <c r="D521" s="4">
        <v>517</v>
      </c>
      <c r="E521" s="5">
        <v>44985.816725937497</v>
      </c>
      <c r="F521" s="5">
        <v>44985.818350740738</v>
      </c>
      <c r="M521" s="4" t="s">
        <v>511</v>
      </c>
      <c r="N521" s="4" t="s">
        <v>7</v>
      </c>
    </row>
    <row r="522" spans="4:14" ht="30" hidden="1">
      <c r="D522" s="4">
        <v>518</v>
      </c>
      <c r="E522" s="5">
        <v>44985.818489120371</v>
      </c>
      <c r="F522" s="5">
        <v>44985.820221712973</v>
      </c>
      <c r="M522" s="4" t="s">
        <v>512</v>
      </c>
      <c r="N522" s="4" t="s">
        <v>7</v>
      </c>
    </row>
    <row r="523" spans="4:14" ht="30" hidden="1">
      <c r="D523" s="4">
        <v>519</v>
      </c>
      <c r="E523" s="5">
        <v>44985.820336249999</v>
      </c>
      <c r="F523" s="5">
        <v>44985.822164386584</v>
      </c>
      <c r="M523" s="4" t="s">
        <v>513</v>
      </c>
      <c r="N523" s="4" t="s">
        <v>7</v>
      </c>
    </row>
    <row r="524" spans="4:14" ht="30">
      <c r="D524" s="4">
        <v>520</v>
      </c>
      <c r="E524" s="5">
        <v>44985.822402731479</v>
      </c>
      <c r="F524" s="5">
        <v>44985.82414128472</v>
      </c>
      <c r="M524" s="4" t="s">
        <v>514</v>
      </c>
      <c r="N524" s="4" t="s">
        <v>5</v>
      </c>
    </row>
    <row r="525" spans="4:14" ht="30">
      <c r="D525" s="4">
        <v>521</v>
      </c>
      <c r="E525" s="5">
        <v>44987.7802537963</v>
      </c>
      <c r="F525" s="5">
        <v>44987.784485277778</v>
      </c>
      <c r="M525" s="4" t="s">
        <v>515</v>
      </c>
      <c r="N525" s="4" t="s">
        <v>5</v>
      </c>
    </row>
    <row r="526" spans="4:14" ht="30">
      <c r="D526" s="4">
        <v>522</v>
      </c>
      <c r="E526" s="5">
        <v>44987.784639988429</v>
      </c>
      <c r="F526" s="5">
        <v>44987.788948668982</v>
      </c>
      <c r="M526" s="4" t="s">
        <v>516</v>
      </c>
      <c r="N526" s="4" t="s">
        <v>5</v>
      </c>
    </row>
    <row r="527" spans="4:14" ht="30">
      <c r="D527" s="4">
        <v>523</v>
      </c>
      <c r="E527" s="5">
        <v>44987.789046701393</v>
      </c>
      <c r="F527" s="5">
        <v>44987.789952557869</v>
      </c>
      <c r="M527" s="4" t="s">
        <v>517</v>
      </c>
      <c r="N527" s="4" t="s">
        <v>5</v>
      </c>
    </row>
    <row r="528" spans="4:14" ht="30">
      <c r="D528" s="4">
        <v>524</v>
      </c>
      <c r="E528" s="5">
        <v>44987.790049768519</v>
      </c>
      <c r="F528" s="5">
        <v>44987.791429328703</v>
      </c>
      <c r="M528" s="4" t="s">
        <v>518</v>
      </c>
      <c r="N528" s="4" t="s">
        <v>5</v>
      </c>
    </row>
    <row r="529" spans="4:14" ht="30">
      <c r="D529" s="4">
        <v>525</v>
      </c>
      <c r="E529" s="5">
        <v>44987.791827326393</v>
      </c>
      <c r="F529" s="5">
        <v>44987.794355925929</v>
      </c>
      <c r="M529" s="4" t="s">
        <v>519</v>
      </c>
      <c r="N529" s="4" t="s">
        <v>5</v>
      </c>
    </row>
    <row r="530" spans="4:14" ht="30">
      <c r="D530" s="4">
        <v>526</v>
      </c>
      <c r="E530" s="5">
        <v>44987.794577766203</v>
      </c>
      <c r="F530" s="5">
        <v>44987.796293900457</v>
      </c>
      <c r="M530" s="4" t="s">
        <v>520</v>
      </c>
      <c r="N530" s="4" t="s">
        <v>5</v>
      </c>
    </row>
    <row r="531" spans="4:14" ht="30">
      <c r="D531" s="4">
        <v>527</v>
      </c>
      <c r="E531" s="5">
        <v>44987.79637546296</v>
      </c>
      <c r="F531" s="5">
        <v>44987.797524178241</v>
      </c>
      <c r="M531" s="4" t="s">
        <v>521</v>
      </c>
      <c r="N531" s="4" t="s">
        <v>5</v>
      </c>
    </row>
    <row r="532" spans="4:14" ht="45" hidden="1">
      <c r="D532" s="4">
        <v>528</v>
      </c>
      <c r="E532" s="5">
        <v>44987.797600636572</v>
      </c>
      <c r="F532" s="5">
        <v>44987.798890682869</v>
      </c>
      <c r="M532" s="4" t="s">
        <v>522</v>
      </c>
      <c r="N532" s="4" t="s">
        <v>7</v>
      </c>
    </row>
    <row r="533" spans="4:14" ht="30" hidden="1">
      <c r="D533" s="4">
        <v>529</v>
      </c>
      <c r="E533" s="5">
        <v>44987.800263773148</v>
      </c>
      <c r="F533" s="5">
        <v>44987.802211886577</v>
      </c>
      <c r="M533" s="4" t="s">
        <v>523</v>
      </c>
      <c r="N533" s="4" t="s">
        <v>7</v>
      </c>
    </row>
    <row r="534" spans="4:14" ht="30" hidden="1">
      <c r="D534" s="4">
        <v>530</v>
      </c>
      <c r="E534" s="5">
        <v>44987.803508391196</v>
      </c>
      <c r="F534" s="5">
        <v>44987.804692569443</v>
      </c>
      <c r="M534" s="4" t="s">
        <v>524</v>
      </c>
      <c r="N534" s="4" t="s">
        <v>7</v>
      </c>
    </row>
    <row r="535" spans="4:14" ht="30" hidden="1">
      <c r="D535" s="4">
        <v>531</v>
      </c>
      <c r="E535" s="5">
        <v>44987.804872083332</v>
      </c>
      <c r="F535" s="5">
        <v>44987.807713414353</v>
      </c>
      <c r="M535" s="4" t="s">
        <v>525</v>
      </c>
      <c r="N535" s="4" t="s">
        <v>7</v>
      </c>
    </row>
    <row r="536" spans="4:14" ht="30" hidden="1">
      <c r="D536" s="4">
        <v>532</v>
      </c>
      <c r="E536" s="5">
        <v>44987.807970601847</v>
      </c>
      <c r="F536" s="5">
        <v>44987.811951932868</v>
      </c>
      <c r="M536" s="4" t="s">
        <v>526</v>
      </c>
      <c r="N536" s="4" t="s">
        <v>7</v>
      </c>
    </row>
    <row r="537" spans="4:14" ht="30" hidden="1">
      <c r="D537" s="4">
        <v>533</v>
      </c>
      <c r="E537" s="5">
        <v>44985.824347395843</v>
      </c>
      <c r="F537" s="5">
        <v>44986.645800532409</v>
      </c>
      <c r="M537" s="4" t="s">
        <v>527</v>
      </c>
      <c r="N537" s="4" t="s">
        <v>7</v>
      </c>
    </row>
    <row r="538" spans="4:14" ht="30">
      <c r="D538" s="4">
        <v>534</v>
      </c>
      <c r="E538" s="5">
        <v>44987.56608394676</v>
      </c>
      <c r="F538" s="5">
        <v>44987.573994826387</v>
      </c>
      <c r="M538" s="4" t="s">
        <v>528</v>
      </c>
      <c r="N538" s="4" t="s">
        <v>5</v>
      </c>
    </row>
    <row r="539" spans="4:14" ht="30" hidden="1">
      <c r="D539" s="4">
        <v>535</v>
      </c>
      <c r="E539" s="5">
        <v>44987.569644166673</v>
      </c>
      <c r="F539" s="5">
        <v>44987.572687129628</v>
      </c>
      <c r="M539" s="4" t="s">
        <v>529</v>
      </c>
      <c r="N539" s="4" t="s">
        <v>7</v>
      </c>
    </row>
    <row r="540" spans="4:14" ht="30">
      <c r="D540" s="4">
        <v>536</v>
      </c>
      <c r="E540" s="5">
        <v>44988.634240821761</v>
      </c>
      <c r="F540" s="5">
        <v>44988.63633814815</v>
      </c>
      <c r="M540" s="4" t="s">
        <v>530</v>
      </c>
      <c r="N540" s="4" t="s">
        <v>5</v>
      </c>
    </row>
    <row r="541" spans="4:14" ht="30">
      <c r="D541" s="4">
        <v>537</v>
      </c>
      <c r="E541" s="5">
        <v>44988.636493692131</v>
      </c>
      <c r="F541" s="5">
        <v>44988.638648194443</v>
      </c>
      <c r="M541" s="4" t="s">
        <v>531</v>
      </c>
      <c r="N541" s="4" t="s">
        <v>5</v>
      </c>
    </row>
    <row r="542" spans="4:14" ht="30" hidden="1">
      <c r="D542" s="4">
        <v>538</v>
      </c>
      <c r="E542" s="5">
        <v>44995.55587866898</v>
      </c>
      <c r="F542" s="5">
        <v>44995.558682685187</v>
      </c>
      <c r="M542" s="4" t="s">
        <v>532</v>
      </c>
      <c r="N542" s="4" t="s">
        <v>7</v>
      </c>
    </row>
    <row r="543" spans="4:14" ht="30">
      <c r="D543" s="4">
        <v>539</v>
      </c>
      <c r="E543" s="5">
        <v>44998.656518425923</v>
      </c>
      <c r="F543" s="5">
        <v>44998.658774675932</v>
      </c>
      <c r="M543" s="4" t="s">
        <v>533</v>
      </c>
      <c r="N543" s="4" t="s">
        <v>5</v>
      </c>
    </row>
    <row r="544" spans="4:14" ht="30">
      <c r="D544" s="4">
        <v>540</v>
      </c>
      <c r="E544" s="5">
        <v>44998.658865439807</v>
      </c>
      <c r="F544" s="5">
        <v>44998.660291956017</v>
      </c>
      <c r="M544" s="4" t="s">
        <v>534</v>
      </c>
      <c r="N544" s="4" t="s">
        <v>5</v>
      </c>
    </row>
    <row r="545" spans="4:14" ht="30">
      <c r="D545" s="4">
        <v>541</v>
      </c>
      <c r="E545" s="5">
        <v>44998.660592523149</v>
      </c>
      <c r="F545" s="5">
        <v>44998.66260476852</v>
      </c>
      <c r="M545" s="4" t="s">
        <v>535</v>
      </c>
      <c r="N545" s="4" t="s">
        <v>5</v>
      </c>
    </row>
    <row r="546" spans="4:14" ht="30">
      <c r="D546" s="4">
        <v>542</v>
      </c>
      <c r="E546" s="5">
        <v>44998.662934664353</v>
      </c>
      <c r="F546" s="5">
        <v>44998.665033356483</v>
      </c>
      <c r="M546" s="4" t="s">
        <v>536</v>
      </c>
      <c r="N546" s="4" t="s">
        <v>5</v>
      </c>
    </row>
    <row r="547" spans="4:14" ht="30">
      <c r="D547" s="4">
        <v>543</v>
      </c>
      <c r="E547" s="5">
        <v>44998.665191840279</v>
      </c>
      <c r="F547" s="5">
        <v>44998.667066527778</v>
      </c>
      <c r="M547" s="4" t="s">
        <v>537</v>
      </c>
      <c r="N547" s="4" t="s">
        <v>5</v>
      </c>
    </row>
    <row r="548" spans="4:14" ht="30">
      <c r="D548" s="4">
        <v>544</v>
      </c>
      <c r="E548" s="5">
        <v>44998.667163460646</v>
      </c>
      <c r="F548" s="5">
        <v>44998.668947453712</v>
      </c>
      <c r="M548" s="4" t="s">
        <v>538</v>
      </c>
      <c r="N548" s="4" t="s">
        <v>5</v>
      </c>
    </row>
    <row r="549" spans="4:14" ht="30">
      <c r="D549" s="4">
        <v>545</v>
      </c>
      <c r="E549" s="5">
        <v>44999.607030347222</v>
      </c>
      <c r="F549" s="5">
        <v>44999.609538611112</v>
      </c>
      <c r="M549" s="4" t="s">
        <v>539</v>
      </c>
      <c r="N549" s="4" t="s">
        <v>5</v>
      </c>
    </row>
    <row r="550" spans="4:14" ht="45" hidden="1">
      <c r="D550" s="4">
        <v>546</v>
      </c>
      <c r="E550" s="5">
        <v>44999.609636678237</v>
      </c>
      <c r="F550" s="5">
        <v>44999.611812430558</v>
      </c>
      <c r="M550" s="4" t="s">
        <v>540</v>
      </c>
      <c r="N550" s="4" t="s">
        <v>7</v>
      </c>
    </row>
    <row r="551" spans="4:14" ht="30" hidden="1">
      <c r="D551" s="4">
        <v>547</v>
      </c>
      <c r="E551" s="5">
        <v>45001.575848414352</v>
      </c>
      <c r="F551" s="5">
        <v>45001.577997824083</v>
      </c>
      <c r="M551" s="4" t="s">
        <v>541</v>
      </c>
      <c r="N551" s="4" t="s">
        <v>7</v>
      </c>
    </row>
    <row r="552" spans="4:14" ht="30">
      <c r="D552" s="4">
        <v>548</v>
      </c>
      <c r="E552" s="5">
        <v>45002.699967175933</v>
      </c>
      <c r="F552" s="5">
        <v>45002.703363437497</v>
      </c>
      <c r="M552" s="4" t="s">
        <v>542</v>
      </c>
      <c r="N552" s="4" t="s">
        <v>5</v>
      </c>
    </row>
    <row r="553" spans="4:14" ht="30">
      <c r="D553" s="4">
        <v>549</v>
      </c>
      <c r="E553" s="5">
        <v>45005.591838217602</v>
      </c>
      <c r="F553" s="5">
        <v>45005.593712719907</v>
      </c>
      <c r="M553" s="4" t="s">
        <v>543</v>
      </c>
      <c r="N553" s="4" t="s">
        <v>5</v>
      </c>
    </row>
    <row r="554" spans="4:14" ht="30" hidden="1">
      <c r="D554" s="4">
        <v>550</v>
      </c>
      <c r="E554" s="5">
        <v>45008.749649490739</v>
      </c>
      <c r="F554" s="5">
        <v>45008.752224699077</v>
      </c>
      <c r="M554" s="4" t="s">
        <v>544</v>
      </c>
      <c r="N554" s="4" t="s">
        <v>7</v>
      </c>
    </row>
    <row r="555" spans="4:14" ht="45" hidden="1">
      <c r="D555" s="4">
        <v>551</v>
      </c>
      <c r="E555" s="5">
        <v>45008.752434247683</v>
      </c>
      <c r="F555" s="5">
        <v>45008.75535929398</v>
      </c>
      <c r="M555" s="4" t="s">
        <v>545</v>
      </c>
      <c r="N555" s="4" t="s">
        <v>7</v>
      </c>
    </row>
    <row r="556" spans="4:14" ht="30" hidden="1">
      <c r="D556" s="4">
        <v>552</v>
      </c>
      <c r="E556" s="5">
        <v>45008.75545138889</v>
      </c>
      <c r="F556" s="5">
        <v>45008.757522777778</v>
      </c>
      <c r="M556" s="4" t="s">
        <v>546</v>
      </c>
      <c r="N556" s="4" t="s">
        <v>7</v>
      </c>
    </row>
    <row r="557" spans="4:14" ht="30" hidden="1">
      <c r="D557" s="4">
        <v>553</v>
      </c>
      <c r="E557" s="5">
        <v>45009.582131041658</v>
      </c>
      <c r="F557" s="5">
        <v>45009.585333344898</v>
      </c>
      <c r="M557" s="4" t="s">
        <v>547</v>
      </c>
      <c r="N557" s="4" t="s">
        <v>7</v>
      </c>
    </row>
    <row r="558" spans="4:14" ht="45" hidden="1">
      <c r="D558" s="4">
        <v>554</v>
      </c>
      <c r="E558" s="5">
        <v>45009.585523113426</v>
      </c>
      <c r="F558" s="5">
        <v>45009.587635243057</v>
      </c>
      <c r="M558" s="4" t="s">
        <v>548</v>
      </c>
      <c r="N558" s="4" t="s">
        <v>7</v>
      </c>
    </row>
    <row r="559" spans="4:14" ht="30">
      <c r="D559" s="4">
        <v>555</v>
      </c>
      <c r="E559" s="5">
        <v>45012.617675740737</v>
      </c>
      <c r="F559" s="5">
        <v>45012.856861631954</v>
      </c>
      <c r="M559" s="4" t="s">
        <v>549</v>
      </c>
      <c r="N559" s="4" t="s">
        <v>5</v>
      </c>
    </row>
    <row r="560" spans="4:14" ht="30" hidden="1">
      <c r="D560" s="4">
        <v>556</v>
      </c>
      <c r="E560" s="5">
        <v>45012.72315125</v>
      </c>
      <c r="F560" s="5">
        <v>45012.726751666669</v>
      </c>
      <c r="M560" s="4" t="s">
        <v>550</v>
      </c>
      <c r="N560" s="4" t="s">
        <v>7</v>
      </c>
    </row>
    <row r="561" spans="4:14" ht="30" hidden="1">
      <c r="D561" s="4">
        <v>557</v>
      </c>
      <c r="E561" s="5">
        <v>45016.516629155092</v>
      </c>
      <c r="F561" s="5">
        <v>45016.518913576387</v>
      </c>
      <c r="M561" s="4" t="s">
        <v>551</v>
      </c>
      <c r="N561" s="4" t="s">
        <v>7</v>
      </c>
    </row>
    <row r="562" spans="4:14" ht="45" hidden="1">
      <c r="D562" s="4">
        <v>558</v>
      </c>
      <c r="E562" s="5">
        <v>45016.519644456021</v>
      </c>
      <c r="F562" s="5">
        <v>45016.521635879632</v>
      </c>
      <c r="M562" s="4" t="s">
        <v>552</v>
      </c>
      <c r="N562" s="4" t="s">
        <v>7</v>
      </c>
    </row>
    <row r="563" spans="4:14" ht="30">
      <c r="D563" s="4">
        <v>559</v>
      </c>
      <c r="E563" s="5">
        <v>45016.521839108798</v>
      </c>
      <c r="F563" s="5">
        <v>45016.523827083343</v>
      </c>
      <c r="M563" s="4" t="s">
        <v>553</v>
      </c>
      <c r="N563" s="4" t="s">
        <v>5</v>
      </c>
    </row>
    <row r="564" spans="4:14" ht="30" hidden="1">
      <c r="D564" s="4">
        <v>560</v>
      </c>
      <c r="E564" s="5">
        <v>45016.52419261574</v>
      </c>
      <c r="F564" s="5">
        <v>45016.527067430558</v>
      </c>
      <c r="M564" s="4" t="s">
        <v>554</v>
      </c>
      <c r="N564" s="4" t="s">
        <v>7</v>
      </c>
    </row>
    <row r="565" spans="4:14" ht="45" hidden="1">
      <c r="D565" s="4">
        <v>561</v>
      </c>
      <c r="E565" s="5">
        <v>45016.543532962962</v>
      </c>
      <c r="F565" s="5">
        <v>45016.546012071762</v>
      </c>
      <c r="M565" s="4" t="s">
        <v>555</v>
      </c>
      <c r="N565" s="4" t="s">
        <v>7</v>
      </c>
    </row>
    <row r="566" spans="4:14" ht="45" hidden="1">
      <c r="D566" s="4">
        <v>562</v>
      </c>
      <c r="E566" s="5">
        <v>45016.546090173608</v>
      </c>
      <c r="F566" s="5">
        <v>45016.549539131942</v>
      </c>
      <c r="M566" s="4" t="s">
        <v>556</v>
      </c>
      <c r="N566" s="4" t="s">
        <v>7</v>
      </c>
    </row>
    <row r="567" spans="4:14" ht="45">
      <c r="D567" s="4">
        <v>563</v>
      </c>
      <c r="E567" s="5">
        <v>45017.62538380787</v>
      </c>
      <c r="F567" s="5">
        <v>45017.627801736111</v>
      </c>
      <c r="M567" s="4" t="s">
        <v>557</v>
      </c>
      <c r="N567" s="4" t="s">
        <v>5</v>
      </c>
    </row>
    <row r="568" spans="4:14" ht="45" hidden="1">
      <c r="D568" s="4">
        <v>564</v>
      </c>
      <c r="E568" s="5">
        <v>45017.627928472219</v>
      </c>
      <c r="F568" s="5">
        <v>45017.630261134262</v>
      </c>
      <c r="M568" s="4" t="s">
        <v>558</v>
      </c>
      <c r="N568" s="4" t="s">
        <v>7</v>
      </c>
    </row>
    <row r="569" spans="4:14" ht="30">
      <c r="D569" s="4">
        <v>565</v>
      </c>
      <c r="E569" s="5">
        <v>45017.706722083327</v>
      </c>
      <c r="F569" s="5">
        <v>45017.718337916667</v>
      </c>
      <c r="M569" s="4" t="s">
        <v>559</v>
      </c>
      <c r="N569" s="4" t="s">
        <v>5</v>
      </c>
    </row>
    <row r="570" spans="4:14" ht="30">
      <c r="D570" s="4">
        <v>566</v>
      </c>
      <c r="E570" s="5">
        <v>45017.708745891206</v>
      </c>
      <c r="F570" s="5">
        <v>45017.710176759261</v>
      </c>
      <c r="M570" s="4" t="s">
        <v>560</v>
      </c>
      <c r="N570" s="4" t="s">
        <v>5</v>
      </c>
    </row>
    <row r="571" spans="4:14" ht="30">
      <c r="D571" s="4">
        <v>567</v>
      </c>
      <c r="E571" s="9">
        <v>45017.710879189814</v>
      </c>
      <c r="F571" s="9">
        <v>45017.714047152767</v>
      </c>
      <c r="M571" s="10" t="s">
        <v>561</v>
      </c>
      <c r="N571" s="10" t="s">
        <v>5</v>
      </c>
    </row>
    <row r="572" spans="4:14" ht="45" hidden="1">
      <c r="D572" s="4">
        <v>568</v>
      </c>
      <c r="E572" s="5">
        <v>45017.714309884257</v>
      </c>
      <c r="F572" s="5">
        <v>45017.716118877317</v>
      </c>
      <c r="M572" s="4" t="s">
        <v>562</v>
      </c>
      <c r="N572" s="4" t="s">
        <v>7</v>
      </c>
    </row>
    <row r="573" spans="4:14" ht="45" hidden="1">
      <c r="D573" s="4">
        <v>569</v>
      </c>
      <c r="E573" s="5">
        <v>45017.716238229157</v>
      </c>
      <c r="F573" s="5">
        <v>45017.717533622686</v>
      </c>
      <c r="M573" s="4" t="s">
        <v>563</v>
      </c>
      <c r="N573" s="4" t="s">
        <v>7</v>
      </c>
    </row>
    <row r="574" spans="4:14" ht="30" hidden="1">
      <c r="D574" s="4">
        <v>570</v>
      </c>
      <c r="E574" s="5">
        <v>45019.529865810182</v>
      </c>
      <c r="F574" s="5">
        <v>45019.532079247692</v>
      </c>
      <c r="M574" s="4" t="s">
        <v>564</v>
      </c>
      <c r="N574" s="4" t="s">
        <v>7</v>
      </c>
    </row>
    <row r="575" spans="4:14" ht="30" hidden="1">
      <c r="D575" s="4">
        <v>571</v>
      </c>
      <c r="E575" s="5">
        <v>45019.532470104168</v>
      </c>
      <c r="F575" s="5">
        <v>45019.534339641214</v>
      </c>
      <c r="M575" s="4" t="s">
        <v>565</v>
      </c>
      <c r="N575" s="4" t="s">
        <v>7</v>
      </c>
    </row>
    <row r="576" spans="4:14" ht="30" hidden="1">
      <c r="D576" s="4">
        <v>572</v>
      </c>
      <c r="E576" s="5">
        <v>45019.539197638893</v>
      </c>
      <c r="F576" s="5">
        <v>45019.541618333336</v>
      </c>
      <c r="M576" s="4" t="s">
        <v>566</v>
      </c>
      <c r="N576" s="4" t="s">
        <v>7</v>
      </c>
    </row>
    <row r="577" spans="4:14" ht="30">
      <c r="D577" s="4">
        <v>573</v>
      </c>
      <c r="E577" s="5">
        <v>45019.54168412037</v>
      </c>
      <c r="F577" s="5">
        <v>45019.542643668981</v>
      </c>
      <c r="M577" s="4" t="s">
        <v>567</v>
      </c>
      <c r="N577" s="4" t="s">
        <v>5</v>
      </c>
    </row>
    <row r="578" spans="4:14" ht="45" hidden="1">
      <c r="D578" s="4">
        <v>574</v>
      </c>
      <c r="E578" s="5">
        <v>45019.58202858796</v>
      </c>
      <c r="F578" s="5">
        <v>45019.584573622677</v>
      </c>
      <c r="M578" s="4" t="s">
        <v>568</v>
      </c>
      <c r="N578" s="4" t="s">
        <v>7</v>
      </c>
    </row>
    <row r="579" spans="4:14" ht="30">
      <c r="D579" s="4">
        <v>575</v>
      </c>
      <c r="E579" s="5">
        <v>45019.595390833332</v>
      </c>
      <c r="F579" s="5">
        <v>45019.597684537039</v>
      </c>
      <c r="M579" s="4" t="s">
        <v>569</v>
      </c>
      <c r="N579" s="4" t="s">
        <v>5</v>
      </c>
    </row>
    <row r="580" spans="4:14" ht="45">
      <c r="D580" s="4">
        <v>576</v>
      </c>
      <c r="E580" s="5">
        <v>45019.597816886577</v>
      </c>
      <c r="F580" s="5">
        <v>45019.600235127313</v>
      </c>
      <c r="M580" s="4" t="s">
        <v>570</v>
      </c>
      <c r="N580" s="4" t="s">
        <v>5</v>
      </c>
    </row>
    <row r="581" spans="4:14" ht="30">
      <c r="D581" s="4">
        <v>577</v>
      </c>
      <c r="E581" s="5">
        <v>45019.600350740737</v>
      </c>
      <c r="F581" s="5">
        <v>45019.602769108787</v>
      </c>
      <c r="M581" s="4" t="s">
        <v>571</v>
      </c>
      <c r="N581" s="4" t="s">
        <v>5</v>
      </c>
    </row>
    <row r="582" spans="4:14" hidden="1">
      <c r="D582" s="4">
        <v>578</v>
      </c>
      <c r="E582" s="5">
        <v>45019.603037476852</v>
      </c>
      <c r="F582" s="5">
        <v>45019.604710914347</v>
      </c>
      <c r="M582" s="4" t="s">
        <v>572</v>
      </c>
      <c r="N582" s="4" t="s">
        <v>7</v>
      </c>
    </row>
    <row r="583" spans="4:14" ht="30" hidden="1">
      <c r="D583" s="4">
        <v>579</v>
      </c>
      <c r="E583" s="5">
        <v>45019.604950752313</v>
      </c>
      <c r="F583" s="5">
        <v>45019.607247175933</v>
      </c>
      <c r="M583" s="4" t="s">
        <v>573</v>
      </c>
      <c r="N583" s="4" t="s">
        <v>7</v>
      </c>
    </row>
    <row r="584" spans="4:14" ht="30" hidden="1">
      <c r="D584" s="4">
        <v>580</v>
      </c>
      <c r="E584" s="5">
        <v>45019.608868935182</v>
      </c>
      <c r="F584" s="5">
        <v>45019.611590208333</v>
      </c>
      <c r="M584" s="4" t="s">
        <v>574</v>
      </c>
      <c r="N584" s="4" t="s">
        <v>7</v>
      </c>
    </row>
    <row r="585" spans="4:14" ht="30" hidden="1">
      <c r="D585" s="4">
        <v>581</v>
      </c>
      <c r="E585" s="5">
        <v>45019.611747627307</v>
      </c>
      <c r="F585" s="5">
        <v>45019.613148067132</v>
      </c>
      <c r="M585" s="4" t="s">
        <v>575</v>
      </c>
      <c r="N585" s="4" t="s">
        <v>7</v>
      </c>
    </row>
    <row r="586" spans="4:14" ht="30" hidden="1">
      <c r="D586" s="4">
        <v>582</v>
      </c>
      <c r="E586" s="5">
        <v>45019.613244826389</v>
      </c>
      <c r="F586" s="5">
        <v>45019.614646006943</v>
      </c>
      <c r="M586" s="4" t="s">
        <v>576</v>
      </c>
      <c r="N586" s="4" t="s">
        <v>7</v>
      </c>
    </row>
    <row r="587" spans="4:14" ht="30">
      <c r="D587" s="4">
        <v>583</v>
      </c>
      <c r="E587" s="5">
        <v>45019.634625787039</v>
      </c>
      <c r="F587" s="5">
        <v>45019.637707488429</v>
      </c>
      <c r="M587" s="4" t="s">
        <v>577</v>
      </c>
      <c r="N587" s="4" t="s">
        <v>5</v>
      </c>
    </row>
    <row r="588" spans="4:14" ht="30">
      <c r="D588" s="4">
        <v>584</v>
      </c>
      <c r="E588" s="5">
        <v>45019.674123483797</v>
      </c>
      <c r="F588" s="5">
        <v>45019.677331678242</v>
      </c>
      <c r="M588" s="4" t="s">
        <v>578</v>
      </c>
      <c r="N588" s="4" t="s">
        <v>5</v>
      </c>
    </row>
    <row r="589" spans="4:14" ht="30">
      <c r="D589" s="4">
        <v>585</v>
      </c>
      <c r="E589" s="5">
        <v>45019.677447349539</v>
      </c>
      <c r="F589" s="5">
        <v>45019.679486053239</v>
      </c>
      <c r="M589" s="4" t="s">
        <v>579</v>
      </c>
      <c r="N589" s="4" t="s">
        <v>5</v>
      </c>
    </row>
    <row r="590" spans="4:14" ht="30">
      <c r="D590" s="4">
        <v>586</v>
      </c>
      <c r="E590" s="5">
        <v>45019.679650914353</v>
      </c>
      <c r="F590" s="5">
        <v>45019.681476805563</v>
      </c>
      <c r="M590" s="4" t="s">
        <v>509</v>
      </c>
      <c r="N590" s="4" t="s">
        <v>5</v>
      </c>
    </row>
    <row r="591" spans="4:14" ht="30">
      <c r="D591" s="4">
        <v>587</v>
      </c>
      <c r="E591" s="5">
        <v>45019.681558310192</v>
      </c>
      <c r="F591" s="5">
        <v>45019.682819351852</v>
      </c>
      <c r="M591" s="4" t="s">
        <v>580</v>
      </c>
      <c r="N591" s="4" t="s">
        <v>5</v>
      </c>
    </row>
    <row r="592" spans="4:14" ht="30">
      <c r="D592" s="4">
        <v>588</v>
      </c>
      <c r="E592" s="5">
        <v>45019.682916018523</v>
      </c>
      <c r="F592" s="5">
        <v>45019.685876134259</v>
      </c>
      <c r="M592" s="4" t="s">
        <v>581</v>
      </c>
      <c r="N592" s="4" t="s">
        <v>5</v>
      </c>
    </row>
    <row r="593" spans="4:14" ht="30">
      <c r="D593" s="4">
        <v>589</v>
      </c>
      <c r="E593" s="5">
        <v>45019.685960740739</v>
      </c>
      <c r="F593" s="5">
        <v>45019.689207418982</v>
      </c>
      <c r="M593" s="4" t="s">
        <v>291</v>
      </c>
      <c r="N593" s="4" t="s">
        <v>5</v>
      </c>
    </row>
    <row r="594" spans="4:14" ht="30" hidden="1">
      <c r="D594" s="4">
        <v>590</v>
      </c>
      <c r="E594" s="5">
        <v>45016.648724629631</v>
      </c>
      <c r="F594" s="5">
        <v>45017.703039224543</v>
      </c>
      <c r="M594" s="4" t="s">
        <v>582</v>
      </c>
      <c r="N594" s="4" t="s">
        <v>7</v>
      </c>
    </row>
    <row r="595" spans="4:14" ht="30" hidden="1">
      <c r="D595" s="4">
        <v>591</v>
      </c>
      <c r="E595" s="5">
        <v>45017.703167210653</v>
      </c>
      <c r="F595" s="5">
        <v>45017.705211944442</v>
      </c>
      <c r="M595" s="4" t="s">
        <v>583</v>
      </c>
      <c r="N595" s="4" t="s">
        <v>7</v>
      </c>
    </row>
    <row r="596" spans="4:14" ht="30" hidden="1">
      <c r="D596" s="4">
        <v>592</v>
      </c>
      <c r="E596" s="5">
        <v>45017.705769166663</v>
      </c>
      <c r="F596" s="5">
        <v>45020.511932986112</v>
      </c>
      <c r="M596" s="4" t="s">
        <v>406</v>
      </c>
      <c r="N596" s="4" t="s">
        <v>7</v>
      </c>
    </row>
    <row r="597" spans="4:14" ht="30">
      <c r="D597" s="4">
        <v>593</v>
      </c>
      <c r="E597" s="9">
        <v>45019.523830682869</v>
      </c>
      <c r="F597" s="9">
        <v>45021.78209385417</v>
      </c>
      <c r="M597" s="10" t="s">
        <v>584</v>
      </c>
      <c r="N597" s="10" t="s">
        <v>5</v>
      </c>
    </row>
    <row r="598" spans="4:14" ht="30">
      <c r="D598" s="4">
        <v>594</v>
      </c>
      <c r="E598" s="5">
        <v>45019.719141817128</v>
      </c>
      <c r="F598" s="5">
        <v>45019.721091435182</v>
      </c>
      <c r="M598" s="4" t="s">
        <v>585</v>
      </c>
      <c r="N598" s="4" t="s">
        <v>5</v>
      </c>
    </row>
    <row r="599" spans="4:14" ht="30">
      <c r="D599" s="4">
        <v>595</v>
      </c>
      <c r="E599" s="5">
        <v>45019.721238333332</v>
      </c>
      <c r="F599" s="5">
        <v>45019.723301886574</v>
      </c>
      <c r="M599" s="4" t="s">
        <v>168</v>
      </c>
      <c r="N599" s="4" t="s">
        <v>5</v>
      </c>
    </row>
    <row r="600" spans="4:14" ht="45" hidden="1">
      <c r="D600" s="4">
        <v>596</v>
      </c>
      <c r="E600" s="5">
        <v>45019.725354733797</v>
      </c>
      <c r="F600" s="5">
        <v>45019.727846319453</v>
      </c>
      <c r="M600" s="4" t="s">
        <v>586</v>
      </c>
      <c r="N600" s="4" t="s">
        <v>7</v>
      </c>
    </row>
    <row r="601" spans="4:14" ht="30" hidden="1">
      <c r="D601" s="4">
        <v>597</v>
      </c>
      <c r="E601" s="5">
        <v>45020.50950847222</v>
      </c>
      <c r="F601" s="5">
        <v>45020.511893981478</v>
      </c>
      <c r="M601" s="4" t="s">
        <v>587</v>
      </c>
      <c r="N601" s="4" t="s">
        <v>7</v>
      </c>
    </row>
    <row r="602" spans="4:14" ht="30">
      <c r="D602" s="4">
        <v>598</v>
      </c>
      <c r="E602" s="5">
        <v>45020.578525150457</v>
      </c>
      <c r="F602" s="5">
        <v>45020.581764629627</v>
      </c>
      <c r="M602" s="4" t="s">
        <v>588</v>
      </c>
      <c r="N602" s="4" t="s">
        <v>5</v>
      </c>
    </row>
    <row r="603" spans="4:14" ht="30">
      <c r="D603" s="4">
        <v>599</v>
      </c>
      <c r="E603" s="5">
        <v>45020.581852199073</v>
      </c>
      <c r="F603" s="5">
        <v>45020.58356068287</v>
      </c>
      <c r="M603" s="4" t="s">
        <v>589</v>
      </c>
      <c r="N603" s="4" t="s">
        <v>5</v>
      </c>
    </row>
    <row r="604" spans="4:14" ht="30" hidden="1">
      <c r="D604" s="4">
        <v>600</v>
      </c>
      <c r="E604" s="5">
        <v>45020.58502564815</v>
      </c>
      <c r="F604" s="5">
        <v>45020.587881562496</v>
      </c>
      <c r="M604" s="4" t="s">
        <v>590</v>
      </c>
      <c r="N604" s="4" t="s">
        <v>7</v>
      </c>
    </row>
    <row r="605" spans="4:14" ht="30" hidden="1">
      <c r="D605" s="4">
        <v>601</v>
      </c>
      <c r="E605" s="5">
        <v>45020.587955868054</v>
      </c>
      <c r="F605" s="5">
        <v>45020.589942662038</v>
      </c>
      <c r="M605" s="4" t="s">
        <v>591</v>
      </c>
      <c r="N605" s="4" t="s">
        <v>7</v>
      </c>
    </row>
    <row r="606" spans="4:14" ht="30" hidden="1">
      <c r="D606" s="4">
        <v>602</v>
      </c>
      <c r="E606" s="5">
        <v>45020.590833877322</v>
      </c>
      <c r="F606" s="5">
        <v>45020.592391168982</v>
      </c>
      <c r="M606" s="4" t="s">
        <v>592</v>
      </c>
      <c r="N606" s="4" t="s">
        <v>7</v>
      </c>
    </row>
    <row r="607" spans="4:14" ht="30">
      <c r="D607" s="4">
        <v>603</v>
      </c>
      <c r="E607" s="5">
        <v>45020.59248521991</v>
      </c>
      <c r="F607" s="5">
        <v>45020.593686238433</v>
      </c>
      <c r="M607" s="4" t="s">
        <v>593</v>
      </c>
      <c r="N607" s="4" t="s">
        <v>5</v>
      </c>
    </row>
    <row r="608" spans="4:14" ht="30">
      <c r="D608" s="4">
        <v>604</v>
      </c>
      <c r="E608" s="5">
        <v>45020.594307476851</v>
      </c>
      <c r="F608" s="5">
        <v>45020.59551648148</v>
      </c>
      <c r="M608" s="4" t="s">
        <v>594</v>
      </c>
      <c r="N608" s="4" t="s">
        <v>5</v>
      </c>
    </row>
    <row r="609" spans="4:14" ht="30" hidden="1">
      <c r="D609" s="4">
        <v>605</v>
      </c>
      <c r="E609" s="5">
        <v>45020.595666377318</v>
      </c>
      <c r="F609" s="5">
        <v>45020.597886655087</v>
      </c>
      <c r="M609" s="4" t="s">
        <v>595</v>
      </c>
      <c r="N609" s="4" t="s">
        <v>7</v>
      </c>
    </row>
    <row r="610" spans="4:14" ht="30" hidden="1">
      <c r="D610" s="4">
        <v>606</v>
      </c>
      <c r="E610" s="5">
        <v>45020.61108584491</v>
      </c>
      <c r="F610" s="5">
        <v>45020.613655439818</v>
      </c>
      <c r="M610" s="4" t="s">
        <v>596</v>
      </c>
      <c r="N610" s="4" t="s">
        <v>7</v>
      </c>
    </row>
    <row r="611" spans="4:14" ht="45" hidden="1">
      <c r="D611" s="4">
        <v>607</v>
      </c>
      <c r="E611" s="5">
        <v>45020.623994062502</v>
      </c>
      <c r="F611" s="5">
        <v>45020.626884293983</v>
      </c>
      <c r="M611" s="4" t="s">
        <v>597</v>
      </c>
      <c r="N611" s="4" t="s">
        <v>7</v>
      </c>
    </row>
    <row r="612" spans="4:14" ht="30" hidden="1">
      <c r="D612" s="4">
        <v>608</v>
      </c>
      <c r="E612" s="5">
        <v>45020.647993356477</v>
      </c>
      <c r="F612" s="5">
        <v>45020.64998065972</v>
      </c>
      <c r="M612" s="4" t="s">
        <v>598</v>
      </c>
      <c r="N612" s="4" t="s">
        <v>7</v>
      </c>
    </row>
    <row r="613" spans="4:14" ht="30">
      <c r="D613" s="4">
        <v>609</v>
      </c>
      <c r="E613" s="5">
        <v>45020.650144108797</v>
      </c>
      <c r="F613" s="5">
        <v>45020.653907962973</v>
      </c>
      <c r="M613" s="4" t="s">
        <v>291</v>
      </c>
      <c r="N613" s="4" t="s">
        <v>5</v>
      </c>
    </row>
    <row r="614" spans="4:14" ht="30" hidden="1">
      <c r="D614" s="4">
        <v>610</v>
      </c>
      <c r="E614" s="5">
        <v>45020.669379976847</v>
      </c>
      <c r="F614" s="5">
        <v>45020.673182534723</v>
      </c>
      <c r="M614" s="4" t="s">
        <v>599</v>
      </c>
      <c r="N614" s="4" t="s">
        <v>7</v>
      </c>
    </row>
    <row r="615" spans="4:14" ht="30" hidden="1">
      <c r="D615" s="4">
        <v>611</v>
      </c>
      <c r="E615" s="5">
        <v>45020.673363634261</v>
      </c>
      <c r="F615" s="5">
        <v>45020.676032407413</v>
      </c>
      <c r="M615" s="4" t="s">
        <v>600</v>
      </c>
      <c r="N615" s="4" t="s">
        <v>7</v>
      </c>
    </row>
    <row r="616" spans="4:14" ht="30">
      <c r="D616" s="4">
        <v>612</v>
      </c>
      <c r="E616" s="5">
        <v>45020.676305821762</v>
      </c>
      <c r="F616" s="5">
        <v>45020.679109606477</v>
      </c>
      <c r="M616" s="4" t="s">
        <v>601</v>
      </c>
      <c r="N616" s="4" t="s">
        <v>5</v>
      </c>
    </row>
    <row r="617" spans="4:14" ht="45" hidden="1">
      <c r="D617" s="4">
        <v>613</v>
      </c>
      <c r="E617" s="5">
        <v>45020.679275486109</v>
      </c>
      <c r="F617" s="5">
        <v>45020.68236269676</v>
      </c>
      <c r="M617" s="4" t="s">
        <v>602</v>
      </c>
      <c r="N617" s="4" t="s">
        <v>7</v>
      </c>
    </row>
    <row r="618" spans="4:14" ht="30" hidden="1">
      <c r="D618" s="4">
        <v>614</v>
      </c>
      <c r="E618" s="5">
        <v>45020.716798321759</v>
      </c>
      <c r="F618" s="5">
        <v>45020.720188032406</v>
      </c>
      <c r="M618" s="4" t="s">
        <v>603</v>
      </c>
      <c r="N618" s="4" t="s">
        <v>7</v>
      </c>
    </row>
    <row r="619" spans="4:14" ht="30" hidden="1">
      <c r="D619" s="4">
        <v>615</v>
      </c>
      <c r="E619" s="5">
        <v>45020.720397256948</v>
      </c>
      <c r="F619" s="5">
        <v>45020.722467824067</v>
      </c>
      <c r="M619" s="4" t="s">
        <v>604</v>
      </c>
      <c r="N619" s="4" t="s">
        <v>7</v>
      </c>
    </row>
    <row r="620" spans="4:14" ht="30" hidden="1">
      <c r="D620" s="4">
        <v>616</v>
      </c>
      <c r="E620" s="5">
        <v>45020.722668865739</v>
      </c>
      <c r="F620" s="5">
        <v>45020.724642893518</v>
      </c>
      <c r="M620" s="4" t="s">
        <v>605</v>
      </c>
      <c r="N620" s="4" t="s">
        <v>7</v>
      </c>
    </row>
    <row r="621" spans="4:14" ht="30" hidden="1">
      <c r="D621" s="4">
        <v>617</v>
      </c>
      <c r="E621" s="5">
        <v>45020.725137199071</v>
      </c>
      <c r="F621" s="5">
        <v>45020.726534108799</v>
      </c>
      <c r="M621" s="4" t="s">
        <v>606</v>
      </c>
      <c r="N621" s="4" t="s">
        <v>7</v>
      </c>
    </row>
    <row r="622" spans="4:14" ht="30">
      <c r="D622" s="4">
        <v>618</v>
      </c>
      <c r="E622" s="5">
        <v>45020.726835578702</v>
      </c>
      <c r="F622" s="5">
        <v>45020.730106967603</v>
      </c>
      <c r="M622" s="4" t="s">
        <v>607</v>
      </c>
      <c r="N622" s="4" t="s">
        <v>5</v>
      </c>
    </row>
    <row r="623" spans="4:14" ht="30">
      <c r="D623" s="4">
        <v>619</v>
      </c>
      <c r="E623" s="5">
        <v>45020.730446504633</v>
      </c>
      <c r="F623" s="5">
        <v>45020.731726840277</v>
      </c>
      <c r="M623" s="4" t="s">
        <v>608</v>
      </c>
      <c r="N623" s="4" t="s">
        <v>5</v>
      </c>
    </row>
    <row r="624" spans="4:14" ht="30" hidden="1">
      <c r="D624" s="4">
        <v>620</v>
      </c>
      <c r="E624" s="5">
        <v>45020.732289918982</v>
      </c>
      <c r="F624" s="5">
        <v>45020.736602418983</v>
      </c>
      <c r="M624" s="4" t="s">
        <v>609</v>
      </c>
      <c r="N624" s="4" t="s">
        <v>7</v>
      </c>
    </row>
    <row r="625" spans="4:14" ht="30" hidden="1">
      <c r="D625" s="4">
        <v>621</v>
      </c>
      <c r="E625" s="5">
        <v>45020.737044456022</v>
      </c>
      <c r="F625" s="5">
        <v>45020.741210729168</v>
      </c>
      <c r="M625" s="4" t="s">
        <v>610</v>
      </c>
      <c r="N625" s="4" t="s">
        <v>7</v>
      </c>
    </row>
    <row r="626" spans="4:14" ht="45" hidden="1">
      <c r="D626" s="4">
        <v>622</v>
      </c>
      <c r="E626" s="5">
        <v>45021.506680902778</v>
      </c>
      <c r="F626" s="5">
        <v>45021.509119432871</v>
      </c>
      <c r="M626" s="4" t="s">
        <v>611</v>
      </c>
      <c r="N626" s="4" t="s">
        <v>7</v>
      </c>
    </row>
    <row r="627" spans="4:14" hidden="1">
      <c r="D627" s="4">
        <v>623</v>
      </c>
      <c r="E627" s="5">
        <v>45021.509288020832</v>
      </c>
      <c r="F627" s="5">
        <v>45021.511120034716</v>
      </c>
      <c r="M627" s="4" t="s">
        <v>612</v>
      </c>
      <c r="N627" s="4" t="s">
        <v>7</v>
      </c>
    </row>
    <row r="628" spans="4:14" ht="30" hidden="1">
      <c r="D628" s="4">
        <v>624</v>
      </c>
      <c r="E628" s="5">
        <v>45021.539580972218</v>
      </c>
      <c r="F628" s="5">
        <v>45021.541474837963</v>
      </c>
      <c r="M628" s="4" t="s">
        <v>613</v>
      </c>
      <c r="N628" s="4" t="s">
        <v>7</v>
      </c>
    </row>
    <row r="629" spans="4:14" ht="30">
      <c r="D629" s="4">
        <v>625</v>
      </c>
      <c r="E629" s="5">
        <v>45021.541750787037</v>
      </c>
      <c r="F629" s="5">
        <v>45021.543372384258</v>
      </c>
      <c r="M629" s="4" t="s">
        <v>614</v>
      </c>
      <c r="N629" s="4" t="s">
        <v>5</v>
      </c>
    </row>
    <row r="630" spans="4:14" hidden="1">
      <c r="D630" s="4">
        <v>626</v>
      </c>
      <c r="E630" s="5">
        <v>45021.544030324083</v>
      </c>
      <c r="F630" s="5">
        <v>45021.546691493058</v>
      </c>
      <c r="M630" s="4" t="s">
        <v>615</v>
      </c>
      <c r="N630" s="4" t="s">
        <v>7</v>
      </c>
    </row>
    <row r="631" spans="4:14" ht="45" hidden="1">
      <c r="D631" s="4">
        <v>627</v>
      </c>
      <c r="E631" s="5">
        <v>45021.547143877317</v>
      </c>
      <c r="F631" s="5">
        <v>45021.550616018518</v>
      </c>
      <c r="M631" s="4" t="s">
        <v>616</v>
      </c>
      <c r="N631" s="4" t="s">
        <v>7</v>
      </c>
    </row>
    <row r="632" spans="4:14" ht="45" hidden="1">
      <c r="D632" s="4">
        <v>628</v>
      </c>
      <c r="E632" s="5">
        <v>45021.551742754629</v>
      </c>
      <c r="F632" s="5">
        <v>45021.553878865743</v>
      </c>
      <c r="M632" s="4" t="s">
        <v>617</v>
      </c>
      <c r="N632" s="4" t="s">
        <v>7</v>
      </c>
    </row>
    <row r="633" spans="4:14" ht="30" hidden="1">
      <c r="D633" s="4">
        <v>629</v>
      </c>
      <c r="E633" s="5">
        <v>45021.553994814807</v>
      </c>
      <c r="F633" s="5">
        <v>45021.555787962963</v>
      </c>
      <c r="M633" s="4" t="s">
        <v>618</v>
      </c>
      <c r="N633" s="4" t="s">
        <v>7</v>
      </c>
    </row>
    <row r="634" spans="4:14" ht="45" hidden="1">
      <c r="D634" s="4">
        <v>630</v>
      </c>
      <c r="E634" s="5">
        <v>45021.555884733803</v>
      </c>
      <c r="F634" s="5">
        <v>45021.557182638891</v>
      </c>
      <c r="M634" s="4" t="s">
        <v>619</v>
      </c>
      <c r="N634" s="4" t="s">
        <v>7</v>
      </c>
    </row>
    <row r="635" spans="4:14" ht="30" hidden="1">
      <c r="D635" s="4">
        <v>631</v>
      </c>
      <c r="E635" s="5">
        <v>45021.557285312498</v>
      </c>
      <c r="F635" s="5">
        <v>45022.68692255787</v>
      </c>
      <c r="M635" s="4" t="s">
        <v>620</v>
      </c>
      <c r="N635" s="4" t="s">
        <v>7</v>
      </c>
    </row>
    <row r="636" spans="4:14" ht="45">
      <c r="D636" s="4">
        <v>632</v>
      </c>
      <c r="E636" s="5">
        <v>45021.558784826389</v>
      </c>
      <c r="F636" s="5">
        <v>45021.560500497682</v>
      </c>
      <c r="M636" s="4" t="s">
        <v>621</v>
      </c>
      <c r="N636" s="4" t="s">
        <v>5</v>
      </c>
    </row>
    <row r="637" spans="4:14" ht="30">
      <c r="D637" s="4">
        <v>633</v>
      </c>
      <c r="E637" s="5">
        <v>45021.583915381947</v>
      </c>
      <c r="F637" s="5">
        <v>45021.585415706017</v>
      </c>
      <c r="M637" s="4" t="s">
        <v>622</v>
      </c>
      <c r="N637" s="4" t="s">
        <v>5</v>
      </c>
    </row>
    <row r="638" spans="4:14" ht="45" hidden="1">
      <c r="D638" s="4">
        <v>634</v>
      </c>
      <c r="E638" s="5">
        <v>45021.590202175918</v>
      </c>
      <c r="F638" s="5">
        <v>45021.592785775472</v>
      </c>
      <c r="M638" s="4" t="s">
        <v>623</v>
      </c>
      <c r="N638" s="4" t="s">
        <v>7</v>
      </c>
    </row>
    <row r="639" spans="4:14" ht="30" hidden="1">
      <c r="D639" s="4">
        <v>635</v>
      </c>
      <c r="E639" s="5">
        <v>45021.592945937497</v>
      </c>
      <c r="F639" s="5">
        <v>45021.595668402777</v>
      </c>
      <c r="M639" s="4" t="s">
        <v>624</v>
      </c>
      <c r="N639" s="4" t="s">
        <v>7</v>
      </c>
    </row>
    <row r="640" spans="4:14" ht="30">
      <c r="D640" s="4">
        <v>636</v>
      </c>
      <c r="E640" s="5">
        <v>45021.643643518517</v>
      </c>
      <c r="F640" s="5">
        <v>45021.645355914348</v>
      </c>
      <c r="M640" s="4" t="s">
        <v>625</v>
      </c>
      <c r="N640" s="4" t="s">
        <v>5</v>
      </c>
    </row>
    <row r="641" spans="4:14" ht="30">
      <c r="D641" s="4">
        <v>637</v>
      </c>
      <c r="E641" s="5">
        <v>45021.64541128472</v>
      </c>
      <c r="F641" s="5">
        <v>45021.646853923608</v>
      </c>
      <c r="M641" s="4" t="s">
        <v>626</v>
      </c>
      <c r="N641" s="4" t="s">
        <v>5</v>
      </c>
    </row>
    <row r="642" spans="4:14" ht="45" hidden="1">
      <c r="D642" s="4">
        <v>638</v>
      </c>
      <c r="E642" s="5">
        <v>45021.651020625002</v>
      </c>
      <c r="F642" s="5">
        <v>45021.652550833343</v>
      </c>
      <c r="M642" s="4" t="s">
        <v>627</v>
      </c>
      <c r="N642" s="4" t="s">
        <v>7</v>
      </c>
    </row>
    <row r="643" spans="4:14" ht="30">
      <c r="D643" s="4">
        <v>639</v>
      </c>
      <c r="E643" s="5">
        <v>45021.652691388888</v>
      </c>
      <c r="F643" s="5">
        <v>45021.654360509259</v>
      </c>
      <c r="M643" s="4" t="s">
        <v>628</v>
      </c>
      <c r="N643" s="4" t="s">
        <v>5</v>
      </c>
    </row>
    <row r="644" spans="4:14" ht="45" hidden="1">
      <c r="D644" s="4">
        <v>640</v>
      </c>
      <c r="E644" s="5">
        <v>45021.654622222217</v>
      </c>
      <c r="F644" s="5">
        <v>45021.656516678238</v>
      </c>
      <c r="M644" s="4" t="s">
        <v>629</v>
      </c>
      <c r="N644" s="4" t="s">
        <v>7</v>
      </c>
    </row>
    <row r="645" spans="4:14" hidden="1">
      <c r="D645" s="4">
        <v>641</v>
      </c>
      <c r="E645" s="5">
        <v>45021.656793587958</v>
      </c>
      <c r="F645" s="5">
        <v>45021.658178113423</v>
      </c>
      <c r="M645" s="4" t="s">
        <v>630</v>
      </c>
      <c r="N645" s="4" t="s">
        <v>7</v>
      </c>
    </row>
    <row r="646" spans="4:14" ht="45" hidden="1">
      <c r="D646" s="4">
        <v>642</v>
      </c>
      <c r="E646" s="5">
        <v>45021.658494143521</v>
      </c>
      <c r="F646" s="5">
        <v>45021.660156666658</v>
      </c>
      <c r="M646" s="4" t="s">
        <v>631</v>
      </c>
      <c r="N646" s="4" t="s">
        <v>7</v>
      </c>
    </row>
    <row r="647" spans="4:14" hidden="1">
      <c r="D647" s="4">
        <v>643</v>
      </c>
      <c r="E647" s="5">
        <v>45021.66028369213</v>
      </c>
      <c r="F647" s="5">
        <v>45021.662058981477</v>
      </c>
      <c r="M647" s="4" t="s">
        <v>632</v>
      </c>
      <c r="N647" s="4" t="s">
        <v>7</v>
      </c>
    </row>
    <row r="648" spans="4:14" ht="30" hidden="1">
      <c r="D648" s="4">
        <v>644</v>
      </c>
      <c r="E648" s="5">
        <v>45021.662195740741</v>
      </c>
      <c r="F648" s="5">
        <v>45021.663570497687</v>
      </c>
      <c r="M648" s="4" t="s">
        <v>633</v>
      </c>
      <c r="N648" s="4" t="s">
        <v>7</v>
      </c>
    </row>
    <row r="649" spans="4:14" ht="30">
      <c r="D649" s="4">
        <v>645</v>
      </c>
      <c r="E649" s="5">
        <v>45021.664462604167</v>
      </c>
      <c r="F649" s="5">
        <v>45021.666609988417</v>
      </c>
      <c r="M649" s="4" t="s">
        <v>634</v>
      </c>
      <c r="N649" s="4" t="s">
        <v>5</v>
      </c>
    </row>
    <row r="650" spans="4:14" ht="45" hidden="1">
      <c r="D650" s="4">
        <v>646</v>
      </c>
      <c r="E650" s="5">
        <v>45021.666957638889</v>
      </c>
      <c r="F650" s="5">
        <v>45021.668568043977</v>
      </c>
      <c r="M650" s="4" t="s">
        <v>635</v>
      </c>
      <c r="N650" s="4" t="s">
        <v>7</v>
      </c>
    </row>
    <row r="651" spans="4:14" ht="30" hidden="1">
      <c r="D651" s="4">
        <v>647</v>
      </c>
      <c r="E651" s="5">
        <v>45021.68641328704</v>
      </c>
      <c r="F651" s="5">
        <v>45021.688226053237</v>
      </c>
      <c r="M651" s="4" t="s">
        <v>636</v>
      </c>
      <c r="N651" s="4" t="s">
        <v>7</v>
      </c>
    </row>
    <row r="652" spans="4:14" ht="30">
      <c r="D652" s="4">
        <v>648</v>
      </c>
      <c r="E652" s="5">
        <v>45021.688805266203</v>
      </c>
      <c r="F652" s="5">
        <v>45021.692238437499</v>
      </c>
      <c r="M652" s="4" t="s">
        <v>585</v>
      </c>
      <c r="N652" s="4" t="s">
        <v>5</v>
      </c>
    </row>
    <row r="653" spans="4:14" ht="30">
      <c r="D653" s="4">
        <v>649</v>
      </c>
      <c r="E653" s="9">
        <v>45021.692921782407</v>
      </c>
      <c r="F653" s="9">
        <v>45021.694031493047</v>
      </c>
      <c r="M653" s="10" t="s">
        <v>453</v>
      </c>
      <c r="N653" s="10" t="s">
        <v>5</v>
      </c>
    </row>
    <row r="654" spans="4:14" ht="45" hidden="1">
      <c r="D654" s="4">
        <v>650</v>
      </c>
      <c r="E654" s="5">
        <v>45021.694172986106</v>
      </c>
      <c r="F654" s="5">
        <v>45021.695414351852</v>
      </c>
      <c r="M654" s="4" t="s">
        <v>637</v>
      </c>
      <c r="N654" s="4" t="s">
        <v>7</v>
      </c>
    </row>
    <row r="655" spans="4:14" ht="45" hidden="1">
      <c r="D655" s="4">
        <v>651</v>
      </c>
      <c r="E655" s="5">
        <v>45021.695620081016</v>
      </c>
      <c r="F655" s="5">
        <v>45021.69709627315</v>
      </c>
      <c r="M655" s="4" t="s">
        <v>638</v>
      </c>
      <c r="N655" s="4" t="s">
        <v>7</v>
      </c>
    </row>
    <row r="656" spans="4:14" ht="45" hidden="1">
      <c r="D656" s="4">
        <v>652</v>
      </c>
      <c r="E656" s="5">
        <v>45021.697425601851</v>
      </c>
      <c r="F656" s="5">
        <v>45021.699094733798</v>
      </c>
      <c r="M656" s="4" t="s">
        <v>639</v>
      </c>
      <c r="N656" s="4" t="s">
        <v>7</v>
      </c>
    </row>
    <row r="657" spans="4:14" ht="30">
      <c r="D657" s="4">
        <v>653</v>
      </c>
      <c r="E657" s="5">
        <v>45021.699177719907</v>
      </c>
      <c r="F657" s="5">
        <v>45021.700505208333</v>
      </c>
      <c r="M657" s="4" t="s">
        <v>640</v>
      </c>
      <c r="N657" s="4" t="s">
        <v>5</v>
      </c>
    </row>
    <row r="658" spans="4:14" ht="30">
      <c r="D658" s="4">
        <v>654</v>
      </c>
      <c r="E658" s="5">
        <v>45021.701130636568</v>
      </c>
      <c r="F658" s="5">
        <v>45021.703249525461</v>
      </c>
      <c r="M658" s="4" t="s">
        <v>641</v>
      </c>
      <c r="N658" s="4" t="s">
        <v>5</v>
      </c>
    </row>
    <row r="659" spans="4:14" ht="30">
      <c r="D659" s="4">
        <v>655</v>
      </c>
      <c r="E659" s="5">
        <v>45021.703595763887</v>
      </c>
      <c r="F659" s="5">
        <v>45021.705203171303</v>
      </c>
      <c r="M659" s="4" t="s">
        <v>642</v>
      </c>
      <c r="N659" s="4" t="s">
        <v>5</v>
      </c>
    </row>
    <row r="660" spans="4:14" ht="30" hidden="1">
      <c r="D660" s="4">
        <v>656</v>
      </c>
      <c r="E660" s="5">
        <v>45021.707134999997</v>
      </c>
      <c r="F660" s="5">
        <v>45021.709352650461</v>
      </c>
      <c r="M660" s="4" t="s">
        <v>643</v>
      </c>
      <c r="N660" s="4" t="s">
        <v>7</v>
      </c>
    </row>
    <row r="661" spans="4:14" ht="45" hidden="1">
      <c r="D661" s="4">
        <v>657</v>
      </c>
      <c r="E661" s="5">
        <v>45021.710797488427</v>
      </c>
      <c r="F661" s="5">
        <v>45021.712919699072</v>
      </c>
      <c r="M661" s="4" t="s">
        <v>644</v>
      </c>
      <c r="N661" s="4" t="s">
        <v>7</v>
      </c>
    </row>
    <row r="662" spans="4:14" hidden="1">
      <c r="D662" s="4">
        <v>658</v>
      </c>
      <c r="E662" s="5">
        <v>45021.712957407413</v>
      </c>
      <c r="F662" s="5">
        <v>45021.7151734375</v>
      </c>
      <c r="M662" s="4" t="s">
        <v>645</v>
      </c>
      <c r="N662" s="4" t="s">
        <v>7</v>
      </c>
    </row>
    <row r="663" spans="4:14" hidden="1">
      <c r="D663" s="4">
        <v>659</v>
      </c>
      <c r="E663" s="5">
        <v>45021.719210972216</v>
      </c>
      <c r="F663" s="5">
        <v>45021.721863472223</v>
      </c>
      <c r="M663" s="4" t="s">
        <v>646</v>
      </c>
      <c r="N663" s="4" t="s">
        <v>7</v>
      </c>
    </row>
    <row r="664" spans="4:14" ht="45" hidden="1">
      <c r="D664" s="4">
        <v>660</v>
      </c>
      <c r="E664" s="5">
        <v>45021.724991134259</v>
      </c>
      <c r="F664" s="5">
        <v>45021.728276469898</v>
      </c>
      <c r="M664" s="4" t="s">
        <v>647</v>
      </c>
      <c r="N664" s="4" t="s">
        <v>7</v>
      </c>
    </row>
    <row r="665" spans="4:14" ht="30">
      <c r="D665" s="4">
        <v>661</v>
      </c>
      <c r="E665" s="5">
        <v>45024.515641226862</v>
      </c>
      <c r="F665" s="5">
        <v>45024.519160902782</v>
      </c>
      <c r="M665" s="4" t="s">
        <v>648</v>
      </c>
      <c r="N665" s="4" t="s">
        <v>5</v>
      </c>
    </row>
    <row r="666" spans="4:14" ht="30" hidden="1">
      <c r="D666" s="4">
        <v>662</v>
      </c>
      <c r="E666" s="5">
        <v>45024.519575937498</v>
      </c>
      <c r="F666" s="5">
        <v>45024.543500057873</v>
      </c>
      <c r="M666" s="4" t="s">
        <v>649</v>
      </c>
      <c r="N666" s="4" t="s">
        <v>7</v>
      </c>
    </row>
    <row r="667" spans="4:14" ht="30">
      <c r="D667" s="4">
        <v>663</v>
      </c>
      <c r="E667" s="5">
        <v>45024.522216608799</v>
      </c>
      <c r="F667" s="5">
        <v>45024.542778657407</v>
      </c>
      <c r="M667" s="4" t="s">
        <v>650</v>
      </c>
      <c r="N667" s="4" t="s">
        <v>5</v>
      </c>
    </row>
    <row r="668" spans="4:14" ht="30">
      <c r="D668" s="4">
        <v>664</v>
      </c>
      <c r="E668" s="5">
        <v>45026.587655254632</v>
      </c>
      <c r="F668" s="5">
        <v>45026.589034155091</v>
      </c>
      <c r="M668" s="4" t="s">
        <v>651</v>
      </c>
      <c r="N668" s="4" t="s">
        <v>5</v>
      </c>
    </row>
    <row r="669" spans="4:14" ht="30">
      <c r="D669" s="4">
        <v>665</v>
      </c>
      <c r="E669" s="5">
        <v>45026.589585671303</v>
      </c>
      <c r="F669" s="5">
        <v>45026.592270324072</v>
      </c>
      <c r="M669" s="4" t="s">
        <v>652</v>
      </c>
      <c r="N669" s="4" t="s">
        <v>5</v>
      </c>
    </row>
    <row r="670" spans="4:14" ht="30" hidden="1">
      <c r="D670" s="4">
        <v>666</v>
      </c>
      <c r="E670" s="5">
        <v>45026.592726932868</v>
      </c>
      <c r="F670" s="5">
        <v>45026.597790138891</v>
      </c>
      <c r="M670" s="4" t="s">
        <v>653</v>
      </c>
      <c r="N670" s="4" t="s">
        <v>7</v>
      </c>
    </row>
    <row r="671" spans="4:14" ht="45" hidden="1">
      <c r="D671" s="4">
        <v>667</v>
      </c>
      <c r="E671" s="5">
        <v>45026.598075752307</v>
      </c>
      <c r="F671" s="5">
        <v>45026.599161319442</v>
      </c>
      <c r="M671" s="4" t="s">
        <v>654</v>
      </c>
      <c r="N671" s="4" t="s">
        <v>7</v>
      </c>
    </row>
    <row r="672" spans="4:14" ht="30">
      <c r="D672" s="4">
        <v>668</v>
      </c>
      <c r="E672" s="5">
        <v>45026.599382997687</v>
      </c>
      <c r="F672" s="5">
        <v>45026.603307418984</v>
      </c>
      <c r="M672" s="4" t="s">
        <v>655</v>
      </c>
      <c r="N672" s="4" t="s">
        <v>5</v>
      </c>
    </row>
    <row r="673" spans="4:14" ht="30" hidden="1">
      <c r="D673" s="4">
        <v>669</v>
      </c>
      <c r="E673" s="5">
        <v>45026.604724513891</v>
      </c>
      <c r="F673" s="5">
        <v>45026.607049930557</v>
      </c>
      <c r="M673" s="4" t="s">
        <v>656</v>
      </c>
      <c r="N673" s="4" t="s">
        <v>7</v>
      </c>
    </row>
    <row r="674" spans="4:14" ht="30">
      <c r="D674" s="4">
        <v>670</v>
      </c>
      <c r="E674" s="5">
        <v>45026.60732116898</v>
      </c>
      <c r="F674" s="5">
        <v>45026.609343379627</v>
      </c>
      <c r="M674" s="4" t="s">
        <v>657</v>
      </c>
      <c r="N674" s="4" t="s">
        <v>5</v>
      </c>
    </row>
    <row r="675" spans="4:14" ht="30" hidden="1">
      <c r="D675" s="4">
        <v>671</v>
      </c>
      <c r="E675" s="5">
        <v>45026.60941542824</v>
      </c>
      <c r="F675" s="5">
        <v>45026.61419133102</v>
      </c>
      <c r="M675" s="4" t="s">
        <v>658</v>
      </c>
      <c r="N675" s="4" t="s">
        <v>7</v>
      </c>
    </row>
    <row r="676" spans="4:14" ht="45" hidden="1">
      <c r="D676" s="4">
        <v>672</v>
      </c>
      <c r="E676" s="5">
        <v>45026.624202673607</v>
      </c>
      <c r="F676" s="5">
        <v>45026.627403865743</v>
      </c>
      <c r="M676" s="4" t="s">
        <v>659</v>
      </c>
      <c r="N676" s="4" t="s">
        <v>7</v>
      </c>
    </row>
    <row r="677" spans="4:14" ht="30">
      <c r="D677" s="4">
        <v>673</v>
      </c>
      <c r="E677" s="5">
        <v>45026.67198608796</v>
      </c>
      <c r="F677" s="5">
        <v>45026.676561412038</v>
      </c>
      <c r="M677" s="4" t="s">
        <v>660</v>
      </c>
      <c r="N677" s="4" t="s">
        <v>5</v>
      </c>
    </row>
    <row r="678" spans="4:14" ht="45" hidden="1">
      <c r="D678" s="4">
        <v>674</v>
      </c>
      <c r="E678" s="5">
        <v>45026.676742060183</v>
      </c>
      <c r="F678" s="5">
        <v>45026.678904837972</v>
      </c>
      <c r="M678" s="4" t="s">
        <v>661</v>
      </c>
      <c r="N678" s="4" t="s">
        <v>7</v>
      </c>
    </row>
    <row r="679" spans="4:14" ht="45">
      <c r="D679" s="4">
        <v>675</v>
      </c>
      <c r="E679" s="5">
        <v>45026.67930074074</v>
      </c>
      <c r="F679" s="5">
        <v>45026.682381238417</v>
      </c>
      <c r="M679" s="4" t="s">
        <v>662</v>
      </c>
      <c r="N679" s="4" t="s">
        <v>5</v>
      </c>
    </row>
    <row r="680" spans="4:14" ht="30" hidden="1">
      <c r="D680" s="4">
        <v>676</v>
      </c>
      <c r="E680" s="5">
        <v>45026.684226585647</v>
      </c>
      <c r="F680" s="5">
        <v>45026.688809733787</v>
      </c>
      <c r="M680" s="4" t="s">
        <v>663</v>
      </c>
      <c r="N680" s="4" t="s">
        <v>7</v>
      </c>
    </row>
    <row r="681" spans="4:14" ht="30" hidden="1">
      <c r="D681" s="4">
        <v>677</v>
      </c>
      <c r="E681" s="5">
        <v>45026.689093553243</v>
      </c>
      <c r="F681" s="5">
        <v>45026.690702291657</v>
      </c>
      <c r="M681" s="4" t="s">
        <v>664</v>
      </c>
      <c r="N681" s="4" t="s">
        <v>7</v>
      </c>
    </row>
    <row r="682" spans="4:14" ht="30">
      <c r="D682" s="4">
        <v>678</v>
      </c>
      <c r="E682" s="5">
        <v>45026.693643854167</v>
      </c>
      <c r="F682" s="5">
        <v>45026.698403993047</v>
      </c>
      <c r="M682" s="4" t="s">
        <v>665</v>
      </c>
      <c r="N682" s="4" t="s">
        <v>5</v>
      </c>
    </row>
    <row r="683" spans="4:14" ht="30">
      <c r="D683" s="4">
        <v>679</v>
      </c>
      <c r="E683" s="5">
        <v>45026.698476817131</v>
      </c>
      <c r="F683" s="5">
        <v>45026.700436284722</v>
      </c>
      <c r="M683" s="4" t="s">
        <v>666</v>
      </c>
      <c r="N683" s="4" t="s">
        <v>5</v>
      </c>
    </row>
    <row r="684" spans="4:14" ht="30">
      <c r="D684" s="4">
        <v>680</v>
      </c>
      <c r="E684" s="5">
        <v>45026.704110740742</v>
      </c>
      <c r="F684" s="5">
        <v>45026.706043668979</v>
      </c>
      <c r="M684" s="4" t="s">
        <v>667</v>
      </c>
      <c r="N684" s="4" t="s">
        <v>5</v>
      </c>
    </row>
    <row r="685" spans="4:14" ht="30">
      <c r="D685" s="4">
        <v>681</v>
      </c>
      <c r="E685" s="5">
        <v>45026.701157581017</v>
      </c>
      <c r="F685" s="5">
        <v>45026.703896099527</v>
      </c>
      <c r="M685" s="4" t="s">
        <v>668</v>
      </c>
      <c r="N685" s="4" t="s">
        <v>5</v>
      </c>
    </row>
    <row r="686" spans="4:14" ht="30">
      <c r="D686" s="4">
        <v>682</v>
      </c>
      <c r="E686" s="5">
        <v>45026.712668391207</v>
      </c>
      <c r="F686" s="5">
        <v>45026.714808182871</v>
      </c>
      <c r="M686" s="4" t="s">
        <v>669</v>
      </c>
      <c r="N686" s="4" t="s">
        <v>5</v>
      </c>
    </row>
    <row r="687" spans="4:14" ht="30">
      <c r="D687" s="4">
        <v>683</v>
      </c>
      <c r="E687" s="5">
        <v>45026.721818472222</v>
      </c>
      <c r="F687" s="5">
        <v>45026.723712037026</v>
      </c>
      <c r="M687" s="4" t="s">
        <v>670</v>
      </c>
      <c r="N687" s="4" t="s">
        <v>5</v>
      </c>
    </row>
    <row r="688" spans="4:14" ht="30">
      <c r="D688" s="4">
        <v>684</v>
      </c>
      <c r="E688" s="5">
        <v>45026.723850162038</v>
      </c>
      <c r="F688" s="5">
        <v>45026.726112523153</v>
      </c>
      <c r="M688" s="4" t="s">
        <v>671</v>
      </c>
      <c r="N688" s="4" t="s">
        <v>5</v>
      </c>
    </row>
    <row r="689" spans="4:14" ht="30" hidden="1">
      <c r="D689" s="4">
        <v>685</v>
      </c>
      <c r="E689" s="5">
        <v>45027.59262152778</v>
      </c>
      <c r="F689" s="5">
        <v>45027.595020960653</v>
      </c>
      <c r="M689" s="4" t="s">
        <v>672</v>
      </c>
      <c r="N689" s="4" t="s">
        <v>7</v>
      </c>
    </row>
    <row r="690" spans="4:14" ht="30" hidden="1">
      <c r="D690" s="4">
        <v>686</v>
      </c>
      <c r="E690" s="5">
        <v>45027.63081613426</v>
      </c>
      <c r="F690" s="5">
        <v>45027.633673935183</v>
      </c>
      <c r="M690" s="4" t="s">
        <v>673</v>
      </c>
      <c r="N690" s="4" t="s">
        <v>7</v>
      </c>
    </row>
    <row r="691" spans="4:14" ht="30">
      <c r="D691" s="4">
        <v>687</v>
      </c>
      <c r="E691" s="5">
        <v>45027.660762291664</v>
      </c>
      <c r="F691" s="5">
        <v>45027.663553067126</v>
      </c>
      <c r="M691" s="4" t="s">
        <v>622</v>
      </c>
      <c r="N691" s="4" t="s">
        <v>5</v>
      </c>
    </row>
    <row r="692" spans="4:14" ht="30" hidden="1">
      <c r="D692" s="4">
        <v>688</v>
      </c>
      <c r="E692" s="5">
        <v>45027.663660081023</v>
      </c>
      <c r="F692" s="5">
        <v>45027.664916238427</v>
      </c>
      <c r="M692" s="4" t="s">
        <v>674</v>
      </c>
      <c r="N692" s="4" t="s">
        <v>7</v>
      </c>
    </row>
    <row r="693" spans="4:14" ht="45" hidden="1">
      <c r="D693" s="4">
        <v>689</v>
      </c>
      <c r="E693" s="5">
        <v>45027.695428634259</v>
      </c>
      <c r="F693" s="5">
        <v>45027.698082222218</v>
      </c>
      <c r="M693" s="4" t="s">
        <v>675</v>
      </c>
      <c r="N693" s="4" t="s">
        <v>7</v>
      </c>
    </row>
    <row r="694" spans="4:14" ht="30" hidden="1">
      <c r="D694" s="4">
        <v>690</v>
      </c>
      <c r="E694" s="5">
        <v>45029.635071643519</v>
      </c>
      <c r="F694" s="5">
        <v>45029.638269618059</v>
      </c>
      <c r="M694" s="4" t="s">
        <v>676</v>
      </c>
      <c r="N694" s="4" t="s">
        <v>7</v>
      </c>
    </row>
    <row r="695" spans="4:14" ht="30" hidden="1">
      <c r="D695" s="4">
        <v>691</v>
      </c>
      <c r="E695" s="5">
        <v>45045.565041944443</v>
      </c>
      <c r="F695" s="5">
        <v>45045.566716875001</v>
      </c>
      <c r="M695" s="4" t="s">
        <v>677</v>
      </c>
      <c r="N695" s="4" t="s">
        <v>7</v>
      </c>
    </row>
    <row r="696" spans="4:14" ht="30">
      <c r="D696" s="4">
        <v>692</v>
      </c>
      <c r="E696" s="5">
        <v>45048.610527118057</v>
      </c>
      <c r="F696" s="5">
        <v>45048.612707511573</v>
      </c>
      <c r="M696" s="4" t="s">
        <v>678</v>
      </c>
      <c r="N696" s="4" t="s">
        <v>5</v>
      </c>
    </row>
    <row r="697" spans="4:14" ht="30">
      <c r="D697" s="4">
        <v>693</v>
      </c>
      <c r="E697" s="5">
        <v>45050.666836064818</v>
      </c>
      <c r="F697" s="5">
        <v>45050.669105011577</v>
      </c>
      <c r="M697" s="4" t="s">
        <v>679</v>
      </c>
      <c r="N697" s="4" t="s">
        <v>5</v>
      </c>
    </row>
    <row r="698" spans="4:14" ht="30">
      <c r="D698" s="4">
        <v>694</v>
      </c>
      <c r="E698" s="5">
        <v>45050.669332534722</v>
      </c>
      <c r="F698" s="5">
        <v>45050.673837129631</v>
      </c>
      <c r="M698" s="4" t="s">
        <v>680</v>
      </c>
      <c r="N698" s="4" t="s">
        <v>5</v>
      </c>
    </row>
    <row r="699" spans="4:14" ht="30">
      <c r="D699" s="4">
        <v>695</v>
      </c>
      <c r="E699" s="5">
        <v>45050.67392173611</v>
      </c>
      <c r="F699" s="5">
        <v>45050.67557126157</v>
      </c>
      <c r="M699" s="4" t="s">
        <v>681</v>
      </c>
      <c r="N699" s="4" t="s">
        <v>5</v>
      </c>
    </row>
    <row r="700" spans="4:14" ht="45" hidden="1">
      <c r="D700" s="4">
        <v>696</v>
      </c>
      <c r="E700" s="5">
        <v>45021.721919247677</v>
      </c>
      <c r="F700" s="5">
        <v>45038.511674837973</v>
      </c>
      <c r="M700" s="4" t="s">
        <v>682</v>
      </c>
      <c r="N700" s="4" t="s">
        <v>7</v>
      </c>
    </row>
    <row r="701" spans="4:14" ht="30">
      <c r="D701" s="4">
        <v>697</v>
      </c>
      <c r="E701" s="5">
        <v>45040.73585690972</v>
      </c>
      <c r="F701" s="5">
        <v>45040.738123067131</v>
      </c>
      <c r="M701" s="4" t="s">
        <v>683</v>
      </c>
      <c r="N701" s="4" t="s">
        <v>5</v>
      </c>
    </row>
    <row r="702" spans="4:14" ht="30" hidden="1">
      <c r="D702" s="4">
        <v>698</v>
      </c>
      <c r="E702" s="5">
        <v>45048.528429479164</v>
      </c>
      <c r="F702" s="5">
        <v>45048.532519513887</v>
      </c>
      <c r="M702" s="4" t="s">
        <v>684</v>
      </c>
      <c r="N702" s="4" t="s">
        <v>7</v>
      </c>
    </row>
    <row r="703" spans="4:14" ht="45">
      <c r="D703" s="4">
        <v>699</v>
      </c>
      <c r="E703" s="5">
        <v>45048.533466469897</v>
      </c>
      <c r="F703" s="5">
        <v>45048.53656252315</v>
      </c>
      <c r="M703" s="4" t="s">
        <v>685</v>
      </c>
      <c r="N703" s="4" t="s">
        <v>5</v>
      </c>
    </row>
    <row r="704" spans="4:14" ht="45" hidden="1">
      <c r="D704" s="4">
        <v>700</v>
      </c>
      <c r="E704" s="5">
        <v>45048.536629861112</v>
      </c>
      <c r="F704" s="5">
        <v>45048.538518344911</v>
      </c>
      <c r="M704" s="4" t="s">
        <v>686</v>
      </c>
      <c r="N704" s="4" t="s">
        <v>7</v>
      </c>
    </row>
    <row r="705" spans="4:14" ht="30" hidden="1">
      <c r="D705" s="4">
        <v>701</v>
      </c>
      <c r="E705" s="5">
        <v>45056.510378657411</v>
      </c>
      <c r="F705" s="5">
        <v>45056.512831932872</v>
      </c>
      <c r="M705" s="4" t="s">
        <v>687</v>
      </c>
      <c r="N705" s="4" t="s">
        <v>7</v>
      </c>
    </row>
    <row r="706" spans="4:14" ht="30">
      <c r="D706" s="4">
        <v>702</v>
      </c>
      <c r="E706" s="5">
        <v>45056.512997812497</v>
      </c>
      <c r="F706" s="5">
        <v>45056.514902685187</v>
      </c>
      <c r="M706" s="4" t="s">
        <v>622</v>
      </c>
      <c r="N706" s="4" t="s">
        <v>5</v>
      </c>
    </row>
    <row r="707" spans="4:14" ht="30">
      <c r="D707" s="4">
        <v>703</v>
      </c>
      <c r="E707" s="5">
        <v>45058.495995763893</v>
      </c>
      <c r="F707" s="5">
        <v>45058.501769189817</v>
      </c>
      <c r="M707" s="4" t="s">
        <v>688</v>
      </c>
      <c r="N707" s="4" t="s">
        <v>5</v>
      </c>
    </row>
    <row r="708" spans="4:14" ht="45" hidden="1">
      <c r="D708" s="4">
        <v>704</v>
      </c>
      <c r="E708" s="5">
        <v>45058.510318506953</v>
      </c>
      <c r="F708" s="5">
        <v>45058.51926241898</v>
      </c>
      <c r="M708" s="4" t="s">
        <v>689</v>
      </c>
      <c r="N708" s="4" t="s">
        <v>7</v>
      </c>
    </row>
    <row r="709" spans="4:14" ht="30">
      <c r="D709" s="4">
        <v>705</v>
      </c>
      <c r="E709" s="5">
        <v>45058.516391956022</v>
      </c>
      <c r="F709" s="5">
        <v>45058.518925763892</v>
      </c>
      <c r="M709" s="4" t="s">
        <v>690</v>
      </c>
      <c r="N709" s="4" t="s">
        <v>5</v>
      </c>
    </row>
    <row r="710" spans="4:14">
      <c r="D710" s="4">
        <v>706</v>
      </c>
      <c r="E710" s="5">
        <v>45063.435113287043</v>
      </c>
      <c r="F710" s="5">
        <v>45063.437888611108</v>
      </c>
      <c r="M710" s="4" t="s">
        <v>691</v>
      </c>
      <c r="N710" s="4" t="s">
        <v>5</v>
      </c>
    </row>
    <row r="711" spans="4:14" ht="30">
      <c r="D711" s="4">
        <v>707</v>
      </c>
      <c r="E711" s="5">
        <v>45063.437948784733</v>
      </c>
      <c r="F711" s="5">
        <v>45063.438931331017</v>
      </c>
      <c r="M711" s="4" t="s">
        <v>692</v>
      </c>
      <c r="N711" s="4" t="s">
        <v>5</v>
      </c>
    </row>
    <row r="712" spans="4:14" ht="30">
      <c r="D712" s="4">
        <v>708</v>
      </c>
      <c r="E712" s="5">
        <v>45051.561269074067</v>
      </c>
      <c r="F712" s="5">
        <v>45051.563902060188</v>
      </c>
      <c r="M712" s="4" t="s">
        <v>693</v>
      </c>
      <c r="N712" s="4" t="s">
        <v>5</v>
      </c>
    </row>
    <row r="713" spans="4:14" ht="30" hidden="1">
      <c r="D713" s="4">
        <v>709</v>
      </c>
      <c r="E713" s="5">
        <v>45051.574654861113</v>
      </c>
      <c r="F713" s="5">
        <v>45051.577232777781</v>
      </c>
      <c r="M713" s="4" t="s">
        <v>694</v>
      </c>
      <c r="N713" s="4" t="s">
        <v>7</v>
      </c>
    </row>
    <row r="714" spans="4:14" ht="30" hidden="1">
      <c r="D714" s="4">
        <v>710</v>
      </c>
      <c r="E714" s="5">
        <v>45051.577373217588</v>
      </c>
      <c r="F714" s="5">
        <v>45051.579884965278</v>
      </c>
      <c r="M714" s="4" t="s">
        <v>512</v>
      </c>
      <c r="N714" s="4" t="s">
        <v>7</v>
      </c>
    </row>
    <row r="715" spans="4:14" ht="30" hidden="1">
      <c r="D715" s="4">
        <v>711</v>
      </c>
      <c r="E715" s="5">
        <v>45051.579918067131</v>
      </c>
      <c r="F715" s="5">
        <v>45051.582074988422</v>
      </c>
      <c r="M715" s="4" t="s">
        <v>695</v>
      </c>
      <c r="N715" s="4" t="s">
        <v>7</v>
      </c>
    </row>
    <row r="716" spans="4:14" ht="30">
      <c r="D716" s="4">
        <v>712</v>
      </c>
      <c r="E716" s="5">
        <v>45051.607935740743</v>
      </c>
      <c r="F716" s="5">
        <v>45051.610074201388</v>
      </c>
      <c r="M716" s="4" t="s">
        <v>696</v>
      </c>
      <c r="N716" s="4" t="s">
        <v>5</v>
      </c>
    </row>
    <row r="717" spans="4:14" ht="30" hidden="1">
      <c r="D717" s="4">
        <v>713</v>
      </c>
      <c r="E717" s="5">
        <v>45051.610123587961</v>
      </c>
      <c r="F717" s="5">
        <v>45051.615265185188</v>
      </c>
      <c r="M717" s="4" t="s">
        <v>697</v>
      </c>
      <c r="N717" s="4" t="s">
        <v>7</v>
      </c>
    </row>
    <row r="718" spans="4:14" ht="30">
      <c r="D718" s="4">
        <v>714</v>
      </c>
      <c r="E718" s="5">
        <v>45051.652002824077</v>
      </c>
      <c r="F718" s="5">
        <v>45051.654046863427</v>
      </c>
      <c r="M718" s="4" t="s">
        <v>698</v>
      </c>
      <c r="N718" s="4" t="s">
        <v>5</v>
      </c>
    </row>
    <row r="719" spans="4:14" ht="30">
      <c r="D719" s="4">
        <v>715</v>
      </c>
      <c r="E719" s="5">
        <v>45063.552528425927</v>
      </c>
      <c r="F719" s="5">
        <v>45063.557005092604</v>
      </c>
      <c r="M719" s="4" t="s">
        <v>699</v>
      </c>
      <c r="N719" s="4" t="s">
        <v>5</v>
      </c>
    </row>
    <row r="720" spans="4:14" ht="45" hidden="1">
      <c r="D720" s="4">
        <v>716</v>
      </c>
      <c r="E720" s="5">
        <v>45066.46043861111</v>
      </c>
      <c r="F720" s="5">
        <v>45066.462635613418</v>
      </c>
      <c r="M720" s="4" t="s">
        <v>700</v>
      </c>
      <c r="N720" s="4" t="s">
        <v>7</v>
      </c>
    </row>
    <row r="721" spans="4:14" ht="30">
      <c r="D721" s="4">
        <v>717</v>
      </c>
      <c r="E721" s="5">
        <v>45066.462740219897</v>
      </c>
      <c r="F721" s="5">
        <v>45066.464359976853</v>
      </c>
      <c r="M721" s="4" t="s">
        <v>701</v>
      </c>
      <c r="N721" s="4" t="s">
        <v>5</v>
      </c>
    </row>
    <row r="722" spans="4:14" ht="30">
      <c r="D722" s="4">
        <v>718</v>
      </c>
      <c r="E722" s="5">
        <v>45071.48039837963</v>
      </c>
      <c r="F722" s="5">
        <v>45071.482672615741</v>
      </c>
      <c r="G722" s="4" t="s">
        <v>702</v>
      </c>
      <c r="H722" s="4" t="s">
        <v>7</v>
      </c>
    </row>
    <row r="723" spans="4:14" ht="30">
      <c r="D723" s="4">
        <v>719</v>
      </c>
      <c r="E723" s="5">
        <v>45072.494351863417</v>
      </c>
      <c r="F723" s="5">
        <v>45072.497146122689</v>
      </c>
      <c r="G723" s="4" t="s">
        <v>703</v>
      </c>
      <c r="H723" s="4" t="s">
        <v>7</v>
      </c>
    </row>
    <row r="724" spans="4:14" ht="30">
      <c r="D724" s="4">
        <v>720</v>
      </c>
      <c r="E724" s="5">
        <v>45075.497736076388</v>
      </c>
      <c r="F724" s="5">
        <v>45075.49973826389</v>
      </c>
      <c r="G724" s="4" t="s">
        <v>704</v>
      </c>
      <c r="H724" s="4" t="s">
        <v>7</v>
      </c>
    </row>
    <row r="725" spans="4:14" ht="30">
      <c r="D725" s="4">
        <v>721</v>
      </c>
      <c r="E725" s="5">
        <v>45075.499817187498</v>
      </c>
      <c r="F725" s="5">
        <v>45075.502112349539</v>
      </c>
      <c r="G725" s="4" t="s">
        <v>705</v>
      </c>
      <c r="H725" s="4" t="s">
        <v>7</v>
      </c>
    </row>
    <row r="726" spans="4:14" ht="30">
      <c r="D726" s="4">
        <v>722</v>
      </c>
      <c r="E726" s="5">
        <v>45075.50291841435</v>
      </c>
      <c r="F726" s="5">
        <v>45075.504406099542</v>
      </c>
      <c r="G726" s="4" t="s">
        <v>706</v>
      </c>
      <c r="H726" s="4" t="s">
        <v>7</v>
      </c>
    </row>
    <row r="727" spans="4:14">
      <c r="D727" s="1"/>
      <c r="E727" s="1"/>
      <c r="F727" s="1"/>
      <c r="G727" s="1"/>
      <c r="H727" s="1"/>
    </row>
    <row r="728" spans="4:14">
      <c r="D728" s="1"/>
      <c r="E728" s="1"/>
      <c r="F728" s="1"/>
      <c r="G728" s="1"/>
      <c r="H728" s="1"/>
    </row>
    <row r="729" spans="4:14">
      <c r="D729" s="1"/>
      <c r="E729" s="1"/>
      <c r="F729" s="1"/>
      <c r="G729" s="1"/>
      <c r="H729" s="1"/>
    </row>
    <row r="730" spans="4:14">
      <c r="D730" s="1"/>
      <c r="E730" s="1"/>
      <c r="F730" s="1"/>
      <c r="G730" s="1"/>
      <c r="H730" s="1"/>
    </row>
    <row r="731" spans="4:14">
      <c r="D731" s="1"/>
      <c r="E731" s="1"/>
      <c r="F731" s="1"/>
      <c r="G731" s="1"/>
      <c r="H731" s="1"/>
    </row>
    <row r="732" spans="4:14">
      <c r="D732" s="1"/>
      <c r="E732" s="1"/>
      <c r="F732" s="1"/>
      <c r="G732" s="1"/>
      <c r="H732" s="1"/>
    </row>
    <row r="733" spans="4:14">
      <c r="D733" s="1"/>
      <c r="E733" s="1"/>
      <c r="F733" s="1"/>
      <c r="G733" s="1"/>
      <c r="H733" s="1"/>
    </row>
    <row r="734" spans="4:14">
      <c r="D734" s="1"/>
      <c r="E734" s="1"/>
      <c r="F734" s="1"/>
      <c r="G734" s="1"/>
      <c r="H734" s="1"/>
    </row>
    <row r="735" spans="4:14">
      <c r="D735" s="1"/>
      <c r="E735" s="1"/>
      <c r="F735" s="1"/>
      <c r="G735" s="1"/>
      <c r="H735" s="1"/>
    </row>
    <row r="736" spans="4:14">
      <c r="D736" s="1"/>
      <c r="E736" s="1"/>
      <c r="F736" s="1"/>
      <c r="G736" s="1"/>
      <c r="H736" s="1"/>
    </row>
    <row r="737" spans="4:8">
      <c r="D737" s="1"/>
      <c r="E737" s="1"/>
      <c r="F737" s="1"/>
      <c r="G737" s="1"/>
      <c r="H737" s="1"/>
    </row>
    <row r="738" spans="4:8">
      <c r="D738" s="1"/>
      <c r="E738" s="1"/>
      <c r="F738" s="1"/>
      <c r="G738" s="1"/>
      <c r="H738" s="1"/>
    </row>
    <row r="739" spans="4:8">
      <c r="D739" s="1"/>
      <c r="E739" s="1"/>
      <c r="F739" s="1"/>
      <c r="G739" s="1"/>
      <c r="H739" s="1"/>
    </row>
  </sheetData>
  <autoFilter ref="N4:N721">
    <filterColumn colId="0">
      <filters>
        <filter val="femal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cp:lastPrinted>2023-07-07T19:06:36Z</cp:lastPrinted>
  <dcterms:created xsi:type="dcterms:W3CDTF">2023-07-06T12:13:51Z</dcterms:created>
  <dcterms:modified xsi:type="dcterms:W3CDTF">2023-07-24T13:40:39Z</dcterms:modified>
</cp:coreProperties>
</file>