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nl-my.sharepoint.com/personal/jj_lankhorst_student_han_nl/Documents/_Slagman Techniek Afstuderen/J. Lankhorst/testing &amp; sim data/"/>
    </mc:Choice>
  </mc:AlternateContent>
  <xr:revisionPtr revIDLastSave="223" documentId="8_{A365C497-D1AA-4680-9A04-4D8C9D6070D7}" xr6:coauthVersionLast="47" xr6:coauthVersionMax="47" xr10:uidLastSave="{5B7FA14C-525D-427E-987C-8566B447AF6B}"/>
  <bookViews>
    <workbookView xWindow="-28920" yWindow="1050" windowWidth="29040" windowHeight="15840" activeTab="1" xr2:uid="{85CC42C4-0EEB-47AF-9540-9E2262BC466C}"/>
  </bookViews>
  <sheets>
    <sheet name="Belgium data" sheetId="1" r:id="rId1"/>
    <sheet name="Test setup data" sheetId="3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9" i="3" l="1"/>
  <c r="Z89" i="3"/>
  <c r="AB89" i="3" s="1"/>
  <c r="AE89" i="3" s="1"/>
  <c r="AB88" i="3"/>
  <c r="AE88" i="3" s="1"/>
  <c r="AA88" i="3"/>
  <c r="Z88" i="3"/>
  <c r="AA87" i="3"/>
  <c r="Z87" i="3"/>
  <c r="AB87" i="3" s="1"/>
  <c r="AE87" i="3" s="1"/>
  <c r="AA86" i="3"/>
  <c r="Z86" i="3"/>
  <c r="AB86" i="3" s="1"/>
  <c r="AE86" i="3" s="1"/>
  <c r="AB85" i="3"/>
  <c r="AE85" i="3" s="1"/>
  <c r="AA85" i="3"/>
  <c r="Z85" i="3"/>
  <c r="AA84" i="3"/>
  <c r="Z84" i="3"/>
  <c r="AB84" i="3" s="1"/>
  <c r="AE84" i="3" s="1"/>
  <c r="Z83" i="3"/>
  <c r="AB78" i="3"/>
  <c r="AE78" i="3" s="1"/>
  <c r="AA78" i="3"/>
  <c r="Z78" i="3"/>
  <c r="AB77" i="3"/>
  <c r="AE77" i="3" s="1"/>
  <c r="AA77" i="3"/>
  <c r="Z77" i="3"/>
  <c r="AA76" i="3"/>
  <c r="Z76" i="3"/>
  <c r="AB76" i="3" s="1"/>
  <c r="AE76" i="3" s="1"/>
  <c r="AE75" i="3"/>
  <c r="AB75" i="3"/>
  <c r="AA75" i="3"/>
  <c r="Z75" i="3"/>
  <c r="AB74" i="3"/>
  <c r="AE74" i="3" s="1"/>
  <c r="AA74" i="3"/>
  <c r="Z74" i="3"/>
  <c r="AA73" i="3"/>
  <c r="Z73" i="3"/>
  <c r="AB73" i="3" s="1"/>
  <c r="AE73" i="3" s="1"/>
  <c r="Z72" i="3"/>
  <c r="AB65" i="3"/>
  <c r="AE65" i="3" s="1"/>
  <c r="AA65" i="3"/>
  <c r="Z65" i="3"/>
  <c r="AA64" i="3"/>
  <c r="Z64" i="3"/>
  <c r="AB64" i="3" s="1"/>
  <c r="AE64" i="3" s="1"/>
  <c r="AA63" i="3"/>
  <c r="Z63" i="3"/>
  <c r="AB63" i="3" s="1"/>
  <c r="AE63" i="3" s="1"/>
  <c r="AB62" i="3"/>
  <c r="AE62" i="3" s="1"/>
  <c r="AA62" i="3"/>
  <c r="Z62" i="3"/>
  <c r="AA61" i="3"/>
  <c r="Z61" i="3"/>
  <c r="AB61" i="3" s="1"/>
  <c r="AE61" i="3" s="1"/>
  <c r="AB60" i="3"/>
  <c r="AE60" i="3" s="1"/>
  <c r="AA60" i="3"/>
  <c r="Z60" i="3"/>
  <c r="Z59" i="3"/>
  <c r="AB54" i="3"/>
  <c r="AE54" i="3" s="1"/>
  <c r="AA54" i="3"/>
  <c r="Z54" i="3"/>
  <c r="AA53" i="3"/>
  <c r="Z53" i="3"/>
  <c r="AB53" i="3" s="1"/>
  <c r="AE53" i="3" s="1"/>
  <c r="AB52" i="3"/>
  <c r="AE52" i="3" s="1"/>
  <c r="AA52" i="3"/>
  <c r="Z52" i="3"/>
  <c r="AB51" i="3"/>
  <c r="AE51" i="3" s="1"/>
  <c r="AA51" i="3"/>
  <c r="Z51" i="3"/>
  <c r="AA50" i="3"/>
  <c r="Z50" i="3"/>
  <c r="AB50" i="3" s="1"/>
  <c r="AE50" i="3" s="1"/>
  <c r="AB49" i="3"/>
  <c r="AE49" i="3" s="1"/>
  <c r="AE56" i="3" s="1"/>
  <c r="AA49" i="3"/>
  <c r="Z49" i="3"/>
  <c r="Z48" i="3"/>
  <c r="AA41" i="3"/>
  <c r="Z41" i="3"/>
  <c r="AB41" i="3" s="1"/>
  <c r="AE41" i="3" s="1"/>
  <c r="AB40" i="3"/>
  <c r="AA40" i="3"/>
  <c r="AE40" i="3" s="1"/>
  <c r="Z40" i="3"/>
  <c r="AA39" i="3"/>
  <c r="Z39" i="3"/>
  <c r="AB39" i="3" s="1"/>
  <c r="AE39" i="3" s="1"/>
  <c r="AA38" i="3"/>
  <c r="Z38" i="3"/>
  <c r="AB38" i="3" s="1"/>
  <c r="AE38" i="3" s="1"/>
  <c r="AB37" i="3"/>
  <c r="AA37" i="3"/>
  <c r="AE37" i="3" s="1"/>
  <c r="Z37" i="3"/>
  <c r="AA36" i="3"/>
  <c r="Z36" i="3"/>
  <c r="AB36" i="3" s="1"/>
  <c r="AE36" i="3" s="1"/>
  <c r="AA35" i="3"/>
  <c r="Z35" i="3"/>
  <c r="AB35" i="3" s="1"/>
  <c r="AE35" i="3" s="1"/>
  <c r="AB34" i="3"/>
  <c r="AA34" i="3"/>
  <c r="AE34" i="3" s="1"/>
  <c r="Z34" i="3"/>
  <c r="AA33" i="3"/>
  <c r="Z33" i="3"/>
  <c r="AB33" i="3" s="1"/>
  <c r="AE33" i="3" s="1"/>
  <c r="AA32" i="3"/>
  <c r="Z32" i="3"/>
  <c r="AB32" i="3" s="1"/>
  <c r="AE32" i="3" s="1"/>
  <c r="AB31" i="3"/>
  <c r="AA31" i="3"/>
  <c r="AE31" i="3" s="1"/>
  <c r="Z31" i="3"/>
  <c r="AA30" i="3"/>
  <c r="Z30" i="3"/>
  <c r="AB30" i="3" s="1"/>
  <c r="AE30" i="3" s="1"/>
  <c r="AA29" i="3"/>
  <c r="Z29" i="3"/>
  <c r="AB29" i="3" s="1"/>
  <c r="AE29" i="3" s="1"/>
  <c r="AB28" i="3"/>
  <c r="AE28" i="3" s="1"/>
  <c r="AA28" i="3"/>
  <c r="Z28" i="3"/>
  <c r="AA27" i="3"/>
  <c r="Z27" i="3"/>
  <c r="AB27" i="3" s="1"/>
  <c r="AE27" i="3" s="1"/>
  <c r="Z26" i="3"/>
  <c r="AA20" i="3"/>
  <c r="Z20" i="3"/>
  <c r="AB20" i="3" s="1"/>
  <c r="AE20" i="3" s="1"/>
  <c r="AA19" i="3"/>
  <c r="Z19" i="3"/>
  <c r="AB19" i="3" s="1"/>
  <c r="AE19" i="3" s="1"/>
  <c r="AA18" i="3"/>
  <c r="Z18" i="3"/>
  <c r="AB18" i="3" s="1"/>
  <c r="AE18" i="3" s="1"/>
  <c r="AA17" i="3"/>
  <c r="Z17" i="3"/>
  <c r="AB17" i="3" s="1"/>
  <c r="AE17" i="3" s="1"/>
  <c r="AA16" i="3"/>
  <c r="Z16" i="3"/>
  <c r="AB16" i="3" s="1"/>
  <c r="AE16" i="3" s="1"/>
  <c r="AA15" i="3"/>
  <c r="Z15" i="3"/>
  <c r="AB15" i="3" s="1"/>
  <c r="AE15" i="3" s="1"/>
  <c r="AA14" i="3"/>
  <c r="Z14" i="3"/>
  <c r="AB14" i="3" s="1"/>
  <c r="AE14" i="3" s="1"/>
  <c r="AA13" i="3"/>
  <c r="Z13" i="3"/>
  <c r="AB13" i="3" s="1"/>
  <c r="AE13" i="3" s="1"/>
  <c r="AA12" i="3"/>
  <c r="Z12" i="3"/>
  <c r="AB12" i="3" s="1"/>
  <c r="AE12" i="3" s="1"/>
  <c r="AA11" i="3"/>
  <c r="Z11" i="3"/>
  <c r="AB11" i="3" s="1"/>
  <c r="AE11" i="3" s="1"/>
  <c r="AA10" i="3"/>
  <c r="Z10" i="3"/>
  <c r="AB10" i="3" s="1"/>
  <c r="AE10" i="3" s="1"/>
  <c r="AA9" i="3"/>
  <c r="Z9" i="3"/>
  <c r="AB9" i="3" s="1"/>
  <c r="AE9" i="3" s="1"/>
  <c r="AA8" i="3"/>
  <c r="Z8" i="3"/>
  <c r="AB8" i="3" s="1"/>
  <c r="AE8" i="3" s="1"/>
  <c r="AA7" i="3"/>
  <c r="Z7" i="3"/>
  <c r="AB7" i="3" s="1"/>
  <c r="AE7" i="3" s="1"/>
  <c r="AA6" i="3"/>
  <c r="Z6" i="3"/>
  <c r="AB6" i="3" s="1"/>
  <c r="AE6" i="3" s="1"/>
  <c r="Z5" i="3"/>
  <c r="AE91" i="3" l="1"/>
  <c r="AE22" i="3"/>
  <c r="AE23" i="3"/>
  <c r="AE67" i="3"/>
  <c r="AE44" i="3"/>
  <c r="AE43" i="3"/>
  <c r="AE80" i="3"/>
  <c r="E89" i="3" l="1"/>
  <c r="D89" i="3"/>
  <c r="F89" i="3" s="1"/>
  <c r="I89" i="3" s="1"/>
  <c r="E88" i="3"/>
  <c r="D88" i="3"/>
  <c r="F88" i="3" s="1"/>
  <c r="I88" i="3" s="1"/>
  <c r="F87" i="3"/>
  <c r="I87" i="3" s="1"/>
  <c r="E87" i="3"/>
  <c r="D87" i="3"/>
  <c r="E86" i="3"/>
  <c r="D86" i="3"/>
  <c r="F86" i="3" s="1"/>
  <c r="I86" i="3" s="1"/>
  <c r="E85" i="3"/>
  <c r="D85" i="3"/>
  <c r="F85" i="3" s="1"/>
  <c r="I85" i="3" s="1"/>
  <c r="F84" i="3"/>
  <c r="I84" i="3" s="1"/>
  <c r="E84" i="3"/>
  <c r="D84" i="3"/>
  <c r="D83" i="3"/>
  <c r="F78" i="3"/>
  <c r="I78" i="3" s="1"/>
  <c r="E78" i="3"/>
  <c r="D78" i="3"/>
  <c r="E77" i="3"/>
  <c r="D77" i="3"/>
  <c r="F77" i="3" s="1"/>
  <c r="I77" i="3" s="1"/>
  <c r="E76" i="3"/>
  <c r="D76" i="3"/>
  <c r="F76" i="3" s="1"/>
  <c r="I76" i="3" s="1"/>
  <c r="F75" i="3"/>
  <c r="I75" i="3" s="1"/>
  <c r="E75" i="3"/>
  <c r="D75" i="3"/>
  <c r="E74" i="3"/>
  <c r="D74" i="3"/>
  <c r="F74" i="3" s="1"/>
  <c r="I74" i="3" s="1"/>
  <c r="E73" i="3"/>
  <c r="D73" i="3"/>
  <c r="F73" i="3" s="1"/>
  <c r="I73" i="3" s="1"/>
  <c r="I80" i="3" s="1"/>
  <c r="D72" i="3"/>
  <c r="E65" i="3"/>
  <c r="D65" i="3"/>
  <c r="F65" i="3" s="1"/>
  <c r="I65" i="3" s="1"/>
  <c r="F64" i="3"/>
  <c r="I64" i="3" s="1"/>
  <c r="E64" i="3"/>
  <c r="D64" i="3"/>
  <c r="E63" i="3"/>
  <c r="D63" i="3"/>
  <c r="F63" i="3" s="1"/>
  <c r="I63" i="3" s="1"/>
  <c r="E62" i="3"/>
  <c r="D62" i="3"/>
  <c r="F62" i="3" s="1"/>
  <c r="I62" i="3" s="1"/>
  <c r="F61" i="3"/>
  <c r="I61" i="3" s="1"/>
  <c r="E61" i="3"/>
  <c r="D61" i="3"/>
  <c r="E60" i="3"/>
  <c r="D60" i="3"/>
  <c r="F60" i="3" s="1"/>
  <c r="I60" i="3" s="1"/>
  <c r="D59" i="3"/>
  <c r="E54" i="3"/>
  <c r="D54" i="3"/>
  <c r="F54" i="3" s="1"/>
  <c r="I54" i="3" s="1"/>
  <c r="E53" i="3"/>
  <c r="D53" i="3"/>
  <c r="F53" i="3" s="1"/>
  <c r="I53" i="3" s="1"/>
  <c r="F52" i="3"/>
  <c r="I52" i="3" s="1"/>
  <c r="E52" i="3"/>
  <c r="D52" i="3"/>
  <c r="E51" i="3"/>
  <c r="D51" i="3"/>
  <c r="F51" i="3" s="1"/>
  <c r="I51" i="3" s="1"/>
  <c r="E50" i="3"/>
  <c r="D50" i="3"/>
  <c r="F50" i="3" s="1"/>
  <c r="I50" i="3" s="1"/>
  <c r="F49" i="3"/>
  <c r="I49" i="3" s="1"/>
  <c r="E49" i="3"/>
  <c r="D49" i="3"/>
  <c r="D48" i="3"/>
  <c r="E41" i="3"/>
  <c r="D41" i="3"/>
  <c r="F41" i="3" s="1"/>
  <c r="I41" i="3" s="1"/>
  <c r="F40" i="3"/>
  <c r="E40" i="3"/>
  <c r="I40" i="3" s="1"/>
  <c r="D40" i="3"/>
  <c r="E39" i="3"/>
  <c r="D39" i="3"/>
  <c r="F39" i="3" s="1"/>
  <c r="I39" i="3" s="1"/>
  <c r="E38" i="3"/>
  <c r="D38" i="3"/>
  <c r="F38" i="3" s="1"/>
  <c r="I38" i="3" s="1"/>
  <c r="F37" i="3"/>
  <c r="E37" i="3"/>
  <c r="I37" i="3" s="1"/>
  <c r="D37" i="3"/>
  <c r="E36" i="3"/>
  <c r="D36" i="3"/>
  <c r="F36" i="3" s="1"/>
  <c r="I36" i="3" s="1"/>
  <c r="E35" i="3"/>
  <c r="D35" i="3"/>
  <c r="F35" i="3" s="1"/>
  <c r="I35" i="3" s="1"/>
  <c r="F34" i="3"/>
  <c r="E34" i="3"/>
  <c r="I34" i="3" s="1"/>
  <c r="D34" i="3"/>
  <c r="E33" i="3"/>
  <c r="D33" i="3"/>
  <c r="F33" i="3" s="1"/>
  <c r="I33" i="3" s="1"/>
  <c r="E32" i="3"/>
  <c r="D32" i="3"/>
  <c r="F32" i="3" s="1"/>
  <c r="I32" i="3" s="1"/>
  <c r="F31" i="3"/>
  <c r="E31" i="3"/>
  <c r="I31" i="3" s="1"/>
  <c r="D31" i="3"/>
  <c r="E30" i="3"/>
  <c r="D30" i="3"/>
  <c r="F30" i="3" s="1"/>
  <c r="I30" i="3" s="1"/>
  <c r="E29" i="3"/>
  <c r="D29" i="3"/>
  <c r="F29" i="3" s="1"/>
  <c r="I29" i="3" s="1"/>
  <c r="F28" i="3"/>
  <c r="E28" i="3"/>
  <c r="I28" i="3" s="1"/>
  <c r="D28" i="3"/>
  <c r="E27" i="3"/>
  <c r="D27" i="3"/>
  <c r="F27" i="3" s="1"/>
  <c r="I27" i="3" s="1"/>
  <c r="D26" i="3"/>
  <c r="E20" i="3"/>
  <c r="D20" i="3"/>
  <c r="F20" i="3" s="1"/>
  <c r="I20" i="3" s="1"/>
  <c r="E19" i="3"/>
  <c r="D19" i="3"/>
  <c r="F19" i="3" s="1"/>
  <c r="I19" i="3" s="1"/>
  <c r="F18" i="3"/>
  <c r="I18" i="3" s="1"/>
  <c r="E18" i="3"/>
  <c r="D18" i="3"/>
  <c r="E17" i="3"/>
  <c r="D17" i="3"/>
  <c r="F17" i="3" s="1"/>
  <c r="I17" i="3" s="1"/>
  <c r="E16" i="3"/>
  <c r="D16" i="3"/>
  <c r="F16" i="3" s="1"/>
  <c r="I16" i="3" s="1"/>
  <c r="F15" i="3"/>
  <c r="I15" i="3" s="1"/>
  <c r="E15" i="3"/>
  <c r="D15" i="3"/>
  <c r="E14" i="3"/>
  <c r="D14" i="3"/>
  <c r="F14" i="3" s="1"/>
  <c r="I14" i="3" s="1"/>
  <c r="E13" i="3"/>
  <c r="D13" i="3"/>
  <c r="F13" i="3" s="1"/>
  <c r="I13" i="3" s="1"/>
  <c r="F12" i="3"/>
  <c r="I12" i="3" s="1"/>
  <c r="E12" i="3"/>
  <c r="D12" i="3"/>
  <c r="E11" i="3"/>
  <c r="D11" i="3"/>
  <c r="F11" i="3" s="1"/>
  <c r="I11" i="3" s="1"/>
  <c r="E10" i="3"/>
  <c r="D10" i="3"/>
  <c r="F10" i="3" s="1"/>
  <c r="I10" i="3" s="1"/>
  <c r="F9" i="3"/>
  <c r="I9" i="3" s="1"/>
  <c r="E9" i="3"/>
  <c r="D9" i="3"/>
  <c r="F8" i="3"/>
  <c r="I8" i="3" s="1"/>
  <c r="E8" i="3"/>
  <c r="D8" i="3"/>
  <c r="E7" i="3"/>
  <c r="D7" i="3"/>
  <c r="F7" i="3" s="1"/>
  <c r="I7" i="3" s="1"/>
  <c r="F6" i="3"/>
  <c r="I6" i="3" s="1"/>
  <c r="E6" i="3"/>
  <c r="D6" i="3"/>
  <c r="D5" i="3"/>
  <c r="I91" i="3" l="1"/>
  <c r="I22" i="3"/>
  <c r="I23" i="3"/>
  <c r="I56" i="3"/>
  <c r="I67" i="3"/>
  <c r="I44" i="3"/>
  <c r="I43" i="3"/>
  <c r="AA89" i="1" l="1"/>
  <c r="Z89" i="1"/>
  <c r="AB89" i="1" s="1"/>
  <c r="AA88" i="1"/>
  <c r="Z88" i="1"/>
  <c r="AB88" i="1" s="1"/>
  <c r="AE88" i="1" s="1"/>
  <c r="AA87" i="1"/>
  <c r="Z87" i="1"/>
  <c r="AB87" i="1" s="1"/>
  <c r="AE87" i="1" s="1"/>
  <c r="AA86" i="1"/>
  <c r="Z86" i="1"/>
  <c r="AB86" i="1" s="1"/>
  <c r="AE86" i="1" s="1"/>
  <c r="AA85" i="1"/>
  <c r="Z85" i="1"/>
  <c r="AB85" i="1" s="1"/>
  <c r="AE85" i="1" s="1"/>
  <c r="AA84" i="1"/>
  <c r="Z84" i="1"/>
  <c r="AB84" i="1" s="1"/>
  <c r="Z83" i="1"/>
  <c r="AA78" i="1"/>
  <c r="Z78" i="1"/>
  <c r="AB78" i="1" s="1"/>
  <c r="AA77" i="1"/>
  <c r="Z77" i="1"/>
  <c r="AB77" i="1" s="1"/>
  <c r="AA76" i="1"/>
  <c r="Z76" i="1"/>
  <c r="AB76" i="1" s="1"/>
  <c r="AA75" i="1"/>
  <c r="Z75" i="1"/>
  <c r="AB75" i="1" s="1"/>
  <c r="AA74" i="1"/>
  <c r="Z74" i="1"/>
  <c r="AB74" i="1" s="1"/>
  <c r="AA73" i="1"/>
  <c r="Z73" i="1"/>
  <c r="AB73" i="1" s="1"/>
  <c r="Z72" i="1"/>
  <c r="AA65" i="1"/>
  <c r="Z65" i="1"/>
  <c r="AB65" i="1" s="1"/>
  <c r="AA64" i="1"/>
  <c r="Z64" i="1"/>
  <c r="AB64" i="1" s="1"/>
  <c r="AA63" i="1"/>
  <c r="Z63" i="1"/>
  <c r="AB63" i="1" s="1"/>
  <c r="AA62" i="1"/>
  <c r="Z62" i="1"/>
  <c r="AB62" i="1" s="1"/>
  <c r="AE62" i="1" s="1"/>
  <c r="AA61" i="1"/>
  <c r="Z61" i="1"/>
  <c r="AB61" i="1" s="1"/>
  <c r="AA60" i="1"/>
  <c r="Z60" i="1"/>
  <c r="AB60" i="1" s="1"/>
  <c r="AE60" i="1" s="1"/>
  <c r="Z59" i="1"/>
  <c r="AA54" i="1"/>
  <c r="Z54" i="1"/>
  <c r="AB54" i="1" s="1"/>
  <c r="AA53" i="1"/>
  <c r="Z53" i="1"/>
  <c r="AB53" i="1" s="1"/>
  <c r="AA52" i="1"/>
  <c r="Z52" i="1"/>
  <c r="AB52" i="1" s="1"/>
  <c r="AE52" i="1" s="1"/>
  <c r="AA51" i="1"/>
  <c r="Z51" i="1"/>
  <c r="AB51" i="1" s="1"/>
  <c r="AA50" i="1"/>
  <c r="Z50" i="1"/>
  <c r="AB50" i="1" s="1"/>
  <c r="AA49" i="1"/>
  <c r="Z49" i="1"/>
  <c r="AB49" i="1" s="1"/>
  <c r="AE49" i="1" s="1"/>
  <c r="Z48" i="1"/>
  <c r="AA41" i="1"/>
  <c r="Z41" i="1"/>
  <c r="AB41" i="1" s="1"/>
  <c r="AA40" i="1"/>
  <c r="Z40" i="1"/>
  <c r="AB40" i="1" s="1"/>
  <c r="AA39" i="1"/>
  <c r="Z39" i="1"/>
  <c r="AB39" i="1" s="1"/>
  <c r="AE39" i="1" s="1"/>
  <c r="AA38" i="1"/>
  <c r="Z38" i="1"/>
  <c r="AB38" i="1" s="1"/>
  <c r="AA37" i="1"/>
  <c r="Z37" i="1"/>
  <c r="AB37" i="1" s="1"/>
  <c r="AA36" i="1"/>
  <c r="Z36" i="1"/>
  <c r="AB36" i="1" s="1"/>
  <c r="AA35" i="1"/>
  <c r="Z35" i="1"/>
  <c r="AB35" i="1" s="1"/>
  <c r="AA34" i="1"/>
  <c r="Z34" i="1"/>
  <c r="AB34" i="1" s="1"/>
  <c r="AA33" i="1"/>
  <c r="Z33" i="1"/>
  <c r="AB33" i="1" s="1"/>
  <c r="AE33" i="1" s="1"/>
  <c r="AA32" i="1"/>
  <c r="Z32" i="1"/>
  <c r="AB32" i="1" s="1"/>
  <c r="AA31" i="1"/>
  <c r="Z31" i="1"/>
  <c r="AB31" i="1" s="1"/>
  <c r="AA30" i="1"/>
  <c r="Z30" i="1"/>
  <c r="AB30" i="1" s="1"/>
  <c r="AE30" i="1" s="1"/>
  <c r="AA29" i="1"/>
  <c r="Z29" i="1"/>
  <c r="AB29" i="1" s="1"/>
  <c r="AE29" i="1" s="1"/>
  <c r="AA28" i="1"/>
  <c r="Z28" i="1"/>
  <c r="AB28" i="1" s="1"/>
  <c r="AA27" i="1"/>
  <c r="Z27" i="1"/>
  <c r="AB27" i="1" s="1"/>
  <c r="AE27" i="1" s="1"/>
  <c r="Z26" i="1"/>
  <c r="AA20" i="1"/>
  <c r="Z20" i="1"/>
  <c r="AB20" i="1" s="1"/>
  <c r="AA19" i="1"/>
  <c r="Z19" i="1"/>
  <c r="AB19" i="1" s="1"/>
  <c r="AE19" i="1" s="1"/>
  <c r="AA18" i="1"/>
  <c r="Z18" i="1"/>
  <c r="AB18" i="1" s="1"/>
  <c r="AE18" i="1" s="1"/>
  <c r="AA17" i="1"/>
  <c r="Z17" i="1"/>
  <c r="AB17" i="1" s="1"/>
  <c r="AE17" i="1" s="1"/>
  <c r="AA16" i="1"/>
  <c r="Z16" i="1"/>
  <c r="AB16" i="1" s="1"/>
  <c r="AE16" i="1" s="1"/>
  <c r="AA15" i="1"/>
  <c r="Z15" i="1"/>
  <c r="AB15" i="1" s="1"/>
  <c r="AA14" i="1"/>
  <c r="Z14" i="1"/>
  <c r="AB14" i="1" s="1"/>
  <c r="AA13" i="1"/>
  <c r="Z13" i="1"/>
  <c r="AB13" i="1" s="1"/>
  <c r="AE13" i="1" s="1"/>
  <c r="AA12" i="1"/>
  <c r="Z12" i="1"/>
  <c r="AB12" i="1" s="1"/>
  <c r="AE12" i="1" s="1"/>
  <c r="AA11" i="1"/>
  <c r="Z11" i="1"/>
  <c r="AB11" i="1" s="1"/>
  <c r="AE11" i="1" s="1"/>
  <c r="AB10" i="1"/>
  <c r="AA10" i="1"/>
  <c r="Z10" i="1"/>
  <c r="AA9" i="1"/>
  <c r="Z9" i="1"/>
  <c r="AB9" i="1" s="1"/>
  <c r="AA8" i="1"/>
  <c r="Z8" i="1"/>
  <c r="AB8" i="1" s="1"/>
  <c r="AB7" i="1"/>
  <c r="AE7" i="1" s="1"/>
  <c r="AA7" i="1"/>
  <c r="Z7" i="1"/>
  <c r="AA6" i="1"/>
  <c r="Z6" i="1"/>
  <c r="AB6" i="1" s="1"/>
  <c r="AE6" i="1" s="1"/>
  <c r="Z5" i="1"/>
  <c r="G89" i="1"/>
  <c r="F89" i="1"/>
  <c r="E89" i="1"/>
  <c r="F88" i="1"/>
  <c r="E88" i="1"/>
  <c r="G88" i="1" s="1"/>
  <c r="J88" i="1" s="1"/>
  <c r="F87" i="1"/>
  <c r="E87" i="1"/>
  <c r="G87" i="1" s="1"/>
  <c r="F86" i="1"/>
  <c r="E86" i="1"/>
  <c r="G86" i="1" s="1"/>
  <c r="J86" i="1" s="1"/>
  <c r="F85" i="1"/>
  <c r="E85" i="1"/>
  <c r="G85" i="1" s="1"/>
  <c r="J85" i="1" s="1"/>
  <c r="F84" i="1"/>
  <c r="E84" i="1"/>
  <c r="G84" i="1" s="1"/>
  <c r="E83" i="1"/>
  <c r="F78" i="1"/>
  <c r="E78" i="1"/>
  <c r="G78" i="1" s="1"/>
  <c r="J78" i="1" s="1"/>
  <c r="F77" i="1"/>
  <c r="E77" i="1"/>
  <c r="G77" i="1" s="1"/>
  <c r="J77" i="1" s="1"/>
  <c r="F76" i="1"/>
  <c r="E76" i="1"/>
  <c r="G76" i="1" s="1"/>
  <c r="F75" i="1"/>
  <c r="E75" i="1"/>
  <c r="G75" i="1" s="1"/>
  <c r="F74" i="1"/>
  <c r="E74" i="1"/>
  <c r="G74" i="1" s="1"/>
  <c r="J74" i="1" s="1"/>
  <c r="F73" i="1"/>
  <c r="E73" i="1"/>
  <c r="G73" i="1" s="1"/>
  <c r="E72" i="1"/>
  <c r="F65" i="1"/>
  <c r="E65" i="1"/>
  <c r="G65" i="1" s="1"/>
  <c r="F64" i="1"/>
  <c r="E64" i="1"/>
  <c r="G64" i="1" s="1"/>
  <c r="F63" i="1"/>
  <c r="E63" i="1"/>
  <c r="G63" i="1" s="1"/>
  <c r="J63" i="1" s="1"/>
  <c r="F62" i="1"/>
  <c r="E62" i="1"/>
  <c r="G62" i="1" s="1"/>
  <c r="J62" i="1" s="1"/>
  <c r="G61" i="1"/>
  <c r="F61" i="1"/>
  <c r="E61" i="1"/>
  <c r="F60" i="1"/>
  <c r="E60" i="1"/>
  <c r="G60" i="1" s="1"/>
  <c r="E59" i="1"/>
  <c r="F54" i="1"/>
  <c r="E54" i="1"/>
  <c r="G54" i="1" s="1"/>
  <c r="F53" i="1"/>
  <c r="E53" i="1"/>
  <c r="G53" i="1" s="1"/>
  <c r="J53" i="1" s="1"/>
  <c r="F52" i="1"/>
  <c r="E52" i="1"/>
  <c r="G52" i="1" s="1"/>
  <c r="J52" i="1" s="1"/>
  <c r="F51" i="1"/>
  <c r="E51" i="1"/>
  <c r="G51" i="1" s="1"/>
  <c r="F50" i="1"/>
  <c r="E50" i="1"/>
  <c r="G50" i="1" s="1"/>
  <c r="J50" i="1" s="1"/>
  <c r="F49" i="1"/>
  <c r="E49" i="1"/>
  <c r="G49" i="1" s="1"/>
  <c r="E48" i="1"/>
  <c r="F41" i="1"/>
  <c r="E41" i="1"/>
  <c r="G41" i="1" s="1"/>
  <c r="F40" i="1"/>
  <c r="E40" i="1"/>
  <c r="G40" i="1" s="1"/>
  <c r="F39" i="1"/>
  <c r="E39" i="1"/>
  <c r="G39" i="1" s="1"/>
  <c r="F38" i="1"/>
  <c r="E38" i="1"/>
  <c r="G38" i="1" s="1"/>
  <c r="F37" i="1"/>
  <c r="E37" i="1"/>
  <c r="G37" i="1" s="1"/>
  <c r="J37" i="1" s="1"/>
  <c r="F36" i="1"/>
  <c r="E36" i="1"/>
  <c r="G36" i="1" s="1"/>
  <c r="F35" i="1"/>
  <c r="E35" i="1"/>
  <c r="G35" i="1" s="1"/>
  <c r="F34" i="1"/>
  <c r="E34" i="1"/>
  <c r="G34" i="1" s="1"/>
  <c r="F33" i="1"/>
  <c r="E33" i="1"/>
  <c r="G33" i="1" s="1"/>
  <c r="J33" i="1" s="1"/>
  <c r="F32" i="1"/>
  <c r="E32" i="1"/>
  <c r="G32" i="1" s="1"/>
  <c r="F31" i="1"/>
  <c r="E31" i="1"/>
  <c r="G31" i="1" s="1"/>
  <c r="F30" i="1"/>
  <c r="E30" i="1"/>
  <c r="G30" i="1" s="1"/>
  <c r="G29" i="1"/>
  <c r="J29" i="1" s="1"/>
  <c r="F29" i="1"/>
  <c r="E29" i="1"/>
  <c r="F28" i="1"/>
  <c r="E28" i="1"/>
  <c r="G28" i="1" s="1"/>
  <c r="J28" i="1" s="1"/>
  <c r="F27" i="1"/>
  <c r="E27" i="1"/>
  <c r="G27" i="1" s="1"/>
  <c r="E26" i="1"/>
  <c r="F20" i="1"/>
  <c r="E20" i="1"/>
  <c r="G20" i="1" s="1"/>
  <c r="F19" i="1"/>
  <c r="E19" i="1"/>
  <c r="G19" i="1" s="1"/>
  <c r="J19" i="1" s="1"/>
  <c r="F18" i="1"/>
  <c r="E18" i="1"/>
  <c r="G18" i="1" s="1"/>
  <c r="F17" i="1"/>
  <c r="E17" i="1"/>
  <c r="G17" i="1" s="1"/>
  <c r="J17" i="1" s="1"/>
  <c r="F16" i="1"/>
  <c r="E16" i="1"/>
  <c r="G16" i="1" s="1"/>
  <c r="F15" i="1"/>
  <c r="E15" i="1"/>
  <c r="G15" i="1" s="1"/>
  <c r="F14" i="1"/>
  <c r="E14" i="1"/>
  <c r="G14" i="1" s="1"/>
  <c r="F13" i="1"/>
  <c r="E13" i="1"/>
  <c r="G13" i="1" s="1"/>
  <c r="J13" i="1" s="1"/>
  <c r="F12" i="1"/>
  <c r="E12" i="1"/>
  <c r="G12" i="1" s="1"/>
  <c r="F11" i="1"/>
  <c r="E11" i="1"/>
  <c r="G11" i="1" s="1"/>
  <c r="J11" i="1" s="1"/>
  <c r="F10" i="1"/>
  <c r="E10" i="1"/>
  <c r="G10" i="1" s="1"/>
  <c r="F9" i="1"/>
  <c r="E9" i="1"/>
  <c r="G9" i="1" s="1"/>
  <c r="F8" i="1"/>
  <c r="E8" i="1"/>
  <c r="G8" i="1" s="1"/>
  <c r="F7" i="1"/>
  <c r="E7" i="1"/>
  <c r="G7" i="1" s="1"/>
  <c r="J7" i="1" s="1"/>
  <c r="F6" i="1"/>
  <c r="E6" i="1"/>
  <c r="G6" i="1" s="1"/>
  <c r="E5" i="1"/>
  <c r="J38" i="1" l="1"/>
  <c r="J73" i="1"/>
  <c r="AE51" i="1"/>
  <c r="AE73" i="1"/>
  <c r="J75" i="1"/>
  <c r="J35" i="1"/>
  <c r="J76" i="1"/>
  <c r="AE54" i="1"/>
  <c r="J32" i="1"/>
  <c r="AE32" i="1"/>
  <c r="AE61" i="1"/>
  <c r="AE89" i="1"/>
  <c r="J6" i="1"/>
  <c r="J12" i="1"/>
  <c r="J18" i="1"/>
  <c r="J39" i="1"/>
  <c r="J51" i="1"/>
  <c r="J84" i="1"/>
  <c r="J89" i="1"/>
  <c r="AE77" i="1"/>
  <c r="AE34" i="1"/>
  <c r="J41" i="1"/>
  <c r="J9" i="1"/>
  <c r="J15" i="1"/>
  <c r="J54" i="1"/>
  <c r="AE35" i="1"/>
  <c r="AE41" i="1"/>
  <c r="AE74" i="1"/>
  <c r="J10" i="1"/>
  <c r="J16" i="1"/>
  <c r="J49" i="1"/>
  <c r="AE8" i="1"/>
  <c r="AE36" i="1"/>
  <c r="J27" i="1"/>
  <c r="J31" i="1"/>
  <c r="J36" i="1"/>
  <c r="J40" i="1"/>
  <c r="AE15" i="1"/>
  <c r="AE20" i="1"/>
  <c r="AE76" i="1"/>
  <c r="AE65" i="1"/>
  <c r="J87" i="1"/>
  <c r="AE40" i="1"/>
  <c r="AE53" i="1"/>
  <c r="AE78" i="1"/>
  <c r="AE28" i="1"/>
  <c r="AE37" i="1"/>
  <c r="J61" i="1"/>
  <c r="J30" i="1"/>
  <c r="J34" i="1"/>
  <c r="J64" i="1"/>
  <c r="AE63" i="1"/>
  <c r="AE31" i="1"/>
  <c r="J8" i="1"/>
  <c r="J14" i="1"/>
  <c r="J20" i="1"/>
  <c r="AE38" i="1"/>
  <c r="AE84" i="1"/>
  <c r="AE91" i="1" s="1"/>
  <c r="AE10" i="1"/>
  <c r="J60" i="1"/>
  <c r="J65" i="1"/>
  <c r="AE9" i="1"/>
  <c r="AE14" i="1"/>
  <c r="AE50" i="1"/>
  <c r="AE64" i="1"/>
  <c r="AE75" i="1"/>
  <c r="J80" i="1" l="1"/>
  <c r="J44" i="1"/>
  <c r="J56" i="1"/>
  <c r="AE56" i="1"/>
  <c r="J91" i="1"/>
  <c r="J43" i="1"/>
  <c r="AE80" i="1"/>
  <c r="AE67" i="1"/>
  <c r="J23" i="1"/>
  <c r="AE44" i="1"/>
  <c r="AE22" i="1"/>
  <c r="J67" i="1"/>
  <c r="J22" i="1"/>
  <c r="AE43" i="1"/>
  <c r="AE23" i="1"/>
</calcChain>
</file>

<file path=xl/sharedStrings.xml><?xml version="1.0" encoding="utf-8"?>
<sst xmlns="http://schemas.openxmlformats.org/spreadsheetml/2006/main" count="252" uniqueCount="16">
  <si>
    <t>Warmup</t>
  </si>
  <si>
    <t>Upper element</t>
  </si>
  <si>
    <t>Time [min]</t>
  </si>
  <si>
    <t>kWh</t>
  </si>
  <si>
    <t>kWh per time step</t>
  </si>
  <si>
    <t>Time step [s]</t>
  </si>
  <si>
    <t>Energy [J]</t>
  </si>
  <si>
    <t>W</t>
  </si>
  <si>
    <t>avg warmup</t>
  </si>
  <si>
    <t>[W]</t>
  </si>
  <si>
    <t>avg total</t>
  </si>
  <si>
    <t>Lower element</t>
  </si>
  <si>
    <t>Operating temp</t>
  </si>
  <si>
    <t xml:space="preserve">avg </t>
  </si>
  <si>
    <t>Production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</si>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</sst>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1" fillId="4" borderId="0" xfId="3"/>
    <xf numFmtId="0" fontId="1" fillId="3" borderId="0" xfId="2"/>
    <xf numFmtId="0" fontId="1" fillId="2" borderId="0" xfId="1"/>
    <xf numFmtId="2" fontId="0" fillId="0" borderId="0" xfId="0" applyNumberFormat="1"/>
    <xf numFmtId="164" fontId="0" fillId="0" borderId="0" xfId="0" applyNumberFormat="1"/>
    <xf numFmtId="164" fontId="1" fillId="4" borderId="0" xfId="3" applyNumberFormat="1"/>
  </cellXfs>
  <cellStyles count="4">
    <cellStyle name="20% - Accent2" xfId="1" builtinId="34"/>
    <cellStyle name="20% - Accent3" xfId="2" builtinId="38"/>
    <cellStyle name="60% - Accent3" xfId="3" builtinId="4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Operating temp, no production (Upper)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[1]Sheet1!$I$58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[1]Sheet1!$H$59:$H$64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[1]Sheet1!$I$59:$I$64</c:f>
              <c:numCache>
                <c:formatCode>General</c:formatCode>
                <c:ptCount val="6"/>
                <c:pt idx="0">
                  <c:v>179.99999999999983</c:v>
                </c:pt>
                <c:pt idx="1">
                  <c:v>156.00000000000014</c:v>
                </c:pt>
                <c:pt idx="2">
                  <c:v>167.9999999999998</c:v>
                </c:pt>
                <c:pt idx="3">
                  <c:v>156.00000000000014</c:v>
                </c:pt>
                <c:pt idx="4">
                  <c:v>167.9999999999998</c:v>
                </c:pt>
                <c:pt idx="5">
                  <c:v>168.00000000000014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1-4CFA-933F-D24A550A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706335"/>
        <c:axId val="894267615"/>
      </c:barChart>
      <c:catAx>
        <c:axId val="109670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4267615"/>
        <c:crosses val="autoZero"/>
        <c:auto val="1"/>
        <c:lblAlgn val="ctr"/>
        <c:lblOffset val="100"/>
        <c:noMultiLvlLbl val="0"/>
      </c:catAx>
      <c:valAx>
        <c:axId val="8942676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7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temp, no production (lower)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[2]Sheet1!$I$69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[2]Sheet1!$H$70:$H$75</c:f>
              <c:numCache>
                <c:formatCode>General</c:formatCode>
                <c:ptCount val="6"/>
                <c:pt idx="0">
                  <c:v>7.5</c:v>
                </c:pt>
                <c:pt idx="1">
                  <c:v>12.5</c:v>
                </c:pt>
                <c:pt idx="2">
                  <c:v>17.5</c:v>
                </c:pt>
                <c:pt idx="3">
                  <c:v>22.5</c:v>
                </c:pt>
                <c:pt idx="4">
                  <c:v>27.5</c:v>
                </c:pt>
                <c:pt idx="5">
                  <c:v>32.5</c:v>
                </c:pt>
              </c:numCache>
            </c:numRef>
          </c:cat>
          <c:val>
            <c:numRef>
              <c:f>[2]Sheet1!$I$70:$I$75</c:f>
              <c:numCache>
                <c:formatCode>General</c:formatCode>
                <c:ptCount val="6"/>
                <c:pt idx="0">
                  <c:v>180.00000000000017</c:v>
                </c:pt>
                <c:pt idx="1">
                  <c:v>155.9999999999998</c:v>
                </c:pt>
                <c:pt idx="2">
                  <c:v>144.00000000000011</c:v>
                </c:pt>
                <c:pt idx="3">
                  <c:v>155.9999999999998</c:v>
                </c:pt>
                <c:pt idx="4">
                  <c:v>156.00000000000014</c:v>
                </c:pt>
                <c:pt idx="5">
                  <c:v>144.00000000000011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F-42B4-ACB0-D16B10E2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92400"/>
        <c:axId val="488692880"/>
      </c:barChart>
      <c:catAx>
        <c:axId val="4886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692880"/>
        <c:crosses val="autoZero"/>
        <c:auto val="1"/>
        <c:lblAlgn val="ctr"/>
        <c:lblOffset val="100"/>
        <c:noMultiLvlLbl val="0"/>
      </c:catAx>
      <c:valAx>
        <c:axId val="488692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6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Warmup lower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[2]Sheet1!$I$36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[2]Sheet1!$H$37:$H$51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cat>
          <c:val>
            <c:numRef>
              <c:f>[2]Sheet1!$I$37:$I$51</c:f>
              <c:numCache>
                <c:formatCode>General</c:formatCode>
                <c:ptCount val="15"/>
                <c:pt idx="0">
                  <c:v>660</c:v>
                </c:pt>
                <c:pt idx="1">
                  <c:v>720</c:v>
                </c:pt>
                <c:pt idx="2">
                  <c:v>660</c:v>
                </c:pt>
                <c:pt idx="3">
                  <c:v>660.00000000000011</c:v>
                </c:pt>
                <c:pt idx="4">
                  <c:v>659.99999999999977</c:v>
                </c:pt>
                <c:pt idx="5">
                  <c:v>659.99999999999977</c:v>
                </c:pt>
                <c:pt idx="6">
                  <c:v>660.00000000000057</c:v>
                </c:pt>
                <c:pt idx="7">
                  <c:v>419.99999999999949</c:v>
                </c:pt>
                <c:pt idx="8">
                  <c:v>180.00000000000014</c:v>
                </c:pt>
                <c:pt idx="9">
                  <c:v>300.00000000000023</c:v>
                </c:pt>
                <c:pt idx="10">
                  <c:v>180.00000000000014</c:v>
                </c:pt>
                <c:pt idx="11">
                  <c:v>179.99999999999935</c:v>
                </c:pt>
                <c:pt idx="12">
                  <c:v>180.00000000000014</c:v>
                </c:pt>
                <c:pt idx="13">
                  <c:v>180.00000000000014</c:v>
                </c:pt>
                <c:pt idx="14">
                  <c:v>180.00000000000014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1-47CD-B960-D9CF4625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46656"/>
        <c:axId val="70947136"/>
      </c:barChart>
      <c:catAx>
        <c:axId val="709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947136"/>
        <c:crosses val="autoZero"/>
        <c:auto val="1"/>
        <c:lblAlgn val="ctr"/>
        <c:lblOffset val="100"/>
        <c:noMultiLvlLbl val="0"/>
      </c:catAx>
      <c:valAx>
        <c:axId val="70947136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9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(lower</a:t>
            </a:r>
            <a:r>
              <a:rPr lang="en-US" baseline="0"/>
              <a:t> element)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[2]Sheet1!$I$93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[2]Sheet1!$H$94:$H$99</c:f>
              <c:numCache>
                <c:formatCode>General</c:formatCode>
                <c:ptCount val="6"/>
                <c:pt idx="0">
                  <c:v>7.5</c:v>
                </c:pt>
                <c:pt idx="1">
                  <c:v>12.5</c:v>
                </c:pt>
                <c:pt idx="2">
                  <c:v>17.5</c:v>
                </c:pt>
                <c:pt idx="3">
                  <c:v>22.5</c:v>
                </c:pt>
                <c:pt idx="4">
                  <c:v>27.5</c:v>
                </c:pt>
                <c:pt idx="5">
                  <c:v>32.5</c:v>
                </c:pt>
              </c:numCache>
            </c:numRef>
          </c:cat>
          <c:val>
            <c:numRef>
              <c:f>[2]Sheet1!$I$94:$I$99</c:f>
              <c:numCache>
                <c:formatCode>General</c:formatCode>
                <c:ptCount val="6"/>
                <c:pt idx="0">
                  <c:v>563.99999999999977</c:v>
                </c:pt>
                <c:pt idx="1">
                  <c:v>540.00000000000045</c:v>
                </c:pt>
                <c:pt idx="2">
                  <c:v>539.99999999999977</c:v>
                </c:pt>
                <c:pt idx="3">
                  <c:v>515.99999999999977</c:v>
                </c:pt>
                <c:pt idx="4">
                  <c:v>516.00000000000045</c:v>
                </c:pt>
                <c:pt idx="5">
                  <c:v>491.99999999999983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1-4C31-A001-59B6D6968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383488"/>
        <c:axId val="628383968"/>
      </c:barChart>
      <c:catAx>
        <c:axId val="6283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8383968"/>
        <c:crosses val="autoZero"/>
        <c:auto val="1"/>
        <c:lblAlgn val="ctr"/>
        <c:lblOffset val="100"/>
        <c:noMultiLvlLbl val="0"/>
      </c:catAx>
      <c:valAx>
        <c:axId val="628383968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83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Operating temp, no production (Upper)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[3]Sheet1!$I$58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[3]Sheet1!$H$59:$H$64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[3]Sheet1!$I$59:$I$64</c:f>
              <c:numCache>
                <c:formatCode>General</c:formatCode>
                <c:ptCount val="6"/>
                <c:pt idx="0">
                  <c:v>168.00000000000014</c:v>
                </c:pt>
                <c:pt idx="1">
                  <c:v>119.99999999999979</c:v>
                </c:pt>
                <c:pt idx="2">
                  <c:v>156.00000000000014</c:v>
                </c:pt>
                <c:pt idx="3">
                  <c:v>144.00000000000011</c:v>
                </c:pt>
                <c:pt idx="4">
                  <c:v>143.9999999999998</c:v>
                </c:pt>
                <c:pt idx="5">
                  <c:v>144.00000000000011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4-4092-BB70-70A61EE1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706335"/>
        <c:axId val="894267615"/>
      </c:barChart>
      <c:catAx>
        <c:axId val="109670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4267615"/>
        <c:crosses val="autoZero"/>
        <c:auto val="1"/>
        <c:lblAlgn val="ctr"/>
        <c:lblOffset val="100"/>
        <c:noMultiLvlLbl val="0"/>
      </c:catAx>
      <c:valAx>
        <c:axId val="8942676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7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(upper element)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[3]Sheet1!$I$82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[3]Sheet1!$H$83:$H$88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[3]Sheet1!$I$83:$I$88</c:f>
              <c:numCache>
                <c:formatCode>General</c:formatCode>
                <c:ptCount val="6"/>
                <c:pt idx="0">
                  <c:v>528.00000000000011</c:v>
                </c:pt>
                <c:pt idx="1">
                  <c:v>479.99999999999983</c:v>
                </c:pt>
                <c:pt idx="2">
                  <c:v>468.0000000000004</c:v>
                </c:pt>
                <c:pt idx="3">
                  <c:v>491.99999999999983</c:v>
                </c:pt>
                <c:pt idx="4">
                  <c:v>479.99999999999983</c:v>
                </c:pt>
                <c:pt idx="5">
                  <c:v>492.00000000000051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6-4AD8-8C96-A3A70210E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261151"/>
        <c:axId val="897813807"/>
      </c:barChart>
      <c:catAx>
        <c:axId val="94726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7813807"/>
        <c:crosses val="autoZero"/>
        <c:auto val="1"/>
        <c:lblAlgn val="ctr"/>
        <c:lblOffset val="100"/>
        <c:noMultiLvlLbl val="0"/>
      </c:catAx>
      <c:valAx>
        <c:axId val="897813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72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warmup upper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[3]Sheet1!$I$15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[3]Sheet1!$H$16:$H$30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[3]Sheet1!$I$16:$I$30</c:f>
              <c:numCache>
                <c:formatCode>General</c:formatCode>
                <c:ptCount val="15"/>
                <c:pt idx="0">
                  <c:v>600</c:v>
                </c:pt>
                <c:pt idx="1">
                  <c:v>660.00000000000011</c:v>
                </c:pt>
                <c:pt idx="2">
                  <c:v>660</c:v>
                </c:pt>
                <c:pt idx="3">
                  <c:v>600.00000000000011</c:v>
                </c:pt>
                <c:pt idx="4">
                  <c:v>659.99999999999977</c:v>
                </c:pt>
                <c:pt idx="5">
                  <c:v>600.00000000000011</c:v>
                </c:pt>
                <c:pt idx="6">
                  <c:v>659.99999999999977</c:v>
                </c:pt>
                <c:pt idx="7">
                  <c:v>660.00000000000057</c:v>
                </c:pt>
                <c:pt idx="8">
                  <c:v>299.99999999999943</c:v>
                </c:pt>
                <c:pt idx="9">
                  <c:v>300.00000000000023</c:v>
                </c:pt>
                <c:pt idx="10">
                  <c:v>300.00000000000023</c:v>
                </c:pt>
                <c:pt idx="11">
                  <c:v>239.9999999999994</c:v>
                </c:pt>
                <c:pt idx="12">
                  <c:v>180.00000000000014</c:v>
                </c:pt>
                <c:pt idx="13">
                  <c:v>60.00000000000005</c:v>
                </c:pt>
                <c:pt idx="14">
                  <c:v>180.00000000000014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A-4759-9528-A33C36D8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26368"/>
        <c:axId val="635212400"/>
      </c:barChart>
      <c:catAx>
        <c:axId val="79992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5212400"/>
        <c:crosses val="autoZero"/>
        <c:auto val="1"/>
        <c:lblAlgn val="ctr"/>
        <c:lblOffset val="100"/>
        <c:noMultiLvlLbl val="0"/>
      </c:catAx>
      <c:valAx>
        <c:axId val="635212400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99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temp, no production (lower)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[3]Sheet1!$I$69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[3]Sheet1!$H$70:$H$75</c:f>
              <c:numCache>
                <c:formatCode>General</c:formatCode>
                <c:ptCount val="6"/>
                <c:pt idx="0">
                  <c:v>7.5</c:v>
                </c:pt>
                <c:pt idx="1">
                  <c:v>12.5</c:v>
                </c:pt>
                <c:pt idx="2">
                  <c:v>17.5</c:v>
                </c:pt>
                <c:pt idx="3">
                  <c:v>22.5</c:v>
                </c:pt>
                <c:pt idx="4">
                  <c:v>27.5</c:v>
                </c:pt>
                <c:pt idx="5">
                  <c:v>32.5</c:v>
                </c:pt>
              </c:numCache>
            </c:numRef>
          </c:cat>
          <c:val>
            <c:numRef>
              <c:f>[3]Sheet1!$I$70:$I$75</c:f>
              <c:numCache>
                <c:formatCode>General</c:formatCode>
                <c:ptCount val="6"/>
                <c:pt idx="0">
                  <c:v>144.00000000000011</c:v>
                </c:pt>
                <c:pt idx="1">
                  <c:v>143.9999999999998</c:v>
                </c:pt>
                <c:pt idx="2">
                  <c:v>168.00000000000014</c:v>
                </c:pt>
                <c:pt idx="3">
                  <c:v>132.00000000000011</c:v>
                </c:pt>
                <c:pt idx="4">
                  <c:v>155.9999999999998</c:v>
                </c:pt>
                <c:pt idx="5">
                  <c:v>144.00000000000011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2-44F2-A747-D06337B16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92400"/>
        <c:axId val="488692880"/>
      </c:barChart>
      <c:catAx>
        <c:axId val="4886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692880"/>
        <c:crosses val="autoZero"/>
        <c:auto val="1"/>
        <c:lblAlgn val="ctr"/>
        <c:lblOffset val="100"/>
        <c:noMultiLvlLbl val="0"/>
      </c:catAx>
      <c:valAx>
        <c:axId val="488692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6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Warmup lower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[3]Sheet1!$I$36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[3]Sheet1!$I$37:$I$51</c:f>
              <c:numCache>
                <c:formatCode>General</c:formatCode>
                <c:ptCount val="15"/>
                <c:pt idx="0">
                  <c:v>720</c:v>
                </c:pt>
                <c:pt idx="1">
                  <c:v>660</c:v>
                </c:pt>
                <c:pt idx="2">
                  <c:v>539.99999999999989</c:v>
                </c:pt>
                <c:pt idx="3">
                  <c:v>660.00000000000011</c:v>
                </c:pt>
                <c:pt idx="4">
                  <c:v>660.00000000000011</c:v>
                </c:pt>
                <c:pt idx="5">
                  <c:v>660.00000000000011</c:v>
                </c:pt>
                <c:pt idx="6">
                  <c:v>479.9999999999996</c:v>
                </c:pt>
                <c:pt idx="7">
                  <c:v>240.0000000000002</c:v>
                </c:pt>
                <c:pt idx="8">
                  <c:v>240.0000000000002</c:v>
                </c:pt>
                <c:pt idx="9">
                  <c:v>179.99999999999935</c:v>
                </c:pt>
                <c:pt idx="10">
                  <c:v>240.0000000000002</c:v>
                </c:pt>
                <c:pt idx="11">
                  <c:v>240.0000000000002</c:v>
                </c:pt>
                <c:pt idx="12">
                  <c:v>300.00000000000023</c:v>
                </c:pt>
                <c:pt idx="13">
                  <c:v>59.999999999999218</c:v>
                </c:pt>
                <c:pt idx="14">
                  <c:v>180.00000000000014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E-492F-AEEA-53E815889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46656"/>
        <c:axId val="70947136"/>
      </c:barChart>
      <c:catAx>
        <c:axId val="7094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947136"/>
        <c:crosses val="autoZero"/>
        <c:auto val="1"/>
        <c:lblAlgn val="ctr"/>
        <c:lblOffset val="100"/>
        <c:noMultiLvlLbl val="0"/>
      </c:catAx>
      <c:valAx>
        <c:axId val="70947136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9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(lower</a:t>
            </a:r>
            <a:r>
              <a:rPr lang="en-US" baseline="0"/>
              <a:t> element)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[3]Sheet1!$I$93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[3]Sheet1!$H$94:$H$99</c:f>
              <c:numCache>
                <c:formatCode>General</c:formatCode>
                <c:ptCount val="6"/>
                <c:pt idx="0">
                  <c:v>7.5</c:v>
                </c:pt>
                <c:pt idx="1">
                  <c:v>12.5</c:v>
                </c:pt>
                <c:pt idx="2">
                  <c:v>17.5</c:v>
                </c:pt>
                <c:pt idx="3">
                  <c:v>22.5</c:v>
                </c:pt>
                <c:pt idx="4">
                  <c:v>27.5</c:v>
                </c:pt>
                <c:pt idx="5">
                  <c:v>32.5</c:v>
                </c:pt>
              </c:numCache>
            </c:numRef>
          </c:cat>
          <c:val>
            <c:numRef>
              <c:f>[3]Sheet1!$I$94:$I$99</c:f>
              <c:numCache>
                <c:formatCode>General</c:formatCode>
                <c:ptCount val="6"/>
                <c:pt idx="0">
                  <c:v>540.00000000000023</c:v>
                </c:pt>
                <c:pt idx="1">
                  <c:v>503.99999999999983</c:v>
                </c:pt>
                <c:pt idx="2">
                  <c:v>515.99999999999977</c:v>
                </c:pt>
                <c:pt idx="3">
                  <c:v>516.00000000000045</c:v>
                </c:pt>
                <c:pt idx="4">
                  <c:v>491.99999999999983</c:v>
                </c:pt>
                <c:pt idx="5">
                  <c:v>491.99999999999983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E-40C0-9225-4FF201F5A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383488"/>
        <c:axId val="628383968"/>
      </c:barChart>
      <c:catAx>
        <c:axId val="6283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8383968"/>
        <c:crosses val="autoZero"/>
        <c:auto val="1"/>
        <c:lblAlgn val="ctr"/>
        <c:lblOffset val="100"/>
        <c:noMultiLvlLbl val="0"/>
      </c:catAx>
      <c:valAx>
        <c:axId val="628383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83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Operating temp, no production (Upper)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[4]Sheet1!$I$58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[4]Sheet1!$H$59:$H$64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[4]Sheet1!$I$59:$I$64</c:f>
              <c:numCache>
                <c:formatCode>General</c:formatCode>
                <c:ptCount val="6"/>
                <c:pt idx="0">
                  <c:v>180.00000000000017</c:v>
                </c:pt>
                <c:pt idx="1">
                  <c:v>131.99999999999977</c:v>
                </c:pt>
                <c:pt idx="2">
                  <c:v>168.00000000000014</c:v>
                </c:pt>
                <c:pt idx="3">
                  <c:v>179.99999999999983</c:v>
                </c:pt>
                <c:pt idx="4">
                  <c:v>168.00000000000014</c:v>
                </c:pt>
                <c:pt idx="5">
                  <c:v>132.00000000000011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1-494F-B42C-6A4006ACE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706335"/>
        <c:axId val="894267615"/>
      </c:barChart>
      <c:catAx>
        <c:axId val="109670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4267615"/>
        <c:crosses val="autoZero"/>
        <c:auto val="1"/>
        <c:lblAlgn val="ctr"/>
        <c:lblOffset val="100"/>
        <c:noMultiLvlLbl val="0"/>
      </c:catAx>
      <c:valAx>
        <c:axId val="8942676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7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(upper element)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[1]Sheet1!$I$82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[1]Sheet1!$H$83:$H$88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[1]Sheet1!$I$83:$I$88</c:f>
              <c:numCache>
                <c:formatCode>General</c:formatCode>
                <c:ptCount val="6"/>
                <c:pt idx="0">
                  <c:v>636</c:v>
                </c:pt>
                <c:pt idx="1">
                  <c:v>552.00000000000011</c:v>
                </c:pt>
                <c:pt idx="2">
                  <c:v>563.99999999999977</c:v>
                </c:pt>
                <c:pt idx="3">
                  <c:v>516.00000000000011</c:v>
                </c:pt>
                <c:pt idx="4">
                  <c:v>623.99999999999989</c:v>
                </c:pt>
                <c:pt idx="5">
                  <c:v>515.99999999999977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9-4EE7-989B-8424C035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261151"/>
        <c:axId val="897813807"/>
      </c:barChart>
      <c:catAx>
        <c:axId val="94726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7813807"/>
        <c:crosses val="autoZero"/>
        <c:auto val="1"/>
        <c:lblAlgn val="ctr"/>
        <c:lblOffset val="100"/>
        <c:noMultiLvlLbl val="0"/>
      </c:catAx>
      <c:valAx>
        <c:axId val="897813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72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(upper element)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[4]Sheet1!$I$82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[4]Sheet1!$H$83:$H$88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[4]Sheet1!$I$83:$I$88</c:f>
              <c:numCache>
                <c:formatCode>General</c:formatCode>
                <c:ptCount val="6"/>
                <c:pt idx="0">
                  <c:v>552.00000000000023</c:v>
                </c:pt>
                <c:pt idx="1">
                  <c:v>515.99999999999977</c:v>
                </c:pt>
                <c:pt idx="2">
                  <c:v>455.99999999999972</c:v>
                </c:pt>
                <c:pt idx="3">
                  <c:v>492.00000000000051</c:v>
                </c:pt>
                <c:pt idx="4">
                  <c:v>467.99999999999972</c:v>
                </c:pt>
                <c:pt idx="5">
                  <c:v>491.99999999999983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9-4CB9-8B84-03BB42C8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261151"/>
        <c:axId val="897813807"/>
      </c:barChart>
      <c:catAx>
        <c:axId val="94726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7813807"/>
        <c:crosses val="autoZero"/>
        <c:auto val="1"/>
        <c:lblAlgn val="ctr"/>
        <c:lblOffset val="100"/>
        <c:noMultiLvlLbl val="0"/>
      </c:catAx>
      <c:valAx>
        <c:axId val="897813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72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warmup upper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[4]Sheet1!$I$15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[4]Sheet1!$H$16:$H$30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[4]Sheet1!$I$16:$I$30</c:f>
              <c:numCache>
                <c:formatCode>General</c:formatCode>
                <c:ptCount val="15"/>
                <c:pt idx="0">
                  <c:v>600</c:v>
                </c:pt>
                <c:pt idx="1">
                  <c:v>660.00000000000011</c:v>
                </c:pt>
                <c:pt idx="2">
                  <c:v>599.99999999999989</c:v>
                </c:pt>
                <c:pt idx="3">
                  <c:v>660.00000000000011</c:v>
                </c:pt>
                <c:pt idx="4">
                  <c:v>599.99999999999977</c:v>
                </c:pt>
                <c:pt idx="5">
                  <c:v>600.00000000000011</c:v>
                </c:pt>
                <c:pt idx="6">
                  <c:v>659.99999999999977</c:v>
                </c:pt>
                <c:pt idx="7">
                  <c:v>600.00000000000045</c:v>
                </c:pt>
                <c:pt idx="8">
                  <c:v>659.99999999999977</c:v>
                </c:pt>
                <c:pt idx="9">
                  <c:v>360.00000000000028</c:v>
                </c:pt>
                <c:pt idx="10">
                  <c:v>359.99999999999949</c:v>
                </c:pt>
                <c:pt idx="11">
                  <c:v>240.0000000000002</c:v>
                </c:pt>
                <c:pt idx="12">
                  <c:v>300.00000000000023</c:v>
                </c:pt>
                <c:pt idx="13">
                  <c:v>60.00000000000005</c:v>
                </c:pt>
                <c:pt idx="14">
                  <c:v>179.99999999999935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8-42BC-95A9-65D24AEB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26368"/>
        <c:axId val="635212400"/>
      </c:barChart>
      <c:catAx>
        <c:axId val="79992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5212400"/>
        <c:crosses val="autoZero"/>
        <c:auto val="1"/>
        <c:lblAlgn val="ctr"/>
        <c:lblOffset val="100"/>
        <c:noMultiLvlLbl val="0"/>
      </c:catAx>
      <c:valAx>
        <c:axId val="635212400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99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temp, no production (lower)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[4]Sheet1!$I$69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[4]Sheet1!$H$70:$H$75</c:f>
              <c:numCache>
                <c:formatCode>General</c:formatCode>
                <c:ptCount val="6"/>
                <c:pt idx="0">
                  <c:v>7.5</c:v>
                </c:pt>
                <c:pt idx="1">
                  <c:v>12.5</c:v>
                </c:pt>
                <c:pt idx="2">
                  <c:v>17.5</c:v>
                </c:pt>
                <c:pt idx="3">
                  <c:v>22.5</c:v>
                </c:pt>
                <c:pt idx="4">
                  <c:v>27.5</c:v>
                </c:pt>
                <c:pt idx="5">
                  <c:v>32.5</c:v>
                </c:pt>
              </c:numCache>
            </c:numRef>
          </c:cat>
          <c:val>
            <c:numRef>
              <c:f>[4]Sheet1!$I$70:$I$75</c:f>
              <c:numCache>
                <c:formatCode>General</c:formatCode>
                <c:ptCount val="6"/>
                <c:pt idx="0">
                  <c:v>144.00000000000011</c:v>
                </c:pt>
                <c:pt idx="1">
                  <c:v>155.9999999999998</c:v>
                </c:pt>
                <c:pt idx="2">
                  <c:v>156.00000000000014</c:v>
                </c:pt>
                <c:pt idx="3">
                  <c:v>132.00000000000011</c:v>
                </c:pt>
                <c:pt idx="4">
                  <c:v>155.9999999999998</c:v>
                </c:pt>
                <c:pt idx="5">
                  <c:v>168.00000000000014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0-424D-9373-FEA6BE2E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92400"/>
        <c:axId val="488692880"/>
      </c:barChart>
      <c:catAx>
        <c:axId val="4886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692880"/>
        <c:crosses val="autoZero"/>
        <c:auto val="1"/>
        <c:lblAlgn val="ctr"/>
        <c:lblOffset val="100"/>
        <c:noMultiLvlLbl val="0"/>
      </c:catAx>
      <c:valAx>
        <c:axId val="488692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6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Warmup lower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[4]Sheet1!$I$36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[4]Sheet1!$I$37:$I$51</c:f>
              <c:numCache>
                <c:formatCode>General</c:formatCode>
                <c:ptCount val="15"/>
                <c:pt idx="0">
                  <c:v>660</c:v>
                </c:pt>
                <c:pt idx="1">
                  <c:v>599.99999999999989</c:v>
                </c:pt>
                <c:pt idx="2">
                  <c:v>660</c:v>
                </c:pt>
                <c:pt idx="3">
                  <c:v>600.00000000000011</c:v>
                </c:pt>
                <c:pt idx="4">
                  <c:v>660.00000000000011</c:v>
                </c:pt>
                <c:pt idx="5">
                  <c:v>660.00000000000011</c:v>
                </c:pt>
                <c:pt idx="6">
                  <c:v>599.99999999999977</c:v>
                </c:pt>
                <c:pt idx="7">
                  <c:v>419.99999999999949</c:v>
                </c:pt>
                <c:pt idx="8">
                  <c:v>300.00000000000023</c:v>
                </c:pt>
                <c:pt idx="9">
                  <c:v>240.0000000000002</c:v>
                </c:pt>
                <c:pt idx="10">
                  <c:v>300.00000000000023</c:v>
                </c:pt>
                <c:pt idx="11">
                  <c:v>179.99999999999935</c:v>
                </c:pt>
                <c:pt idx="12">
                  <c:v>240.0000000000002</c:v>
                </c:pt>
                <c:pt idx="13">
                  <c:v>180.00000000000014</c:v>
                </c:pt>
                <c:pt idx="14">
                  <c:v>60.00000000000005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6-494F-962C-426B9B687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46656"/>
        <c:axId val="70947136"/>
      </c:barChart>
      <c:catAx>
        <c:axId val="7094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947136"/>
        <c:crosses val="autoZero"/>
        <c:auto val="1"/>
        <c:lblAlgn val="ctr"/>
        <c:lblOffset val="100"/>
        <c:noMultiLvlLbl val="0"/>
      </c:catAx>
      <c:valAx>
        <c:axId val="70947136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9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(lower</a:t>
            </a:r>
            <a:r>
              <a:rPr lang="en-US" baseline="0"/>
              <a:t> element)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[4]Sheet1!$I$93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[4]Sheet1!$H$94:$H$99</c:f>
              <c:numCache>
                <c:formatCode>General</c:formatCode>
                <c:ptCount val="6"/>
                <c:pt idx="0">
                  <c:v>7.5</c:v>
                </c:pt>
                <c:pt idx="1">
                  <c:v>12.5</c:v>
                </c:pt>
                <c:pt idx="2">
                  <c:v>17.5</c:v>
                </c:pt>
                <c:pt idx="3">
                  <c:v>22.5</c:v>
                </c:pt>
                <c:pt idx="4">
                  <c:v>27.5</c:v>
                </c:pt>
                <c:pt idx="5">
                  <c:v>32.5</c:v>
                </c:pt>
              </c:numCache>
            </c:numRef>
          </c:cat>
          <c:val>
            <c:numRef>
              <c:f>[4]Sheet1!$I$94:$I$99</c:f>
              <c:numCache>
                <c:formatCode>General</c:formatCode>
                <c:ptCount val="6"/>
                <c:pt idx="0">
                  <c:v>515.99999999999977</c:v>
                </c:pt>
                <c:pt idx="1">
                  <c:v>528.00000000000045</c:v>
                </c:pt>
                <c:pt idx="2">
                  <c:v>503.99999999999983</c:v>
                </c:pt>
                <c:pt idx="3">
                  <c:v>467.99999999999972</c:v>
                </c:pt>
                <c:pt idx="4">
                  <c:v>528.00000000000045</c:v>
                </c:pt>
                <c:pt idx="5">
                  <c:v>479.99999999999983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2-428B-B662-5A0CA198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383488"/>
        <c:axId val="628383968"/>
      </c:barChart>
      <c:catAx>
        <c:axId val="6283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8383968"/>
        <c:crosses val="autoZero"/>
        <c:auto val="1"/>
        <c:lblAlgn val="ctr"/>
        <c:lblOffset val="100"/>
        <c:noMultiLvlLbl val="0"/>
      </c:catAx>
      <c:valAx>
        <c:axId val="628383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83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warmup upper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[1]Sheet1!$I$15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[1]Sheet1!$H$16:$H$30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[1]Sheet1!$I$16:$I$30</c:f>
              <c:numCache>
                <c:formatCode>General</c:formatCode>
                <c:ptCount val="15"/>
                <c:pt idx="0">
                  <c:v>600</c:v>
                </c:pt>
                <c:pt idx="1">
                  <c:v>660.00000000000011</c:v>
                </c:pt>
                <c:pt idx="2">
                  <c:v>660</c:v>
                </c:pt>
                <c:pt idx="3">
                  <c:v>659.99999999999977</c:v>
                </c:pt>
                <c:pt idx="4">
                  <c:v>600.00000000000011</c:v>
                </c:pt>
                <c:pt idx="5">
                  <c:v>660.00000000000011</c:v>
                </c:pt>
                <c:pt idx="6">
                  <c:v>659.99999999999977</c:v>
                </c:pt>
                <c:pt idx="7">
                  <c:v>659.99999999999977</c:v>
                </c:pt>
                <c:pt idx="8">
                  <c:v>420.00000000000034</c:v>
                </c:pt>
                <c:pt idx="9">
                  <c:v>300.00000000000023</c:v>
                </c:pt>
                <c:pt idx="10">
                  <c:v>299.99999999999943</c:v>
                </c:pt>
                <c:pt idx="11">
                  <c:v>300.00000000000023</c:v>
                </c:pt>
                <c:pt idx="12">
                  <c:v>240.0000000000002</c:v>
                </c:pt>
                <c:pt idx="13">
                  <c:v>120.0000000000001</c:v>
                </c:pt>
                <c:pt idx="14">
                  <c:v>239.9999999999994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2-4251-91D7-369C78A6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26368"/>
        <c:axId val="635212400"/>
      </c:barChart>
      <c:catAx>
        <c:axId val="79992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5212400"/>
        <c:crosses val="autoZero"/>
        <c:auto val="1"/>
        <c:lblAlgn val="ctr"/>
        <c:lblOffset val="100"/>
        <c:noMultiLvlLbl val="0"/>
      </c:catAx>
      <c:valAx>
        <c:axId val="635212400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99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temp, no production (lower)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[1]Sheet1!$I$69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[1]Sheet1!$H$70:$H$75</c:f>
              <c:numCache>
                <c:formatCode>General</c:formatCode>
                <c:ptCount val="6"/>
                <c:pt idx="0">
                  <c:v>7.5</c:v>
                </c:pt>
                <c:pt idx="1">
                  <c:v>12.5</c:v>
                </c:pt>
                <c:pt idx="2">
                  <c:v>17.5</c:v>
                </c:pt>
                <c:pt idx="3">
                  <c:v>22.5</c:v>
                </c:pt>
                <c:pt idx="4">
                  <c:v>27.5</c:v>
                </c:pt>
                <c:pt idx="5">
                  <c:v>32.5</c:v>
                </c:pt>
              </c:numCache>
            </c:numRef>
          </c:cat>
          <c:val>
            <c:numRef>
              <c:f>[1]Sheet1!$I$70:$I$75</c:f>
              <c:numCache>
                <c:formatCode>General</c:formatCode>
                <c:ptCount val="6"/>
                <c:pt idx="0">
                  <c:v>179.99999999999983</c:v>
                </c:pt>
                <c:pt idx="1">
                  <c:v>168.00000000000014</c:v>
                </c:pt>
                <c:pt idx="2">
                  <c:v>143.9999999999998</c:v>
                </c:pt>
                <c:pt idx="3">
                  <c:v>168.00000000000014</c:v>
                </c:pt>
                <c:pt idx="4">
                  <c:v>155.9999999999998</c:v>
                </c:pt>
                <c:pt idx="5">
                  <c:v>168.00000000000014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7-4BA0-A2E7-305413464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92400"/>
        <c:axId val="488692880"/>
      </c:barChart>
      <c:catAx>
        <c:axId val="48869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692880"/>
        <c:crosses val="autoZero"/>
        <c:auto val="1"/>
        <c:lblAlgn val="ctr"/>
        <c:lblOffset val="100"/>
        <c:noMultiLvlLbl val="0"/>
      </c:catAx>
      <c:valAx>
        <c:axId val="488692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6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Warmup lower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[1]Sheet1!$I$36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[1]Sheet1!$H$37:$H$51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cat>
          <c:val>
            <c:numRef>
              <c:f>[1]Sheet1!$I$37:$I$51</c:f>
              <c:numCache>
                <c:formatCode>General</c:formatCode>
                <c:ptCount val="15"/>
                <c:pt idx="0">
                  <c:v>600</c:v>
                </c:pt>
                <c:pt idx="1">
                  <c:v>660</c:v>
                </c:pt>
                <c:pt idx="2">
                  <c:v>660</c:v>
                </c:pt>
                <c:pt idx="3">
                  <c:v>720.00000000000023</c:v>
                </c:pt>
                <c:pt idx="4">
                  <c:v>659.99999999999977</c:v>
                </c:pt>
                <c:pt idx="5">
                  <c:v>599.99999999999977</c:v>
                </c:pt>
                <c:pt idx="6">
                  <c:v>660.00000000000057</c:v>
                </c:pt>
                <c:pt idx="7">
                  <c:v>419.99999999999949</c:v>
                </c:pt>
                <c:pt idx="8">
                  <c:v>180.00000000000014</c:v>
                </c:pt>
                <c:pt idx="9">
                  <c:v>300.00000000000023</c:v>
                </c:pt>
                <c:pt idx="10">
                  <c:v>180.00000000000014</c:v>
                </c:pt>
                <c:pt idx="11">
                  <c:v>239.9999999999994</c:v>
                </c:pt>
                <c:pt idx="12">
                  <c:v>120.0000000000001</c:v>
                </c:pt>
                <c:pt idx="13">
                  <c:v>240.0000000000002</c:v>
                </c:pt>
                <c:pt idx="14">
                  <c:v>180.00000000000014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8-4E20-8ADD-1D27FD325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46656"/>
        <c:axId val="70947136"/>
      </c:barChart>
      <c:catAx>
        <c:axId val="709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947136"/>
        <c:crosses val="autoZero"/>
        <c:auto val="1"/>
        <c:lblAlgn val="ctr"/>
        <c:lblOffset val="100"/>
        <c:noMultiLvlLbl val="0"/>
      </c:catAx>
      <c:valAx>
        <c:axId val="70947136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9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(lower</a:t>
            </a:r>
            <a:r>
              <a:rPr lang="en-US" baseline="0"/>
              <a:t> element)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[1]Sheet1!$I$93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[1]Sheet1!$H$94:$H$99</c:f>
              <c:numCache>
                <c:formatCode>General</c:formatCode>
                <c:ptCount val="6"/>
                <c:pt idx="0">
                  <c:v>7.5</c:v>
                </c:pt>
                <c:pt idx="1">
                  <c:v>12.5</c:v>
                </c:pt>
                <c:pt idx="2">
                  <c:v>17.5</c:v>
                </c:pt>
                <c:pt idx="3">
                  <c:v>22.5</c:v>
                </c:pt>
                <c:pt idx="4">
                  <c:v>27.5</c:v>
                </c:pt>
                <c:pt idx="5">
                  <c:v>32.5</c:v>
                </c:pt>
              </c:numCache>
            </c:numRef>
          </c:cat>
          <c:val>
            <c:numRef>
              <c:f>[1]Sheet1!$I$94:$I$99</c:f>
              <c:numCache>
                <c:formatCode>General</c:formatCode>
                <c:ptCount val="6"/>
                <c:pt idx="0">
                  <c:v>564</c:v>
                </c:pt>
                <c:pt idx="1">
                  <c:v>540</c:v>
                </c:pt>
                <c:pt idx="2">
                  <c:v>504.00000000000011</c:v>
                </c:pt>
                <c:pt idx="3">
                  <c:v>504.00000000000011</c:v>
                </c:pt>
                <c:pt idx="4">
                  <c:v>539.99999999999977</c:v>
                </c:pt>
                <c:pt idx="5">
                  <c:v>551.99999999999977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C-4792-B9A8-77403F9F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383488"/>
        <c:axId val="628383968"/>
      </c:barChart>
      <c:catAx>
        <c:axId val="6283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8383968"/>
        <c:crosses val="autoZero"/>
        <c:auto val="1"/>
        <c:lblAlgn val="ctr"/>
        <c:lblOffset val="100"/>
        <c:noMultiLvlLbl val="0"/>
      </c:catAx>
      <c:valAx>
        <c:axId val="628383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83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Operating temp, no production (Upper)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[2]Sheet1!$I$58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[2]Sheet1!$H$59:$H$64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[2]Sheet1!$I$59:$I$64</c:f>
              <c:numCache>
                <c:formatCode>General</c:formatCode>
                <c:ptCount val="6"/>
                <c:pt idx="0">
                  <c:v>144.00000000000011</c:v>
                </c:pt>
                <c:pt idx="1">
                  <c:v>155.9999999999998</c:v>
                </c:pt>
                <c:pt idx="2">
                  <c:v>156.00000000000014</c:v>
                </c:pt>
                <c:pt idx="3">
                  <c:v>156.00000000000014</c:v>
                </c:pt>
                <c:pt idx="4">
                  <c:v>167.9999999999998</c:v>
                </c:pt>
                <c:pt idx="5">
                  <c:v>156.00000000000014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9-466E-92D7-D409A8852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706335"/>
        <c:axId val="894267615"/>
      </c:barChart>
      <c:catAx>
        <c:axId val="109670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4267615"/>
        <c:crosses val="autoZero"/>
        <c:auto val="1"/>
        <c:lblAlgn val="ctr"/>
        <c:lblOffset val="100"/>
        <c:noMultiLvlLbl val="0"/>
      </c:catAx>
      <c:valAx>
        <c:axId val="8942676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7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(upper element)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[2]Sheet1!$I$82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[2]Sheet1!$H$83:$H$88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[2]Sheet1!$I$83:$I$88</c:f>
              <c:numCache>
                <c:formatCode>General</c:formatCode>
                <c:ptCount val="6"/>
                <c:pt idx="0">
                  <c:v>612.00000000000023</c:v>
                </c:pt>
                <c:pt idx="1">
                  <c:v>539.99999999999977</c:v>
                </c:pt>
                <c:pt idx="2">
                  <c:v>551.99999999999977</c:v>
                </c:pt>
                <c:pt idx="3">
                  <c:v>540.00000000000045</c:v>
                </c:pt>
                <c:pt idx="4">
                  <c:v>527.99999999999977</c:v>
                </c:pt>
                <c:pt idx="5">
                  <c:v>551.99999999999977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7-47C9-B8ED-4DEB51D1D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261151"/>
        <c:axId val="897813807"/>
      </c:barChart>
      <c:catAx>
        <c:axId val="94726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7813807"/>
        <c:crosses val="autoZero"/>
        <c:auto val="1"/>
        <c:lblAlgn val="ctr"/>
        <c:lblOffset val="100"/>
        <c:noMultiLvlLbl val="0"/>
      </c:catAx>
      <c:valAx>
        <c:axId val="897813807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72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warmup upper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[2]Sheet1!$I$15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[2]Sheet1!$H$16:$H$30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[2]Sheet1!$I$16:$I$30</c:f>
              <c:numCache>
                <c:formatCode>General</c:formatCode>
                <c:ptCount val="15"/>
                <c:pt idx="0">
                  <c:v>600</c:v>
                </c:pt>
                <c:pt idx="1">
                  <c:v>660.00000000000011</c:v>
                </c:pt>
                <c:pt idx="2">
                  <c:v>660</c:v>
                </c:pt>
                <c:pt idx="3">
                  <c:v>659.99999999999977</c:v>
                </c:pt>
                <c:pt idx="4">
                  <c:v>660.00000000000011</c:v>
                </c:pt>
                <c:pt idx="5">
                  <c:v>660.00000000000011</c:v>
                </c:pt>
                <c:pt idx="6">
                  <c:v>659.99999999999977</c:v>
                </c:pt>
                <c:pt idx="7">
                  <c:v>599.99999999999977</c:v>
                </c:pt>
                <c:pt idx="8">
                  <c:v>420.00000000000034</c:v>
                </c:pt>
                <c:pt idx="9">
                  <c:v>360.00000000000028</c:v>
                </c:pt>
                <c:pt idx="10">
                  <c:v>359.99999999999949</c:v>
                </c:pt>
                <c:pt idx="11">
                  <c:v>180.00000000000014</c:v>
                </c:pt>
                <c:pt idx="12">
                  <c:v>180.00000000000014</c:v>
                </c:pt>
                <c:pt idx="13">
                  <c:v>180.00000000000014</c:v>
                </c:pt>
                <c:pt idx="14">
                  <c:v>120.0000000000001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F-43B9-90D2-E1AA3D9C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26368"/>
        <c:axId val="635212400"/>
      </c:barChart>
      <c:catAx>
        <c:axId val="79992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5212400"/>
        <c:crosses val="autoZero"/>
        <c:auto val="1"/>
        <c:lblAlgn val="ctr"/>
        <c:lblOffset val="100"/>
        <c:noMultiLvlLbl val="0"/>
      </c:catAx>
      <c:valAx>
        <c:axId val="635212400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99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605790</xdr:colOff>
      <xdr:row>46</xdr:row>
      <xdr:rowOff>189547</xdr:rowOff>
    </xdr:from>
    <xdr:to>
      <xdr:col>18</xdr:col>
      <xdr:colOff>600075</xdr:colOff>
      <xdr:row>57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B5F54-0357-42CB-AD16-4CFECEF5A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70</xdr:row>
      <xdr:rowOff>4762</xdr:rowOff>
    </xdr:from>
    <xdr:to>
      <xdr:col>21</xdr:col>
      <xdr:colOff>0</xdr:colOff>
      <xdr:row>79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43263C-7B52-4DE3-B340-AA42A5FD7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</xdr:row>
      <xdr:rowOff>4762</xdr:rowOff>
    </xdr:from>
    <xdr:to>
      <xdr:col>20</xdr:col>
      <xdr:colOff>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25330-B7E6-48ED-B1DF-04D8B01C6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</xdr:colOff>
      <xdr:row>57</xdr:row>
      <xdr:rowOff>80961</xdr:rowOff>
    </xdr:from>
    <xdr:to>
      <xdr:col>19</xdr:col>
      <xdr:colOff>0</xdr:colOff>
      <xdr:row>67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A9BAAE-67F8-426F-996E-4101453E9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4761</xdr:colOff>
      <xdr:row>25</xdr:row>
      <xdr:rowOff>4762</xdr:rowOff>
    </xdr:from>
    <xdr:to>
      <xdr:col>20</xdr:col>
      <xdr:colOff>9524</xdr:colOff>
      <xdr:row>40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4F33A5-6E25-47D4-AB67-59E5D64AB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4762</xdr:colOff>
      <xdr:row>81</xdr:row>
      <xdr:rowOff>4762</xdr:rowOff>
    </xdr:from>
    <xdr:to>
      <xdr:col>21</xdr:col>
      <xdr:colOff>19050</xdr:colOff>
      <xdr:row>90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4AC19D-FADF-48F6-A46F-8A5D4E4B7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605790</xdr:colOff>
      <xdr:row>46</xdr:row>
      <xdr:rowOff>189547</xdr:rowOff>
    </xdr:from>
    <xdr:to>
      <xdr:col>39</xdr:col>
      <xdr:colOff>600075</xdr:colOff>
      <xdr:row>57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98161F-7E75-4A56-930E-E970F09A9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70</xdr:row>
      <xdr:rowOff>4762</xdr:rowOff>
    </xdr:from>
    <xdr:to>
      <xdr:col>42</xdr:col>
      <xdr:colOff>0</xdr:colOff>
      <xdr:row>79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11EFA7-ED25-4004-845A-73F01FB9B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4</xdr:row>
      <xdr:rowOff>4762</xdr:rowOff>
    </xdr:from>
    <xdr:to>
      <xdr:col>41</xdr:col>
      <xdr:colOff>0</xdr:colOff>
      <xdr:row>19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E43045-DF0D-4982-967C-61E47021F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4762</xdr:colOff>
      <xdr:row>57</xdr:row>
      <xdr:rowOff>80961</xdr:rowOff>
    </xdr:from>
    <xdr:to>
      <xdr:col>40</xdr:col>
      <xdr:colOff>0</xdr:colOff>
      <xdr:row>67</xdr:row>
      <xdr:rowOff>85724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9687C4-1652-43D1-8C01-B24AEB6EB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4761</xdr:colOff>
      <xdr:row>25</xdr:row>
      <xdr:rowOff>4762</xdr:rowOff>
    </xdr:from>
    <xdr:to>
      <xdr:col>41</xdr:col>
      <xdr:colOff>9524</xdr:colOff>
      <xdr:row>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B28569-32E9-4992-860D-D5663A8B9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4762</xdr:colOff>
      <xdr:row>81</xdr:row>
      <xdr:rowOff>4762</xdr:rowOff>
    </xdr:from>
    <xdr:to>
      <xdr:col>42</xdr:col>
      <xdr:colOff>19050</xdr:colOff>
      <xdr:row>90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99E30F-E5FB-4CA4-AFA3-59C913A06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605790</xdr:colOff>
      <xdr:row>46</xdr:row>
      <xdr:rowOff>189547</xdr:rowOff>
    </xdr:from>
    <xdr:to>
      <xdr:col>17</xdr:col>
      <xdr:colOff>600075</xdr:colOff>
      <xdr:row>57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248A1-86B5-4D81-B209-72F6E2BB9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70</xdr:row>
      <xdr:rowOff>4762</xdr:rowOff>
    </xdr:from>
    <xdr:to>
      <xdr:col>20</xdr:col>
      <xdr:colOff>0</xdr:colOff>
      <xdr:row>79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B242CC-DC39-468E-96DD-1EC63A5ED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4762</xdr:rowOff>
    </xdr:from>
    <xdr:to>
      <xdr:col>19</xdr:col>
      <xdr:colOff>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D3CC2F-3B16-4163-9217-64AE582F9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</xdr:colOff>
      <xdr:row>57</xdr:row>
      <xdr:rowOff>80961</xdr:rowOff>
    </xdr:from>
    <xdr:to>
      <xdr:col>18</xdr:col>
      <xdr:colOff>0</xdr:colOff>
      <xdr:row>67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670B50-CA14-448C-A97A-FB7967397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4761</xdr:colOff>
      <xdr:row>25</xdr:row>
      <xdr:rowOff>4762</xdr:rowOff>
    </xdr:from>
    <xdr:to>
      <xdr:col>19</xdr:col>
      <xdr:colOff>9524</xdr:colOff>
      <xdr:row>40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80EC2F-4E57-49F2-9C66-21496B8BF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</xdr:colOff>
      <xdr:row>81</xdr:row>
      <xdr:rowOff>4762</xdr:rowOff>
    </xdr:from>
    <xdr:to>
      <xdr:col>20</xdr:col>
      <xdr:colOff>19050</xdr:colOff>
      <xdr:row>90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20FA46-93B9-4A10-A1E7-7799B2CBE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605790</xdr:colOff>
      <xdr:row>46</xdr:row>
      <xdr:rowOff>189547</xdr:rowOff>
    </xdr:from>
    <xdr:to>
      <xdr:col>39</xdr:col>
      <xdr:colOff>600075</xdr:colOff>
      <xdr:row>57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999366-68F7-4B1E-9DBA-EE9A73CFC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70</xdr:row>
      <xdr:rowOff>4762</xdr:rowOff>
    </xdr:from>
    <xdr:to>
      <xdr:col>42</xdr:col>
      <xdr:colOff>0</xdr:colOff>
      <xdr:row>79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C44537-EE68-4E8B-81AF-5B2D30FA1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4</xdr:row>
      <xdr:rowOff>4762</xdr:rowOff>
    </xdr:from>
    <xdr:to>
      <xdr:col>41</xdr:col>
      <xdr:colOff>0</xdr:colOff>
      <xdr:row>19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ACADB7-0E84-45E9-9A31-B4E31DD39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4762</xdr:colOff>
      <xdr:row>57</xdr:row>
      <xdr:rowOff>80961</xdr:rowOff>
    </xdr:from>
    <xdr:to>
      <xdr:col>40</xdr:col>
      <xdr:colOff>0</xdr:colOff>
      <xdr:row>67</xdr:row>
      <xdr:rowOff>85724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EADA84-2C46-438A-9F84-299A634AE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4761</xdr:colOff>
      <xdr:row>25</xdr:row>
      <xdr:rowOff>4762</xdr:rowOff>
    </xdr:from>
    <xdr:to>
      <xdr:col>41</xdr:col>
      <xdr:colOff>9524</xdr:colOff>
      <xdr:row>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7E1BA7-E469-4598-871D-15C0FD1B2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4762</xdr:colOff>
      <xdr:row>81</xdr:row>
      <xdr:rowOff>4762</xdr:rowOff>
    </xdr:from>
    <xdr:to>
      <xdr:col>42</xdr:col>
      <xdr:colOff>19050</xdr:colOff>
      <xdr:row>90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D94B05-E769-486E-B1FF-B966AD903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annl-my.sharepoint.com/personal/jj_lankhorst_student_han_nl/Documents/_Slagman%20Techniek%20Afstuderen/J.%20Lankhorst/testing%20&amp;%20sim%20data/Testing%20data/kWh/kWh%20BELGIUM%20calculation%20test%201%2012-04.xlsx" TargetMode="External"/><Relationship Id="rId1" Type="http://schemas.openxmlformats.org/officeDocument/2006/relationships/externalLinkPath" Target="Testing%20data/kWh/kWh%20BELGIUM%20calculation%20test%201%2012-0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annl-my.sharepoint.com/personal/jj_lankhorst_student_han_nl/Documents/_Slagman%20Techniek%20Afstuderen/J.%20Lankhorst/testing%20&amp;%20sim%20data/Testing%20data/kWh/kWh%20BELGIUM%20calculation%20test%202%2012-04.xlsx" TargetMode="External"/><Relationship Id="rId1" Type="http://schemas.openxmlformats.org/officeDocument/2006/relationships/externalLinkPath" Target="Testing%20data/kWh/kWh%20BELGIUM%20calculation%20test%202%2012-0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annl-my.sharepoint.com/personal/jj_lankhorst_student_han_nl/Documents/_Slagman%20Techniek%20Afstuderen/J.%20Lankhorst/testing%20&amp;%20sim%20data/Testing%20data/kWh/kWh%20calculation%20test%203%2011-04.xlsx" TargetMode="External"/><Relationship Id="rId1" Type="http://schemas.openxmlformats.org/officeDocument/2006/relationships/externalLinkPath" Target="Testing%20data/kWh/kWh%20calculation%20test%203%2011-0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annl-my.sharepoint.com/personal/jj_lankhorst_student_han_nl/Documents/_Slagman%20Techniek%20Afstuderen/J.%20Lankhorst/testing%20&amp;%20sim%20data/Testing%20data/kWh/kWh%20calculation%20test%204%2012-04.xlsx" TargetMode="External"/><Relationship Id="rId1" Type="http://schemas.openxmlformats.org/officeDocument/2006/relationships/externalLinkPath" Target="Testing%20data/kWh/kWh%20calculation%20test%204%2012-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5">
          <cell r="I15" t="str">
            <v>W</v>
          </cell>
        </row>
        <row r="16">
          <cell r="H16">
            <v>1</v>
          </cell>
          <cell r="I16">
            <v>600</v>
          </cell>
        </row>
        <row r="17">
          <cell r="H17">
            <v>2</v>
          </cell>
          <cell r="I17">
            <v>660.00000000000011</v>
          </cell>
        </row>
        <row r="18">
          <cell r="H18">
            <v>3</v>
          </cell>
          <cell r="I18">
            <v>660</v>
          </cell>
        </row>
        <row r="19">
          <cell r="H19">
            <v>4</v>
          </cell>
          <cell r="I19">
            <v>659.99999999999977</v>
          </cell>
        </row>
        <row r="20">
          <cell r="H20">
            <v>5</v>
          </cell>
          <cell r="I20">
            <v>600.00000000000011</v>
          </cell>
        </row>
        <row r="21">
          <cell r="H21">
            <v>6</v>
          </cell>
          <cell r="I21">
            <v>660.00000000000011</v>
          </cell>
        </row>
        <row r="22">
          <cell r="H22">
            <v>7</v>
          </cell>
          <cell r="I22">
            <v>659.99999999999977</v>
          </cell>
        </row>
        <row r="23">
          <cell r="H23">
            <v>8</v>
          </cell>
          <cell r="I23">
            <v>659.99999999999977</v>
          </cell>
        </row>
        <row r="24">
          <cell r="H24">
            <v>9</v>
          </cell>
          <cell r="I24">
            <v>420.00000000000034</v>
          </cell>
        </row>
        <row r="25">
          <cell r="H25">
            <v>10</v>
          </cell>
          <cell r="I25">
            <v>300.00000000000023</v>
          </cell>
        </row>
        <row r="26">
          <cell r="H26">
            <v>11</v>
          </cell>
          <cell r="I26">
            <v>299.99999999999943</v>
          </cell>
        </row>
        <row r="27">
          <cell r="H27">
            <v>12</v>
          </cell>
          <cell r="I27">
            <v>300.00000000000023</v>
          </cell>
        </row>
        <row r="28">
          <cell r="H28">
            <v>13</v>
          </cell>
          <cell r="I28">
            <v>240.0000000000002</v>
          </cell>
        </row>
        <row r="29">
          <cell r="H29">
            <v>14</v>
          </cell>
          <cell r="I29">
            <v>120.0000000000001</v>
          </cell>
        </row>
        <row r="30">
          <cell r="H30">
            <v>15</v>
          </cell>
          <cell r="I30">
            <v>239.9999999999994</v>
          </cell>
        </row>
        <row r="36">
          <cell r="I36" t="str">
            <v>W</v>
          </cell>
        </row>
        <row r="37">
          <cell r="H37">
            <v>1.5</v>
          </cell>
          <cell r="I37">
            <v>600</v>
          </cell>
        </row>
        <row r="38">
          <cell r="H38">
            <v>2.5</v>
          </cell>
          <cell r="I38">
            <v>660</v>
          </cell>
        </row>
        <row r="39">
          <cell r="H39">
            <v>3.5</v>
          </cell>
          <cell r="I39">
            <v>660</v>
          </cell>
        </row>
        <row r="40">
          <cell r="H40">
            <v>4.5</v>
          </cell>
          <cell r="I40">
            <v>720.00000000000023</v>
          </cell>
        </row>
        <row r="41">
          <cell r="H41">
            <v>5.5</v>
          </cell>
          <cell r="I41">
            <v>659.99999999999977</v>
          </cell>
        </row>
        <row r="42">
          <cell r="H42">
            <v>6.5</v>
          </cell>
          <cell r="I42">
            <v>599.99999999999977</v>
          </cell>
        </row>
        <row r="43">
          <cell r="H43">
            <v>7.5</v>
          </cell>
          <cell r="I43">
            <v>660.00000000000057</v>
          </cell>
        </row>
        <row r="44">
          <cell r="H44">
            <v>8.5</v>
          </cell>
          <cell r="I44">
            <v>419.99999999999949</v>
          </cell>
        </row>
        <row r="45">
          <cell r="H45">
            <v>9.5</v>
          </cell>
          <cell r="I45">
            <v>180.00000000000014</v>
          </cell>
        </row>
        <row r="46">
          <cell r="H46">
            <v>10.5</v>
          </cell>
          <cell r="I46">
            <v>300.00000000000023</v>
          </cell>
        </row>
        <row r="47">
          <cell r="H47">
            <v>11.5</v>
          </cell>
          <cell r="I47">
            <v>180.00000000000014</v>
          </cell>
        </row>
        <row r="48">
          <cell r="H48">
            <v>12.5</v>
          </cell>
          <cell r="I48">
            <v>239.9999999999994</v>
          </cell>
        </row>
        <row r="49">
          <cell r="H49">
            <v>13.5</v>
          </cell>
          <cell r="I49">
            <v>120.0000000000001</v>
          </cell>
        </row>
        <row r="50">
          <cell r="H50">
            <v>14.5</v>
          </cell>
          <cell r="I50">
            <v>240.0000000000002</v>
          </cell>
        </row>
        <row r="51">
          <cell r="H51">
            <v>15.5</v>
          </cell>
          <cell r="I51">
            <v>180.00000000000014</v>
          </cell>
        </row>
        <row r="58">
          <cell r="I58" t="str">
            <v>W</v>
          </cell>
        </row>
        <row r="59">
          <cell r="H59">
            <v>5</v>
          </cell>
          <cell r="I59">
            <v>179.99999999999983</v>
          </cell>
        </row>
        <row r="60">
          <cell r="H60">
            <v>10</v>
          </cell>
          <cell r="I60">
            <v>156.00000000000014</v>
          </cell>
        </row>
        <row r="61">
          <cell r="H61">
            <v>15</v>
          </cell>
          <cell r="I61">
            <v>167.9999999999998</v>
          </cell>
        </row>
        <row r="62">
          <cell r="H62">
            <v>20</v>
          </cell>
          <cell r="I62">
            <v>156.00000000000014</v>
          </cell>
        </row>
        <row r="63">
          <cell r="H63">
            <v>25</v>
          </cell>
          <cell r="I63">
            <v>167.9999999999998</v>
          </cell>
        </row>
        <row r="64">
          <cell r="H64">
            <v>30</v>
          </cell>
          <cell r="I64">
            <v>168.00000000000014</v>
          </cell>
        </row>
        <row r="69">
          <cell r="I69" t="str">
            <v>W</v>
          </cell>
        </row>
        <row r="70">
          <cell r="H70">
            <v>7.5</v>
          </cell>
          <cell r="I70">
            <v>179.99999999999983</v>
          </cell>
        </row>
        <row r="71">
          <cell r="H71">
            <v>12.5</v>
          </cell>
          <cell r="I71">
            <v>168.00000000000014</v>
          </cell>
        </row>
        <row r="72">
          <cell r="H72">
            <v>17.5</v>
          </cell>
          <cell r="I72">
            <v>143.9999999999998</v>
          </cell>
        </row>
        <row r="73">
          <cell r="H73">
            <v>22.5</v>
          </cell>
          <cell r="I73">
            <v>168.00000000000014</v>
          </cell>
        </row>
        <row r="74">
          <cell r="H74">
            <v>27.5</v>
          </cell>
          <cell r="I74">
            <v>155.9999999999998</v>
          </cell>
        </row>
        <row r="75">
          <cell r="H75">
            <v>32.5</v>
          </cell>
          <cell r="I75">
            <v>168.00000000000014</v>
          </cell>
        </row>
        <row r="82">
          <cell r="I82" t="str">
            <v>W</v>
          </cell>
        </row>
        <row r="83">
          <cell r="H83">
            <v>5</v>
          </cell>
          <cell r="I83">
            <v>636</v>
          </cell>
        </row>
        <row r="84">
          <cell r="H84">
            <v>10</v>
          </cell>
          <cell r="I84">
            <v>552.00000000000011</v>
          </cell>
        </row>
        <row r="85">
          <cell r="H85">
            <v>15</v>
          </cell>
          <cell r="I85">
            <v>563.99999999999977</v>
          </cell>
        </row>
        <row r="86">
          <cell r="H86">
            <v>20</v>
          </cell>
          <cell r="I86">
            <v>516.00000000000011</v>
          </cell>
        </row>
        <row r="87">
          <cell r="H87">
            <v>25</v>
          </cell>
          <cell r="I87">
            <v>623.99999999999989</v>
          </cell>
        </row>
        <row r="88">
          <cell r="H88">
            <v>30</v>
          </cell>
          <cell r="I88">
            <v>515.99999999999977</v>
          </cell>
        </row>
        <row r="93">
          <cell r="I93" t="str">
            <v>W</v>
          </cell>
        </row>
        <row r="94">
          <cell r="H94">
            <v>7.5</v>
          </cell>
          <cell r="I94">
            <v>564</v>
          </cell>
        </row>
        <row r="95">
          <cell r="H95">
            <v>12.5</v>
          </cell>
          <cell r="I95">
            <v>540</v>
          </cell>
        </row>
        <row r="96">
          <cell r="H96">
            <v>17.5</v>
          </cell>
          <cell r="I96">
            <v>504.00000000000011</v>
          </cell>
        </row>
        <row r="97">
          <cell r="H97">
            <v>22.5</v>
          </cell>
          <cell r="I97">
            <v>504.00000000000011</v>
          </cell>
        </row>
        <row r="98">
          <cell r="H98">
            <v>27.5</v>
          </cell>
          <cell r="I98">
            <v>539.99999999999977</v>
          </cell>
        </row>
        <row r="99">
          <cell r="H99">
            <v>32.5</v>
          </cell>
          <cell r="I99">
            <v>551.99999999999977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5">
          <cell r="I15" t="str">
            <v>W</v>
          </cell>
        </row>
        <row r="16">
          <cell r="H16">
            <v>1</v>
          </cell>
          <cell r="I16">
            <v>600</v>
          </cell>
        </row>
        <row r="17">
          <cell r="H17">
            <v>2</v>
          </cell>
          <cell r="I17">
            <v>660.00000000000011</v>
          </cell>
        </row>
        <row r="18">
          <cell r="H18">
            <v>3</v>
          </cell>
          <cell r="I18">
            <v>660</v>
          </cell>
        </row>
        <row r="19">
          <cell r="H19">
            <v>4</v>
          </cell>
          <cell r="I19">
            <v>659.99999999999977</v>
          </cell>
        </row>
        <row r="20">
          <cell r="H20">
            <v>5</v>
          </cell>
          <cell r="I20">
            <v>660.00000000000011</v>
          </cell>
        </row>
        <row r="21">
          <cell r="H21">
            <v>6</v>
          </cell>
          <cell r="I21">
            <v>660.00000000000011</v>
          </cell>
        </row>
        <row r="22">
          <cell r="H22">
            <v>7</v>
          </cell>
          <cell r="I22">
            <v>659.99999999999977</v>
          </cell>
        </row>
        <row r="23">
          <cell r="H23">
            <v>8</v>
          </cell>
          <cell r="I23">
            <v>599.99999999999977</v>
          </cell>
        </row>
        <row r="24">
          <cell r="H24">
            <v>9</v>
          </cell>
          <cell r="I24">
            <v>420.00000000000034</v>
          </cell>
        </row>
        <row r="25">
          <cell r="H25">
            <v>10</v>
          </cell>
          <cell r="I25">
            <v>360.00000000000028</v>
          </cell>
        </row>
        <row r="26">
          <cell r="H26">
            <v>11</v>
          </cell>
          <cell r="I26">
            <v>359.99999999999949</v>
          </cell>
        </row>
        <row r="27">
          <cell r="H27">
            <v>12</v>
          </cell>
          <cell r="I27">
            <v>180.00000000000014</v>
          </cell>
        </row>
        <row r="28">
          <cell r="H28">
            <v>13</v>
          </cell>
          <cell r="I28">
            <v>180.00000000000014</v>
          </cell>
        </row>
        <row r="29">
          <cell r="H29">
            <v>14</v>
          </cell>
          <cell r="I29">
            <v>180.00000000000014</v>
          </cell>
        </row>
        <row r="30">
          <cell r="H30">
            <v>15</v>
          </cell>
          <cell r="I30">
            <v>120.0000000000001</v>
          </cell>
        </row>
        <row r="36">
          <cell r="I36" t="str">
            <v>W</v>
          </cell>
        </row>
        <row r="37">
          <cell r="H37">
            <v>1.5</v>
          </cell>
          <cell r="I37">
            <v>660</v>
          </cell>
        </row>
        <row r="38">
          <cell r="H38">
            <v>2.5</v>
          </cell>
          <cell r="I38">
            <v>720</v>
          </cell>
        </row>
        <row r="39">
          <cell r="H39">
            <v>3.5</v>
          </cell>
          <cell r="I39">
            <v>660</v>
          </cell>
        </row>
        <row r="40">
          <cell r="H40">
            <v>4.5</v>
          </cell>
          <cell r="I40">
            <v>660.00000000000011</v>
          </cell>
        </row>
        <row r="41">
          <cell r="H41">
            <v>5.5</v>
          </cell>
          <cell r="I41">
            <v>659.99999999999977</v>
          </cell>
        </row>
        <row r="42">
          <cell r="H42">
            <v>6.5</v>
          </cell>
          <cell r="I42">
            <v>659.99999999999977</v>
          </cell>
        </row>
        <row r="43">
          <cell r="H43">
            <v>7.5</v>
          </cell>
          <cell r="I43">
            <v>660.00000000000057</v>
          </cell>
        </row>
        <row r="44">
          <cell r="H44">
            <v>8.5</v>
          </cell>
          <cell r="I44">
            <v>419.99999999999949</v>
          </cell>
        </row>
        <row r="45">
          <cell r="H45">
            <v>9.5</v>
          </cell>
          <cell r="I45">
            <v>180.00000000000014</v>
          </cell>
        </row>
        <row r="46">
          <cell r="H46">
            <v>10.5</v>
          </cell>
          <cell r="I46">
            <v>300.00000000000023</v>
          </cell>
        </row>
        <row r="47">
          <cell r="H47">
            <v>11.5</v>
          </cell>
          <cell r="I47">
            <v>180.00000000000014</v>
          </cell>
        </row>
        <row r="48">
          <cell r="H48">
            <v>12.5</v>
          </cell>
          <cell r="I48">
            <v>179.99999999999935</v>
          </cell>
        </row>
        <row r="49">
          <cell r="H49">
            <v>13.5</v>
          </cell>
          <cell r="I49">
            <v>180.00000000000014</v>
          </cell>
        </row>
        <row r="50">
          <cell r="H50">
            <v>14.5</v>
          </cell>
          <cell r="I50">
            <v>180.00000000000014</v>
          </cell>
        </row>
        <row r="51">
          <cell r="H51">
            <v>15.5</v>
          </cell>
          <cell r="I51">
            <v>180.00000000000014</v>
          </cell>
        </row>
        <row r="58">
          <cell r="I58" t="str">
            <v>W</v>
          </cell>
        </row>
        <row r="59">
          <cell r="H59">
            <v>5</v>
          </cell>
          <cell r="I59">
            <v>144.00000000000011</v>
          </cell>
        </row>
        <row r="60">
          <cell r="H60">
            <v>10</v>
          </cell>
          <cell r="I60">
            <v>155.9999999999998</v>
          </cell>
        </row>
        <row r="61">
          <cell r="H61">
            <v>15</v>
          </cell>
          <cell r="I61">
            <v>156.00000000000014</v>
          </cell>
        </row>
        <row r="62">
          <cell r="H62">
            <v>20</v>
          </cell>
          <cell r="I62">
            <v>156.00000000000014</v>
          </cell>
        </row>
        <row r="63">
          <cell r="H63">
            <v>25</v>
          </cell>
          <cell r="I63">
            <v>167.9999999999998</v>
          </cell>
        </row>
        <row r="64">
          <cell r="H64">
            <v>30</v>
          </cell>
          <cell r="I64">
            <v>156.00000000000014</v>
          </cell>
        </row>
        <row r="69">
          <cell r="I69" t="str">
            <v>W</v>
          </cell>
        </row>
        <row r="70">
          <cell r="H70">
            <v>7.5</v>
          </cell>
          <cell r="I70">
            <v>180.00000000000017</v>
          </cell>
        </row>
        <row r="71">
          <cell r="H71">
            <v>12.5</v>
          </cell>
          <cell r="I71">
            <v>155.9999999999998</v>
          </cell>
        </row>
        <row r="72">
          <cell r="H72">
            <v>17.5</v>
          </cell>
          <cell r="I72">
            <v>144.00000000000011</v>
          </cell>
        </row>
        <row r="73">
          <cell r="H73">
            <v>22.5</v>
          </cell>
          <cell r="I73">
            <v>155.9999999999998</v>
          </cell>
        </row>
        <row r="74">
          <cell r="H74">
            <v>27.5</v>
          </cell>
          <cell r="I74">
            <v>156.00000000000014</v>
          </cell>
        </row>
        <row r="75">
          <cell r="H75">
            <v>32.5</v>
          </cell>
          <cell r="I75">
            <v>144.00000000000011</v>
          </cell>
        </row>
        <row r="82">
          <cell r="I82" t="str">
            <v>W</v>
          </cell>
        </row>
        <row r="83">
          <cell r="H83">
            <v>5</v>
          </cell>
          <cell r="I83">
            <v>612.00000000000023</v>
          </cell>
        </row>
        <row r="84">
          <cell r="H84">
            <v>10</v>
          </cell>
          <cell r="I84">
            <v>539.99999999999977</v>
          </cell>
        </row>
        <row r="85">
          <cell r="H85">
            <v>15</v>
          </cell>
          <cell r="I85">
            <v>551.99999999999977</v>
          </cell>
        </row>
        <row r="86">
          <cell r="H86">
            <v>20</v>
          </cell>
          <cell r="I86">
            <v>540.00000000000045</v>
          </cell>
        </row>
        <row r="87">
          <cell r="H87">
            <v>25</v>
          </cell>
          <cell r="I87">
            <v>527.99999999999977</v>
          </cell>
        </row>
        <row r="88">
          <cell r="H88">
            <v>30</v>
          </cell>
          <cell r="I88">
            <v>551.99999999999977</v>
          </cell>
        </row>
        <row r="93">
          <cell r="I93" t="str">
            <v>W</v>
          </cell>
        </row>
        <row r="94">
          <cell r="H94">
            <v>7.5</v>
          </cell>
          <cell r="I94">
            <v>563.99999999999977</v>
          </cell>
        </row>
        <row r="95">
          <cell r="H95">
            <v>12.5</v>
          </cell>
          <cell r="I95">
            <v>540.00000000000045</v>
          </cell>
        </row>
        <row r="96">
          <cell r="H96">
            <v>17.5</v>
          </cell>
          <cell r="I96">
            <v>539.99999999999977</v>
          </cell>
        </row>
        <row r="97">
          <cell r="H97">
            <v>22.5</v>
          </cell>
          <cell r="I97">
            <v>515.99999999999977</v>
          </cell>
        </row>
        <row r="98">
          <cell r="H98">
            <v>27.5</v>
          </cell>
          <cell r="I98">
            <v>516.00000000000045</v>
          </cell>
        </row>
        <row r="99">
          <cell r="H99">
            <v>32.5</v>
          </cell>
          <cell r="I99">
            <v>491.99999999999983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5">
          <cell r="I15" t="str">
            <v>W</v>
          </cell>
        </row>
        <row r="16">
          <cell r="H16">
            <v>1</v>
          </cell>
          <cell r="I16">
            <v>600</v>
          </cell>
        </row>
        <row r="17">
          <cell r="H17">
            <v>2</v>
          </cell>
          <cell r="I17">
            <v>660.00000000000011</v>
          </cell>
        </row>
        <row r="18">
          <cell r="H18">
            <v>3</v>
          </cell>
          <cell r="I18">
            <v>660</v>
          </cell>
        </row>
        <row r="19">
          <cell r="H19">
            <v>4</v>
          </cell>
          <cell r="I19">
            <v>600.00000000000011</v>
          </cell>
        </row>
        <row r="20">
          <cell r="H20">
            <v>5</v>
          </cell>
          <cell r="I20">
            <v>659.99999999999977</v>
          </cell>
        </row>
        <row r="21">
          <cell r="H21">
            <v>6</v>
          </cell>
          <cell r="I21">
            <v>600.00000000000011</v>
          </cell>
        </row>
        <row r="22">
          <cell r="H22">
            <v>7</v>
          </cell>
          <cell r="I22">
            <v>659.99999999999977</v>
          </cell>
        </row>
        <row r="23">
          <cell r="H23">
            <v>8</v>
          </cell>
          <cell r="I23">
            <v>660.00000000000057</v>
          </cell>
        </row>
        <row r="24">
          <cell r="H24">
            <v>9</v>
          </cell>
          <cell r="I24">
            <v>299.99999999999943</v>
          </cell>
        </row>
        <row r="25">
          <cell r="H25">
            <v>10</v>
          </cell>
          <cell r="I25">
            <v>300.00000000000023</v>
          </cell>
        </row>
        <row r="26">
          <cell r="H26">
            <v>11</v>
          </cell>
          <cell r="I26">
            <v>300.00000000000023</v>
          </cell>
        </row>
        <row r="27">
          <cell r="H27">
            <v>12</v>
          </cell>
          <cell r="I27">
            <v>239.9999999999994</v>
          </cell>
        </row>
        <row r="28">
          <cell r="H28">
            <v>13</v>
          </cell>
          <cell r="I28">
            <v>180.00000000000014</v>
          </cell>
        </row>
        <row r="29">
          <cell r="H29">
            <v>14</v>
          </cell>
          <cell r="I29">
            <v>60.00000000000005</v>
          </cell>
        </row>
        <row r="30">
          <cell r="H30">
            <v>15</v>
          </cell>
          <cell r="I30">
            <v>180.00000000000014</v>
          </cell>
        </row>
        <row r="36">
          <cell r="I36" t="str">
            <v>W</v>
          </cell>
        </row>
        <row r="37">
          <cell r="I37">
            <v>720</v>
          </cell>
        </row>
        <row r="38">
          <cell r="I38">
            <v>660</v>
          </cell>
        </row>
        <row r="39">
          <cell r="I39">
            <v>539.99999999999989</v>
          </cell>
        </row>
        <row r="40">
          <cell r="I40">
            <v>660.00000000000011</v>
          </cell>
        </row>
        <row r="41">
          <cell r="I41">
            <v>660.00000000000011</v>
          </cell>
        </row>
        <row r="42">
          <cell r="I42">
            <v>660.00000000000011</v>
          </cell>
        </row>
        <row r="43">
          <cell r="I43">
            <v>479.9999999999996</v>
          </cell>
        </row>
        <row r="44">
          <cell r="I44">
            <v>240.0000000000002</v>
          </cell>
        </row>
        <row r="45">
          <cell r="I45">
            <v>240.0000000000002</v>
          </cell>
        </row>
        <row r="46">
          <cell r="I46">
            <v>179.99999999999935</v>
          </cell>
        </row>
        <row r="47">
          <cell r="I47">
            <v>240.0000000000002</v>
          </cell>
        </row>
        <row r="48">
          <cell r="I48">
            <v>240.0000000000002</v>
          </cell>
        </row>
        <row r="49">
          <cell r="I49">
            <v>300.00000000000023</v>
          </cell>
        </row>
        <row r="50">
          <cell r="I50">
            <v>59.999999999999218</v>
          </cell>
        </row>
        <row r="51">
          <cell r="I51">
            <v>180.00000000000014</v>
          </cell>
        </row>
        <row r="58">
          <cell r="I58" t="str">
            <v>W</v>
          </cell>
        </row>
        <row r="59">
          <cell r="H59">
            <v>5</v>
          </cell>
          <cell r="I59">
            <v>168.00000000000014</v>
          </cell>
        </row>
        <row r="60">
          <cell r="H60">
            <v>10</v>
          </cell>
          <cell r="I60">
            <v>119.99999999999979</v>
          </cell>
        </row>
        <row r="61">
          <cell r="H61">
            <v>15</v>
          </cell>
          <cell r="I61">
            <v>156.00000000000014</v>
          </cell>
        </row>
        <row r="62">
          <cell r="H62">
            <v>20</v>
          </cell>
          <cell r="I62">
            <v>144.00000000000011</v>
          </cell>
        </row>
        <row r="63">
          <cell r="H63">
            <v>25</v>
          </cell>
          <cell r="I63">
            <v>143.9999999999998</v>
          </cell>
        </row>
        <row r="64">
          <cell r="H64">
            <v>30</v>
          </cell>
          <cell r="I64">
            <v>144.00000000000011</v>
          </cell>
        </row>
        <row r="69">
          <cell r="I69" t="str">
            <v>W</v>
          </cell>
        </row>
        <row r="70">
          <cell r="H70">
            <v>7.5</v>
          </cell>
          <cell r="I70">
            <v>144.00000000000011</v>
          </cell>
        </row>
        <row r="71">
          <cell r="H71">
            <v>12.5</v>
          </cell>
          <cell r="I71">
            <v>143.9999999999998</v>
          </cell>
        </row>
        <row r="72">
          <cell r="H72">
            <v>17.5</v>
          </cell>
          <cell r="I72">
            <v>168.00000000000014</v>
          </cell>
        </row>
        <row r="73">
          <cell r="H73">
            <v>22.5</v>
          </cell>
          <cell r="I73">
            <v>132.00000000000011</v>
          </cell>
        </row>
        <row r="74">
          <cell r="H74">
            <v>27.5</v>
          </cell>
          <cell r="I74">
            <v>155.9999999999998</v>
          </cell>
        </row>
        <row r="75">
          <cell r="H75">
            <v>32.5</v>
          </cell>
          <cell r="I75">
            <v>144.00000000000011</v>
          </cell>
        </row>
        <row r="82">
          <cell r="I82" t="str">
            <v>W</v>
          </cell>
        </row>
        <row r="83">
          <cell r="H83">
            <v>5</v>
          </cell>
          <cell r="I83">
            <v>528.00000000000011</v>
          </cell>
        </row>
        <row r="84">
          <cell r="H84">
            <v>10</v>
          </cell>
          <cell r="I84">
            <v>479.99999999999983</v>
          </cell>
        </row>
        <row r="85">
          <cell r="H85">
            <v>15</v>
          </cell>
          <cell r="I85">
            <v>468.0000000000004</v>
          </cell>
        </row>
        <row r="86">
          <cell r="H86">
            <v>20</v>
          </cell>
          <cell r="I86">
            <v>491.99999999999983</v>
          </cell>
        </row>
        <row r="87">
          <cell r="H87">
            <v>25</v>
          </cell>
          <cell r="I87">
            <v>479.99999999999983</v>
          </cell>
        </row>
        <row r="88">
          <cell r="H88">
            <v>30</v>
          </cell>
          <cell r="I88">
            <v>492.00000000000051</v>
          </cell>
        </row>
        <row r="93">
          <cell r="I93" t="str">
            <v>W</v>
          </cell>
        </row>
        <row r="94">
          <cell r="H94">
            <v>7.5</v>
          </cell>
          <cell r="I94">
            <v>540.00000000000023</v>
          </cell>
        </row>
        <row r="95">
          <cell r="H95">
            <v>12.5</v>
          </cell>
          <cell r="I95">
            <v>503.99999999999983</v>
          </cell>
        </row>
        <row r="96">
          <cell r="H96">
            <v>17.5</v>
          </cell>
          <cell r="I96">
            <v>515.99999999999977</v>
          </cell>
        </row>
        <row r="97">
          <cell r="H97">
            <v>22.5</v>
          </cell>
          <cell r="I97">
            <v>516.00000000000045</v>
          </cell>
        </row>
        <row r="98">
          <cell r="H98">
            <v>27.5</v>
          </cell>
          <cell r="I98">
            <v>491.99999999999983</v>
          </cell>
        </row>
        <row r="99">
          <cell r="H99">
            <v>32.5</v>
          </cell>
          <cell r="I99">
            <v>491.99999999999983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5">
          <cell r="I15" t="str">
            <v>W</v>
          </cell>
        </row>
        <row r="16">
          <cell r="H16">
            <v>1</v>
          </cell>
          <cell r="I16">
            <v>600</v>
          </cell>
        </row>
        <row r="17">
          <cell r="H17">
            <v>2</v>
          </cell>
          <cell r="I17">
            <v>660.00000000000011</v>
          </cell>
        </row>
        <row r="18">
          <cell r="H18">
            <v>3</v>
          </cell>
          <cell r="I18">
            <v>599.99999999999989</v>
          </cell>
        </row>
        <row r="19">
          <cell r="H19">
            <v>4</v>
          </cell>
          <cell r="I19">
            <v>660.00000000000011</v>
          </cell>
        </row>
        <row r="20">
          <cell r="H20">
            <v>5</v>
          </cell>
          <cell r="I20">
            <v>599.99999999999977</v>
          </cell>
        </row>
        <row r="21">
          <cell r="H21">
            <v>6</v>
          </cell>
          <cell r="I21">
            <v>600.00000000000011</v>
          </cell>
        </row>
        <row r="22">
          <cell r="H22">
            <v>7</v>
          </cell>
          <cell r="I22">
            <v>659.99999999999977</v>
          </cell>
        </row>
        <row r="23">
          <cell r="H23">
            <v>8</v>
          </cell>
          <cell r="I23">
            <v>600.00000000000045</v>
          </cell>
        </row>
        <row r="24">
          <cell r="H24">
            <v>9</v>
          </cell>
          <cell r="I24">
            <v>659.99999999999977</v>
          </cell>
        </row>
        <row r="25">
          <cell r="H25">
            <v>10</v>
          </cell>
          <cell r="I25">
            <v>360.00000000000028</v>
          </cell>
        </row>
        <row r="26">
          <cell r="H26">
            <v>11</v>
          </cell>
          <cell r="I26">
            <v>359.99999999999949</v>
          </cell>
        </row>
        <row r="27">
          <cell r="H27">
            <v>12</v>
          </cell>
          <cell r="I27">
            <v>240.0000000000002</v>
          </cell>
        </row>
        <row r="28">
          <cell r="H28">
            <v>13</v>
          </cell>
          <cell r="I28">
            <v>300.00000000000023</v>
          </cell>
        </row>
        <row r="29">
          <cell r="H29">
            <v>14</v>
          </cell>
          <cell r="I29">
            <v>60.00000000000005</v>
          </cell>
        </row>
        <row r="30">
          <cell r="H30">
            <v>15</v>
          </cell>
          <cell r="I30">
            <v>179.99999999999935</v>
          </cell>
        </row>
        <row r="36">
          <cell r="I36" t="str">
            <v>W</v>
          </cell>
        </row>
        <row r="37">
          <cell r="I37">
            <v>660</v>
          </cell>
        </row>
        <row r="38">
          <cell r="I38">
            <v>599.99999999999989</v>
          </cell>
        </row>
        <row r="39">
          <cell r="I39">
            <v>660</v>
          </cell>
        </row>
        <row r="40">
          <cell r="I40">
            <v>600.00000000000011</v>
          </cell>
        </row>
        <row r="41">
          <cell r="I41">
            <v>660.00000000000011</v>
          </cell>
        </row>
        <row r="42">
          <cell r="I42">
            <v>660.00000000000011</v>
          </cell>
        </row>
        <row r="43">
          <cell r="I43">
            <v>599.99999999999977</v>
          </cell>
        </row>
        <row r="44">
          <cell r="I44">
            <v>419.99999999999949</v>
          </cell>
        </row>
        <row r="45">
          <cell r="I45">
            <v>300.00000000000023</v>
          </cell>
        </row>
        <row r="46">
          <cell r="I46">
            <v>240.0000000000002</v>
          </cell>
        </row>
        <row r="47">
          <cell r="I47">
            <v>300.00000000000023</v>
          </cell>
        </row>
        <row r="48">
          <cell r="I48">
            <v>179.99999999999935</v>
          </cell>
        </row>
        <row r="49">
          <cell r="I49">
            <v>240.0000000000002</v>
          </cell>
        </row>
        <row r="50">
          <cell r="I50">
            <v>180.00000000000014</v>
          </cell>
        </row>
        <row r="51">
          <cell r="I51">
            <v>60.00000000000005</v>
          </cell>
        </row>
        <row r="58">
          <cell r="I58" t="str">
            <v>W</v>
          </cell>
        </row>
        <row r="59">
          <cell r="H59">
            <v>5</v>
          </cell>
          <cell r="I59">
            <v>180.00000000000017</v>
          </cell>
        </row>
        <row r="60">
          <cell r="H60">
            <v>10</v>
          </cell>
          <cell r="I60">
            <v>131.99999999999977</v>
          </cell>
        </row>
        <row r="61">
          <cell r="H61">
            <v>15</v>
          </cell>
          <cell r="I61">
            <v>168.00000000000014</v>
          </cell>
        </row>
        <row r="62">
          <cell r="H62">
            <v>20</v>
          </cell>
          <cell r="I62">
            <v>179.99999999999983</v>
          </cell>
        </row>
        <row r="63">
          <cell r="H63">
            <v>25</v>
          </cell>
          <cell r="I63">
            <v>168.00000000000014</v>
          </cell>
        </row>
        <row r="64">
          <cell r="H64">
            <v>30</v>
          </cell>
          <cell r="I64">
            <v>132.00000000000011</v>
          </cell>
        </row>
        <row r="69">
          <cell r="I69" t="str">
            <v>W</v>
          </cell>
        </row>
        <row r="70">
          <cell r="H70">
            <v>7.5</v>
          </cell>
          <cell r="I70">
            <v>144.00000000000011</v>
          </cell>
        </row>
        <row r="71">
          <cell r="H71">
            <v>12.5</v>
          </cell>
          <cell r="I71">
            <v>155.9999999999998</v>
          </cell>
        </row>
        <row r="72">
          <cell r="H72">
            <v>17.5</v>
          </cell>
          <cell r="I72">
            <v>156.00000000000014</v>
          </cell>
        </row>
        <row r="73">
          <cell r="H73">
            <v>22.5</v>
          </cell>
          <cell r="I73">
            <v>132.00000000000011</v>
          </cell>
        </row>
        <row r="74">
          <cell r="H74">
            <v>27.5</v>
          </cell>
          <cell r="I74">
            <v>155.9999999999998</v>
          </cell>
        </row>
        <row r="75">
          <cell r="H75">
            <v>32.5</v>
          </cell>
          <cell r="I75">
            <v>168.00000000000014</v>
          </cell>
        </row>
        <row r="82">
          <cell r="I82" t="str">
            <v>W</v>
          </cell>
        </row>
        <row r="83">
          <cell r="H83">
            <v>5</v>
          </cell>
          <cell r="I83">
            <v>552.00000000000023</v>
          </cell>
        </row>
        <row r="84">
          <cell r="H84">
            <v>10</v>
          </cell>
          <cell r="I84">
            <v>515.99999999999977</v>
          </cell>
        </row>
        <row r="85">
          <cell r="H85">
            <v>15</v>
          </cell>
          <cell r="I85">
            <v>455.99999999999972</v>
          </cell>
        </row>
        <row r="86">
          <cell r="H86">
            <v>20</v>
          </cell>
          <cell r="I86">
            <v>492.00000000000051</v>
          </cell>
        </row>
        <row r="87">
          <cell r="H87">
            <v>25</v>
          </cell>
          <cell r="I87">
            <v>467.99999999999972</v>
          </cell>
        </row>
        <row r="88">
          <cell r="H88">
            <v>30</v>
          </cell>
          <cell r="I88">
            <v>491.99999999999983</v>
          </cell>
        </row>
        <row r="93">
          <cell r="I93" t="str">
            <v>W</v>
          </cell>
        </row>
        <row r="94">
          <cell r="H94">
            <v>7.5</v>
          </cell>
          <cell r="I94">
            <v>515.99999999999977</v>
          </cell>
        </row>
        <row r="95">
          <cell r="H95">
            <v>12.5</v>
          </cell>
          <cell r="I95">
            <v>528.00000000000045</v>
          </cell>
        </row>
        <row r="96">
          <cell r="H96">
            <v>17.5</v>
          </cell>
          <cell r="I96">
            <v>503.99999999999983</v>
          </cell>
        </row>
        <row r="97">
          <cell r="H97">
            <v>22.5</v>
          </cell>
          <cell r="I97">
            <v>467.99999999999972</v>
          </cell>
        </row>
        <row r="98">
          <cell r="H98">
            <v>27.5</v>
          </cell>
          <cell r="I98">
            <v>528.00000000000045</v>
          </cell>
        </row>
        <row r="99">
          <cell r="H99">
            <v>32.5</v>
          </cell>
          <cell r="I99">
            <v>479.99999999999983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2A95-2A7F-45FE-8488-ECA9A4FB4497}">
  <dimension ref="C2:AF91"/>
  <sheetViews>
    <sheetView topLeftCell="A46" zoomScale="70" zoomScaleNormal="70" workbookViewId="0">
      <selection activeCell="T53" sqref="T53"/>
    </sheetView>
  </sheetViews>
  <sheetFormatPr defaultRowHeight="15" x14ac:dyDescent="0.25"/>
  <cols>
    <col min="22" max="22" width="8.85546875" style="1"/>
  </cols>
  <sheetData>
    <row r="2" spans="3:32" s="1" customFormat="1" x14ac:dyDescent="0.25">
      <c r="C2" s="1" t="s">
        <v>0</v>
      </c>
      <c r="X2" s="1" t="s">
        <v>0</v>
      </c>
    </row>
    <row r="3" spans="3:32" x14ac:dyDescent="0.25">
      <c r="C3" t="s">
        <v>1</v>
      </c>
      <c r="X3" t="s">
        <v>1</v>
      </c>
    </row>
    <row r="4" spans="3:32" x14ac:dyDescent="0.25">
      <c r="C4" s="2" t="s">
        <v>2</v>
      </c>
      <c r="D4" s="3" t="s">
        <v>3</v>
      </c>
      <c r="E4" s="2" t="s">
        <v>4</v>
      </c>
      <c r="F4" s="2" t="s">
        <v>5</v>
      </c>
      <c r="G4" s="2" t="s">
        <v>6</v>
      </c>
      <c r="X4" s="2" t="s">
        <v>2</v>
      </c>
      <c r="Y4" s="3" t="s">
        <v>3</v>
      </c>
      <c r="Z4" s="2" t="s">
        <v>4</v>
      </c>
      <c r="AA4" s="2" t="s">
        <v>5</v>
      </c>
      <c r="AB4" s="2" t="s">
        <v>6</v>
      </c>
    </row>
    <row r="5" spans="3:32" x14ac:dyDescent="0.25">
      <c r="C5" s="3">
        <v>0</v>
      </c>
      <c r="D5">
        <v>0</v>
      </c>
      <c r="E5">
        <f>D5</f>
        <v>0</v>
      </c>
      <c r="I5" s="2" t="s">
        <v>2</v>
      </c>
      <c r="J5" s="2" t="s">
        <v>7</v>
      </c>
      <c r="X5" s="3">
        <v>0</v>
      </c>
      <c r="Y5">
        <v>0</v>
      </c>
      <c r="Z5">
        <f>Y5</f>
        <v>0</v>
      </c>
      <c r="AD5" s="2" t="s">
        <v>2</v>
      </c>
      <c r="AE5" s="2" t="s">
        <v>7</v>
      </c>
    </row>
    <row r="6" spans="3:32" x14ac:dyDescent="0.25">
      <c r="C6" s="3">
        <v>1</v>
      </c>
      <c r="D6">
        <v>0.01</v>
      </c>
      <c r="E6">
        <f>D6-D5</f>
        <v>0.01</v>
      </c>
      <c r="F6">
        <f>60*(C6-C5)</f>
        <v>60</v>
      </c>
      <c r="G6">
        <f>E6*3600000</f>
        <v>36000</v>
      </c>
      <c r="I6" s="3">
        <v>1</v>
      </c>
      <c r="J6">
        <f>G6/F6</f>
        <v>600</v>
      </c>
      <c r="K6" s="4"/>
      <c r="X6" s="3">
        <v>1</v>
      </c>
      <c r="Y6">
        <v>0.01</v>
      </c>
      <c r="Z6">
        <f>Y6-Y5</f>
        <v>0.01</v>
      </c>
      <c r="AA6">
        <f>60*(X6-X5)</f>
        <v>60</v>
      </c>
      <c r="AB6">
        <f>Z6*3600000</f>
        <v>36000</v>
      </c>
      <c r="AD6" s="3">
        <v>1</v>
      </c>
      <c r="AE6">
        <f>AB6/AA6</f>
        <v>600</v>
      </c>
      <c r="AF6" s="4"/>
    </row>
    <row r="7" spans="3:32" x14ac:dyDescent="0.25">
      <c r="C7" s="3">
        <v>2</v>
      </c>
      <c r="D7">
        <v>2.1000000000000001E-2</v>
      </c>
      <c r="E7">
        <f>D7-D6</f>
        <v>1.1000000000000001E-2</v>
      </c>
      <c r="F7">
        <f t="shared" ref="F7:F20" si="0">60*(C7-C6)</f>
        <v>60</v>
      </c>
      <c r="G7">
        <f t="shared" ref="G7:G20" si="1">E7*3600000</f>
        <v>39600.000000000007</v>
      </c>
      <c r="I7" s="3">
        <v>2</v>
      </c>
      <c r="J7">
        <f t="shared" ref="J7:J20" si="2">G7/F7</f>
        <v>660.00000000000011</v>
      </c>
      <c r="K7" s="4"/>
      <c r="X7" s="3">
        <v>2</v>
      </c>
      <c r="Y7">
        <v>2.1000000000000001E-2</v>
      </c>
      <c r="Z7">
        <f>Y7-Y6</f>
        <v>1.1000000000000001E-2</v>
      </c>
      <c r="AA7">
        <f t="shared" ref="AA7:AA20" si="3">60*(X7-X6)</f>
        <v>60</v>
      </c>
      <c r="AB7">
        <f t="shared" ref="AB7:AB20" si="4">Z7*3600000</f>
        <v>39600.000000000007</v>
      </c>
      <c r="AD7" s="3">
        <v>2</v>
      </c>
      <c r="AE7">
        <f t="shared" ref="AE7:AE20" si="5">AB7/AA7</f>
        <v>660.00000000000011</v>
      </c>
      <c r="AF7" s="4"/>
    </row>
    <row r="8" spans="3:32" x14ac:dyDescent="0.25">
      <c r="C8" s="3">
        <v>3</v>
      </c>
      <c r="D8">
        <v>3.2000000000000001E-2</v>
      </c>
      <c r="E8">
        <f>D8-D7</f>
        <v>1.0999999999999999E-2</v>
      </c>
      <c r="F8">
        <f t="shared" si="0"/>
        <v>60</v>
      </c>
      <c r="G8">
        <f t="shared" si="1"/>
        <v>39600</v>
      </c>
      <c r="I8" s="3">
        <v>3</v>
      </c>
      <c r="J8">
        <f t="shared" si="2"/>
        <v>660</v>
      </c>
      <c r="K8" s="4"/>
      <c r="X8" s="3">
        <v>3</v>
      </c>
      <c r="Y8">
        <v>3.2000000000000001E-2</v>
      </c>
      <c r="Z8">
        <f>Y8-Y7</f>
        <v>1.0999999999999999E-2</v>
      </c>
      <c r="AA8">
        <f t="shared" si="3"/>
        <v>60</v>
      </c>
      <c r="AB8">
        <f t="shared" si="4"/>
        <v>39600</v>
      </c>
      <c r="AD8" s="3">
        <v>3</v>
      </c>
      <c r="AE8">
        <f t="shared" si="5"/>
        <v>660</v>
      </c>
      <c r="AF8" s="4"/>
    </row>
    <row r="9" spans="3:32" x14ac:dyDescent="0.25">
      <c r="C9" s="3">
        <v>4</v>
      </c>
      <c r="D9">
        <v>4.2999999999999997E-2</v>
      </c>
      <c r="E9">
        <f>D9-D8</f>
        <v>1.0999999999999996E-2</v>
      </c>
      <c r="F9">
        <f t="shared" si="0"/>
        <v>60</v>
      </c>
      <c r="G9">
        <f t="shared" si="1"/>
        <v>39599.999999999985</v>
      </c>
      <c r="I9" s="3">
        <v>4</v>
      </c>
      <c r="J9">
        <f t="shared" si="2"/>
        <v>659.99999999999977</v>
      </c>
      <c r="K9" s="4"/>
      <c r="X9" s="3">
        <v>4</v>
      </c>
      <c r="Y9">
        <v>4.2999999999999997E-2</v>
      </c>
      <c r="Z9">
        <f>Y9-Y8</f>
        <v>1.0999999999999996E-2</v>
      </c>
      <c r="AA9">
        <f t="shared" si="3"/>
        <v>60</v>
      </c>
      <c r="AB9">
        <f t="shared" si="4"/>
        <v>39599.999999999985</v>
      </c>
      <c r="AD9" s="3">
        <v>4</v>
      </c>
      <c r="AE9">
        <f t="shared" si="5"/>
        <v>659.99999999999977</v>
      </c>
      <c r="AF9" s="4"/>
    </row>
    <row r="10" spans="3:32" x14ac:dyDescent="0.25">
      <c r="C10" s="3">
        <v>5</v>
      </c>
      <c r="D10">
        <v>5.2999999999999999E-2</v>
      </c>
      <c r="E10">
        <f t="shared" ref="E10:E20" si="6">D10-D9</f>
        <v>1.0000000000000002E-2</v>
      </c>
      <c r="F10">
        <f t="shared" si="0"/>
        <v>60</v>
      </c>
      <c r="G10">
        <f t="shared" si="1"/>
        <v>36000.000000000007</v>
      </c>
      <c r="I10" s="3">
        <v>5</v>
      </c>
      <c r="J10">
        <f t="shared" si="2"/>
        <v>600.00000000000011</v>
      </c>
      <c r="K10" s="4"/>
      <c r="X10" s="3">
        <v>5</v>
      </c>
      <c r="Y10">
        <v>5.3999999999999999E-2</v>
      </c>
      <c r="Z10">
        <f t="shared" ref="Z10:Z20" si="7">Y10-Y9</f>
        <v>1.1000000000000003E-2</v>
      </c>
      <c r="AA10">
        <f t="shared" si="3"/>
        <v>60</v>
      </c>
      <c r="AB10">
        <f t="shared" si="4"/>
        <v>39600.000000000007</v>
      </c>
      <c r="AD10" s="3">
        <v>5</v>
      </c>
      <c r="AE10">
        <f t="shared" si="5"/>
        <v>660.00000000000011</v>
      </c>
      <c r="AF10" s="4"/>
    </row>
    <row r="11" spans="3:32" x14ac:dyDescent="0.25">
      <c r="C11" s="3">
        <v>6</v>
      </c>
      <c r="D11">
        <v>6.4000000000000001E-2</v>
      </c>
      <c r="E11">
        <f t="shared" si="6"/>
        <v>1.1000000000000003E-2</v>
      </c>
      <c r="F11">
        <f t="shared" si="0"/>
        <v>60</v>
      </c>
      <c r="G11">
        <f t="shared" si="1"/>
        <v>39600.000000000007</v>
      </c>
      <c r="I11" s="3">
        <v>6</v>
      </c>
      <c r="J11">
        <f t="shared" si="2"/>
        <v>660.00000000000011</v>
      </c>
      <c r="K11" s="4"/>
      <c r="X11" s="3">
        <v>6</v>
      </c>
      <c r="Y11">
        <v>6.5000000000000002E-2</v>
      </c>
      <c r="Z11">
        <f t="shared" si="7"/>
        <v>1.1000000000000003E-2</v>
      </c>
      <c r="AA11">
        <f t="shared" si="3"/>
        <v>60</v>
      </c>
      <c r="AB11">
        <f t="shared" si="4"/>
        <v>39600.000000000007</v>
      </c>
      <c r="AD11" s="3">
        <v>6</v>
      </c>
      <c r="AE11">
        <f t="shared" si="5"/>
        <v>660.00000000000011</v>
      </c>
      <c r="AF11" s="4"/>
    </row>
    <row r="12" spans="3:32" x14ac:dyDescent="0.25">
      <c r="C12" s="3">
        <v>7</v>
      </c>
      <c r="D12">
        <v>7.4999999999999997E-2</v>
      </c>
      <c r="E12">
        <f t="shared" si="6"/>
        <v>1.0999999999999996E-2</v>
      </c>
      <c r="F12">
        <f t="shared" si="0"/>
        <v>60</v>
      </c>
      <c r="G12">
        <f t="shared" si="1"/>
        <v>39599.999999999985</v>
      </c>
      <c r="I12" s="3">
        <v>7</v>
      </c>
      <c r="J12">
        <f t="shared" si="2"/>
        <v>659.99999999999977</v>
      </c>
      <c r="K12" s="4"/>
      <c r="X12" s="3">
        <v>7</v>
      </c>
      <c r="Y12">
        <v>7.5999999999999998E-2</v>
      </c>
      <c r="Z12">
        <f t="shared" si="7"/>
        <v>1.0999999999999996E-2</v>
      </c>
      <c r="AA12">
        <f t="shared" si="3"/>
        <v>60</v>
      </c>
      <c r="AB12">
        <f t="shared" si="4"/>
        <v>39599.999999999985</v>
      </c>
      <c r="AD12" s="3">
        <v>7</v>
      </c>
      <c r="AE12">
        <f t="shared" si="5"/>
        <v>659.99999999999977</v>
      </c>
      <c r="AF12" s="4"/>
    </row>
    <row r="13" spans="3:32" x14ac:dyDescent="0.25">
      <c r="C13" s="3">
        <v>8</v>
      </c>
      <c r="D13">
        <v>8.5999999999999993E-2</v>
      </c>
      <c r="E13">
        <f t="shared" si="6"/>
        <v>1.0999999999999996E-2</v>
      </c>
      <c r="F13">
        <f t="shared" si="0"/>
        <v>60</v>
      </c>
      <c r="G13">
        <f t="shared" si="1"/>
        <v>39599.999999999985</v>
      </c>
      <c r="I13" s="3">
        <v>8</v>
      </c>
      <c r="J13">
        <f t="shared" si="2"/>
        <v>659.99999999999977</v>
      </c>
      <c r="K13" s="4"/>
      <c r="X13" s="3">
        <v>8</v>
      </c>
      <c r="Y13">
        <v>8.5999999999999993E-2</v>
      </c>
      <c r="Z13">
        <f t="shared" si="7"/>
        <v>9.999999999999995E-3</v>
      </c>
      <c r="AA13">
        <f t="shared" si="3"/>
        <v>60</v>
      </c>
      <c r="AB13">
        <f t="shared" si="4"/>
        <v>35999.999999999985</v>
      </c>
      <c r="AD13" s="3">
        <v>8</v>
      </c>
      <c r="AE13">
        <f t="shared" si="5"/>
        <v>599.99999999999977</v>
      </c>
      <c r="AF13" s="4"/>
    </row>
    <row r="14" spans="3:32" x14ac:dyDescent="0.25">
      <c r="C14" s="3">
        <v>9</v>
      </c>
      <c r="D14">
        <v>9.2999999999999999E-2</v>
      </c>
      <c r="E14">
        <f t="shared" si="6"/>
        <v>7.0000000000000062E-3</v>
      </c>
      <c r="F14">
        <f t="shared" si="0"/>
        <v>60</v>
      </c>
      <c r="G14">
        <f t="shared" si="1"/>
        <v>25200.000000000022</v>
      </c>
      <c r="I14" s="3">
        <v>9</v>
      </c>
      <c r="J14">
        <f t="shared" si="2"/>
        <v>420.00000000000034</v>
      </c>
      <c r="K14" s="4"/>
      <c r="X14" s="3">
        <v>9</v>
      </c>
      <c r="Y14">
        <v>9.2999999999999999E-2</v>
      </c>
      <c r="Z14">
        <f t="shared" si="7"/>
        <v>7.0000000000000062E-3</v>
      </c>
      <c r="AA14">
        <f t="shared" si="3"/>
        <v>60</v>
      </c>
      <c r="AB14">
        <f t="shared" si="4"/>
        <v>25200.000000000022</v>
      </c>
      <c r="AD14" s="3">
        <v>9</v>
      </c>
      <c r="AE14">
        <f t="shared" si="5"/>
        <v>420.00000000000034</v>
      </c>
      <c r="AF14" s="4"/>
    </row>
    <row r="15" spans="3:32" x14ac:dyDescent="0.25">
      <c r="C15" s="3">
        <v>10</v>
      </c>
      <c r="D15">
        <v>9.8000000000000004E-2</v>
      </c>
      <c r="E15">
        <f t="shared" si="6"/>
        <v>5.0000000000000044E-3</v>
      </c>
      <c r="F15">
        <f t="shared" si="0"/>
        <v>60</v>
      </c>
      <c r="G15">
        <f t="shared" si="1"/>
        <v>18000.000000000015</v>
      </c>
      <c r="I15" s="3">
        <v>10</v>
      </c>
      <c r="J15">
        <f t="shared" si="2"/>
        <v>300.00000000000023</v>
      </c>
      <c r="K15" s="4"/>
      <c r="X15" s="3">
        <v>10</v>
      </c>
      <c r="Y15">
        <v>9.9000000000000005E-2</v>
      </c>
      <c r="Z15">
        <f t="shared" si="7"/>
        <v>6.0000000000000053E-3</v>
      </c>
      <c r="AA15">
        <f t="shared" si="3"/>
        <v>60</v>
      </c>
      <c r="AB15">
        <f t="shared" si="4"/>
        <v>21600.000000000018</v>
      </c>
      <c r="AD15" s="3">
        <v>10</v>
      </c>
      <c r="AE15">
        <f t="shared" si="5"/>
        <v>360.00000000000028</v>
      </c>
      <c r="AF15" s="4"/>
    </row>
    <row r="16" spans="3:32" x14ac:dyDescent="0.25">
      <c r="C16" s="3">
        <v>11</v>
      </c>
      <c r="D16">
        <v>0.10299999999999999</v>
      </c>
      <c r="E16">
        <f t="shared" si="6"/>
        <v>4.9999999999999906E-3</v>
      </c>
      <c r="F16">
        <f t="shared" si="0"/>
        <v>60</v>
      </c>
      <c r="G16">
        <f t="shared" si="1"/>
        <v>17999.999999999967</v>
      </c>
      <c r="I16" s="3">
        <v>11</v>
      </c>
      <c r="J16">
        <f t="shared" si="2"/>
        <v>299.99999999999943</v>
      </c>
      <c r="K16" s="4"/>
      <c r="X16" s="3">
        <v>11</v>
      </c>
      <c r="Y16">
        <v>0.105</v>
      </c>
      <c r="Z16">
        <f t="shared" si="7"/>
        <v>5.9999999999999915E-3</v>
      </c>
      <c r="AA16">
        <f t="shared" si="3"/>
        <v>60</v>
      </c>
      <c r="AB16">
        <f t="shared" si="4"/>
        <v>21599.999999999971</v>
      </c>
      <c r="AD16" s="3">
        <v>11</v>
      </c>
      <c r="AE16">
        <f t="shared" si="5"/>
        <v>359.99999999999949</v>
      </c>
      <c r="AF16" s="4"/>
    </row>
    <row r="17" spans="3:32" x14ac:dyDescent="0.25">
      <c r="C17" s="3">
        <v>12</v>
      </c>
      <c r="D17">
        <v>0.108</v>
      </c>
      <c r="E17">
        <f t="shared" si="6"/>
        <v>5.0000000000000044E-3</v>
      </c>
      <c r="F17">
        <f t="shared" si="0"/>
        <v>60</v>
      </c>
      <c r="G17">
        <f t="shared" si="1"/>
        <v>18000.000000000015</v>
      </c>
      <c r="I17" s="3">
        <v>12</v>
      </c>
      <c r="J17">
        <f t="shared" si="2"/>
        <v>300.00000000000023</v>
      </c>
      <c r="K17" s="4"/>
      <c r="X17" s="3">
        <v>12</v>
      </c>
      <c r="Y17">
        <v>0.108</v>
      </c>
      <c r="Z17">
        <f t="shared" si="7"/>
        <v>3.0000000000000027E-3</v>
      </c>
      <c r="AA17">
        <f t="shared" si="3"/>
        <v>60</v>
      </c>
      <c r="AB17">
        <f t="shared" si="4"/>
        <v>10800.000000000009</v>
      </c>
      <c r="AD17" s="3">
        <v>12</v>
      </c>
      <c r="AE17">
        <f t="shared" si="5"/>
        <v>180.00000000000014</v>
      </c>
      <c r="AF17" s="4"/>
    </row>
    <row r="18" spans="3:32" x14ac:dyDescent="0.25">
      <c r="C18" s="3">
        <v>13</v>
      </c>
      <c r="D18">
        <v>0.112</v>
      </c>
      <c r="E18">
        <f t="shared" si="6"/>
        <v>4.0000000000000036E-3</v>
      </c>
      <c r="F18">
        <f t="shared" si="0"/>
        <v>60</v>
      </c>
      <c r="G18">
        <f t="shared" si="1"/>
        <v>14400.000000000013</v>
      </c>
      <c r="I18" s="3">
        <v>13</v>
      </c>
      <c r="J18">
        <f t="shared" si="2"/>
        <v>240.0000000000002</v>
      </c>
      <c r="K18" s="4"/>
      <c r="X18" s="3">
        <v>13</v>
      </c>
      <c r="Y18">
        <v>0.111</v>
      </c>
      <c r="Z18">
        <f t="shared" si="7"/>
        <v>3.0000000000000027E-3</v>
      </c>
      <c r="AA18">
        <f t="shared" si="3"/>
        <v>60</v>
      </c>
      <c r="AB18">
        <f t="shared" si="4"/>
        <v>10800.000000000009</v>
      </c>
      <c r="AD18" s="3">
        <v>13</v>
      </c>
      <c r="AE18">
        <f t="shared" si="5"/>
        <v>180.00000000000014</v>
      </c>
      <c r="AF18" s="4"/>
    </row>
    <row r="19" spans="3:32" x14ac:dyDescent="0.25">
      <c r="C19" s="3">
        <v>14</v>
      </c>
      <c r="D19">
        <v>0.114</v>
      </c>
      <c r="E19">
        <f t="shared" si="6"/>
        <v>2.0000000000000018E-3</v>
      </c>
      <c r="F19">
        <f t="shared" si="0"/>
        <v>60</v>
      </c>
      <c r="G19">
        <f t="shared" si="1"/>
        <v>7200.0000000000064</v>
      </c>
      <c r="I19" s="3">
        <v>14</v>
      </c>
      <c r="J19">
        <f>G19/F19</f>
        <v>120.0000000000001</v>
      </c>
      <c r="K19" s="4"/>
      <c r="X19" s="3">
        <v>14</v>
      </c>
      <c r="Y19">
        <v>0.114</v>
      </c>
      <c r="Z19">
        <f t="shared" si="7"/>
        <v>3.0000000000000027E-3</v>
      </c>
      <c r="AA19">
        <f t="shared" si="3"/>
        <v>60</v>
      </c>
      <c r="AB19">
        <f t="shared" si="4"/>
        <v>10800.000000000009</v>
      </c>
      <c r="AD19" s="3">
        <v>14</v>
      </c>
      <c r="AE19">
        <f>AB19/AA19</f>
        <v>180.00000000000014</v>
      </c>
      <c r="AF19" s="4"/>
    </row>
    <row r="20" spans="3:32" x14ac:dyDescent="0.25">
      <c r="C20" s="3">
        <v>15</v>
      </c>
      <c r="D20">
        <v>0.11799999999999999</v>
      </c>
      <c r="E20">
        <f t="shared" si="6"/>
        <v>3.9999999999999897E-3</v>
      </c>
      <c r="F20">
        <f t="shared" si="0"/>
        <v>60</v>
      </c>
      <c r="G20">
        <f t="shared" si="1"/>
        <v>14399.999999999964</v>
      </c>
      <c r="I20" s="3">
        <v>15</v>
      </c>
      <c r="J20">
        <f t="shared" si="2"/>
        <v>239.9999999999994</v>
      </c>
      <c r="K20" s="4"/>
      <c r="X20" s="3">
        <v>15</v>
      </c>
      <c r="Y20">
        <v>0.11600000000000001</v>
      </c>
      <c r="Z20">
        <f t="shared" si="7"/>
        <v>2.0000000000000018E-3</v>
      </c>
      <c r="AA20">
        <f t="shared" si="3"/>
        <v>60</v>
      </c>
      <c r="AB20">
        <f t="shared" si="4"/>
        <v>7200.0000000000064</v>
      </c>
      <c r="AD20" s="3">
        <v>15</v>
      </c>
      <c r="AE20">
        <f t="shared" si="5"/>
        <v>120.0000000000001</v>
      </c>
      <c r="AF20" s="4"/>
    </row>
    <row r="22" spans="3:32" x14ac:dyDescent="0.25">
      <c r="I22" t="s">
        <v>8</v>
      </c>
      <c r="J22" s="4">
        <f>AVERAGE(J6:J13)</f>
        <v>645</v>
      </c>
      <c r="K22" t="s">
        <v>9</v>
      </c>
      <c r="AD22" t="s">
        <v>8</v>
      </c>
      <c r="AE22" s="4">
        <f>AVERAGE(AE6:AE12)</f>
        <v>651.42857142857144</v>
      </c>
      <c r="AF22" t="s">
        <v>9</v>
      </c>
    </row>
    <row r="23" spans="3:32" x14ac:dyDescent="0.25">
      <c r="I23" s="2" t="s">
        <v>10</v>
      </c>
      <c r="J23" s="5">
        <f>AVERAGE(J6:J20)</f>
        <v>471.99999999999989</v>
      </c>
      <c r="K23" t="s">
        <v>9</v>
      </c>
      <c r="AD23" s="2" t="s">
        <v>10</v>
      </c>
      <c r="AE23" s="5">
        <f>AVERAGE(AE6:AE20)</f>
        <v>463.99999999999994</v>
      </c>
      <c r="AF23" t="s">
        <v>9</v>
      </c>
    </row>
    <row r="24" spans="3:32" x14ac:dyDescent="0.25">
      <c r="C24" t="s">
        <v>11</v>
      </c>
      <c r="X24" t="s">
        <v>11</v>
      </c>
    </row>
    <row r="25" spans="3:32" x14ac:dyDescent="0.25">
      <c r="C25" s="2" t="s">
        <v>2</v>
      </c>
      <c r="D25" s="3" t="s">
        <v>3</v>
      </c>
      <c r="E25" s="2" t="s">
        <v>4</v>
      </c>
      <c r="F25" s="2" t="s">
        <v>5</v>
      </c>
      <c r="G25" s="2" t="s">
        <v>6</v>
      </c>
      <c r="X25" s="2" t="s">
        <v>2</v>
      </c>
      <c r="Y25" s="3" t="s">
        <v>3</v>
      </c>
      <c r="Z25" s="2" t="s">
        <v>4</v>
      </c>
      <c r="AA25" s="2" t="s">
        <v>5</v>
      </c>
      <c r="AB25" s="2" t="s">
        <v>6</v>
      </c>
    </row>
    <row r="26" spans="3:32" x14ac:dyDescent="0.25">
      <c r="C26" s="3">
        <v>0.5</v>
      </c>
      <c r="D26">
        <v>6.0000000000000001E-3</v>
      </c>
      <c r="E26">
        <f>D26</f>
        <v>6.0000000000000001E-3</v>
      </c>
      <c r="I26" s="2" t="s">
        <v>2</v>
      </c>
      <c r="J26" s="2" t="s">
        <v>7</v>
      </c>
      <c r="X26" s="3">
        <v>0.5</v>
      </c>
      <c r="Y26">
        <v>5.0000000000000001E-3</v>
      </c>
      <c r="Z26">
        <f>Y26</f>
        <v>5.0000000000000001E-3</v>
      </c>
      <c r="AD26" s="2" t="s">
        <v>2</v>
      </c>
      <c r="AE26" s="2" t="s">
        <v>7</v>
      </c>
    </row>
    <row r="27" spans="3:32" x14ac:dyDescent="0.25">
      <c r="C27" s="3">
        <v>1.5</v>
      </c>
      <c r="D27">
        <v>1.6E-2</v>
      </c>
      <c r="E27">
        <f>D27-D26</f>
        <v>0.01</v>
      </c>
      <c r="F27">
        <f>60*(C27-C26)</f>
        <v>60</v>
      </c>
      <c r="G27">
        <f>E27*3600000</f>
        <v>36000</v>
      </c>
      <c r="I27" s="3">
        <v>1.5</v>
      </c>
      <c r="J27">
        <f>G27/F27</f>
        <v>600</v>
      </c>
      <c r="K27" s="4"/>
      <c r="X27" s="3">
        <v>1.5</v>
      </c>
      <c r="Y27">
        <v>1.6E-2</v>
      </c>
      <c r="Z27">
        <f>Y27-Y26</f>
        <v>1.0999999999999999E-2</v>
      </c>
      <c r="AA27">
        <f>60*(X27-X26)</f>
        <v>60</v>
      </c>
      <c r="AB27">
        <f>Z27*3600000</f>
        <v>39600</v>
      </c>
      <c r="AD27" s="3">
        <v>1.5</v>
      </c>
      <c r="AE27">
        <f>AB27/AA27</f>
        <v>660</v>
      </c>
      <c r="AF27" s="4"/>
    </row>
    <row r="28" spans="3:32" x14ac:dyDescent="0.25">
      <c r="C28" s="3">
        <v>2.5</v>
      </c>
      <c r="D28">
        <v>2.7E-2</v>
      </c>
      <c r="E28">
        <f>D28-D27</f>
        <v>1.0999999999999999E-2</v>
      </c>
      <c r="F28">
        <f t="shared" ref="F28:F41" si="8">60*(C28-C27)</f>
        <v>60</v>
      </c>
      <c r="G28">
        <f t="shared" ref="G28:G41" si="9">E28*3600000</f>
        <v>39600</v>
      </c>
      <c r="I28" s="3">
        <v>2.5</v>
      </c>
      <c r="J28">
        <f t="shared" ref="J28:J39" si="10">G28/F28</f>
        <v>660</v>
      </c>
      <c r="K28" s="4"/>
      <c r="X28" s="3">
        <v>2.5</v>
      </c>
      <c r="Y28">
        <v>2.8000000000000001E-2</v>
      </c>
      <c r="Z28">
        <f>Y28-Y27</f>
        <v>1.2E-2</v>
      </c>
      <c r="AA28">
        <f t="shared" ref="AA28:AA41" si="11">60*(X28-X27)</f>
        <v>60</v>
      </c>
      <c r="AB28">
        <f t="shared" ref="AB28:AB41" si="12">Z28*3600000</f>
        <v>43200</v>
      </c>
      <c r="AD28" s="3">
        <v>2.5</v>
      </c>
      <c r="AE28">
        <f t="shared" ref="AE28:AE39" si="13">AB28/AA28</f>
        <v>720</v>
      </c>
      <c r="AF28" s="4"/>
    </row>
    <row r="29" spans="3:32" x14ac:dyDescent="0.25">
      <c r="C29" s="3">
        <v>3.5</v>
      </c>
      <c r="D29">
        <v>3.7999999999999999E-2</v>
      </c>
      <c r="E29">
        <f>D29-D28</f>
        <v>1.0999999999999999E-2</v>
      </c>
      <c r="F29">
        <f t="shared" si="8"/>
        <v>60</v>
      </c>
      <c r="G29">
        <f t="shared" si="9"/>
        <v>39600</v>
      </c>
      <c r="I29" s="3">
        <v>3.5</v>
      </c>
      <c r="J29">
        <f t="shared" si="10"/>
        <v>660</v>
      </c>
      <c r="K29" s="4"/>
      <c r="X29" s="3">
        <v>3.5</v>
      </c>
      <c r="Y29">
        <v>3.9E-2</v>
      </c>
      <c r="Z29">
        <f>Y29-Y28</f>
        <v>1.0999999999999999E-2</v>
      </c>
      <c r="AA29">
        <f t="shared" si="11"/>
        <v>60</v>
      </c>
      <c r="AB29">
        <f t="shared" si="12"/>
        <v>39600</v>
      </c>
      <c r="AD29" s="3">
        <v>3.5</v>
      </c>
      <c r="AE29">
        <f t="shared" si="13"/>
        <v>660</v>
      </c>
      <c r="AF29" s="4"/>
    </row>
    <row r="30" spans="3:32" x14ac:dyDescent="0.25">
      <c r="C30" s="3">
        <v>4.5</v>
      </c>
      <c r="D30">
        <v>0.05</v>
      </c>
      <c r="E30">
        <f>D30-D29</f>
        <v>1.2000000000000004E-2</v>
      </c>
      <c r="F30">
        <f t="shared" si="8"/>
        <v>60</v>
      </c>
      <c r="G30">
        <f t="shared" si="9"/>
        <v>43200.000000000015</v>
      </c>
      <c r="I30" s="3">
        <v>4.5</v>
      </c>
      <c r="J30">
        <f t="shared" si="10"/>
        <v>720.00000000000023</v>
      </c>
      <c r="K30" s="4"/>
      <c r="X30" s="3">
        <v>4.5</v>
      </c>
      <c r="Y30">
        <v>0.05</v>
      </c>
      <c r="Z30">
        <f>Y30-Y29</f>
        <v>1.1000000000000003E-2</v>
      </c>
      <c r="AA30">
        <f t="shared" si="11"/>
        <v>60</v>
      </c>
      <c r="AB30">
        <f t="shared" si="12"/>
        <v>39600.000000000007</v>
      </c>
      <c r="AD30" s="3">
        <v>4.5</v>
      </c>
      <c r="AE30">
        <f t="shared" si="13"/>
        <v>660.00000000000011</v>
      </c>
      <c r="AF30" s="4"/>
    </row>
    <row r="31" spans="3:32" x14ac:dyDescent="0.25">
      <c r="C31" s="3">
        <v>5.5</v>
      </c>
      <c r="D31">
        <v>6.0999999999999999E-2</v>
      </c>
      <c r="E31">
        <f t="shared" ref="E31:E41" si="14">D31-D30</f>
        <v>1.0999999999999996E-2</v>
      </c>
      <c r="F31">
        <f t="shared" si="8"/>
        <v>60</v>
      </c>
      <c r="G31">
        <f t="shared" si="9"/>
        <v>39599.999999999985</v>
      </c>
      <c r="I31" s="3">
        <v>5.5</v>
      </c>
      <c r="J31">
        <f t="shared" si="10"/>
        <v>659.99999999999977</v>
      </c>
      <c r="K31" s="4"/>
      <c r="X31" s="3">
        <v>5.5</v>
      </c>
      <c r="Y31">
        <v>6.0999999999999999E-2</v>
      </c>
      <c r="Z31">
        <f t="shared" ref="Z31:Z41" si="15">Y31-Y30</f>
        <v>1.0999999999999996E-2</v>
      </c>
      <c r="AA31">
        <f t="shared" si="11"/>
        <v>60</v>
      </c>
      <c r="AB31">
        <f t="shared" si="12"/>
        <v>39599.999999999985</v>
      </c>
      <c r="AD31" s="3">
        <v>5.5</v>
      </c>
      <c r="AE31">
        <f t="shared" si="13"/>
        <v>659.99999999999977</v>
      </c>
      <c r="AF31" s="4"/>
    </row>
    <row r="32" spans="3:32" x14ac:dyDescent="0.25">
      <c r="C32" s="3">
        <v>6.5</v>
      </c>
      <c r="D32">
        <v>7.0999999999999994E-2</v>
      </c>
      <c r="E32">
        <f t="shared" si="14"/>
        <v>9.999999999999995E-3</v>
      </c>
      <c r="F32">
        <f t="shared" si="8"/>
        <v>60</v>
      </c>
      <c r="G32">
        <f t="shared" si="9"/>
        <v>35999.999999999985</v>
      </c>
      <c r="I32" s="3">
        <v>6.5</v>
      </c>
      <c r="J32">
        <f t="shared" si="10"/>
        <v>599.99999999999977</v>
      </c>
      <c r="K32" s="4"/>
      <c r="X32" s="3">
        <v>6.5</v>
      </c>
      <c r="Y32">
        <v>7.1999999999999995E-2</v>
      </c>
      <c r="Z32">
        <f t="shared" si="15"/>
        <v>1.0999999999999996E-2</v>
      </c>
      <c r="AA32">
        <f t="shared" si="11"/>
        <v>60</v>
      </c>
      <c r="AB32">
        <f t="shared" si="12"/>
        <v>39599.999999999985</v>
      </c>
      <c r="AD32" s="3">
        <v>6.5</v>
      </c>
      <c r="AE32">
        <f t="shared" si="13"/>
        <v>659.99999999999977</v>
      </c>
      <c r="AF32" s="4"/>
    </row>
    <row r="33" spans="3:32" x14ac:dyDescent="0.25">
      <c r="C33" s="3">
        <v>7.5</v>
      </c>
      <c r="D33">
        <v>8.2000000000000003E-2</v>
      </c>
      <c r="E33">
        <f t="shared" si="14"/>
        <v>1.100000000000001E-2</v>
      </c>
      <c r="F33">
        <f t="shared" si="8"/>
        <v>60</v>
      </c>
      <c r="G33">
        <f t="shared" si="9"/>
        <v>39600.000000000036</v>
      </c>
      <c r="I33" s="3">
        <v>7.5</v>
      </c>
      <c r="J33">
        <f t="shared" si="10"/>
        <v>660.00000000000057</v>
      </c>
      <c r="K33" s="4"/>
      <c r="X33" s="3">
        <v>7.5</v>
      </c>
      <c r="Y33">
        <v>8.3000000000000004E-2</v>
      </c>
      <c r="Z33">
        <f t="shared" si="15"/>
        <v>1.100000000000001E-2</v>
      </c>
      <c r="AA33">
        <f t="shared" si="11"/>
        <v>60</v>
      </c>
      <c r="AB33">
        <f t="shared" si="12"/>
        <v>39600.000000000036</v>
      </c>
      <c r="AD33" s="3">
        <v>7.5</v>
      </c>
      <c r="AE33">
        <f t="shared" si="13"/>
        <v>660.00000000000057</v>
      </c>
      <c r="AF33" s="4"/>
    </row>
    <row r="34" spans="3:32" x14ac:dyDescent="0.25">
      <c r="C34" s="3">
        <v>8.5</v>
      </c>
      <c r="D34">
        <v>8.8999999999999996E-2</v>
      </c>
      <c r="E34">
        <f t="shared" si="14"/>
        <v>6.9999999999999923E-3</v>
      </c>
      <c r="F34">
        <f t="shared" si="8"/>
        <v>60</v>
      </c>
      <c r="G34">
        <f t="shared" si="9"/>
        <v>25199.999999999971</v>
      </c>
      <c r="I34" s="3">
        <v>8.5</v>
      </c>
      <c r="J34">
        <f t="shared" si="10"/>
        <v>419.99999999999949</v>
      </c>
      <c r="K34" s="4"/>
      <c r="X34" s="3">
        <v>8.5</v>
      </c>
      <c r="Y34">
        <v>0.09</v>
      </c>
      <c r="Z34">
        <f t="shared" si="15"/>
        <v>6.9999999999999923E-3</v>
      </c>
      <c r="AA34">
        <f t="shared" si="11"/>
        <v>60</v>
      </c>
      <c r="AB34">
        <f t="shared" si="12"/>
        <v>25199.999999999971</v>
      </c>
      <c r="AD34" s="3">
        <v>8.5</v>
      </c>
      <c r="AE34">
        <f t="shared" si="13"/>
        <v>419.99999999999949</v>
      </c>
      <c r="AF34" s="4"/>
    </row>
    <row r="35" spans="3:32" x14ac:dyDescent="0.25">
      <c r="C35" s="3">
        <v>9.5</v>
      </c>
      <c r="D35">
        <v>9.1999999999999998E-2</v>
      </c>
      <c r="E35">
        <f t="shared" si="14"/>
        <v>3.0000000000000027E-3</v>
      </c>
      <c r="F35">
        <f t="shared" si="8"/>
        <v>60</v>
      </c>
      <c r="G35">
        <f t="shared" si="9"/>
        <v>10800.000000000009</v>
      </c>
      <c r="I35" s="3">
        <v>9.5</v>
      </c>
      <c r="J35">
        <f t="shared" si="10"/>
        <v>180.00000000000014</v>
      </c>
      <c r="K35" s="4"/>
      <c r="X35" s="3">
        <v>9.5</v>
      </c>
      <c r="Y35">
        <v>9.2999999999999999E-2</v>
      </c>
      <c r="Z35">
        <f t="shared" si="15"/>
        <v>3.0000000000000027E-3</v>
      </c>
      <c r="AA35">
        <f t="shared" si="11"/>
        <v>60</v>
      </c>
      <c r="AB35">
        <f t="shared" si="12"/>
        <v>10800.000000000009</v>
      </c>
      <c r="AD35" s="3">
        <v>9.5</v>
      </c>
      <c r="AE35">
        <f t="shared" si="13"/>
        <v>180.00000000000014</v>
      </c>
      <c r="AF35" s="4"/>
    </row>
    <row r="36" spans="3:32" x14ac:dyDescent="0.25">
      <c r="C36" s="3">
        <v>10.5</v>
      </c>
      <c r="D36">
        <v>9.7000000000000003E-2</v>
      </c>
      <c r="E36">
        <f t="shared" si="14"/>
        <v>5.0000000000000044E-3</v>
      </c>
      <c r="F36">
        <f t="shared" si="8"/>
        <v>60</v>
      </c>
      <c r="G36">
        <f t="shared" si="9"/>
        <v>18000.000000000015</v>
      </c>
      <c r="I36" s="3">
        <v>10.5</v>
      </c>
      <c r="J36">
        <f t="shared" si="10"/>
        <v>300.00000000000023</v>
      </c>
      <c r="K36" s="4"/>
      <c r="X36" s="3">
        <v>10.5</v>
      </c>
      <c r="Y36">
        <v>9.8000000000000004E-2</v>
      </c>
      <c r="Z36">
        <f t="shared" si="15"/>
        <v>5.0000000000000044E-3</v>
      </c>
      <c r="AA36">
        <f t="shared" si="11"/>
        <v>60</v>
      </c>
      <c r="AB36">
        <f t="shared" si="12"/>
        <v>18000.000000000015</v>
      </c>
      <c r="AD36" s="3">
        <v>10.5</v>
      </c>
      <c r="AE36">
        <f t="shared" si="13"/>
        <v>300.00000000000023</v>
      </c>
      <c r="AF36" s="4"/>
    </row>
    <row r="37" spans="3:32" x14ac:dyDescent="0.25">
      <c r="C37" s="3">
        <v>11.5</v>
      </c>
      <c r="D37">
        <v>0.1</v>
      </c>
      <c r="E37">
        <f t="shared" si="14"/>
        <v>3.0000000000000027E-3</v>
      </c>
      <c r="F37">
        <f t="shared" si="8"/>
        <v>60</v>
      </c>
      <c r="G37">
        <f t="shared" si="9"/>
        <v>10800.000000000009</v>
      </c>
      <c r="I37" s="3">
        <v>11.5</v>
      </c>
      <c r="J37">
        <f t="shared" si="10"/>
        <v>180.00000000000014</v>
      </c>
      <c r="K37" s="4"/>
      <c r="X37" s="3">
        <v>11.5</v>
      </c>
      <c r="Y37">
        <v>0.10100000000000001</v>
      </c>
      <c r="Z37">
        <f t="shared" si="15"/>
        <v>3.0000000000000027E-3</v>
      </c>
      <c r="AA37">
        <f t="shared" si="11"/>
        <v>60</v>
      </c>
      <c r="AB37">
        <f t="shared" si="12"/>
        <v>10800.000000000009</v>
      </c>
      <c r="AD37" s="3">
        <v>11.5</v>
      </c>
      <c r="AE37">
        <f t="shared" si="13"/>
        <v>180.00000000000014</v>
      </c>
      <c r="AF37" s="4"/>
    </row>
    <row r="38" spans="3:32" x14ac:dyDescent="0.25">
      <c r="C38" s="3">
        <v>12.5</v>
      </c>
      <c r="D38">
        <v>0.104</v>
      </c>
      <c r="E38">
        <f t="shared" si="14"/>
        <v>3.9999999999999897E-3</v>
      </c>
      <c r="F38">
        <f t="shared" si="8"/>
        <v>60</v>
      </c>
      <c r="G38">
        <f t="shared" si="9"/>
        <v>14399.999999999964</v>
      </c>
      <c r="I38" s="3">
        <v>12.5</v>
      </c>
      <c r="J38">
        <f t="shared" si="10"/>
        <v>239.9999999999994</v>
      </c>
      <c r="K38" s="4"/>
      <c r="X38" s="3">
        <v>12.5</v>
      </c>
      <c r="Y38">
        <v>0.104</v>
      </c>
      <c r="Z38">
        <f t="shared" si="15"/>
        <v>2.9999999999999888E-3</v>
      </c>
      <c r="AA38">
        <f t="shared" si="11"/>
        <v>60</v>
      </c>
      <c r="AB38">
        <f t="shared" si="12"/>
        <v>10799.99999999996</v>
      </c>
      <c r="AD38" s="3">
        <v>12.5</v>
      </c>
      <c r="AE38">
        <f t="shared" si="13"/>
        <v>179.99999999999935</v>
      </c>
      <c r="AF38" s="4"/>
    </row>
    <row r="39" spans="3:32" x14ac:dyDescent="0.25">
      <c r="C39" s="3">
        <v>13.5</v>
      </c>
      <c r="D39">
        <v>0.106</v>
      </c>
      <c r="E39">
        <f t="shared" si="14"/>
        <v>2.0000000000000018E-3</v>
      </c>
      <c r="F39">
        <f t="shared" si="8"/>
        <v>60</v>
      </c>
      <c r="G39">
        <f t="shared" si="9"/>
        <v>7200.0000000000064</v>
      </c>
      <c r="I39" s="3">
        <v>13.5</v>
      </c>
      <c r="J39">
        <f t="shared" si="10"/>
        <v>120.0000000000001</v>
      </c>
      <c r="K39" s="4"/>
      <c r="X39" s="3">
        <v>13.5</v>
      </c>
      <c r="Y39">
        <v>0.107</v>
      </c>
      <c r="Z39">
        <f t="shared" si="15"/>
        <v>3.0000000000000027E-3</v>
      </c>
      <c r="AA39">
        <f t="shared" si="11"/>
        <v>60</v>
      </c>
      <c r="AB39">
        <f t="shared" si="12"/>
        <v>10800.000000000009</v>
      </c>
      <c r="AD39" s="3">
        <v>13.5</v>
      </c>
      <c r="AE39">
        <f t="shared" si="13"/>
        <v>180.00000000000014</v>
      </c>
      <c r="AF39" s="4"/>
    </row>
    <row r="40" spans="3:32" x14ac:dyDescent="0.25">
      <c r="C40" s="3">
        <v>14.5</v>
      </c>
      <c r="D40">
        <v>0.11</v>
      </c>
      <c r="E40">
        <f t="shared" si="14"/>
        <v>4.0000000000000036E-3</v>
      </c>
      <c r="F40">
        <f t="shared" si="8"/>
        <v>60</v>
      </c>
      <c r="G40">
        <f t="shared" si="9"/>
        <v>14400.000000000013</v>
      </c>
      <c r="I40" s="3">
        <v>14.5</v>
      </c>
      <c r="J40">
        <f>G40/F40</f>
        <v>240.0000000000002</v>
      </c>
      <c r="K40" s="4"/>
      <c r="X40" s="3">
        <v>14.5</v>
      </c>
      <c r="Y40">
        <v>0.11</v>
      </c>
      <c r="Z40">
        <f t="shared" si="15"/>
        <v>3.0000000000000027E-3</v>
      </c>
      <c r="AA40">
        <f t="shared" si="11"/>
        <v>60</v>
      </c>
      <c r="AB40">
        <f t="shared" si="12"/>
        <v>10800.000000000009</v>
      </c>
      <c r="AD40" s="3">
        <v>14.5</v>
      </c>
      <c r="AE40">
        <f>AB40/AA40</f>
        <v>180.00000000000014</v>
      </c>
      <c r="AF40" s="4"/>
    </row>
    <row r="41" spans="3:32" x14ac:dyDescent="0.25">
      <c r="C41" s="3">
        <v>15.5</v>
      </c>
      <c r="D41">
        <v>0.113</v>
      </c>
      <c r="E41">
        <f t="shared" si="14"/>
        <v>3.0000000000000027E-3</v>
      </c>
      <c r="F41">
        <f t="shared" si="8"/>
        <v>60</v>
      </c>
      <c r="G41">
        <f t="shared" si="9"/>
        <v>10800.000000000009</v>
      </c>
      <c r="I41" s="3">
        <v>15.5</v>
      </c>
      <c r="J41">
        <f t="shared" ref="J41" si="16">G41/F41</f>
        <v>180.00000000000014</v>
      </c>
      <c r="K41" s="4"/>
      <c r="X41" s="3">
        <v>15.5</v>
      </c>
      <c r="Y41">
        <v>0.113</v>
      </c>
      <c r="Z41">
        <f t="shared" si="15"/>
        <v>3.0000000000000027E-3</v>
      </c>
      <c r="AA41">
        <f t="shared" si="11"/>
        <v>60</v>
      </c>
      <c r="AB41">
        <f t="shared" si="12"/>
        <v>10800.000000000009</v>
      </c>
      <c r="AD41" s="3">
        <v>15.5</v>
      </c>
      <c r="AE41">
        <f t="shared" ref="AE41" si="17">AB41/AA41</f>
        <v>180.00000000000014</v>
      </c>
      <c r="AF41" s="4"/>
    </row>
    <row r="43" spans="3:32" x14ac:dyDescent="0.25">
      <c r="I43" t="s">
        <v>8</v>
      </c>
      <c r="J43" s="4">
        <f>AVERAGE(J27:J34)</f>
        <v>622.5</v>
      </c>
      <c r="K43" t="s">
        <v>9</v>
      </c>
      <c r="AD43" t="s">
        <v>8</v>
      </c>
      <c r="AE43" s="4">
        <f>AVERAGE(AE27:AE33)</f>
        <v>668.57142857142867</v>
      </c>
      <c r="AF43" t="s">
        <v>9</v>
      </c>
    </row>
    <row r="44" spans="3:32" x14ac:dyDescent="0.25">
      <c r="I44" s="2" t="s">
        <v>10</v>
      </c>
      <c r="J44" s="5">
        <f>AVERAGE(J27:J41)</f>
        <v>427.99999999999994</v>
      </c>
      <c r="K44" t="s">
        <v>9</v>
      </c>
      <c r="AD44" s="2" t="s">
        <v>10</v>
      </c>
      <c r="AE44" s="5">
        <f>AVERAGE(AE27:AE41)</f>
        <v>431.99999999999994</v>
      </c>
      <c r="AF44" t="s">
        <v>9</v>
      </c>
    </row>
    <row r="46" spans="3:32" s="1" customFormat="1" x14ac:dyDescent="0.25">
      <c r="C46" s="1" t="s">
        <v>12</v>
      </c>
      <c r="J46" s="6"/>
      <c r="X46" s="1" t="s">
        <v>12</v>
      </c>
      <c r="AE46" s="6"/>
    </row>
    <row r="47" spans="3:32" x14ac:dyDescent="0.25"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X47" s="2" t="s">
        <v>2</v>
      </c>
      <c r="Y47" s="2" t="s">
        <v>3</v>
      </c>
      <c r="Z47" s="2" t="s">
        <v>4</v>
      </c>
      <c r="AA47" s="2" t="s">
        <v>5</v>
      </c>
      <c r="AB47" s="2" t="s">
        <v>6</v>
      </c>
    </row>
    <row r="48" spans="3:32" x14ac:dyDescent="0.25">
      <c r="C48" s="3">
        <v>0</v>
      </c>
      <c r="D48">
        <v>0.13800000000000001</v>
      </c>
      <c r="E48">
        <f>D48</f>
        <v>0.13800000000000001</v>
      </c>
      <c r="I48" s="2" t="s">
        <v>2</v>
      </c>
      <c r="J48" s="2" t="s">
        <v>7</v>
      </c>
      <c r="X48" s="3">
        <v>0</v>
      </c>
      <c r="Y48">
        <v>0.12</v>
      </c>
      <c r="Z48">
        <f>Y48</f>
        <v>0.12</v>
      </c>
      <c r="AD48" s="2" t="s">
        <v>2</v>
      </c>
      <c r="AE48" s="2" t="s">
        <v>7</v>
      </c>
    </row>
    <row r="49" spans="3:32" x14ac:dyDescent="0.25">
      <c r="C49" s="3">
        <v>5</v>
      </c>
      <c r="D49">
        <v>0.153</v>
      </c>
      <c r="E49">
        <f>D49-D48</f>
        <v>1.4999999999999986E-2</v>
      </c>
      <c r="F49">
        <f>60*(C49-C48)</f>
        <v>300</v>
      </c>
      <c r="G49">
        <f>E49*3600000</f>
        <v>53999.999999999949</v>
      </c>
      <c r="I49" s="3">
        <v>5</v>
      </c>
      <c r="J49">
        <f>G49/F49</f>
        <v>179.99999999999983</v>
      </c>
      <c r="K49" s="4"/>
      <c r="X49" s="3">
        <v>5</v>
      </c>
      <c r="Y49">
        <v>0.13200000000000001</v>
      </c>
      <c r="Z49">
        <f>Y49-Y48</f>
        <v>1.2000000000000011E-2</v>
      </c>
      <c r="AA49">
        <f>60*(X49-X48)</f>
        <v>300</v>
      </c>
      <c r="AB49">
        <f>Z49*3600000</f>
        <v>43200.000000000036</v>
      </c>
      <c r="AD49" s="3">
        <v>5</v>
      </c>
      <c r="AE49">
        <f>AB49/AA49</f>
        <v>144.00000000000011</v>
      </c>
      <c r="AF49" s="4"/>
    </row>
    <row r="50" spans="3:32" x14ac:dyDescent="0.25">
      <c r="C50" s="3">
        <v>10</v>
      </c>
      <c r="D50">
        <v>0.16600000000000001</v>
      </c>
      <c r="E50">
        <f>D50-D49</f>
        <v>1.3000000000000012E-2</v>
      </c>
      <c r="F50">
        <f t="shared" ref="F50:F51" si="18">60*(C50-C49)</f>
        <v>300</v>
      </c>
      <c r="G50">
        <f t="shared" ref="G50:G51" si="19">E50*3600000</f>
        <v>46800.000000000044</v>
      </c>
      <c r="I50" s="3">
        <v>10</v>
      </c>
      <c r="J50">
        <f t="shared" ref="J50:J54" si="20">G50/F50</f>
        <v>156.00000000000014</v>
      </c>
      <c r="K50" s="4"/>
      <c r="X50" s="3">
        <v>10</v>
      </c>
      <c r="Y50">
        <v>0.14499999999999999</v>
      </c>
      <c r="Z50">
        <f>Y50-Y49</f>
        <v>1.2999999999999984E-2</v>
      </c>
      <c r="AA50">
        <f t="shared" ref="AA50:AA51" si="21">60*(X50-X49)</f>
        <v>300</v>
      </c>
      <c r="AB50">
        <f t="shared" ref="AB50:AB51" si="22">Z50*3600000</f>
        <v>46799.999999999942</v>
      </c>
      <c r="AD50" s="3">
        <v>10</v>
      </c>
      <c r="AE50">
        <f t="shared" ref="AE50:AE54" si="23">AB50/AA50</f>
        <v>155.9999999999998</v>
      </c>
      <c r="AF50" s="4"/>
    </row>
    <row r="51" spans="3:32" x14ac:dyDescent="0.25">
      <c r="C51" s="3">
        <v>15</v>
      </c>
      <c r="D51">
        <v>0.18</v>
      </c>
      <c r="E51">
        <f>D51-D50</f>
        <v>1.3999999999999985E-2</v>
      </c>
      <c r="F51">
        <f t="shared" si="18"/>
        <v>300</v>
      </c>
      <c r="G51">
        <f t="shared" si="19"/>
        <v>50399.999999999942</v>
      </c>
      <c r="I51" s="3">
        <v>15</v>
      </c>
      <c r="J51">
        <f t="shared" si="20"/>
        <v>167.9999999999998</v>
      </c>
      <c r="K51" s="4"/>
      <c r="X51" s="3">
        <v>15</v>
      </c>
      <c r="Y51">
        <v>0.158</v>
      </c>
      <c r="Z51">
        <f>Y51-Y50</f>
        <v>1.3000000000000012E-2</v>
      </c>
      <c r="AA51">
        <f t="shared" si="21"/>
        <v>300</v>
      </c>
      <c r="AB51">
        <f t="shared" si="22"/>
        <v>46800.000000000044</v>
      </c>
      <c r="AD51" s="3">
        <v>15</v>
      </c>
      <c r="AE51">
        <f t="shared" si="23"/>
        <v>156.00000000000014</v>
      </c>
      <c r="AF51" s="4"/>
    </row>
    <row r="52" spans="3:32" x14ac:dyDescent="0.25">
      <c r="C52" s="3">
        <v>20</v>
      </c>
      <c r="D52">
        <v>0.193</v>
      </c>
      <c r="E52">
        <f t="shared" ref="E52:E54" si="24">D52-D51</f>
        <v>1.3000000000000012E-2</v>
      </c>
      <c r="F52">
        <f>60*(C52-C51)</f>
        <v>300</v>
      </c>
      <c r="G52">
        <f>E52*3600000</f>
        <v>46800.000000000044</v>
      </c>
      <c r="I52" s="3">
        <v>20</v>
      </c>
      <c r="J52">
        <f>G52/F52</f>
        <v>156.00000000000014</v>
      </c>
      <c r="K52" s="4"/>
      <c r="X52" s="3">
        <v>20</v>
      </c>
      <c r="Y52">
        <v>0.17100000000000001</v>
      </c>
      <c r="Z52">
        <f t="shared" ref="Z52:Z54" si="25">Y52-Y51</f>
        <v>1.3000000000000012E-2</v>
      </c>
      <c r="AA52">
        <f>60*(X52-X51)</f>
        <v>300</v>
      </c>
      <c r="AB52">
        <f>Z52*3600000</f>
        <v>46800.000000000044</v>
      </c>
      <c r="AD52" s="3">
        <v>20</v>
      </c>
      <c r="AE52">
        <f>AB52/AA52</f>
        <v>156.00000000000014</v>
      </c>
      <c r="AF52" s="4"/>
    </row>
    <row r="53" spans="3:32" x14ac:dyDescent="0.25">
      <c r="C53" s="3">
        <v>25</v>
      </c>
      <c r="D53">
        <v>0.20699999999999999</v>
      </c>
      <c r="E53">
        <f t="shared" si="24"/>
        <v>1.3999999999999985E-2</v>
      </c>
      <c r="F53">
        <f t="shared" ref="F53:F54" si="26">60*(C53-C52)</f>
        <v>300</v>
      </c>
      <c r="G53">
        <f t="shared" ref="G53:G54" si="27">E53*3600000</f>
        <v>50399.999999999942</v>
      </c>
      <c r="I53" s="3">
        <v>25</v>
      </c>
      <c r="J53">
        <f t="shared" si="20"/>
        <v>167.9999999999998</v>
      </c>
      <c r="K53" s="4"/>
      <c r="X53" s="3">
        <v>25</v>
      </c>
      <c r="Y53">
        <v>0.185</v>
      </c>
      <c r="Z53">
        <f t="shared" si="25"/>
        <v>1.3999999999999985E-2</v>
      </c>
      <c r="AA53">
        <f t="shared" ref="AA53:AA54" si="28">60*(X53-X52)</f>
        <v>300</v>
      </c>
      <c r="AB53">
        <f t="shared" ref="AB53:AB54" si="29">Z53*3600000</f>
        <v>50399.999999999942</v>
      </c>
      <c r="AD53" s="3">
        <v>25</v>
      </c>
      <c r="AE53">
        <f t="shared" si="23"/>
        <v>167.9999999999998</v>
      </c>
      <c r="AF53" s="4"/>
    </row>
    <row r="54" spans="3:32" x14ac:dyDescent="0.25">
      <c r="C54" s="3">
        <v>30</v>
      </c>
      <c r="D54">
        <v>0.221</v>
      </c>
      <c r="E54">
        <f t="shared" si="24"/>
        <v>1.4000000000000012E-2</v>
      </c>
      <c r="F54">
        <f t="shared" si="26"/>
        <v>300</v>
      </c>
      <c r="G54">
        <f t="shared" si="27"/>
        <v>50400.000000000044</v>
      </c>
      <c r="I54" s="3">
        <v>30</v>
      </c>
      <c r="J54">
        <f t="shared" si="20"/>
        <v>168.00000000000014</v>
      </c>
      <c r="K54" s="4"/>
      <c r="X54" s="3">
        <v>30</v>
      </c>
      <c r="Y54">
        <v>0.19800000000000001</v>
      </c>
      <c r="Z54">
        <f t="shared" si="25"/>
        <v>1.3000000000000012E-2</v>
      </c>
      <c r="AA54">
        <f t="shared" si="28"/>
        <v>300</v>
      </c>
      <c r="AB54">
        <f t="shared" si="29"/>
        <v>46800.000000000044</v>
      </c>
      <c r="AD54" s="3">
        <v>30</v>
      </c>
      <c r="AE54">
        <f t="shared" si="23"/>
        <v>156.00000000000014</v>
      </c>
      <c r="AF54" s="4"/>
    </row>
    <row r="56" spans="3:32" x14ac:dyDescent="0.25">
      <c r="I56" s="2" t="s">
        <v>13</v>
      </c>
      <c r="J56" s="5">
        <f>AVERAGE(J49:J54)</f>
        <v>165.99999999999997</v>
      </c>
      <c r="K56" t="s">
        <v>9</v>
      </c>
      <c r="AD56" s="2" t="s">
        <v>13</v>
      </c>
      <c r="AE56" s="5">
        <f>AVERAGE(AE49:AE54)</f>
        <v>156</v>
      </c>
      <c r="AF56" t="s">
        <v>9</v>
      </c>
    </row>
    <row r="58" spans="3:32" x14ac:dyDescent="0.25">
      <c r="C58" s="2" t="s">
        <v>2</v>
      </c>
      <c r="D58" s="2" t="s">
        <v>3</v>
      </c>
      <c r="E58" s="2" t="s">
        <v>4</v>
      </c>
      <c r="F58" s="2" t="s">
        <v>5</v>
      </c>
      <c r="G58" s="2" t="s">
        <v>6</v>
      </c>
      <c r="X58" s="2" t="s">
        <v>2</v>
      </c>
      <c r="Y58" s="2" t="s">
        <v>3</v>
      </c>
      <c r="Z58" s="2" t="s">
        <v>4</v>
      </c>
      <c r="AA58" s="2" t="s">
        <v>5</v>
      </c>
      <c r="AB58" s="2" t="s">
        <v>6</v>
      </c>
    </row>
    <row r="59" spans="3:32" x14ac:dyDescent="0.25">
      <c r="C59" s="3">
        <v>2.5</v>
      </c>
      <c r="D59">
        <v>0.13700000000000001</v>
      </c>
      <c r="E59">
        <f>D59</f>
        <v>0.13700000000000001</v>
      </c>
      <c r="I59" s="2" t="s">
        <v>2</v>
      </c>
      <c r="J59" s="2" t="s">
        <v>7</v>
      </c>
      <c r="X59" s="3">
        <v>2.5</v>
      </c>
      <c r="Y59">
        <v>0.123</v>
      </c>
      <c r="Z59">
        <f>Y59</f>
        <v>0.123</v>
      </c>
      <c r="AD59" s="2" t="s">
        <v>2</v>
      </c>
      <c r="AE59" s="2" t="s">
        <v>7</v>
      </c>
    </row>
    <row r="60" spans="3:32" x14ac:dyDescent="0.25">
      <c r="C60" s="3">
        <v>7.5</v>
      </c>
      <c r="D60">
        <v>0.152</v>
      </c>
      <c r="E60">
        <f>D60-D59</f>
        <v>1.4999999999999986E-2</v>
      </c>
      <c r="F60">
        <f>60*(C60-C59)</f>
        <v>300</v>
      </c>
      <c r="G60">
        <f>E60*3600000</f>
        <v>53999.999999999949</v>
      </c>
      <c r="I60" s="3">
        <v>7.5</v>
      </c>
      <c r="J60">
        <f>G60/F60</f>
        <v>179.99999999999983</v>
      </c>
      <c r="K60" s="4"/>
      <c r="X60" s="3">
        <v>7.5</v>
      </c>
      <c r="Y60">
        <v>0.13800000000000001</v>
      </c>
      <c r="Z60">
        <f>Y60-Y59</f>
        <v>1.5000000000000013E-2</v>
      </c>
      <c r="AA60">
        <f>60*(X60-X59)</f>
        <v>300</v>
      </c>
      <c r="AB60">
        <f>Z60*3600000</f>
        <v>54000.000000000051</v>
      </c>
      <c r="AD60" s="3">
        <v>7.5</v>
      </c>
      <c r="AE60">
        <f>AB60/AA60</f>
        <v>180.00000000000017</v>
      </c>
      <c r="AF60" s="4"/>
    </row>
    <row r="61" spans="3:32" x14ac:dyDescent="0.25">
      <c r="C61" s="3">
        <v>12.5</v>
      </c>
      <c r="D61">
        <v>0.16600000000000001</v>
      </c>
      <c r="E61">
        <f>D61-D60</f>
        <v>1.4000000000000012E-2</v>
      </c>
      <c r="F61">
        <f t="shared" ref="F61:F62" si="30">60*(C61-C60)</f>
        <v>300</v>
      </c>
      <c r="G61">
        <f t="shared" ref="G61:G62" si="31">E61*3600000</f>
        <v>50400.000000000044</v>
      </c>
      <c r="I61" s="3">
        <v>12.5</v>
      </c>
      <c r="J61">
        <f t="shared" ref="J61:J62" si="32">G61/F61</f>
        <v>168.00000000000014</v>
      </c>
      <c r="K61" s="4"/>
      <c r="X61" s="3">
        <v>12.5</v>
      </c>
      <c r="Y61">
        <v>0.151</v>
      </c>
      <c r="Z61">
        <f>Y61-Y60</f>
        <v>1.2999999999999984E-2</v>
      </c>
      <c r="AA61">
        <f t="shared" ref="AA61:AA62" si="33">60*(X61-X60)</f>
        <v>300</v>
      </c>
      <c r="AB61">
        <f t="shared" ref="AB61:AB62" si="34">Z61*3600000</f>
        <v>46799.999999999942</v>
      </c>
      <c r="AD61" s="3">
        <v>12.5</v>
      </c>
      <c r="AE61">
        <f t="shared" ref="AE61:AE62" si="35">AB61/AA61</f>
        <v>155.9999999999998</v>
      </c>
      <c r="AF61" s="4"/>
    </row>
    <row r="62" spans="3:32" x14ac:dyDescent="0.25">
      <c r="C62" s="3">
        <v>17.5</v>
      </c>
      <c r="D62">
        <v>0.17799999999999999</v>
      </c>
      <c r="E62">
        <f>D62-D61</f>
        <v>1.1999999999999983E-2</v>
      </c>
      <c r="F62">
        <f t="shared" si="30"/>
        <v>300</v>
      </c>
      <c r="G62">
        <f t="shared" si="31"/>
        <v>43199.999999999942</v>
      </c>
      <c r="I62" s="3">
        <v>17.5</v>
      </c>
      <c r="J62">
        <f t="shared" si="32"/>
        <v>143.9999999999998</v>
      </c>
      <c r="K62" s="4"/>
      <c r="X62" s="3">
        <v>17.5</v>
      </c>
      <c r="Y62">
        <v>0.16300000000000001</v>
      </c>
      <c r="Z62">
        <f>Y62-Y61</f>
        <v>1.2000000000000011E-2</v>
      </c>
      <c r="AA62">
        <f t="shared" si="33"/>
        <v>300</v>
      </c>
      <c r="AB62">
        <f t="shared" si="34"/>
        <v>43200.000000000036</v>
      </c>
      <c r="AD62" s="3">
        <v>17.5</v>
      </c>
      <c r="AE62">
        <f t="shared" si="35"/>
        <v>144.00000000000011</v>
      </c>
      <c r="AF62" s="4"/>
    </row>
    <row r="63" spans="3:32" x14ac:dyDescent="0.25">
      <c r="C63" s="3">
        <v>22.5</v>
      </c>
      <c r="D63">
        <v>0.192</v>
      </c>
      <c r="E63">
        <f t="shared" ref="E63:E65" si="36">D63-D62</f>
        <v>1.4000000000000012E-2</v>
      </c>
      <c r="F63">
        <f>60*(C63-C62)</f>
        <v>300</v>
      </c>
      <c r="G63">
        <f>E63*3600000</f>
        <v>50400.000000000044</v>
      </c>
      <c r="I63" s="3">
        <v>22.5</v>
      </c>
      <c r="J63">
        <f>G63/F63</f>
        <v>168.00000000000014</v>
      </c>
      <c r="K63" s="4"/>
      <c r="X63" s="3">
        <v>22.5</v>
      </c>
      <c r="Y63">
        <v>0.17599999999999999</v>
      </c>
      <c r="Z63">
        <f t="shared" ref="Z63:Z65" si="37">Y63-Y62</f>
        <v>1.2999999999999984E-2</v>
      </c>
      <c r="AA63">
        <f>60*(X63-X62)</f>
        <v>300</v>
      </c>
      <c r="AB63">
        <f>Z63*3600000</f>
        <v>46799.999999999942</v>
      </c>
      <c r="AD63" s="3">
        <v>22.5</v>
      </c>
      <c r="AE63">
        <f>AB63/AA63</f>
        <v>155.9999999999998</v>
      </c>
      <c r="AF63" s="4"/>
    </row>
    <row r="64" spans="3:32" x14ac:dyDescent="0.25">
      <c r="C64" s="3">
        <v>27.5</v>
      </c>
      <c r="D64">
        <v>0.20499999999999999</v>
      </c>
      <c r="E64">
        <f t="shared" si="36"/>
        <v>1.2999999999999984E-2</v>
      </c>
      <c r="F64">
        <f t="shared" ref="F64:F65" si="38">60*(C64-C63)</f>
        <v>300</v>
      </c>
      <c r="G64">
        <f t="shared" ref="G64:G65" si="39">E64*3600000</f>
        <v>46799.999999999942</v>
      </c>
      <c r="I64" s="3">
        <v>27.5</v>
      </c>
      <c r="J64">
        <f t="shared" ref="J64:J65" si="40">G64/F64</f>
        <v>155.9999999999998</v>
      </c>
      <c r="K64" s="4"/>
      <c r="X64" s="3">
        <v>27.5</v>
      </c>
      <c r="Y64">
        <v>0.189</v>
      </c>
      <c r="Z64">
        <f t="shared" si="37"/>
        <v>1.3000000000000012E-2</v>
      </c>
      <c r="AA64">
        <f t="shared" ref="AA64:AA65" si="41">60*(X64-X63)</f>
        <v>300</v>
      </c>
      <c r="AB64">
        <f t="shared" ref="AB64:AB65" si="42">Z64*3600000</f>
        <v>46800.000000000044</v>
      </c>
      <c r="AD64" s="3">
        <v>27.5</v>
      </c>
      <c r="AE64">
        <f t="shared" ref="AE64:AE65" si="43">AB64/AA64</f>
        <v>156.00000000000014</v>
      </c>
      <c r="AF64" s="4"/>
    </row>
    <row r="65" spans="3:32" x14ac:dyDescent="0.25">
      <c r="C65" s="3">
        <v>32.5</v>
      </c>
      <c r="D65">
        <v>0.219</v>
      </c>
      <c r="E65">
        <f t="shared" si="36"/>
        <v>1.4000000000000012E-2</v>
      </c>
      <c r="F65">
        <f t="shared" si="38"/>
        <v>300</v>
      </c>
      <c r="G65">
        <f t="shared" si="39"/>
        <v>50400.000000000044</v>
      </c>
      <c r="I65" s="3">
        <v>32.5</v>
      </c>
      <c r="J65">
        <f t="shared" si="40"/>
        <v>168.00000000000014</v>
      </c>
      <c r="K65" s="4"/>
      <c r="X65" s="3">
        <v>32.5</v>
      </c>
      <c r="Y65">
        <v>0.20100000000000001</v>
      </c>
      <c r="Z65">
        <f t="shared" si="37"/>
        <v>1.2000000000000011E-2</v>
      </c>
      <c r="AA65">
        <f t="shared" si="41"/>
        <v>300</v>
      </c>
      <c r="AB65">
        <f t="shared" si="42"/>
        <v>43200.000000000036</v>
      </c>
      <c r="AD65" s="3">
        <v>32.5</v>
      </c>
      <c r="AE65">
        <f t="shared" si="43"/>
        <v>144.00000000000011</v>
      </c>
      <c r="AF65" s="4"/>
    </row>
    <row r="67" spans="3:32" x14ac:dyDescent="0.25">
      <c r="I67" s="2" t="s">
        <v>13</v>
      </c>
      <c r="J67" s="5">
        <f>AVERAGE(J60:J65)</f>
        <v>163.99999999999997</v>
      </c>
      <c r="K67" t="s">
        <v>9</v>
      </c>
      <c r="AD67" s="2" t="s">
        <v>13</v>
      </c>
      <c r="AE67" s="5">
        <f>AVERAGE(AE60:AE65)</f>
        <v>156.00000000000003</v>
      </c>
      <c r="AF67" t="s">
        <v>9</v>
      </c>
    </row>
    <row r="68" spans="3:32" x14ac:dyDescent="0.25">
      <c r="J68" s="5"/>
      <c r="AE68" s="5"/>
    </row>
    <row r="69" spans="3:32" s="1" customFormat="1" x14ac:dyDescent="0.25">
      <c r="C69" s="1" t="s">
        <v>14</v>
      </c>
      <c r="X69" s="1" t="s">
        <v>14</v>
      </c>
    </row>
    <row r="71" spans="3:32" x14ac:dyDescent="0.25">
      <c r="C71" s="2" t="s">
        <v>2</v>
      </c>
      <c r="D71" s="2" t="s">
        <v>3</v>
      </c>
      <c r="E71" s="2" t="s">
        <v>4</v>
      </c>
      <c r="F71" s="2" t="s">
        <v>5</v>
      </c>
      <c r="G71" s="2" t="s">
        <v>6</v>
      </c>
      <c r="X71" s="2" t="s">
        <v>2</v>
      </c>
      <c r="Y71" s="2" t="s">
        <v>3</v>
      </c>
      <c r="Z71" s="2" t="s">
        <v>4</v>
      </c>
      <c r="AA71" s="2" t="s">
        <v>5</v>
      </c>
      <c r="AB71" s="2" t="s">
        <v>6</v>
      </c>
    </row>
    <row r="72" spans="3:32" x14ac:dyDescent="0.25">
      <c r="C72" s="3">
        <v>0</v>
      </c>
      <c r="D72">
        <v>0</v>
      </c>
      <c r="E72">
        <f>D72</f>
        <v>0</v>
      </c>
      <c r="I72" s="2" t="s">
        <v>2</v>
      </c>
      <c r="J72" s="2" t="s">
        <v>7</v>
      </c>
      <c r="X72" s="3">
        <v>0</v>
      </c>
      <c r="Y72">
        <v>0.214</v>
      </c>
      <c r="Z72">
        <f>Y72</f>
        <v>0.214</v>
      </c>
      <c r="AD72" s="2" t="s">
        <v>2</v>
      </c>
      <c r="AE72" s="2" t="s">
        <v>7</v>
      </c>
    </row>
    <row r="73" spans="3:32" x14ac:dyDescent="0.25">
      <c r="C73" s="3">
        <v>5</v>
      </c>
      <c r="D73">
        <v>5.2999999999999999E-2</v>
      </c>
      <c r="E73">
        <f>D73-D72</f>
        <v>5.2999999999999999E-2</v>
      </c>
      <c r="F73">
        <f>60*(C73-C72)</f>
        <v>300</v>
      </c>
      <c r="G73">
        <f>E73*3600000</f>
        <v>190800</v>
      </c>
      <c r="I73" s="3">
        <v>5</v>
      </c>
      <c r="J73">
        <f>G73/F73</f>
        <v>636</v>
      </c>
      <c r="K73" s="4"/>
      <c r="X73" s="3">
        <v>5</v>
      </c>
      <c r="Y73">
        <v>0.26500000000000001</v>
      </c>
      <c r="Z73">
        <f>Y73-Y72</f>
        <v>5.1000000000000018E-2</v>
      </c>
      <c r="AA73">
        <f>60*(X73-X72)</f>
        <v>300</v>
      </c>
      <c r="AB73">
        <f>Z73*3600000</f>
        <v>183600.00000000006</v>
      </c>
      <c r="AD73" s="3">
        <v>5</v>
      </c>
      <c r="AE73">
        <f>AB73/AA73</f>
        <v>612.00000000000023</v>
      </c>
      <c r="AF73" s="4"/>
    </row>
    <row r="74" spans="3:32" x14ac:dyDescent="0.25">
      <c r="C74" s="3">
        <v>10</v>
      </c>
      <c r="D74">
        <v>9.9000000000000005E-2</v>
      </c>
      <c r="E74">
        <f>D74-D73</f>
        <v>4.6000000000000006E-2</v>
      </c>
      <c r="F74">
        <f t="shared" ref="F74:F75" si="44">60*(C74-C73)</f>
        <v>300</v>
      </c>
      <c r="G74">
        <f t="shared" ref="G74:G75" si="45">E74*3600000</f>
        <v>165600.00000000003</v>
      </c>
      <c r="I74" s="3">
        <v>10</v>
      </c>
      <c r="J74">
        <f t="shared" ref="J74:J75" si="46">G74/F74</f>
        <v>552.00000000000011</v>
      </c>
      <c r="K74" s="4"/>
      <c r="X74" s="3">
        <v>10</v>
      </c>
      <c r="Y74">
        <v>0.31</v>
      </c>
      <c r="Z74">
        <f>Y74-Y73</f>
        <v>4.4999999999999984E-2</v>
      </c>
      <c r="AA74">
        <f t="shared" ref="AA74:AA75" si="47">60*(X74-X73)</f>
        <v>300</v>
      </c>
      <c r="AB74">
        <f t="shared" ref="AB74:AB75" si="48">Z74*3600000</f>
        <v>161999.99999999994</v>
      </c>
      <c r="AD74" s="3">
        <v>10</v>
      </c>
      <c r="AE74">
        <f t="shared" ref="AE74:AE75" si="49">AB74/AA74</f>
        <v>539.99999999999977</v>
      </c>
      <c r="AF74" s="4"/>
    </row>
    <row r="75" spans="3:32" x14ac:dyDescent="0.25">
      <c r="C75" s="3">
        <v>15</v>
      </c>
      <c r="D75">
        <v>0.14599999999999999</v>
      </c>
      <c r="E75">
        <f>D75-D74</f>
        <v>4.6999999999999986E-2</v>
      </c>
      <c r="F75">
        <f t="shared" si="44"/>
        <v>300</v>
      </c>
      <c r="G75">
        <f t="shared" si="45"/>
        <v>169199.99999999994</v>
      </c>
      <c r="I75" s="3">
        <v>15</v>
      </c>
      <c r="J75">
        <f t="shared" si="46"/>
        <v>563.99999999999977</v>
      </c>
      <c r="K75" s="4"/>
      <c r="X75" s="3">
        <v>15</v>
      </c>
      <c r="Y75">
        <v>0.35599999999999998</v>
      </c>
      <c r="Z75">
        <f>Y75-Y74</f>
        <v>4.5999999999999985E-2</v>
      </c>
      <c r="AA75">
        <f t="shared" si="47"/>
        <v>300</v>
      </c>
      <c r="AB75">
        <f t="shared" si="48"/>
        <v>165599.99999999994</v>
      </c>
      <c r="AD75" s="3">
        <v>15</v>
      </c>
      <c r="AE75">
        <f t="shared" si="49"/>
        <v>551.99999999999977</v>
      </c>
      <c r="AF75" s="4"/>
    </row>
    <row r="76" spans="3:32" x14ac:dyDescent="0.25">
      <c r="C76" s="3">
        <v>20</v>
      </c>
      <c r="D76">
        <v>0.189</v>
      </c>
      <c r="E76">
        <f t="shared" ref="E76:E78" si="50">D76-D75</f>
        <v>4.300000000000001E-2</v>
      </c>
      <c r="F76">
        <f>60*(C76-C75)</f>
        <v>300</v>
      </c>
      <c r="G76">
        <f>E76*3600000</f>
        <v>154800.00000000003</v>
      </c>
      <c r="I76" s="3">
        <v>20</v>
      </c>
      <c r="J76">
        <f>G76/F76</f>
        <v>516.00000000000011</v>
      </c>
      <c r="K76" s="4"/>
      <c r="X76" s="3">
        <v>20</v>
      </c>
      <c r="Y76">
        <v>0.40100000000000002</v>
      </c>
      <c r="Z76">
        <f t="shared" ref="Z76:Z78" si="51">Y76-Y75</f>
        <v>4.500000000000004E-2</v>
      </c>
      <c r="AA76">
        <f>60*(X76-X75)</f>
        <v>300</v>
      </c>
      <c r="AB76">
        <f>Z76*3600000</f>
        <v>162000.00000000015</v>
      </c>
      <c r="AD76" s="3">
        <v>20</v>
      </c>
      <c r="AE76">
        <f>AB76/AA76</f>
        <v>540.00000000000045</v>
      </c>
      <c r="AF76" s="4"/>
    </row>
    <row r="77" spans="3:32" x14ac:dyDescent="0.25">
      <c r="C77" s="3">
        <v>25</v>
      </c>
      <c r="D77">
        <v>0.24099999999999999</v>
      </c>
      <c r="E77">
        <f t="shared" si="50"/>
        <v>5.1999999999999991E-2</v>
      </c>
      <c r="F77">
        <f t="shared" ref="F77:F78" si="52">60*(C77-C76)</f>
        <v>300</v>
      </c>
      <c r="G77">
        <f t="shared" ref="G77:G78" si="53">E77*3600000</f>
        <v>187199.99999999997</v>
      </c>
      <c r="I77" s="3">
        <v>25</v>
      </c>
      <c r="J77">
        <f t="shared" ref="J77:J78" si="54">G77/F77</f>
        <v>623.99999999999989</v>
      </c>
      <c r="K77" s="4"/>
      <c r="X77" s="3">
        <v>25</v>
      </c>
      <c r="Y77">
        <v>0.44500000000000001</v>
      </c>
      <c r="Z77">
        <f t="shared" si="51"/>
        <v>4.3999999999999984E-2</v>
      </c>
      <c r="AA77">
        <f t="shared" ref="AA77:AA78" si="55">60*(X77-X76)</f>
        <v>300</v>
      </c>
      <c r="AB77">
        <f t="shared" ref="AB77:AB78" si="56">Z77*3600000</f>
        <v>158399.99999999994</v>
      </c>
      <c r="AD77" s="3">
        <v>25</v>
      </c>
      <c r="AE77">
        <f t="shared" ref="AE77:AE78" si="57">AB77/AA77</f>
        <v>527.99999999999977</v>
      </c>
      <c r="AF77" s="4"/>
    </row>
    <row r="78" spans="3:32" x14ac:dyDescent="0.25">
      <c r="C78" s="3">
        <v>30</v>
      </c>
      <c r="D78">
        <v>0.28399999999999997</v>
      </c>
      <c r="E78">
        <f t="shared" si="50"/>
        <v>4.2999999999999983E-2</v>
      </c>
      <c r="F78">
        <f t="shared" si="52"/>
        <v>300</v>
      </c>
      <c r="G78">
        <f t="shared" si="53"/>
        <v>154799.99999999994</v>
      </c>
      <c r="I78" s="3">
        <v>30</v>
      </c>
      <c r="J78">
        <f t="shared" si="54"/>
        <v>515.99999999999977</v>
      </c>
      <c r="K78" s="4"/>
      <c r="X78" s="3">
        <v>30</v>
      </c>
      <c r="Y78">
        <v>0.49099999999999999</v>
      </c>
      <c r="Z78">
        <f t="shared" si="51"/>
        <v>4.5999999999999985E-2</v>
      </c>
      <c r="AA78">
        <f t="shared" si="55"/>
        <v>300</v>
      </c>
      <c r="AB78">
        <f t="shared" si="56"/>
        <v>165599.99999999994</v>
      </c>
      <c r="AD78" s="3">
        <v>30</v>
      </c>
      <c r="AE78">
        <f t="shared" si="57"/>
        <v>551.99999999999977</v>
      </c>
      <c r="AF78" s="4"/>
    </row>
    <row r="80" spans="3:32" x14ac:dyDescent="0.25">
      <c r="I80" s="2" t="s">
        <v>15</v>
      </c>
      <c r="J80" s="5">
        <f>AVERAGE(J73:J78)</f>
        <v>568</v>
      </c>
      <c r="K80" t="s">
        <v>9</v>
      </c>
      <c r="AD80" s="2" t="s">
        <v>15</v>
      </c>
      <c r="AE80" s="5">
        <f>AVERAGE(AE73:AE78)</f>
        <v>554</v>
      </c>
      <c r="AF80" t="s">
        <v>9</v>
      </c>
    </row>
    <row r="82" spans="3:32" x14ac:dyDescent="0.25"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X82" s="2" t="s">
        <v>2</v>
      </c>
      <c r="Y82" s="2" t="s">
        <v>3</v>
      </c>
      <c r="Z82" s="2" t="s">
        <v>4</v>
      </c>
      <c r="AA82" s="2" t="s">
        <v>5</v>
      </c>
      <c r="AB82" s="2" t="s">
        <v>6</v>
      </c>
    </row>
    <row r="83" spans="3:32" x14ac:dyDescent="0.25">
      <c r="C83" s="3">
        <v>2.5</v>
      </c>
      <c r="D83">
        <v>2.7E-2</v>
      </c>
      <c r="E83">
        <f>D83</f>
        <v>2.7E-2</v>
      </c>
      <c r="I83" s="2" t="s">
        <v>2</v>
      </c>
      <c r="J83" s="2" t="s">
        <v>7</v>
      </c>
      <c r="X83" s="3">
        <v>2.5</v>
      </c>
      <c r="Y83">
        <v>0.23499999999999999</v>
      </c>
      <c r="Z83">
        <f>Y83</f>
        <v>0.23499999999999999</v>
      </c>
      <c r="AD83" s="2" t="s">
        <v>2</v>
      </c>
      <c r="AE83" s="2" t="s">
        <v>7</v>
      </c>
    </row>
    <row r="84" spans="3:32" x14ac:dyDescent="0.25">
      <c r="C84" s="3">
        <v>7.5</v>
      </c>
      <c r="D84">
        <v>7.3999999999999996E-2</v>
      </c>
      <c r="E84">
        <f>D84-D83</f>
        <v>4.7E-2</v>
      </c>
      <c r="F84">
        <f>60*(C84-C83)</f>
        <v>300</v>
      </c>
      <c r="G84">
        <f>E84*3600000</f>
        <v>169200</v>
      </c>
      <c r="I84" s="3">
        <v>7.5</v>
      </c>
      <c r="J84">
        <f>G84/F84</f>
        <v>564</v>
      </c>
      <c r="K84" s="4"/>
      <c r="X84" s="3">
        <v>7.5</v>
      </c>
      <c r="Y84">
        <v>0.28199999999999997</v>
      </c>
      <c r="Z84">
        <f>Y84-Y83</f>
        <v>4.6999999999999986E-2</v>
      </c>
      <c r="AA84">
        <f>60*(X84-X83)</f>
        <v>300</v>
      </c>
      <c r="AB84">
        <f>Z84*3600000</f>
        <v>169199.99999999994</v>
      </c>
      <c r="AD84" s="3">
        <v>7.5</v>
      </c>
      <c r="AE84">
        <f>AB84/AA84</f>
        <v>563.99999999999977</v>
      </c>
      <c r="AF84" s="4"/>
    </row>
    <row r="85" spans="3:32" x14ac:dyDescent="0.25">
      <c r="C85" s="3">
        <v>12.5</v>
      </c>
      <c r="D85">
        <v>0.11899999999999999</v>
      </c>
      <c r="E85">
        <f>D85-D84</f>
        <v>4.4999999999999998E-2</v>
      </c>
      <c r="F85">
        <f t="shared" ref="F85:F86" si="58">60*(C85-C84)</f>
        <v>300</v>
      </c>
      <c r="G85">
        <f t="shared" ref="G85:G86" si="59">E85*3600000</f>
        <v>162000</v>
      </c>
      <c r="I85" s="3">
        <v>12.5</v>
      </c>
      <c r="J85">
        <f t="shared" ref="J85:J86" si="60">G85/F85</f>
        <v>540</v>
      </c>
      <c r="K85" s="4"/>
      <c r="X85" s="3">
        <v>12.5</v>
      </c>
      <c r="Y85">
        <v>0.32700000000000001</v>
      </c>
      <c r="Z85">
        <f>Y85-Y84</f>
        <v>4.500000000000004E-2</v>
      </c>
      <c r="AA85">
        <f t="shared" ref="AA85:AA86" si="61">60*(X85-X84)</f>
        <v>300</v>
      </c>
      <c r="AB85">
        <f t="shared" ref="AB85:AB86" si="62">Z85*3600000</f>
        <v>162000.00000000015</v>
      </c>
      <c r="AD85" s="3">
        <v>12.5</v>
      </c>
      <c r="AE85">
        <f t="shared" ref="AE85:AE86" si="63">AB85/AA85</f>
        <v>540.00000000000045</v>
      </c>
      <c r="AF85" s="4"/>
    </row>
    <row r="86" spans="3:32" x14ac:dyDescent="0.25">
      <c r="C86" s="3">
        <v>17.5</v>
      </c>
      <c r="D86">
        <v>0.161</v>
      </c>
      <c r="E86">
        <f>D86-D85</f>
        <v>4.200000000000001E-2</v>
      </c>
      <c r="F86">
        <f t="shared" si="58"/>
        <v>300</v>
      </c>
      <c r="G86">
        <f t="shared" si="59"/>
        <v>151200.00000000003</v>
      </c>
      <c r="I86" s="3">
        <v>17.5</v>
      </c>
      <c r="J86">
        <f t="shared" si="60"/>
        <v>504.00000000000011</v>
      </c>
      <c r="K86" s="4"/>
      <c r="X86" s="3">
        <v>17.5</v>
      </c>
      <c r="Y86">
        <v>0.372</v>
      </c>
      <c r="Z86">
        <f>Y86-Y85</f>
        <v>4.4999999999999984E-2</v>
      </c>
      <c r="AA86">
        <f t="shared" si="61"/>
        <v>300</v>
      </c>
      <c r="AB86">
        <f t="shared" si="62"/>
        <v>161999.99999999994</v>
      </c>
      <c r="AD86" s="3">
        <v>17.5</v>
      </c>
      <c r="AE86">
        <f t="shared" si="63"/>
        <v>539.99999999999977</v>
      </c>
      <c r="AF86" s="4"/>
    </row>
    <row r="87" spans="3:32" x14ac:dyDescent="0.25">
      <c r="C87" s="3">
        <v>22.5</v>
      </c>
      <c r="D87">
        <v>0.20300000000000001</v>
      </c>
      <c r="E87">
        <f t="shared" ref="E87:E89" si="64">D87-D86</f>
        <v>4.200000000000001E-2</v>
      </c>
      <c r="F87">
        <f>60*(C87-C86)</f>
        <v>300</v>
      </c>
      <c r="G87">
        <f>E87*3600000</f>
        <v>151200.00000000003</v>
      </c>
      <c r="I87" s="3">
        <v>22.5</v>
      </c>
      <c r="J87">
        <f>G87/F87</f>
        <v>504.00000000000011</v>
      </c>
      <c r="K87" s="4"/>
      <c r="X87" s="3">
        <v>22.5</v>
      </c>
      <c r="Y87">
        <v>0.41499999999999998</v>
      </c>
      <c r="Z87">
        <f t="shared" ref="Z87:Z89" si="65">Y87-Y86</f>
        <v>4.2999999999999983E-2</v>
      </c>
      <c r="AA87">
        <f>60*(X87-X86)</f>
        <v>300</v>
      </c>
      <c r="AB87">
        <f>Z87*3600000</f>
        <v>154799.99999999994</v>
      </c>
      <c r="AD87" s="3">
        <v>22.5</v>
      </c>
      <c r="AE87">
        <f>AB87/AA87</f>
        <v>515.99999999999977</v>
      </c>
      <c r="AF87" s="4"/>
    </row>
    <row r="88" spans="3:32" x14ac:dyDescent="0.25">
      <c r="C88" s="3">
        <v>27.5</v>
      </c>
      <c r="D88">
        <v>0.248</v>
      </c>
      <c r="E88">
        <f t="shared" si="64"/>
        <v>4.4999999999999984E-2</v>
      </c>
      <c r="F88">
        <f t="shared" ref="F88:F89" si="66">60*(C88-C87)</f>
        <v>300</v>
      </c>
      <c r="G88">
        <f t="shared" ref="G88:G89" si="67">E88*3600000</f>
        <v>161999.99999999994</v>
      </c>
      <c r="I88" s="3">
        <v>27.5</v>
      </c>
      <c r="J88">
        <f t="shared" ref="J88:J89" si="68">G88/F88</f>
        <v>539.99999999999977</v>
      </c>
      <c r="K88" s="4"/>
      <c r="X88" s="3">
        <v>27.5</v>
      </c>
      <c r="Y88">
        <v>0.45800000000000002</v>
      </c>
      <c r="Z88">
        <f t="shared" si="65"/>
        <v>4.3000000000000038E-2</v>
      </c>
      <c r="AA88">
        <f t="shared" ref="AA88:AA89" si="69">60*(X88-X87)</f>
        <v>300</v>
      </c>
      <c r="AB88">
        <f t="shared" ref="AB88:AB89" si="70">Z88*3600000</f>
        <v>154800.00000000015</v>
      </c>
      <c r="AD88" s="3">
        <v>27.5</v>
      </c>
      <c r="AE88">
        <f t="shared" ref="AE88:AE89" si="71">AB88/AA88</f>
        <v>516.00000000000045</v>
      </c>
      <c r="AF88" s="4"/>
    </row>
    <row r="89" spans="3:32" x14ac:dyDescent="0.25">
      <c r="C89" s="3">
        <v>32.5</v>
      </c>
      <c r="D89">
        <v>0.29399999999999998</v>
      </c>
      <c r="E89">
        <f t="shared" si="64"/>
        <v>4.5999999999999985E-2</v>
      </c>
      <c r="F89">
        <f t="shared" si="66"/>
        <v>300</v>
      </c>
      <c r="G89">
        <f t="shared" si="67"/>
        <v>165599.99999999994</v>
      </c>
      <c r="I89" s="3">
        <v>32.5</v>
      </c>
      <c r="J89">
        <f t="shared" si="68"/>
        <v>551.99999999999977</v>
      </c>
      <c r="K89" s="4"/>
      <c r="X89" s="3">
        <v>32.5</v>
      </c>
      <c r="Y89">
        <v>0.499</v>
      </c>
      <c r="Z89">
        <f t="shared" si="65"/>
        <v>4.0999999999999981E-2</v>
      </c>
      <c r="AA89">
        <f t="shared" si="69"/>
        <v>300</v>
      </c>
      <c r="AB89">
        <f t="shared" si="70"/>
        <v>147599.99999999994</v>
      </c>
      <c r="AD89" s="3">
        <v>32.5</v>
      </c>
      <c r="AE89">
        <f t="shared" si="71"/>
        <v>491.99999999999983</v>
      </c>
      <c r="AF89" s="4"/>
    </row>
    <row r="91" spans="3:32" x14ac:dyDescent="0.25">
      <c r="I91" s="2" t="s">
        <v>15</v>
      </c>
      <c r="J91" s="5">
        <f>AVERAGE(J84:J89)</f>
        <v>534</v>
      </c>
      <c r="K91" t="s">
        <v>9</v>
      </c>
      <c r="AD91" s="2" t="s">
        <v>15</v>
      </c>
      <c r="AE91" s="5">
        <f>AVERAGE(AE84:AE89)</f>
        <v>528.00000000000011</v>
      </c>
      <c r="AF91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3199-3455-4C8E-81E3-1A446218C773}">
  <dimension ref="B2:AF91"/>
  <sheetViews>
    <sheetView tabSelected="1" topLeftCell="E52" zoomScale="85" zoomScaleNormal="85" workbookViewId="0">
      <selection activeCell="Z95" sqref="Z95"/>
    </sheetView>
  </sheetViews>
  <sheetFormatPr defaultRowHeight="15" x14ac:dyDescent="0.25"/>
  <cols>
    <col min="2" max="2" width="15.7109375" bestFit="1" customWidth="1"/>
    <col min="3" max="3" width="7.85546875" bestFit="1" customWidth="1"/>
    <col min="4" max="4" width="18.28515625" bestFit="1" customWidth="1"/>
    <col min="5" max="5" width="13.42578125" bestFit="1" customWidth="1"/>
    <col min="6" max="6" width="11" bestFit="1" customWidth="1"/>
    <col min="8" max="8" width="12.42578125" bestFit="1" customWidth="1"/>
    <col min="9" max="9" width="7.85546875" bestFit="1" customWidth="1"/>
    <col min="22" max="22" width="3.7109375" style="1" customWidth="1"/>
    <col min="24" max="24" width="15.7109375" bestFit="1" customWidth="1"/>
    <col min="25" max="25" width="7.85546875" bestFit="1" customWidth="1"/>
    <col min="26" max="26" width="18.28515625" bestFit="1" customWidth="1"/>
    <col min="27" max="27" width="13.42578125" bestFit="1" customWidth="1"/>
    <col min="28" max="28" width="11" bestFit="1" customWidth="1"/>
    <col min="30" max="30" width="12.42578125" bestFit="1" customWidth="1"/>
    <col min="31" max="31" width="8.28515625" bestFit="1" customWidth="1"/>
  </cols>
  <sheetData>
    <row r="2" spans="2:32" s="1" customFormat="1" x14ac:dyDescent="0.25">
      <c r="B2" s="1" t="s">
        <v>0</v>
      </c>
      <c r="X2" s="1" t="s">
        <v>0</v>
      </c>
    </row>
    <row r="3" spans="2:32" x14ac:dyDescent="0.25">
      <c r="B3" t="s">
        <v>1</v>
      </c>
      <c r="X3" t="s">
        <v>1</v>
      </c>
    </row>
    <row r="4" spans="2:32" x14ac:dyDescent="0.25"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X4" s="2" t="s">
        <v>2</v>
      </c>
      <c r="Y4" s="3" t="s">
        <v>3</v>
      </c>
      <c r="Z4" s="2" t="s">
        <v>4</v>
      </c>
      <c r="AA4" s="2" t="s">
        <v>5</v>
      </c>
      <c r="AB4" s="2" t="s">
        <v>6</v>
      </c>
    </row>
    <row r="5" spans="2:32" x14ac:dyDescent="0.25">
      <c r="B5" s="3">
        <v>0</v>
      </c>
      <c r="C5">
        <v>0</v>
      </c>
      <c r="D5">
        <f>C5</f>
        <v>0</v>
      </c>
      <c r="H5" s="2" t="s">
        <v>2</v>
      </c>
      <c r="I5" s="2" t="s">
        <v>7</v>
      </c>
      <c r="X5" s="3">
        <v>0</v>
      </c>
      <c r="Y5">
        <v>0</v>
      </c>
      <c r="Z5">
        <f>Y5</f>
        <v>0</v>
      </c>
      <c r="AD5" s="2" t="s">
        <v>2</v>
      </c>
      <c r="AE5" s="2" t="s">
        <v>7</v>
      </c>
    </row>
    <row r="6" spans="2:32" x14ac:dyDescent="0.25">
      <c r="B6" s="3">
        <v>1</v>
      </c>
      <c r="C6">
        <v>0.01</v>
      </c>
      <c r="D6">
        <f>C6-C5</f>
        <v>0.01</v>
      </c>
      <c r="E6">
        <f>60*(B6-B5)</f>
        <v>60</v>
      </c>
      <c r="F6">
        <f>D6*3600000</f>
        <v>36000</v>
      </c>
      <c r="H6" s="3">
        <v>1</v>
      </c>
      <c r="I6">
        <f>F6/E6</f>
        <v>600</v>
      </c>
      <c r="J6" s="4"/>
      <c r="X6" s="3">
        <v>1</v>
      </c>
      <c r="Y6">
        <v>0.01</v>
      </c>
      <c r="Z6">
        <f>Y6-Y5</f>
        <v>0.01</v>
      </c>
      <c r="AA6">
        <f>60*(X6-X5)</f>
        <v>60</v>
      </c>
      <c r="AB6">
        <f>Z6*3600000</f>
        <v>36000</v>
      </c>
      <c r="AD6" s="3">
        <v>1</v>
      </c>
      <c r="AE6">
        <f>AB6/AA6</f>
        <v>600</v>
      </c>
      <c r="AF6" s="4"/>
    </row>
    <row r="7" spans="2:32" x14ac:dyDescent="0.25">
      <c r="B7" s="3">
        <v>2</v>
      </c>
      <c r="C7">
        <v>2.1000000000000001E-2</v>
      </c>
      <c r="D7">
        <f>C7-C6</f>
        <v>1.1000000000000001E-2</v>
      </c>
      <c r="E7">
        <f t="shared" ref="E7:E20" si="0">60*(B7-B6)</f>
        <v>60</v>
      </c>
      <c r="F7">
        <f t="shared" ref="F7:F20" si="1">D7*3600000</f>
        <v>39600.000000000007</v>
      </c>
      <c r="H7" s="3">
        <v>2</v>
      </c>
      <c r="I7">
        <f t="shared" ref="I7:I20" si="2">F7/E7</f>
        <v>660.00000000000011</v>
      </c>
      <c r="J7" s="4"/>
      <c r="X7" s="3">
        <v>2</v>
      </c>
      <c r="Y7">
        <v>2.1000000000000001E-2</v>
      </c>
      <c r="Z7">
        <f>Y7-Y6</f>
        <v>1.1000000000000001E-2</v>
      </c>
      <c r="AA7">
        <f t="shared" ref="AA7:AA20" si="3">60*(X7-X6)</f>
        <v>60</v>
      </c>
      <c r="AB7">
        <f t="shared" ref="AB7:AB20" si="4">Z7*3600000</f>
        <v>39600.000000000007</v>
      </c>
      <c r="AD7" s="3">
        <v>2</v>
      </c>
      <c r="AE7">
        <f t="shared" ref="AE7:AE20" si="5">AB7/AA7</f>
        <v>660.00000000000011</v>
      </c>
      <c r="AF7" s="4"/>
    </row>
    <row r="8" spans="2:32" x14ac:dyDescent="0.25">
      <c r="B8" s="3">
        <v>3</v>
      </c>
      <c r="C8">
        <v>3.2000000000000001E-2</v>
      </c>
      <c r="D8">
        <f>C8-C7</f>
        <v>1.0999999999999999E-2</v>
      </c>
      <c r="E8">
        <f t="shared" si="0"/>
        <v>60</v>
      </c>
      <c r="F8">
        <f t="shared" si="1"/>
        <v>39600</v>
      </c>
      <c r="H8" s="3">
        <v>3</v>
      </c>
      <c r="I8">
        <f t="shared" si="2"/>
        <v>660</v>
      </c>
      <c r="J8" s="4"/>
      <c r="X8" s="3">
        <v>3</v>
      </c>
      <c r="Y8">
        <v>3.1E-2</v>
      </c>
      <c r="Z8">
        <f>Y8-Y7</f>
        <v>9.9999999999999985E-3</v>
      </c>
      <c r="AA8">
        <f t="shared" si="3"/>
        <v>60</v>
      </c>
      <c r="AB8">
        <f t="shared" si="4"/>
        <v>35999.999999999993</v>
      </c>
      <c r="AD8" s="3">
        <v>3</v>
      </c>
      <c r="AE8">
        <f t="shared" si="5"/>
        <v>599.99999999999989</v>
      </c>
      <c r="AF8" s="4"/>
    </row>
    <row r="9" spans="2:32" x14ac:dyDescent="0.25">
      <c r="B9" s="3">
        <v>4</v>
      </c>
      <c r="C9">
        <v>4.2000000000000003E-2</v>
      </c>
      <c r="D9">
        <f>C9-C8</f>
        <v>1.0000000000000002E-2</v>
      </c>
      <c r="E9">
        <f t="shared" si="0"/>
        <v>60</v>
      </c>
      <c r="F9">
        <f t="shared" si="1"/>
        <v>36000.000000000007</v>
      </c>
      <c r="H9" s="3">
        <v>4</v>
      </c>
      <c r="I9">
        <f t="shared" si="2"/>
        <v>600.00000000000011</v>
      </c>
      <c r="J9" s="4"/>
      <c r="X9" s="3">
        <v>4</v>
      </c>
      <c r="Y9">
        <v>4.2000000000000003E-2</v>
      </c>
      <c r="Z9">
        <f>Y9-Y8</f>
        <v>1.1000000000000003E-2</v>
      </c>
      <c r="AA9">
        <f t="shared" si="3"/>
        <v>60</v>
      </c>
      <c r="AB9">
        <f t="shared" si="4"/>
        <v>39600.000000000007</v>
      </c>
      <c r="AD9" s="3">
        <v>4</v>
      </c>
      <c r="AE9">
        <f t="shared" si="5"/>
        <v>660.00000000000011</v>
      </c>
      <c r="AF9" s="4"/>
    </row>
    <row r="10" spans="2:32" x14ac:dyDescent="0.25">
      <c r="B10" s="3">
        <v>5</v>
      </c>
      <c r="C10">
        <v>5.2999999999999999E-2</v>
      </c>
      <c r="D10">
        <f t="shared" ref="D10:D20" si="6">C10-C9</f>
        <v>1.0999999999999996E-2</v>
      </c>
      <c r="E10">
        <f t="shared" si="0"/>
        <v>60</v>
      </c>
      <c r="F10">
        <f t="shared" si="1"/>
        <v>39599.999999999985</v>
      </c>
      <c r="H10" s="3">
        <v>5</v>
      </c>
      <c r="I10">
        <f t="shared" si="2"/>
        <v>659.99999999999977</v>
      </c>
      <c r="J10" s="4"/>
      <c r="X10" s="3">
        <v>5</v>
      </c>
      <c r="Y10">
        <v>5.1999999999999998E-2</v>
      </c>
      <c r="Z10">
        <f t="shared" ref="Z10:Z20" si="7">Y10-Y9</f>
        <v>9.999999999999995E-3</v>
      </c>
      <c r="AA10">
        <f t="shared" si="3"/>
        <v>60</v>
      </c>
      <c r="AB10">
        <f t="shared" si="4"/>
        <v>35999.999999999985</v>
      </c>
      <c r="AD10" s="3">
        <v>5</v>
      </c>
      <c r="AE10">
        <f t="shared" si="5"/>
        <v>599.99999999999977</v>
      </c>
      <c r="AF10" s="4"/>
    </row>
    <row r="11" spans="2:32" x14ac:dyDescent="0.25">
      <c r="B11" s="3">
        <v>6</v>
      </c>
      <c r="C11">
        <v>6.3E-2</v>
      </c>
      <c r="D11">
        <f t="shared" si="6"/>
        <v>1.0000000000000002E-2</v>
      </c>
      <c r="E11">
        <f t="shared" si="0"/>
        <v>60</v>
      </c>
      <c r="F11">
        <f t="shared" si="1"/>
        <v>36000.000000000007</v>
      </c>
      <c r="H11" s="3">
        <v>6</v>
      </c>
      <c r="I11">
        <f t="shared" si="2"/>
        <v>600.00000000000011</v>
      </c>
      <c r="J11" s="4"/>
      <c r="X11" s="3">
        <v>6</v>
      </c>
      <c r="Y11">
        <v>6.2E-2</v>
      </c>
      <c r="Z11">
        <f t="shared" si="7"/>
        <v>1.0000000000000002E-2</v>
      </c>
      <c r="AA11">
        <f t="shared" si="3"/>
        <v>60</v>
      </c>
      <c r="AB11">
        <f t="shared" si="4"/>
        <v>36000.000000000007</v>
      </c>
      <c r="AD11" s="3">
        <v>6</v>
      </c>
      <c r="AE11">
        <f t="shared" si="5"/>
        <v>600.00000000000011</v>
      </c>
      <c r="AF11" s="4"/>
    </row>
    <row r="12" spans="2:32" x14ac:dyDescent="0.25">
      <c r="B12" s="3">
        <v>7</v>
      </c>
      <c r="C12">
        <v>7.3999999999999996E-2</v>
      </c>
      <c r="D12">
        <f t="shared" si="6"/>
        <v>1.0999999999999996E-2</v>
      </c>
      <c r="E12">
        <f t="shared" si="0"/>
        <v>60</v>
      </c>
      <c r="F12">
        <f t="shared" si="1"/>
        <v>39599.999999999985</v>
      </c>
      <c r="H12" s="3">
        <v>7</v>
      </c>
      <c r="I12">
        <f t="shared" si="2"/>
        <v>659.99999999999977</v>
      </c>
      <c r="J12" s="4"/>
      <c r="X12" s="3">
        <v>7</v>
      </c>
      <c r="Y12">
        <v>7.2999999999999995E-2</v>
      </c>
      <c r="Z12">
        <f t="shared" si="7"/>
        <v>1.0999999999999996E-2</v>
      </c>
      <c r="AA12">
        <f t="shared" si="3"/>
        <v>60</v>
      </c>
      <c r="AB12">
        <f t="shared" si="4"/>
        <v>39599.999999999985</v>
      </c>
      <c r="AD12" s="3">
        <v>7</v>
      </c>
      <c r="AE12">
        <f t="shared" si="5"/>
        <v>659.99999999999977</v>
      </c>
      <c r="AF12" s="4"/>
    </row>
    <row r="13" spans="2:32" x14ac:dyDescent="0.25">
      <c r="B13" s="3">
        <v>8</v>
      </c>
      <c r="C13">
        <v>8.5000000000000006E-2</v>
      </c>
      <c r="D13">
        <f t="shared" si="6"/>
        <v>1.100000000000001E-2</v>
      </c>
      <c r="E13">
        <f t="shared" si="0"/>
        <v>60</v>
      </c>
      <c r="F13">
        <f t="shared" si="1"/>
        <v>39600.000000000036</v>
      </c>
      <c r="H13" s="3">
        <v>8</v>
      </c>
      <c r="I13">
        <f t="shared" si="2"/>
        <v>660.00000000000057</v>
      </c>
      <c r="J13" s="4"/>
      <c r="X13" s="3">
        <v>8</v>
      </c>
      <c r="Y13">
        <v>8.3000000000000004E-2</v>
      </c>
      <c r="Z13">
        <f t="shared" si="7"/>
        <v>1.0000000000000009E-2</v>
      </c>
      <c r="AA13">
        <f t="shared" si="3"/>
        <v>60</v>
      </c>
      <c r="AB13">
        <f t="shared" si="4"/>
        <v>36000.000000000029</v>
      </c>
      <c r="AD13" s="3">
        <v>8</v>
      </c>
      <c r="AE13">
        <f t="shared" si="5"/>
        <v>600.00000000000045</v>
      </c>
      <c r="AF13" s="4"/>
    </row>
    <row r="14" spans="2:32" x14ac:dyDescent="0.25">
      <c r="B14" s="3">
        <v>9</v>
      </c>
      <c r="C14">
        <v>0.09</v>
      </c>
      <c r="D14">
        <f t="shared" si="6"/>
        <v>4.9999999999999906E-3</v>
      </c>
      <c r="E14">
        <f t="shared" si="0"/>
        <v>60</v>
      </c>
      <c r="F14">
        <f t="shared" si="1"/>
        <v>17999.999999999967</v>
      </c>
      <c r="H14" s="3">
        <v>9</v>
      </c>
      <c r="I14">
        <f t="shared" si="2"/>
        <v>299.99999999999943</v>
      </c>
      <c r="J14" s="4"/>
      <c r="X14" s="3">
        <v>9</v>
      </c>
      <c r="Y14">
        <v>9.4E-2</v>
      </c>
      <c r="Z14">
        <f t="shared" si="7"/>
        <v>1.0999999999999996E-2</v>
      </c>
      <c r="AA14">
        <f t="shared" si="3"/>
        <v>60</v>
      </c>
      <c r="AB14">
        <f t="shared" si="4"/>
        <v>39599.999999999985</v>
      </c>
      <c r="AD14" s="3">
        <v>9</v>
      </c>
      <c r="AE14">
        <f t="shared" si="5"/>
        <v>659.99999999999977</v>
      </c>
      <c r="AF14" s="4"/>
    </row>
    <row r="15" spans="2:32" x14ac:dyDescent="0.25">
      <c r="B15" s="3">
        <v>10</v>
      </c>
      <c r="C15">
        <v>9.5000000000000001E-2</v>
      </c>
      <c r="D15">
        <f t="shared" si="6"/>
        <v>5.0000000000000044E-3</v>
      </c>
      <c r="E15">
        <f t="shared" si="0"/>
        <v>60</v>
      </c>
      <c r="F15">
        <f t="shared" si="1"/>
        <v>18000.000000000015</v>
      </c>
      <c r="H15" s="3">
        <v>10</v>
      </c>
      <c r="I15">
        <f t="shared" si="2"/>
        <v>300.00000000000023</v>
      </c>
      <c r="J15" s="4"/>
      <c r="X15" s="3">
        <v>10</v>
      </c>
      <c r="Y15">
        <v>0.1</v>
      </c>
      <c r="Z15">
        <f t="shared" si="7"/>
        <v>6.0000000000000053E-3</v>
      </c>
      <c r="AA15">
        <f t="shared" si="3"/>
        <v>60</v>
      </c>
      <c r="AB15">
        <f t="shared" si="4"/>
        <v>21600.000000000018</v>
      </c>
      <c r="AD15" s="3">
        <v>10</v>
      </c>
      <c r="AE15">
        <f t="shared" si="5"/>
        <v>360.00000000000028</v>
      </c>
      <c r="AF15" s="4"/>
    </row>
    <row r="16" spans="2:32" x14ac:dyDescent="0.25">
      <c r="B16" s="3">
        <v>11</v>
      </c>
      <c r="C16">
        <v>0.1</v>
      </c>
      <c r="D16">
        <f t="shared" si="6"/>
        <v>5.0000000000000044E-3</v>
      </c>
      <c r="E16">
        <f t="shared" si="0"/>
        <v>60</v>
      </c>
      <c r="F16">
        <f t="shared" si="1"/>
        <v>18000.000000000015</v>
      </c>
      <c r="H16" s="3">
        <v>11</v>
      </c>
      <c r="I16">
        <f t="shared" si="2"/>
        <v>300.00000000000023</v>
      </c>
      <c r="J16" s="4"/>
      <c r="X16" s="3">
        <v>11</v>
      </c>
      <c r="Y16">
        <v>0.106</v>
      </c>
      <c r="Z16">
        <f t="shared" si="7"/>
        <v>5.9999999999999915E-3</v>
      </c>
      <c r="AA16">
        <f t="shared" si="3"/>
        <v>60</v>
      </c>
      <c r="AB16">
        <f t="shared" si="4"/>
        <v>21599.999999999971</v>
      </c>
      <c r="AD16" s="3">
        <v>11</v>
      </c>
      <c r="AE16">
        <f t="shared" si="5"/>
        <v>359.99999999999949</v>
      </c>
      <c r="AF16" s="4"/>
    </row>
    <row r="17" spans="2:32" x14ac:dyDescent="0.25">
      <c r="B17" s="3">
        <v>12</v>
      </c>
      <c r="C17">
        <v>0.104</v>
      </c>
      <c r="D17">
        <f t="shared" si="6"/>
        <v>3.9999999999999897E-3</v>
      </c>
      <c r="E17">
        <f t="shared" si="0"/>
        <v>60</v>
      </c>
      <c r="F17">
        <f t="shared" si="1"/>
        <v>14399.999999999964</v>
      </c>
      <c r="H17" s="3">
        <v>12</v>
      </c>
      <c r="I17">
        <f t="shared" si="2"/>
        <v>239.9999999999994</v>
      </c>
      <c r="J17" s="4"/>
      <c r="X17" s="3">
        <v>12</v>
      </c>
      <c r="Y17">
        <v>0.11</v>
      </c>
      <c r="Z17">
        <f t="shared" si="7"/>
        <v>4.0000000000000036E-3</v>
      </c>
      <c r="AA17">
        <f t="shared" si="3"/>
        <v>60</v>
      </c>
      <c r="AB17">
        <f t="shared" si="4"/>
        <v>14400.000000000013</v>
      </c>
      <c r="AD17" s="3">
        <v>12</v>
      </c>
      <c r="AE17">
        <f t="shared" si="5"/>
        <v>240.0000000000002</v>
      </c>
      <c r="AF17" s="4"/>
    </row>
    <row r="18" spans="2:32" x14ac:dyDescent="0.25">
      <c r="B18" s="3">
        <v>13</v>
      </c>
      <c r="C18">
        <v>0.107</v>
      </c>
      <c r="D18">
        <f t="shared" si="6"/>
        <v>3.0000000000000027E-3</v>
      </c>
      <c r="E18">
        <f t="shared" si="0"/>
        <v>60</v>
      </c>
      <c r="F18">
        <f t="shared" si="1"/>
        <v>10800.000000000009</v>
      </c>
      <c r="H18" s="3">
        <v>13</v>
      </c>
      <c r="I18">
        <f t="shared" si="2"/>
        <v>180.00000000000014</v>
      </c>
      <c r="J18" s="4"/>
      <c r="X18" s="3">
        <v>13</v>
      </c>
      <c r="Y18">
        <v>0.115</v>
      </c>
      <c r="Z18">
        <f t="shared" si="7"/>
        <v>5.0000000000000044E-3</v>
      </c>
      <c r="AA18">
        <f t="shared" si="3"/>
        <v>60</v>
      </c>
      <c r="AB18">
        <f t="shared" si="4"/>
        <v>18000.000000000015</v>
      </c>
      <c r="AD18" s="3">
        <v>13</v>
      </c>
      <c r="AE18">
        <f t="shared" si="5"/>
        <v>300.00000000000023</v>
      </c>
      <c r="AF18" s="4"/>
    </row>
    <row r="19" spans="2:32" x14ac:dyDescent="0.25">
      <c r="B19" s="3">
        <v>14</v>
      </c>
      <c r="C19">
        <v>0.108</v>
      </c>
      <c r="D19">
        <f t="shared" si="6"/>
        <v>1.0000000000000009E-3</v>
      </c>
      <c r="E19">
        <f t="shared" si="0"/>
        <v>60</v>
      </c>
      <c r="F19">
        <f t="shared" si="1"/>
        <v>3600.0000000000032</v>
      </c>
      <c r="H19" s="3">
        <v>14</v>
      </c>
      <c r="I19">
        <f>F19/E19</f>
        <v>60.00000000000005</v>
      </c>
      <c r="J19" s="4"/>
      <c r="X19" s="3">
        <v>14</v>
      </c>
      <c r="Y19">
        <v>0.11600000000000001</v>
      </c>
      <c r="Z19">
        <f t="shared" si="7"/>
        <v>1.0000000000000009E-3</v>
      </c>
      <c r="AA19">
        <f t="shared" si="3"/>
        <v>60</v>
      </c>
      <c r="AB19">
        <f t="shared" si="4"/>
        <v>3600.0000000000032</v>
      </c>
      <c r="AD19" s="3">
        <v>14</v>
      </c>
      <c r="AE19">
        <f>AB19/AA19</f>
        <v>60.00000000000005</v>
      </c>
      <c r="AF19" s="4"/>
    </row>
    <row r="20" spans="2:32" x14ac:dyDescent="0.25">
      <c r="B20" s="3">
        <v>15</v>
      </c>
      <c r="C20">
        <v>0.111</v>
      </c>
      <c r="D20">
        <f t="shared" si="6"/>
        <v>3.0000000000000027E-3</v>
      </c>
      <c r="E20">
        <f t="shared" si="0"/>
        <v>60</v>
      </c>
      <c r="F20">
        <f t="shared" si="1"/>
        <v>10800.000000000009</v>
      </c>
      <c r="H20" s="3">
        <v>15</v>
      </c>
      <c r="I20">
        <f t="shared" si="2"/>
        <v>180.00000000000014</v>
      </c>
      <c r="J20" s="4"/>
      <c r="X20" s="3">
        <v>15</v>
      </c>
      <c r="Y20">
        <v>0.11899999999999999</v>
      </c>
      <c r="Z20">
        <f t="shared" si="7"/>
        <v>2.9999999999999888E-3</v>
      </c>
      <c r="AA20">
        <f t="shared" si="3"/>
        <v>60</v>
      </c>
      <c r="AB20">
        <f t="shared" si="4"/>
        <v>10799.99999999996</v>
      </c>
      <c r="AD20" s="3">
        <v>15</v>
      </c>
      <c r="AE20">
        <f t="shared" si="5"/>
        <v>179.99999999999935</v>
      </c>
      <c r="AF20" s="4"/>
    </row>
    <row r="22" spans="2:32" x14ac:dyDescent="0.25">
      <c r="H22" t="s">
        <v>8</v>
      </c>
      <c r="I22" s="4">
        <f>AVERAGE(I6:I13)</f>
        <v>637.50000000000011</v>
      </c>
      <c r="J22" t="s">
        <v>9</v>
      </c>
      <c r="AD22" t="s">
        <v>8</v>
      </c>
      <c r="AE22" s="4">
        <f>AVERAGE(AE6:AE13)</f>
        <v>622.5</v>
      </c>
      <c r="AF22" t="s">
        <v>9</v>
      </c>
    </row>
    <row r="23" spans="2:32" x14ac:dyDescent="0.25">
      <c r="H23" s="2" t="s">
        <v>10</v>
      </c>
      <c r="I23" s="5">
        <f>AVERAGE(I6:I20)</f>
        <v>443.99999999999994</v>
      </c>
      <c r="J23" t="s">
        <v>9</v>
      </c>
      <c r="AD23" s="2" t="s">
        <v>10</v>
      </c>
      <c r="AE23" s="5">
        <f>AVERAGE(AE6:AE20)</f>
        <v>475.99999999999989</v>
      </c>
      <c r="AF23" t="s">
        <v>9</v>
      </c>
    </row>
    <row r="24" spans="2:32" x14ac:dyDescent="0.25">
      <c r="B24" t="s">
        <v>11</v>
      </c>
      <c r="X24" t="s">
        <v>11</v>
      </c>
    </row>
    <row r="25" spans="2:32" x14ac:dyDescent="0.25">
      <c r="B25" s="2" t="s">
        <v>2</v>
      </c>
      <c r="C25" s="3" t="s">
        <v>3</v>
      </c>
      <c r="D25" s="2" t="s">
        <v>4</v>
      </c>
      <c r="E25" s="2" t="s">
        <v>5</v>
      </c>
      <c r="F25" s="2" t="s">
        <v>6</v>
      </c>
      <c r="X25" s="2" t="s">
        <v>2</v>
      </c>
      <c r="Y25" s="3" t="s">
        <v>3</v>
      </c>
      <c r="Z25" s="2" t="s">
        <v>4</v>
      </c>
      <c r="AA25" s="2" t="s">
        <v>5</v>
      </c>
      <c r="AB25" s="2" t="s">
        <v>6</v>
      </c>
    </row>
    <row r="26" spans="2:32" x14ac:dyDescent="0.25">
      <c r="B26" s="3">
        <v>0.5</v>
      </c>
      <c r="C26">
        <v>4.0000000000000001E-3</v>
      </c>
      <c r="D26">
        <f>C26</f>
        <v>4.0000000000000001E-3</v>
      </c>
      <c r="H26" s="2" t="s">
        <v>2</v>
      </c>
      <c r="I26" s="2" t="s">
        <v>7</v>
      </c>
      <c r="X26" s="3">
        <v>0.5</v>
      </c>
      <c r="Y26">
        <v>5.0000000000000001E-3</v>
      </c>
      <c r="Z26">
        <f>Y26</f>
        <v>5.0000000000000001E-3</v>
      </c>
      <c r="AD26" s="2" t="s">
        <v>2</v>
      </c>
      <c r="AE26" s="2" t="s">
        <v>7</v>
      </c>
    </row>
    <row r="27" spans="2:32" x14ac:dyDescent="0.25">
      <c r="B27" s="3">
        <v>1.5</v>
      </c>
      <c r="C27">
        <v>1.6E-2</v>
      </c>
      <c r="D27">
        <f>C27-C26</f>
        <v>1.2E-2</v>
      </c>
      <c r="E27">
        <f>60*(B27-B26)</f>
        <v>60</v>
      </c>
      <c r="F27">
        <f>D27*3600000</f>
        <v>43200</v>
      </c>
      <c r="H27" s="3">
        <v>1.5</v>
      </c>
      <c r="I27">
        <f>F27/E27</f>
        <v>720</v>
      </c>
      <c r="J27" s="4"/>
      <c r="X27" s="3">
        <v>1.5</v>
      </c>
      <c r="Y27">
        <v>1.6E-2</v>
      </c>
      <c r="Z27">
        <f>Y27-Y26</f>
        <v>1.0999999999999999E-2</v>
      </c>
      <c r="AA27">
        <f>60*(X27-X26)</f>
        <v>60</v>
      </c>
      <c r="AB27">
        <f>Z27*3600000</f>
        <v>39600</v>
      </c>
      <c r="AD27" s="3">
        <v>1.5</v>
      </c>
      <c r="AE27">
        <f>AB27/AA27</f>
        <v>660</v>
      </c>
      <c r="AF27" s="4"/>
    </row>
    <row r="28" spans="2:32" x14ac:dyDescent="0.25">
      <c r="B28" s="3">
        <v>2.5</v>
      </c>
      <c r="C28">
        <v>2.7E-2</v>
      </c>
      <c r="D28">
        <f>C28-C27</f>
        <v>1.0999999999999999E-2</v>
      </c>
      <c r="E28">
        <f t="shared" ref="E28:E41" si="8">60*(B28-B27)</f>
        <v>60</v>
      </c>
      <c r="F28">
        <f t="shared" ref="F28:F41" si="9">D28*3600000</f>
        <v>39600</v>
      </c>
      <c r="H28" s="3">
        <v>2.5</v>
      </c>
      <c r="I28">
        <f t="shared" ref="I28:I39" si="10">F28/E28</f>
        <v>660</v>
      </c>
      <c r="J28" s="4"/>
      <c r="X28" s="3">
        <v>2.5</v>
      </c>
      <c r="Y28">
        <v>2.5999999999999999E-2</v>
      </c>
      <c r="Z28">
        <f>Y28-Y27</f>
        <v>9.9999999999999985E-3</v>
      </c>
      <c r="AA28">
        <f t="shared" ref="AA28:AA41" si="11">60*(X28-X27)</f>
        <v>60</v>
      </c>
      <c r="AB28">
        <f t="shared" ref="AB28:AB41" si="12">Z28*3600000</f>
        <v>35999.999999999993</v>
      </c>
      <c r="AD28" s="3">
        <v>2.5</v>
      </c>
      <c r="AE28">
        <f t="shared" ref="AE28:AE39" si="13">AB28/AA28</f>
        <v>599.99999999999989</v>
      </c>
      <c r="AF28" s="4"/>
    </row>
    <row r="29" spans="2:32" x14ac:dyDescent="0.25">
      <c r="B29" s="3">
        <v>3.5</v>
      </c>
      <c r="C29">
        <v>3.5999999999999997E-2</v>
      </c>
      <c r="D29">
        <f>C29-C28</f>
        <v>8.9999999999999976E-3</v>
      </c>
      <c r="E29">
        <f t="shared" si="8"/>
        <v>60</v>
      </c>
      <c r="F29">
        <f t="shared" si="9"/>
        <v>32399.999999999993</v>
      </c>
      <c r="H29" s="3">
        <v>3.5</v>
      </c>
      <c r="I29">
        <f t="shared" si="10"/>
        <v>539.99999999999989</v>
      </c>
      <c r="J29" s="4"/>
      <c r="X29" s="3">
        <v>3.5</v>
      </c>
      <c r="Y29">
        <v>3.6999999999999998E-2</v>
      </c>
      <c r="Z29">
        <f>Y29-Y28</f>
        <v>1.0999999999999999E-2</v>
      </c>
      <c r="AA29">
        <f t="shared" si="11"/>
        <v>60</v>
      </c>
      <c r="AB29">
        <f t="shared" si="12"/>
        <v>39600</v>
      </c>
      <c r="AD29" s="3">
        <v>3.5</v>
      </c>
      <c r="AE29">
        <f t="shared" si="13"/>
        <v>660</v>
      </c>
      <c r="AF29" s="4"/>
    </row>
    <row r="30" spans="2:32" x14ac:dyDescent="0.25">
      <c r="B30" s="3">
        <v>4.5</v>
      </c>
      <c r="C30">
        <v>4.7E-2</v>
      </c>
      <c r="D30">
        <f>C30-C29</f>
        <v>1.1000000000000003E-2</v>
      </c>
      <c r="E30">
        <f t="shared" si="8"/>
        <v>60</v>
      </c>
      <c r="F30">
        <f t="shared" si="9"/>
        <v>39600.000000000007</v>
      </c>
      <c r="H30" s="3">
        <v>4.5</v>
      </c>
      <c r="I30">
        <f t="shared" si="10"/>
        <v>660.00000000000011</v>
      </c>
      <c r="J30" s="4"/>
      <c r="X30" s="3">
        <v>4.5</v>
      </c>
      <c r="Y30">
        <v>4.7E-2</v>
      </c>
      <c r="Z30">
        <f>Y30-Y29</f>
        <v>1.0000000000000002E-2</v>
      </c>
      <c r="AA30">
        <f t="shared" si="11"/>
        <v>60</v>
      </c>
      <c r="AB30">
        <f t="shared" si="12"/>
        <v>36000.000000000007</v>
      </c>
      <c r="AD30" s="3">
        <v>4.5</v>
      </c>
      <c r="AE30">
        <f t="shared" si="13"/>
        <v>600.00000000000011</v>
      </c>
      <c r="AF30" s="4"/>
    </row>
    <row r="31" spans="2:32" x14ac:dyDescent="0.25">
      <c r="B31" s="3">
        <v>5.5</v>
      </c>
      <c r="C31">
        <v>5.8000000000000003E-2</v>
      </c>
      <c r="D31">
        <f t="shared" ref="D31:D41" si="14">C31-C30</f>
        <v>1.1000000000000003E-2</v>
      </c>
      <c r="E31">
        <f t="shared" si="8"/>
        <v>60</v>
      </c>
      <c r="F31">
        <f t="shared" si="9"/>
        <v>39600.000000000007</v>
      </c>
      <c r="H31" s="3">
        <v>5.5</v>
      </c>
      <c r="I31">
        <f t="shared" si="10"/>
        <v>660.00000000000011</v>
      </c>
      <c r="J31" s="4"/>
      <c r="X31" s="3">
        <v>5.5</v>
      </c>
      <c r="Y31">
        <v>5.8000000000000003E-2</v>
      </c>
      <c r="Z31">
        <f t="shared" ref="Z31:Z41" si="15">Y31-Y30</f>
        <v>1.1000000000000003E-2</v>
      </c>
      <c r="AA31">
        <f t="shared" si="11"/>
        <v>60</v>
      </c>
      <c r="AB31">
        <f t="shared" si="12"/>
        <v>39600.000000000007</v>
      </c>
      <c r="AD31" s="3">
        <v>5.5</v>
      </c>
      <c r="AE31">
        <f t="shared" si="13"/>
        <v>660.00000000000011</v>
      </c>
      <c r="AF31" s="4"/>
    </row>
    <row r="32" spans="2:32" x14ac:dyDescent="0.25">
      <c r="B32" s="3">
        <v>6.5</v>
      </c>
      <c r="C32">
        <v>6.9000000000000006E-2</v>
      </c>
      <c r="D32">
        <f t="shared" si="14"/>
        <v>1.1000000000000003E-2</v>
      </c>
      <c r="E32">
        <f t="shared" si="8"/>
        <v>60</v>
      </c>
      <c r="F32">
        <f t="shared" si="9"/>
        <v>39600.000000000007</v>
      </c>
      <c r="H32" s="3">
        <v>6.5</v>
      </c>
      <c r="I32">
        <f t="shared" si="10"/>
        <v>660.00000000000011</v>
      </c>
      <c r="J32" s="4"/>
      <c r="X32" s="3">
        <v>6.5</v>
      </c>
      <c r="Y32">
        <v>6.9000000000000006E-2</v>
      </c>
      <c r="Z32">
        <f t="shared" si="15"/>
        <v>1.1000000000000003E-2</v>
      </c>
      <c r="AA32">
        <f t="shared" si="11"/>
        <v>60</v>
      </c>
      <c r="AB32">
        <f t="shared" si="12"/>
        <v>39600.000000000007</v>
      </c>
      <c r="AD32" s="3">
        <v>6.5</v>
      </c>
      <c r="AE32">
        <f t="shared" si="13"/>
        <v>660.00000000000011</v>
      </c>
      <c r="AF32" s="4"/>
    </row>
    <row r="33" spans="2:32" x14ac:dyDescent="0.25">
      <c r="B33" s="3">
        <v>7.5</v>
      </c>
      <c r="C33">
        <v>7.6999999999999999E-2</v>
      </c>
      <c r="D33">
        <f t="shared" si="14"/>
        <v>7.9999999999999932E-3</v>
      </c>
      <c r="E33">
        <f t="shared" si="8"/>
        <v>60</v>
      </c>
      <c r="F33">
        <f t="shared" si="9"/>
        <v>28799.999999999975</v>
      </c>
      <c r="H33" s="3">
        <v>7.5</v>
      </c>
      <c r="I33">
        <f t="shared" si="10"/>
        <v>479.9999999999996</v>
      </c>
      <c r="J33" s="4"/>
      <c r="X33" s="3">
        <v>7.5</v>
      </c>
      <c r="Y33">
        <v>7.9000000000000001E-2</v>
      </c>
      <c r="Z33">
        <f t="shared" si="15"/>
        <v>9.999999999999995E-3</v>
      </c>
      <c r="AA33">
        <f t="shared" si="11"/>
        <v>60</v>
      </c>
      <c r="AB33">
        <f t="shared" si="12"/>
        <v>35999.999999999985</v>
      </c>
      <c r="AD33" s="3">
        <v>7.5</v>
      </c>
      <c r="AE33">
        <f t="shared" si="13"/>
        <v>599.99999999999977</v>
      </c>
      <c r="AF33" s="4"/>
    </row>
    <row r="34" spans="2:32" x14ac:dyDescent="0.25">
      <c r="B34" s="3">
        <v>8.5</v>
      </c>
      <c r="C34">
        <v>8.1000000000000003E-2</v>
      </c>
      <c r="D34">
        <f t="shared" si="14"/>
        <v>4.0000000000000036E-3</v>
      </c>
      <c r="E34">
        <f t="shared" si="8"/>
        <v>60</v>
      </c>
      <c r="F34">
        <f t="shared" si="9"/>
        <v>14400.000000000013</v>
      </c>
      <c r="H34" s="3">
        <v>8.5</v>
      </c>
      <c r="I34">
        <f t="shared" si="10"/>
        <v>240.0000000000002</v>
      </c>
      <c r="J34" s="4"/>
      <c r="X34" s="3">
        <v>8.5</v>
      </c>
      <c r="Y34">
        <v>8.5999999999999993E-2</v>
      </c>
      <c r="Z34">
        <f t="shared" si="15"/>
        <v>6.9999999999999923E-3</v>
      </c>
      <c r="AA34">
        <f t="shared" si="11"/>
        <v>60</v>
      </c>
      <c r="AB34">
        <f t="shared" si="12"/>
        <v>25199.999999999971</v>
      </c>
      <c r="AD34" s="3">
        <v>8.5</v>
      </c>
      <c r="AE34">
        <f t="shared" si="13"/>
        <v>419.99999999999949</v>
      </c>
      <c r="AF34" s="4"/>
    </row>
    <row r="35" spans="2:32" x14ac:dyDescent="0.25">
      <c r="B35" s="3">
        <v>9.5</v>
      </c>
      <c r="C35">
        <v>8.5000000000000006E-2</v>
      </c>
      <c r="D35">
        <f t="shared" si="14"/>
        <v>4.0000000000000036E-3</v>
      </c>
      <c r="E35">
        <f t="shared" si="8"/>
        <v>60</v>
      </c>
      <c r="F35">
        <f t="shared" si="9"/>
        <v>14400.000000000013</v>
      </c>
      <c r="H35" s="3">
        <v>9.5</v>
      </c>
      <c r="I35">
        <f t="shared" si="10"/>
        <v>240.0000000000002</v>
      </c>
      <c r="J35" s="4"/>
      <c r="X35" s="3">
        <v>9.5</v>
      </c>
      <c r="Y35">
        <v>9.0999999999999998E-2</v>
      </c>
      <c r="Z35">
        <f t="shared" si="15"/>
        <v>5.0000000000000044E-3</v>
      </c>
      <c r="AA35">
        <f t="shared" si="11"/>
        <v>60</v>
      </c>
      <c r="AB35">
        <f t="shared" si="12"/>
        <v>18000.000000000015</v>
      </c>
      <c r="AD35" s="3">
        <v>9.5</v>
      </c>
      <c r="AE35">
        <f t="shared" si="13"/>
        <v>300.00000000000023</v>
      </c>
      <c r="AF35" s="4"/>
    </row>
    <row r="36" spans="2:32" x14ac:dyDescent="0.25">
      <c r="B36" s="3">
        <v>10.5</v>
      </c>
      <c r="C36">
        <v>8.7999999999999995E-2</v>
      </c>
      <c r="D36">
        <f t="shared" si="14"/>
        <v>2.9999999999999888E-3</v>
      </c>
      <c r="E36">
        <f t="shared" si="8"/>
        <v>60</v>
      </c>
      <c r="F36">
        <f t="shared" si="9"/>
        <v>10799.99999999996</v>
      </c>
      <c r="H36" s="3">
        <v>10.5</v>
      </c>
      <c r="I36">
        <f t="shared" si="10"/>
        <v>179.99999999999935</v>
      </c>
      <c r="J36" s="4"/>
      <c r="X36" s="3">
        <v>10.5</v>
      </c>
      <c r="Y36">
        <v>9.5000000000000001E-2</v>
      </c>
      <c r="Z36">
        <f t="shared" si="15"/>
        <v>4.0000000000000036E-3</v>
      </c>
      <c r="AA36">
        <f t="shared" si="11"/>
        <v>60</v>
      </c>
      <c r="AB36">
        <f t="shared" si="12"/>
        <v>14400.000000000013</v>
      </c>
      <c r="AD36" s="3">
        <v>10.5</v>
      </c>
      <c r="AE36">
        <f t="shared" si="13"/>
        <v>240.0000000000002</v>
      </c>
      <c r="AF36" s="4"/>
    </row>
    <row r="37" spans="2:32" x14ac:dyDescent="0.25">
      <c r="B37" s="3">
        <v>11.5</v>
      </c>
      <c r="C37">
        <v>9.1999999999999998E-2</v>
      </c>
      <c r="D37">
        <f t="shared" si="14"/>
        <v>4.0000000000000036E-3</v>
      </c>
      <c r="E37">
        <f t="shared" si="8"/>
        <v>60</v>
      </c>
      <c r="F37">
        <f t="shared" si="9"/>
        <v>14400.000000000013</v>
      </c>
      <c r="H37" s="3">
        <v>11.5</v>
      </c>
      <c r="I37">
        <f t="shared" si="10"/>
        <v>240.0000000000002</v>
      </c>
      <c r="J37" s="4"/>
      <c r="X37" s="3">
        <v>11.5</v>
      </c>
      <c r="Y37">
        <v>0.1</v>
      </c>
      <c r="Z37">
        <f t="shared" si="15"/>
        <v>5.0000000000000044E-3</v>
      </c>
      <c r="AA37">
        <f t="shared" si="11"/>
        <v>60</v>
      </c>
      <c r="AB37">
        <f t="shared" si="12"/>
        <v>18000.000000000015</v>
      </c>
      <c r="AD37" s="3">
        <v>11.5</v>
      </c>
      <c r="AE37">
        <f t="shared" si="13"/>
        <v>300.00000000000023</v>
      </c>
      <c r="AF37" s="4"/>
    </row>
    <row r="38" spans="2:32" x14ac:dyDescent="0.25">
      <c r="B38" s="3">
        <v>12.5</v>
      </c>
      <c r="C38">
        <v>9.6000000000000002E-2</v>
      </c>
      <c r="D38">
        <f t="shared" si="14"/>
        <v>4.0000000000000036E-3</v>
      </c>
      <c r="E38">
        <f t="shared" si="8"/>
        <v>60</v>
      </c>
      <c r="F38">
        <f t="shared" si="9"/>
        <v>14400.000000000013</v>
      </c>
      <c r="H38" s="3">
        <v>12.5</v>
      </c>
      <c r="I38">
        <f t="shared" si="10"/>
        <v>240.0000000000002</v>
      </c>
      <c r="J38" s="4"/>
      <c r="X38" s="3">
        <v>12.5</v>
      </c>
      <c r="Y38">
        <v>0.10299999999999999</v>
      </c>
      <c r="Z38">
        <f t="shared" si="15"/>
        <v>2.9999999999999888E-3</v>
      </c>
      <c r="AA38">
        <f t="shared" si="11"/>
        <v>60</v>
      </c>
      <c r="AB38">
        <f t="shared" si="12"/>
        <v>10799.99999999996</v>
      </c>
      <c r="AD38" s="3">
        <v>12.5</v>
      </c>
      <c r="AE38">
        <f t="shared" si="13"/>
        <v>179.99999999999935</v>
      </c>
      <c r="AF38" s="4"/>
    </row>
    <row r="39" spans="2:32" x14ac:dyDescent="0.25">
      <c r="B39" s="3">
        <v>13.5</v>
      </c>
      <c r="C39">
        <v>0.10100000000000001</v>
      </c>
      <c r="D39">
        <f t="shared" si="14"/>
        <v>5.0000000000000044E-3</v>
      </c>
      <c r="E39">
        <f t="shared" si="8"/>
        <v>60</v>
      </c>
      <c r="F39">
        <f t="shared" si="9"/>
        <v>18000.000000000015</v>
      </c>
      <c r="H39" s="3">
        <v>13.5</v>
      </c>
      <c r="I39">
        <f t="shared" si="10"/>
        <v>300.00000000000023</v>
      </c>
      <c r="J39" s="4"/>
      <c r="X39" s="3">
        <v>13.5</v>
      </c>
      <c r="Y39">
        <v>0.107</v>
      </c>
      <c r="Z39">
        <f t="shared" si="15"/>
        <v>4.0000000000000036E-3</v>
      </c>
      <c r="AA39">
        <f t="shared" si="11"/>
        <v>60</v>
      </c>
      <c r="AB39">
        <f t="shared" si="12"/>
        <v>14400.000000000013</v>
      </c>
      <c r="AD39" s="3">
        <v>13.5</v>
      </c>
      <c r="AE39">
        <f t="shared" si="13"/>
        <v>240.0000000000002</v>
      </c>
      <c r="AF39" s="4"/>
    </row>
    <row r="40" spans="2:32" x14ac:dyDescent="0.25">
      <c r="B40" s="3">
        <v>14.5</v>
      </c>
      <c r="C40">
        <v>0.10199999999999999</v>
      </c>
      <c r="D40">
        <f t="shared" si="14"/>
        <v>9.9999999999998701E-4</v>
      </c>
      <c r="E40">
        <f t="shared" si="8"/>
        <v>60</v>
      </c>
      <c r="F40">
        <f t="shared" si="9"/>
        <v>3599.9999999999532</v>
      </c>
      <c r="H40" s="3">
        <v>14.5</v>
      </c>
      <c r="I40">
        <f>F40/E40</f>
        <v>59.999999999999218</v>
      </c>
      <c r="J40" s="4"/>
      <c r="X40" s="3">
        <v>14.5</v>
      </c>
      <c r="Y40">
        <v>0.11</v>
      </c>
      <c r="Z40">
        <f t="shared" si="15"/>
        <v>3.0000000000000027E-3</v>
      </c>
      <c r="AA40">
        <f t="shared" si="11"/>
        <v>60</v>
      </c>
      <c r="AB40">
        <f t="shared" si="12"/>
        <v>10800.000000000009</v>
      </c>
      <c r="AD40" s="3">
        <v>14.5</v>
      </c>
      <c r="AE40">
        <f>AB40/AA40</f>
        <v>180.00000000000014</v>
      </c>
      <c r="AF40" s="4"/>
    </row>
    <row r="41" spans="2:32" x14ac:dyDescent="0.25">
      <c r="B41" s="3">
        <v>15.5</v>
      </c>
      <c r="C41">
        <v>0.105</v>
      </c>
      <c r="D41">
        <f t="shared" si="14"/>
        <v>3.0000000000000027E-3</v>
      </c>
      <c r="E41">
        <f t="shared" si="8"/>
        <v>60</v>
      </c>
      <c r="F41">
        <f t="shared" si="9"/>
        <v>10800.000000000009</v>
      </c>
      <c r="H41" s="3">
        <v>15.5</v>
      </c>
      <c r="I41">
        <f t="shared" ref="I41" si="16">F41/E41</f>
        <v>180.00000000000014</v>
      </c>
      <c r="J41" s="4"/>
      <c r="X41" s="3">
        <v>15.5</v>
      </c>
      <c r="Y41">
        <v>0.111</v>
      </c>
      <c r="Z41">
        <f t="shared" si="15"/>
        <v>1.0000000000000009E-3</v>
      </c>
      <c r="AA41">
        <f t="shared" si="11"/>
        <v>60</v>
      </c>
      <c r="AB41">
        <f t="shared" si="12"/>
        <v>3600.0000000000032</v>
      </c>
      <c r="AD41" s="3">
        <v>15.5</v>
      </c>
      <c r="AE41">
        <f t="shared" ref="AE41" si="17">AB41/AA41</f>
        <v>60.00000000000005</v>
      </c>
      <c r="AF41" s="4"/>
    </row>
    <row r="43" spans="2:32" x14ac:dyDescent="0.25">
      <c r="H43" t="s">
        <v>8</v>
      </c>
      <c r="I43" s="4">
        <f>AVERAGE(I27:I34)</f>
        <v>577.5</v>
      </c>
      <c r="J43" t="s">
        <v>9</v>
      </c>
      <c r="AD43" t="s">
        <v>8</v>
      </c>
      <c r="AE43" s="4">
        <f>AVERAGE(AE27:AE34)</f>
        <v>607.49999999999989</v>
      </c>
      <c r="AF43" t="s">
        <v>9</v>
      </c>
    </row>
    <row r="44" spans="2:32" x14ac:dyDescent="0.25">
      <c r="H44" s="2" t="s">
        <v>10</v>
      </c>
      <c r="I44" s="5">
        <f>AVERAGE(I27:I41)</f>
        <v>403.99999999999989</v>
      </c>
      <c r="J44" t="s">
        <v>9</v>
      </c>
      <c r="AD44" s="2" t="s">
        <v>10</v>
      </c>
      <c r="AE44" s="5">
        <f>AVERAGE(AE27:AE41)</f>
        <v>423.99999999999989</v>
      </c>
      <c r="AF44" t="s">
        <v>9</v>
      </c>
    </row>
    <row r="46" spans="2:32" s="1" customFormat="1" x14ac:dyDescent="0.25">
      <c r="B46" s="1" t="s">
        <v>12</v>
      </c>
      <c r="I46" s="6"/>
      <c r="X46" s="1" t="s">
        <v>12</v>
      </c>
      <c r="AE46" s="6"/>
    </row>
    <row r="47" spans="2:32" x14ac:dyDescent="0.25">
      <c r="B47" s="2" t="s">
        <v>2</v>
      </c>
      <c r="C47" s="2" t="s">
        <v>3</v>
      </c>
      <c r="D47" s="2" t="s">
        <v>4</v>
      </c>
      <c r="E47" s="2" t="s">
        <v>5</v>
      </c>
      <c r="F47" s="2" t="s">
        <v>6</v>
      </c>
      <c r="X47" s="2" t="s">
        <v>2</v>
      </c>
      <c r="Y47" s="2" t="s">
        <v>3</v>
      </c>
      <c r="Z47" s="2" t="s">
        <v>4</v>
      </c>
      <c r="AA47" s="2" t="s">
        <v>5</v>
      </c>
      <c r="AB47" s="2" t="s">
        <v>6</v>
      </c>
    </row>
    <row r="48" spans="2:32" x14ac:dyDescent="0.25">
      <c r="B48" s="3">
        <v>0</v>
      </c>
      <c r="C48">
        <v>0.12</v>
      </c>
      <c r="D48">
        <f>C48</f>
        <v>0.12</v>
      </c>
      <c r="H48" s="2" t="s">
        <v>2</v>
      </c>
      <c r="I48" s="2" t="s">
        <v>7</v>
      </c>
      <c r="X48" s="3">
        <v>0</v>
      </c>
      <c r="Y48">
        <v>0.122</v>
      </c>
      <c r="Z48">
        <f>Y48</f>
        <v>0.122</v>
      </c>
      <c r="AD48" s="2" t="s">
        <v>2</v>
      </c>
      <c r="AE48" s="2" t="s">
        <v>7</v>
      </c>
    </row>
    <row r="49" spans="2:32" x14ac:dyDescent="0.25">
      <c r="B49" s="3">
        <v>5</v>
      </c>
      <c r="C49">
        <v>0.13400000000000001</v>
      </c>
      <c r="D49">
        <f>C49-C48</f>
        <v>1.4000000000000012E-2</v>
      </c>
      <c r="E49">
        <f>60*(B49-B48)</f>
        <v>300</v>
      </c>
      <c r="F49">
        <f>D49*3600000</f>
        <v>50400.000000000044</v>
      </c>
      <c r="H49" s="3">
        <v>5</v>
      </c>
      <c r="I49">
        <f>F49/E49</f>
        <v>168.00000000000014</v>
      </c>
      <c r="J49" s="4"/>
      <c r="X49" s="3">
        <v>5</v>
      </c>
      <c r="Y49">
        <v>0.13700000000000001</v>
      </c>
      <c r="Z49">
        <f>Y49-Y48</f>
        <v>1.5000000000000013E-2</v>
      </c>
      <c r="AA49">
        <f>60*(X49-X48)</f>
        <v>300</v>
      </c>
      <c r="AB49">
        <f>Z49*3600000</f>
        <v>54000.000000000051</v>
      </c>
      <c r="AD49" s="3">
        <v>5</v>
      </c>
      <c r="AE49">
        <f>AB49/AA49</f>
        <v>180.00000000000017</v>
      </c>
      <c r="AF49" s="4"/>
    </row>
    <row r="50" spans="2:32" x14ac:dyDescent="0.25">
      <c r="B50" s="3">
        <v>10</v>
      </c>
      <c r="C50">
        <v>0.14399999999999999</v>
      </c>
      <c r="D50">
        <f>C50-C49</f>
        <v>9.9999999999999811E-3</v>
      </c>
      <c r="E50">
        <f t="shared" ref="E50:E51" si="18">60*(B50-B49)</f>
        <v>300</v>
      </c>
      <c r="F50">
        <f t="shared" ref="F50:F51" si="19">D50*3600000</f>
        <v>35999.999999999935</v>
      </c>
      <c r="H50" s="3">
        <v>10</v>
      </c>
      <c r="I50">
        <f t="shared" ref="I50:I54" si="20">F50/E50</f>
        <v>119.99999999999979</v>
      </c>
      <c r="J50" s="4"/>
      <c r="X50" s="3">
        <v>10</v>
      </c>
      <c r="Y50">
        <v>0.14799999999999999</v>
      </c>
      <c r="Z50">
        <f>Y50-Y49</f>
        <v>1.0999999999999982E-2</v>
      </c>
      <c r="AA50">
        <f t="shared" ref="AA50:AA51" si="21">60*(X50-X49)</f>
        <v>300</v>
      </c>
      <c r="AB50">
        <f t="shared" ref="AB50:AB51" si="22">Z50*3600000</f>
        <v>39599.999999999935</v>
      </c>
      <c r="AD50" s="3">
        <v>10</v>
      </c>
      <c r="AE50">
        <f t="shared" ref="AE50:AE54" si="23">AB50/AA50</f>
        <v>131.99999999999977</v>
      </c>
      <c r="AF50" s="4"/>
    </row>
    <row r="51" spans="2:32" x14ac:dyDescent="0.25">
      <c r="B51" s="3">
        <v>15</v>
      </c>
      <c r="C51">
        <v>0.157</v>
      </c>
      <c r="D51">
        <f>C51-C50</f>
        <v>1.3000000000000012E-2</v>
      </c>
      <c r="E51">
        <f t="shared" si="18"/>
        <v>300</v>
      </c>
      <c r="F51">
        <f t="shared" si="19"/>
        <v>46800.000000000044</v>
      </c>
      <c r="H51" s="3">
        <v>15</v>
      </c>
      <c r="I51">
        <f t="shared" si="20"/>
        <v>156.00000000000014</v>
      </c>
      <c r="J51" s="4"/>
      <c r="X51" s="3">
        <v>15</v>
      </c>
      <c r="Y51">
        <v>0.16200000000000001</v>
      </c>
      <c r="Z51">
        <f>Y51-Y50</f>
        <v>1.4000000000000012E-2</v>
      </c>
      <c r="AA51">
        <f t="shared" si="21"/>
        <v>300</v>
      </c>
      <c r="AB51">
        <f t="shared" si="22"/>
        <v>50400.000000000044</v>
      </c>
      <c r="AD51" s="3">
        <v>15</v>
      </c>
      <c r="AE51">
        <f t="shared" si="23"/>
        <v>168.00000000000014</v>
      </c>
      <c r="AF51" s="4"/>
    </row>
    <row r="52" spans="2:32" x14ac:dyDescent="0.25">
      <c r="B52" s="3">
        <v>20</v>
      </c>
      <c r="C52">
        <v>0.16900000000000001</v>
      </c>
      <c r="D52">
        <f t="shared" ref="D52:D54" si="24">C52-C51</f>
        <v>1.2000000000000011E-2</v>
      </c>
      <c r="E52">
        <f>60*(B52-B51)</f>
        <v>300</v>
      </c>
      <c r="F52">
        <f>D52*3600000</f>
        <v>43200.000000000036</v>
      </c>
      <c r="H52" s="3">
        <v>20</v>
      </c>
      <c r="I52">
        <f>F52/E52</f>
        <v>144.00000000000011</v>
      </c>
      <c r="J52" s="4"/>
      <c r="X52" s="3">
        <v>20</v>
      </c>
      <c r="Y52">
        <v>0.17699999999999999</v>
      </c>
      <c r="Z52">
        <f t="shared" ref="Z52:Z54" si="25">Y52-Y51</f>
        <v>1.4999999999999986E-2</v>
      </c>
      <c r="AA52">
        <f>60*(X52-X51)</f>
        <v>300</v>
      </c>
      <c r="AB52">
        <f>Z52*3600000</f>
        <v>53999.999999999949</v>
      </c>
      <c r="AD52" s="3">
        <v>20</v>
      </c>
      <c r="AE52">
        <f>AB52/AA52</f>
        <v>179.99999999999983</v>
      </c>
      <c r="AF52" s="4"/>
    </row>
    <row r="53" spans="2:32" x14ac:dyDescent="0.25">
      <c r="B53" s="3">
        <v>25</v>
      </c>
      <c r="C53">
        <v>0.18099999999999999</v>
      </c>
      <c r="D53">
        <f t="shared" si="24"/>
        <v>1.1999999999999983E-2</v>
      </c>
      <c r="E53">
        <f t="shared" ref="E53:E54" si="26">60*(B53-B52)</f>
        <v>300</v>
      </c>
      <c r="F53">
        <f t="shared" ref="F53:F54" si="27">D53*3600000</f>
        <v>43199.999999999942</v>
      </c>
      <c r="H53" s="3">
        <v>25</v>
      </c>
      <c r="I53">
        <f t="shared" si="20"/>
        <v>143.9999999999998</v>
      </c>
      <c r="J53" s="4"/>
      <c r="X53" s="3">
        <v>25</v>
      </c>
      <c r="Y53">
        <v>0.191</v>
      </c>
      <c r="Z53">
        <f t="shared" si="25"/>
        <v>1.4000000000000012E-2</v>
      </c>
      <c r="AA53">
        <f t="shared" ref="AA53:AA54" si="28">60*(X53-X52)</f>
        <v>300</v>
      </c>
      <c r="AB53">
        <f t="shared" ref="AB53:AB54" si="29">Z53*3600000</f>
        <v>50400.000000000044</v>
      </c>
      <c r="AD53" s="3">
        <v>25</v>
      </c>
      <c r="AE53">
        <f t="shared" si="23"/>
        <v>168.00000000000014</v>
      </c>
      <c r="AF53" s="4"/>
    </row>
    <row r="54" spans="2:32" x14ac:dyDescent="0.25">
      <c r="B54" s="3">
        <v>30</v>
      </c>
      <c r="C54">
        <v>0.193</v>
      </c>
      <c r="D54">
        <f t="shared" si="24"/>
        <v>1.2000000000000011E-2</v>
      </c>
      <c r="E54">
        <f t="shared" si="26"/>
        <v>300</v>
      </c>
      <c r="F54">
        <f t="shared" si="27"/>
        <v>43200.000000000036</v>
      </c>
      <c r="H54" s="3">
        <v>30</v>
      </c>
      <c r="I54">
        <f t="shared" si="20"/>
        <v>144.00000000000011</v>
      </c>
      <c r="J54" s="4"/>
      <c r="X54" s="3">
        <v>30</v>
      </c>
      <c r="Y54">
        <v>0.20200000000000001</v>
      </c>
      <c r="Z54">
        <f t="shared" si="25"/>
        <v>1.100000000000001E-2</v>
      </c>
      <c r="AA54">
        <f t="shared" si="28"/>
        <v>300</v>
      </c>
      <c r="AB54">
        <f t="shared" si="29"/>
        <v>39600.000000000036</v>
      </c>
      <c r="AD54" s="3">
        <v>30</v>
      </c>
      <c r="AE54">
        <f t="shared" si="23"/>
        <v>132.00000000000011</v>
      </c>
      <c r="AF54" s="4"/>
    </row>
    <row r="56" spans="2:32" x14ac:dyDescent="0.25">
      <c r="H56" s="2" t="s">
        <v>13</v>
      </c>
      <c r="I56" s="5">
        <f>AVERAGE(I49:I54)</f>
        <v>146.00000000000003</v>
      </c>
      <c r="J56" t="s">
        <v>9</v>
      </c>
      <c r="AD56" s="2" t="s">
        <v>13</v>
      </c>
      <c r="AE56" s="5">
        <f>AVERAGE(AE49:AE54)</f>
        <v>160.00000000000003</v>
      </c>
      <c r="AF56" t="s">
        <v>9</v>
      </c>
    </row>
    <row r="58" spans="2:32" x14ac:dyDescent="0.25">
      <c r="B58" s="2" t="s">
        <v>2</v>
      </c>
      <c r="C58" s="2" t="s">
        <v>3</v>
      </c>
      <c r="D58" s="2" t="s">
        <v>4</v>
      </c>
      <c r="E58" s="2" t="s">
        <v>5</v>
      </c>
      <c r="F58" s="2" t="s">
        <v>6</v>
      </c>
      <c r="X58" s="2" t="s">
        <v>2</v>
      </c>
      <c r="Y58" s="2" t="s">
        <v>3</v>
      </c>
      <c r="Z58" s="2" t="s">
        <v>4</v>
      </c>
      <c r="AA58" s="2" t="s">
        <v>5</v>
      </c>
      <c r="AB58" s="2" t="s">
        <v>6</v>
      </c>
    </row>
    <row r="59" spans="2:32" x14ac:dyDescent="0.25">
      <c r="B59" s="3">
        <v>2.5</v>
      </c>
      <c r="C59">
        <v>0.12</v>
      </c>
      <c r="D59">
        <f>C59</f>
        <v>0.12</v>
      </c>
      <c r="H59" s="2" t="s">
        <v>2</v>
      </c>
      <c r="I59" s="2" t="s">
        <v>7</v>
      </c>
      <c r="X59" s="3">
        <v>2.5</v>
      </c>
      <c r="Y59">
        <v>0.122</v>
      </c>
      <c r="Z59">
        <f>Y59</f>
        <v>0.122</v>
      </c>
      <c r="AD59" s="2" t="s">
        <v>2</v>
      </c>
      <c r="AE59" s="2" t="s">
        <v>7</v>
      </c>
    </row>
    <row r="60" spans="2:32" x14ac:dyDescent="0.25">
      <c r="B60" s="3">
        <v>7.5</v>
      </c>
      <c r="C60">
        <v>0.13200000000000001</v>
      </c>
      <c r="D60">
        <f>C60-C59</f>
        <v>1.2000000000000011E-2</v>
      </c>
      <c r="E60">
        <f>60*(B60-B59)</f>
        <v>300</v>
      </c>
      <c r="F60">
        <f>D60*3600000</f>
        <v>43200.000000000036</v>
      </c>
      <c r="H60" s="3">
        <v>7.5</v>
      </c>
      <c r="I60">
        <f>F60/E60</f>
        <v>144.00000000000011</v>
      </c>
      <c r="J60" s="4"/>
      <c r="X60" s="3">
        <v>7.5</v>
      </c>
      <c r="Y60">
        <v>0.13400000000000001</v>
      </c>
      <c r="Z60">
        <f>Y60-Y59</f>
        <v>1.2000000000000011E-2</v>
      </c>
      <c r="AA60">
        <f>60*(X60-X59)</f>
        <v>300</v>
      </c>
      <c r="AB60">
        <f>Z60*3600000</f>
        <v>43200.000000000036</v>
      </c>
      <c r="AD60" s="3">
        <v>7.5</v>
      </c>
      <c r="AE60">
        <f>AB60/AA60</f>
        <v>144.00000000000011</v>
      </c>
      <c r="AF60" s="4"/>
    </row>
    <row r="61" spans="2:32" x14ac:dyDescent="0.25">
      <c r="B61" s="3">
        <v>12.5</v>
      </c>
      <c r="C61">
        <v>0.14399999999999999</v>
      </c>
      <c r="D61">
        <f>C61-C60</f>
        <v>1.1999999999999983E-2</v>
      </c>
      <c r="E61">
        <f t="shared" ref="E61:E62" si="30">60*(B61-B60)</f>
        <v>300</v>
      </c>
      <c r="F61">
        <f t="shared" ref="F61:F62" si="31">D61*3600000</f>
        <v>43199.999999999942</v>
      </c>
      <c r="H61" s="3">
        <v>12.5</v>
      </c>
      <c r="I61">
        <f t="shared" ref="I61:I62" si="32">F61/E61</f>
        <v>143.9999999999998</v>
      </c>
      <c r="J61" s="4"/>
      <c r="X61" s="3">
        <v>12.5</v>
      </c>
      <c r="Y61">
        <v>0.14699999999999999</v>
      </c>
      <c r="Z61">
        <f>Y61-Y60</f>
        <v>1.2999999999999984E-2</v>
      </c>
      <c r="AA61">
        <f t="shared" ref="AA61:AA62" si="33">60*(X61-X60)</f>
        <v>300</v>
      </c>
      <c r="AB61">
        <f t="shared" ref="AB61:AB62" si="34">Z61*3600000</f>
        <v>46799.999999999942</v>
      </c>
      <c r="AD61" s="3">
        <v>12.5</v>
      </c>
      <c r="AE61">
        <f t="shared" ref="AE61:AE62" si="35">AB61/AA61</f>
        <v>155.9999999999998</v>
      </c>
      <c r="AF61" s="4"/>
    </row>
    <row r="62" spans="2:32" x14ac:dyDescent="0.25">
      <c r="B62" s="3">
        <v>17.5</v>
      </c>
      <c r="C62">
        <v>0.158</v>
      </c>
      <c r="D62">
        <f>C62-C61</f>
        <v>1.4000000000000012E-2</v>
      </c>
      <c r="E62">
        <f t="shared" si="30"/>
        <v>300</v>
      </c>
      <c r="F62">
        <f t="shared" si="31"/>
        <v>50400.000000000044</v>
      </c>
      <c r="H62" s="3">
        <v>17.5</v>
      </c>
      <c r="I62">
        <f t="shared" si="32"/>
        <v>168.00000000000014</v>
      </c>
      <c r="J62" s="4"/>
      <c r="X62" s="3">
        <v>17.5</v>
      </c>
      <c r="Y62">
        <v>0.16</v>
      </c>
      <c r="Z62">
        <f>Y62-Y61</f>
        <v>1.3000000000000012E-2</v>
      </c>
      <c r="AA62">
        <f t="shared" si="33"/>
        <v>300</v>
      </c>
      <c r="AB62">
        <f t="shared" si="34"/>
        <v>46800.000000000044</v>
      </c>
      <c r="AD62" s="3">
        <v>17.5</v>
      </c>
      <c r="AE62">
        <f t="shared" si="35"/>
        <v>156.00000000000014</v>
      </c>
      <c r="AF62" s="4"/>
    </row>
    <row r="63" spans="2:32" x14ac:dyDescent="0.25">
      <c r="B63" s="3">
        <v>22.5</v>
      </c>
      <c r="C63">
        <v>0.16900000000000001</v>
      </c>
      <c r="D63">
        <f t="shared" ref="D63:D65" si="36">C63-C62</f>
        <v>1.100000000000001E-2</v>
      </c>
      <c r="E63">
        <f>60*(B63-B62)</f>
        <v>300</v>
      </c>
      <c r="F63">
        <f>D63*3600000</f>
        <v>39600.000000000036</v>
      </c>
      <c r="H63" s="3">
        <v>22.5</v>
      </c>
      <c r="I63">
        <f>F63/E63</f>
        <v>132.00000000000011</v>
      </c>
      <c r="J63" s="4"/>
      <c r="X63" s="3">
        <v>22.5</v>
      </c>
      <c r="Y63">
        <v>0.17100000000000001</v>
      </c>
      <c r="Z63">
        <f t="shared" ref="Z63:Z65" si="37">Y63-Y62</f>
        <v>1.100000000000001E-2</v>
      </c>
      <c r="AA63">
        <f>60*(X63-X62)</f>
        <v>300</v>
      </c>
      <c r="AB63">
        <f>Z63*3600000</f>
        <v>39600.000000000036</v>
      </c>
      <c r="AD63" s="3">
        <v>22.5</v>
      </c>
      <c r="AE63">
        <f>AB63/AA63</f>
        <v>132.00000000000011</v>
      </c>
      <c r="AF63" s="4"/>
    </row>
    <row r="64" spans="2:32" x14ac:dyDescent="0.25">
      <c r="B64" s="3">
        <v>27.5</v>
      </c>
      <c r="C64">
        <v>0.182</v>
      </c>
      <c r="D64">
        <f t="shared" si="36"/>
        <v>1.2999999999999984E-2</v>
      </c>
      <c r="E64">
        <f t="shared" ref="E64:E65" si="38">60*(B64-B63)</f>
        <v>300</v>
      </c>
      <c r="F64">
        <f t="shared" ref="F64:F65" si="39">D64*3600000</f>
        <v>46799.999999999942</v>
      </c>
      <c r="H64" s="3">
        <v>27.5</v>
      </c>
      <c r="I64">
        <f t="shared" ref="I64:I65" si="40">F64/E64</f>
        <v>155.9999999999998</v>
      </c>
      <c r="J64" s="4"/>
      <c r="X64" s="3">
        <v>27.5</v>
      </c>
      <c r="Y64">
        <v>0.184</v>
      </c>
      <c r="Z64">
        <f t="shared" si="37"/>
        <v>1.2999999999999984E-2</v>
      </c>
      <c r="AA64">
        <f t="shared" ref="AA64:AA65" si="41">60*(X64-X63)</f>
        <v>300</v>
      </c>
      <c r="AB64">
        <f t="shared" ref="AB64:AB65" si="42">Z64*3600000</f>
        <v>46799.999999999942</v>
      </c>
      <c r="AD64" s="3">
        <v>27.5</v>
      </c>
      <c r="AE64">
        <f t="shared" ref="AE64:AE65" si="43">AB64/AA64</f>
        <v>155.9999999999998</v>
      </c>
      <c r="AF64" s="4"/>
    </row>
    <row r="65" spans="2:32" x14ac:dyDescent="0.25">
      <c r="B65" s="3">
        <v>32.5</v>
      </c>
      <c r="C65">
        <v>0.19400000000000001</v>
      </c>
      <c r="D65">
        <f t="shared" si="36"/>
        <v>1.2000000000000011E-2</v>
      </c>
      <c r="E65">
        <f t="shared" si="38"/>
        <v>300</v>
      </c>
      <c r="F65">
        <f t="shared" si="39"/>
        <v>43200.000000000036</v>
      </c>
      <c r="H65" s="3">
        <v>32.5</v>
      </c>
      <c r="I65">
        <f t="shared" si="40"/>
        <v>144.00000000000011</v>
      </c>
      <c r="J65" s="4"/>
      <c r="X65" s="3">
        <v>32.5</v>
      </c>
      <c r="Y65">
        <v>0.19800000000000001</v>
      </c>
      <c r="Z65">
        <f t="shared" si="37"/>
        <v>1.4000000000000012E-2</v>
      </c>
      <c r="AA65">
        <f t="shared" si="41"/>
        <v>300</v>
      </c>
      <c r="AB65">
        <f t="shared" si="42"/>
        <v>50400.000000000044</v>
      </c>
      <c r="AD65" s="3">
        <v>32.5</v>
      </c>
      <c r="AE65">
        <f t="shared" si="43"/>
        <v>168.00000000000014</v>
      </c>
      <c r="AF65" s="4"/>
    </row>
    <row r="67" spans="2:32" x14ac:dyDescent="0.25">
      <c r="H67" s="2" t="s">
        <v>13</v>
      </c>
      <c r="I67" s="5">
        <f>AVERAGE(I60:I65)</f>
        <v>148</v>
      </c>
      <c r="J67" t="s">
        <v>9</v>
      </c>
      <c r="AD67" s="2" t="s">
        <v>13</v>
      </c>
      <c r="AE67" s="5">
        <f>AVERAGE(AE60:AE65)</f>
        <v>152</v>
      </c>
      <c r="AF67" t="s">
        <v>9</v>
      </c>
    </row>
    <row r="68" spans="2:32" x14ac:dyDescent="0.25">
      <c r="I68" s="5"/>
      <c r="AE68" s="5"/>
    </row>
    <row r="69" spans="2:32" s="1" customFormat="1" x14ac:dyDescent="0.25">
      <c r="B69" s="1" t="s">
        <v>14</v>
      </c>
      <c r="X69" s="1" t="s">
        <v>14</v>
      </c>
    </row>
    <row r="71" spans="2:32" x14ac:dyDescent="0.25">
      <c r="B71" s="2" t="s">
        <v>2</v>
      </c>
      <c r="C71" s="2" t="s">
        <v>3</v>
      </c>
      <c r="D71" s="2" t="s">
        <v>4</v>
      </c>
      <c r="E71" s="2" t="s">
        <v>5</v>
      </c>
      <c r="F71" s="2" t="s">
        <v>6</v>
      </c>
      <c r="X71" s="2" t="s">
        <v>2</v>
      </c>
      <c r="Y71" s="2" t="s">
        <v>3</v>
      </c>
      <c r="Z71" s="2" t="s">
        <v>4</v>
      </c>
      <c r="AA71" s="2" t="s">
        <v>5</v>
      </c>
      <c r="AB71" s="2" t="s">
        <v>6</v>
      </c>
    </row>
    <row r="72" spans="2:32" x14ac:dyDescent="0.25">
      <c r="B72" s="3">
        <v>0</v>
      </c>
      <c r="C72">
        <v>0.20599999999999999</v>
      </c>
      <c r="D72">
        <f>C72</f>
        <v>0.20599999999999999</v>
      </c>
      <c r="H72" s="2" t="s">
        <v>2</v>
      </c>
      <c r="I72" s="2" t="s">
        <v>7</v>
      </c>
      <c r="X72" s="3">
        <v>0</v>
      </c>
      <c r="Y72">
        <v>0.22800000000000001</v>
      </c>
      <c r="Z72">
        <f>Y72</f>
        <v>0.22800000000000001</v>
      </c>
      <c r="AD72" s="2" t="s">
        <v>2</v>
      </c>
      <c r="AE72" s="2" t="s">
        <v>7</v>
      </c>
    </row>
    <row r="73" spans="2:32" x14ac:dyDescent="0.25">
      <c r="B73" s="3">
        <v>5</v>
      </c>
      <c r="C73">
        <v>0.25</v>
      </c>
      <c r="D73">
        <f>C73-C72</f>
        <v>4.4000000000000011E-2</v>
      </c>
      <c r="E73">
        <f>60*(B73-B72)</f>
        <v>300</v>
      </c>
      <c r="F73">
        <f>D73*3600000</f>
        <v>158400.00000000003</v>
      </c>
      <c r="H73" s="3">
        <v>5</v>
      </c>
      <c r="I73">
        <f>F73/E73</f>
        <v>528.00000000000011</v>
      </c>
      <c r="J73" s="4"/>
      <c r="X73" s="3">
        <v>5</v>
      </c>
      <c r="Y73">
        <v>0.27400000000000002</v>
      </c>
      <c r="Z73">
        <f>Y73-Y72</f>
        <v>4.6000000000000013E-2</v>
      </c>
      <c r="AA73">
        <f>60*(X73-X72)</f>
        <v>300</v>
      </c>
      <c r="AB73">
        <f>Z73*3600000</f>
        <v>165600.00000000006</v>
      </c>
      <c r="AD73" s="3">
        <v>5</v>
      </c>
      <c r="AE73">
        <f>AB73/AA73</f>
        <v>552.00000000000023</v>
      </c>
      <c r="AF73" s="4"/>
    </row>
    <row r="74" spans="2:32" x14ac:dyDescent="0.25">
      <c r="B74" s="3">
        <v>10</v>
      </c>
      <c r="C74">
        <v>0.28999999999999998</v>
      </c>
      <c r="D74">
        <f>C74-C73</f>
        <v>3.999999999999998E-2</v>
      </c>
      <c r="E74">
        <f t="shared" ref="E74:E75" si="44">60*(B74-B73)</f>
        <v>300</v>
      </c>
      <c r="F74">
        <f t="shared" ref="F74:F75" si="45">D74*3600000</f>
        <v>143999.99999999994</v>
      </c>
      <c r="H74" s="3">
        <v>10</v>
      </c>
      <c r="I74">
        <f t="shared" ref="I74:I75" si="46">F74/E74</f>
        <v>479.99999999999983</v>
      </c>
      <c r="J74" s="4"/>
      <c r="X74" s="3">
        <v>10</v>
      </c>
      <c r="Y74">
        <v>0.317</v>
      </c>
      <c r="Z74">
        <f>Y74-Y73</f>
        <v>4.2999999999999983E-2</v>
      </c>
      <c r="AA74">
        <f t="shared" ref="AA74:AA75" si="47">60*(X74-X73)</f>
        <v>300</v>
      </c>
      <c r="AB74">
        <f t="shared" ref="AB74:AB75" si="48">Z74*3600000</f>
        <v>154799.99999999994</v>
      </c>
      <c r="AD74" s="3">
        <v>10</v>
      </c>
      <c r="AE74">
        <f t="shared" ref="AE74:AE75" si="49">AB74/AA74</f>
        <v>515.99999999999977</v>
      </c>
      <c r="AF74" s="4"/>
    </row>
    <row r="75" spans="2:32" x14ac:dyDescent="0.25">
      <c r="B75" s="3">
        <v>15</v>
      </c>
      <c r="C75">
        <v>0.32900000000000001</v>
      </c>
      <c r="D75">
        <f>C75-C74</f>
        <v>3.9000000000000035E-2</v>
      </c>
      <c r="E75">
        <f t="shared" si="44"/>
        <v>300</v>
      </c>
      <c r="F75">
        <f t="shared" si="45"/>
        <v>140400.00000000012</v>
      </c>
      <c r="H75" s="3">
        <v>15</v>
      </c>
      <c r="I75">
        <f t="shared" si="46"/>
        <v>468.0000000000004</v>
      </c>
      <c r="J75" s="4"/>
      <c r="X75" s="3">
        <v>15</v>
      </c>
      <c r="Y75">
        <v>0.35499999999999998</v>
      </c>
      <c r="Z75">
        <f>Y75-Y74</f>
        <v>3.7999999999999978E-2</v>
      </c>
      <c r="AA75">
        <f t="shared" si="47"/>
        <v>300</v>
      </c>
      <c r="AB75">
        <f t="shared" si="48"/>
        <v>136799.99999999991</v>
      </c>
      <c r="AD75" s="3">
        <v>15</v>
      </c>
      <c r="AE75">
        <f t="shared" si="49"/>
        <v>455.99999999999972</v>
      </c>
      <c r="AF75" s="4"/>
    </row>
    <row r="76" spans="2:32" x14ac:dyDescent="0.25">
      <c r="B76" s="3">
        <v>20</v>
      </c>
      <c r="C76">
        <v>0.37</v>
      </c>
      <c r="D76">
        <f t="shared" ref="D76:D78" si="50">C76-C75</f>
        <v>4.0999999999999981E-2</v>
      </c>
      <c r="E76">
        <f>60*(B76-B75)</f>
        <v>300</v>
      </c>
      <c r="F76">
        <f>D76*3600000</f>
        <v>147599.99999999994</v>
      </c>
      <c r="H76" s="3">
        <v>20</v>
      </c>
      <c r="I76">
        <f>F76/E76</f>
        <v>491.99999999999983</v>
      </c>
      <c r="J76" s="4"/>
      <c r="X76" s="3">
        <v>20</v>
      </c>
      <c r="Y76">
        <v>0.39600000000000002</v>
      </c>
      <c r="Z76">
        <f t="shared" ref="Z76:Z78" si="51">Y76-Y75</f>
        <v>4.1000000000000036E-2</v>
      </c>
      <c r="AA76">
        <f>60*(X76-X75)</f>
        <v>300</v>
      </c>
      <c r="AB76">
        <f>Z76*3600000</f>
        <v>147600.00000000015</v>
      </c>
      <c r="AD76" s="3">
        <v>20</v>
      </c>
      <c r="AE76">
        <f>AB76/AA76</f>
        <v>492.00000000000051</v>
      </c>
      <c r="AF76" s="4"/>
    </row>
    <row r="77" spans="2:32" x14ac:dyDescent="0.25">
      <c r="B77" s="3">
        <v>25</v>
      </c>
      <c r="C77">
        <v>0.41</v>
      </c>
      <c r="D77">
        <f t="shared" si="50"/>
        <v>3.999999999999998E-2</v>
      </c>
      <c r="E77">
        <f t="shared" ref="E77:E78" si="52">60*(B77-B76)</f>
        <v>300</v>
      </c>
      <c r="F77">
        <f t="shared" ref="F77:F78" si="53">D77*3600000</f>
        <v>143999.99999999994</v>
      </c>
      <c r="H77" s="3">
        <v>25</v>
      </c>
      <c r="I77">
        <f t="shared" ref="I77:I78" si="54">F77/E77</f>
        <v>479.99999999999983</v>
      </c>
      <c r="J77" s="4"/>
      <c r="X77" s="3">
        <v>25</v>
      </c>
      <c r="Y77">
        <v>0.435</v>
      </c>
      <c r="Z77">
        <f t="shared" si="51"/>
        <v>3.8999999999999979E-2</v>
      </c>
      <c r="AA77">
        <f t="shared" ref="AA77:AA78" si="55">60*(X77-X76)</f>
        <v>300</v>
      </c>
      <c r="AB77">
        <f t="shared" ref="AB77:AB78" si="56">Z77*3600000</f>
        <v>140399.99999999991</v>
      </c>
      <c r="AD77" s="3">
        <v>25</v>
      </c>
      <c r="AE77">
        <f t="shared" ref="AE77:AE78" si="57">AB77/AA77</f>
        <v>467.99999999999972</v>
      </c>
      <c r="AF77" s="4"/>
    </row>
    <row r="78" spans="2:32" x14ac:dyDescent="0.25">
      <c r="B78" s="3">
        <v>30</v>
      </c>
      <c r="C78">
        <v>0.45100000000000001</v>
      </c>
      <c r="D78">
        <f t="shared" si="50"/>
        <v>4.1000000000000036E-2</v>
      </c>
      <c r="E78">
        <f t="shared" si="52"/>
        <v>300</v>
      </c>
      <c r="F78">
        <f t="shared" si="53"/>
        <v>147600.00000000015</v>
      </c>
      <c r="H78" s="3">
        <v>30</v>
      </c>
      <c r="I78">
        <f t="shared" si="54"/>
        <v>492.00000000000051</v>
      </c>
      <c r="J78" s="4"/>
      <c r="X78" s="3">
        <v>30</v>
      </c>
      <c r="Y78">
        <v>0.47599999999999998</v>
      </c>
      <c r="Z78">
        <f t="shared" si="51"/>
        <v>4.0999999999999981E-2</v>
      </c>
      <c r="AA78">
        <f t="shared" si="55"/>
        <v>300</v>
      </c>
      <c r="AB78">
        <f t="shared" si="56"/>
        <v>147599.99999999994</v>
      </c>
      <c r="AD78" s="3">
        <v>30</v>
      </c>
      <c r="AE78">
        <f t="shared" si="57"/>
        <v>491.99999999999983</v>
      </c>
      <c r="AF78" s="4"/>
    </row>
    <row r="80" spans="2:32" x14ac:dyDescent="0.25">
      <c r="H80" s="2" t="s">
        <v>15</v>
      </c>
      <c r="I80" s="5">
        <f>AVERAGE(I73:I78)</f>
        <v>490.00000000000006</v>
      </c>
      <c r="J80" t="s">
        <v>9</v>
      </c>
      <c r="AD80" s="2" t="s">
        <v>15</v>
      </c>
      <c r="AE80" s="5">
        <f>AVERAGE(AE73:AE78)</f>
        <v>496</v>
      </c>
      <c r="AF80" t="s">
        <v>9</v>
      </c>
    </row>
    <row r="82" spans="2:32" x14ac:dyDescent="0.25">
      <c r="B82" s="2" t="s">
        <v>2</v>
      </c>
      <c r="C82" s="2" t="s">
        <v>3</v>
      </c>
      <c r="D82" s="2" t="s">
        <v>4</v>
      </c>
      <c r="E82" s="2" t="s">
        <v>5</v>
      </c>
      <c r="F82" s="2" t="s">
        <v>6</v>
      </c>
      <c r="X82" s="2" t="s">
        <v>2</v>
      </c>
      <c r="Y82" s="2" t="s">
        <v>3</v>
      </c>
      <c r="Z82" s="2" t="s">
        <v>4</v>
      </c>
      <c r="AA82" s="2" t="s">
        <v>5</v>
      </c>
      <c r="AB82" s="2" t="s">
        <v>6</v>
      </c>
    </row>
    <row r="83" spans="2:32" x14ac:dyDescent="0.25">
      <c r="B83" s="3">
        <v>2.5</v>
      </c>
      <c r="C83">
        <v>0.224</v>
      </c>
      <c r="D83">
        <f>C83</f>
        <v>0.224</v>
      </c>
      <c r="H83" s="2" t="s">
        <v>2</v>
      </c>
      <c r="I83" s="2" t="s">
        <v>7</v>
      </c>
      <c r="X83" s="3">
        <v>2.5</v>
      </c>
      <c r="Y83">
        <v>0.24399999999999999</v>
      </c>
      <c r="Z83">
        <f>Y83</f>
        <v>0.24399999999999999</v>
      </c>
      <c r="AD83" s="2" t="s">
        <v>2</v>
      </c>
      <c r="AE83" s="2" t="s">
        <v>7</v>
      </c>
    </row>
    <row r="84" spans="2:32" x14ac:dyDescent="0.25">
      <c r="B84" s="3">
        <v>7.5</v>
      </c>
      <c r="C84">
        <v>0.26900000000000002</v>
      </c>
      <c r="D84">
        <f>C84-C83</f>
        <v>4.5000000000000012E-2</v>
      </c>
      <c r="E84">
        <f>60*(B84-B83)</f>
        <v>300</v>
      </c>
      <c r="F84">
        <f>D84*3600000</f>
        <v>162000.00000000006</v>
      </c>
      <c r="H84" s="3">
        <v>7.5</v>
      </c>
      <c r="I84">
        <f>F84/E84</f>
        <v>540.00000000000023</v>
      </c>
      <c r="J84" s="4"/>
      <c r="X84" s="3">
        <v>7.5</v>
      </c>
      <c r="Y84">
        <v>0.28699999999999998</v>
      </c>
      <c r="Z84">
        <f>Y84-Y83</f>
        <v>4.2999999999999983E-2</v>
      </c>
      <c r="AA84">
        <f>60*(X84-X83)</f>
        <v>300</v>
      </c>
      <c r="AB84">
        <f>Z84*3600000</f>
        <v>154799.99999999994</v>
      </c>
      <c r="AD84" s="3">
        <v>7.5</v>
      </c>
      <c r="AE84">
        <f>AB84/AA84</f>
        <v>515.99999999999977</v>
      </c>
      <c r="AF84" s="4"/>
    </row>
    <row r="85" spans="2:32" x14ac:dyDescent="0.25">
      <c r="B85" s="3">
        <v>12.5</v>
      </c>
      <c r="C85">
        <v>0.311</v>
      </c>
      <c r="D85">
        <f>C85-C84</f>
        <v>4.1999999999999982E-2</v>
      </c>
      <c r="E85">
        <f t="shared" ref="E85:E86" si="58">60*(B85-B84)</f>
        <v>300</v>
      </c>
      <c r="F85">
        <f t="shared" ref="F85:F86" si="59">D85*3600000</f>
        <v>151199.99999999994</v>
      </c>
      <c r="H85" s="3">
        <v>12.5</v>
      </c>
      <c r="I85">
        <f t="shared" ref="I85:I86" si="60">F85/E85</f>
        <v>503.99999999999983</v>
      </c>
      <c r="J85" s="4"/>
      <c r="X85" s="3">
        <v>12.5</v>
      </c>
      <c r="Y85">
        <v>0.33100000000000002</v>
      </c>
      <c r="Z85">
        <f>Y85-Y84</f>
        <v>4.4000000000000039E-2</v>
      </c>
      <c r="AA85">
        <f t="shared" ref="AA85:AA86" si="61">60*(X85-X84)</f>
        <v>300</v>
      </c>
      <c r="AB85">
        <f t="shared" ref="AB85:AB86" si="62">Z85*3600000</f>
        <v>158400.00000000015</v>
      </c>
      <c r="AD85" s="3">
        <v>12.5</v>
      </c>
      <c r="AE85">
        <f t="shared" ref="AE85:AE86" si="63">AB85/AA85</f>
        <v>528.00000000000045</v>
      </c>
      <c r="AF85" s="4"/>
    </row>
    <row r="86" spans="2:32" x14ac:dyDescent="0.25">
      <c r="B86" s="3">
        <v>17.5</v>
      </c>
      <c r="C86">
        <v>0.35399999999999998</v>
      </c>
      <c r="D86">
        <f>C86-C85</f>
        <v>4.2999999999999983E-2</v>
      </c>
      <c r="E86">
        <f t="shared" si="58"/>
        <v>300</v>
      </c>
      <c r="F86">
        <f t="shared" si="59"/>
        <v>154799.99999999994</v>
      </c>
      <c r="H86" s="3">
        <v>17.5</v>
      </c>
      <c r="I86">
        <f t="shared" si="60"/>
        <v>515.99999999999977</v>
      </c>
      <c r="J86" s="4"/>
      <c r="X86" s="3">
        <v>17.5</v>
      </c>
      <c r="Y86">
        <v>0.373</v>
      </c>
      <c r="Z86">
        <f>Y86-Y85</f>
        <v>4.1999999999999982E-2</v>
      </c>
      <c r="AA86">
        <f t="shared" si="61"/>
        <v>300</v>
      </c>
      <c r="AB86">
        <f t="shared" si="62"/>
        <v>151199.99999999994</v>
      </c>
      <c r="AD86" s="3">
        <v>17.5</v>
      </c>
      <c r="AE86">
        <f t="shared" si="63"/>
        <v>503.99999999999983</v>
      </c>
      <c r="AF86" s="4"/>
    </row>
    <row r="87" spans="2:32" x14ac:dyDescent="0.25">
      <c r="B87" s="3">
        <v>22.5</v>
      </c>
      <c r="C87">
        <v>0.39700000000000002</v>
      </c>
      <c r="D87">
        <f t="shared" ref="D87:D89" si="64">C87-C86</f>
        <v>4.3000000000000038E-2</v>
      </c>
      <c r="E87">
        <f>60*(B87-B86)</f>
        <v>300</v>
      </c>
      <c r="F87">
        <f>D87*3600000</f>
        <v>154800.00000000015</v>
      </c>
      <c r="H87" s="3">
        <v>22.5</v>
      </c>
      <c r="I87">
        <f>F87/E87</f>
        <v>516.00000000000045</v>
      </c>
      <c r="J87" s="4"/>
      <c r="X87" s="3">
        <v>22.5</v>
      </c>
      <c r="Y87">
        <v>0.41199999999999998</v>
      </c>
      <c r="Z87">
        <f t="shared" ref="Z87:Z89" si="65">Y87-Y86</f>
        <v>3.8999999999999979E-2</v>
      </c>
      <c r="AA87">
        <f>60*(X87-X86)</f>
        <v>300</v>
      </c>
      <c r="AB87">
        <f>Z87*3600000</f>
        <v>140399.99999999991</v>
      </c>
      <c r="AD87" s="3">
        <v>22.5</v>
      </c>
      <c r="AE87">
        <f>AB87/AA87</f>
        <v>467.99999999999972</v>
      </c>
      <c r="AF87" s="4"/>
    </row>
    <row r="88" spans="2:32" x14ac:dyDescent="0.25">
      <c r="B88" s="3">
        <v>27.5</v>
      </c>
      <c r="C88">
        <v>0.438</v>
      </c>
      <c r="D88">
        <f t="shared" si="64"/>
        <v>4.0999999999999981E-2</v>
      </c>
      <c r="E88">
        <f t="shared" ref="E88:E89" si="66">60*(B88-B87)</f>
        <v>300</v>
      </c>
      <c r="F88">
        <f t="shared" ref="F88:F89" si="67">D88*3600000</f>
        <v>147599.99999999994</v>
      </c>
      <c r="H88" s="3">
        <v>27.5</v>
      </c>
      <c r="I88">
        <f t="shared" ref="I88:I89" si="68">F88/E88</f>
        <v>491.99999999999983</v>
      </c>
      <c r="J88" s="4"/>
      <c r="X88" s="3">
        <v>27.5</v>
      </c>
      <c r="Y88">
        <v>0.45600000000000002</v>
      </c>
      <c r="Z88">
        <f t="shared" si="65"/>
        <v>4.4000000000000039E-2</v>
      </c>
      <c r="AA88">
        <f t="shared" ref="AA88:AA89" si="69">60*(X88-X87)</f>
        <v>300</v>
      </c>
      <c r="AB88">
        <f t="shared" ref="AB88:AB89" si="70">Z88*3600000</f>
        <v>158400.00000000015</v>
      </c>
      <c r="AD88" s="3">
        <v>27.5</v>
      </c>
      <c r="AE88">
        <f t="shared" ref="AE88:AE89" si="71">AB88/AA88</f>
        <v>528.00000000000045</v>
      </c>
      <c r="AF88" s="4"/>
    </row>
    <row r="89" spans="2:32" x14ac:dyDescent="0.25">
      <c r="B89" s="3">
        <v>32.5</v>
      </c>
      <c r="C89">
        <v>0.47899999999999998</v>
      </c>
      <c r="D89">
        <f t="shared" si="64"/>
        <v>4.0999999999999981E-2</v>
      </c>
      <c r="E89">
        <f t="shared" si="66"/>
        <v>300</v>
      </c>
      <c r="F89">
        <f t="shared" si="67"/>
        <v>147599.99999999994</v>
      </c>
      <c r="H89" s="3">
        <v>32.5</v>
      </c>
      <c r="I89">
        <f t="shared" si="68"/>
        <v>491.99999999999983</v>
      </c>
      <c r="J89" s="4"/>
      <c r="X89" s="3">
        <v>32.5</v>
      </c>
      <c r="Y89">
        <v>0.496</v>
      </c>
      <c r="Z89">
        <f t="shared" si="65"/>
        <v>3.999999999999998E-2</v>
      </c>
      <c r="AA89">
        <f t="shared" si="69"/>
        <v>300</v>
      </c>
      <c r="AB89">
        <f t="shared" si="70"/>
        <v>143999.99999999994</v>
      </c>
      <c r="AD89" s="3">
        <v>32.5</v>
      </c>
      <c r="AE89">
        <f t="shared" si="71"/>
        <v>479.99999999999983</v>
      </c>
      <c r="AF89" s="4"/>
    </row>
    <row r="91" spans="2:32" x14ac:dyDescent="0.25">
      <c r="H91" s="2" t="s">
        <v>15</v>
      </c>
      <c r="I91" s="5">
        <f>AVERAGE(I84:I89)</f>
        <v>510</v>
      </c>
      <c r="J91" t="s">
        <v>9</v>
      </c>
      <c r="AD91" s="2" t="s">
        <v>15</v>
      </c>
      <c r="AE91" s="5">
        <f>AVERAGE(AE84:AE89)</f>
        <v>504</v>
      </c>
      <c r="AF9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Belgium data</vt:lpstr>
      <vt:lpstr>Test setup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Lankhorst</dc:creator>
  <cp:lastModifiedBy>Jasper Lankhorst</cp:lastModifiedBy>
  <dcterms:created xsi:type="dcterms:W3CDTF">2023-04-13T10:55:09Z</dcterms:created>
  <dcterms:modified xsi:type="dcterms:W3CDTF">2023-04-28T09:08:14Z</dcterms:modified>
</cp:coreProperties>
</file>