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F:\EDP on BUSINESS ANALYTICS\CAPSTONE PROJECT\"/>
    </mc:Choice>
  </mc:AlternateContent>
  <xr:revisionPtr revIDLastSave="0" documentId="13_ncr:1_{495D51E8-A261-400D-BE2B-755480650637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34" i="1"/>
  <c r="G33" i="1"/>
  <c r="I35" i="1"/>
</calcChain>
</file>

<file path=xl/sharedStrings.xml><?xml version="1.0" encoding="utf-8"?>
<sst xmlns="http://schemas.openxmlformats.org/spreadsheetml/2006/main" count="27" uniqueCount="26">
  <si>
    <t>($ billions)</t>
  </si>
  <si>
    <t>US Imports from China</t>
  </si>
  <si>
    <t>China Trade Data</t>
  </si>
  <si>
    <t>Year</t>
  </si>
  <si>
    <t>US Census Bureau, Foreign Trade Division</t>
  </si>
  <si>
    <t>LINEAR</t>
  </si>
  <si>
    <t>EXPONENTIAL</t>
  </si>
  <si>
    <t>LOGARITHMIC</t>
  </si>
  <si>
    <t>POLYNOMIAL(2nd order)</t>
  </si>
  <si>
    <t>POLYNOMIAL(3rd order)</t>
  </si>
  <si>
    <t>POWER</t>
  </si>
  <si>
    <t>y=19.545x-68.394</t>
  </si>
  <si>
    <t>y=17.062e^0.1525x</t>
  </si>
  <si>
    <t>𝑅^2=0.9792</t>
  </si>
  <si>
    <t>y=134.33ln(x)-136.35</t>
  </si>
  <si>
    <t>𝑅^2=0.6505</t>
  </si>
  <si>
    <t>y=0.8297(x)^2-0.4601x+14.581</t>
  </si>
  <si>
    <t>𝑅^2=0.9773</t>
  </si>
  <si>
    <t>y=-0.0325(x)^3+1.9984(x)^2-11.919x+39.902</t>
  </si>
  <si>
    <t>𝑅^2=0.9803</t>
  </si>
  <si>
    <t>y=7.0652(x)^1.2087</t>
  </si>
  <si>
    <t>𝑅^2=0.913</t>
  </si>
  <si>
    <t>𝑅^2=0.9188</t>
  </si>
  <si>
    <t>Forested Value(2015)</t>
  </si>
  <si>
    <t>Forested Value(2016)</t>
  </si>
  <si>
    <t>Forecasted Value(2018)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</si>
</sst>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2" fillId="0" borderId="0" xfId="0" applyNumberFormat="1" applyFont="1"/>
    <xf numFmtId="2" fontId="1" fillId="0" borderId="0" xfId="0" applyNumberFormat="1" applyFont="1"/>
    <xf numFmtId="0" fontId="1" fillId="0" borderId="2" xfId="0" applyFont="1" applyBorder="1"/>
    <xf numFmtId="0" fontId="1" fillId="0" borderId="2" xfId="0" applyNumberFormat="1" applyFont="1" applyBorder="1"/>
    <xf numFmtId="2" fontId="1" fillId="0" borderId="2" xfId="0" applyNumberFormat="1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 Imports to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13236276499921E-4"/>
                  <c:y val="-0.24833954941358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76209008356714"/>
                  <c:y val="-7.1439473339153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813001823047981"/>
                  <c:y val="-0.33012627996644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7107465015148973"/>
                  <c:y val="-0.19029986825115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1346116218231341"/>
                  <c:y val="-1.42605950890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996901249412789"/>
                  <c:y val="-0.12281495096977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Data!$A$7:$A$29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Data!$B$7:$B$29</c:f>
              <c:numCache>
                <c:formatCode>0.0</c:formatCode>
                <c:ptCount val="23"/>
                <c:pt idx="0">
                  <c:v>15.2</c:v>
                </c:pt>
                <c:pt idx="1">
                  <c:v>19</c:v>
                </c:pt>
                <c:pt idx="2">
                  <c:v>25.7</c:v>
                </c:pt>
                <c:pt idx="3">
                  <c:v>31.5</c:v>
                </c:pt>
                <c:pt idx="4">
                  <c:v>38.799999999999997</c:v>
                </c:pt>
                <c:pt idx="5">
                  <c:v>45.5</c:v>
                </c:pt>
                <c:pt idx="6">
                  <c:v>51.5</c:v>
                </c:pt>
                <c:pt idx="7">
                  <c:v>62.6</c:v>
                </c:pt>
                <c:pt idx="8">
                  <c:v>71.2</c:v>
                </c:pt>
                <c:pt idx="9">
                  <c:v>81.8</c:v>
                </c:pt>
                <c:pt idx="10">
                  <c:v>100</c:v>
                </c:pt>
                <c:pt idx="11">
                  <c:v>102.3</c:v>
                </c:pt>
                <c:pt idx="12">
                  <c:v>125.2</c:v>
                </c:pt>
                <c:pt idx="13">
                  <c:v>152.4</c:v>
                </c:pt>
                <c:pt idx="14">
                  <c:v>196.7</c:v>
                </c:pt>
                <c:pt idx="15">
                  <c:v>243.4</c:v>
                </c:pt>
                <c:pt idx="16">
                  <c:v>287.8</c:v>
                </c:pt>
                <c:pt idx="17">
                  <c:v>321.39999999999998</c:v>
                </c:pt>
                <c:pt idx="18">
                  <c:v>337.8</c:v>
                </c:pt>
                <c:pt idx="19">
                  <c:v>296.39999999999998</c:v>
                </c:pt>
                <c:pt idx="20" formatCode="General">
                  <c:v>365</c:v>
                </c:pt>
                <c:pt idx="21" formatCode="General">
                  <c:v>399.4</c:v>
                </c:pt>
                <c:pt idx="22" formatCode="General">
                  <c:v>425.6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AB1-99DF-91EC820C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9663"/>
        <c:axId val="2091757343"/>
      </c:lineChart>
      <c:catAx>
        <c:axId val="1557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57343"/>
        <c:crosses val="autoZero"/>
        <c:auto val="1"/>
        <c:lblAlgn val="ctr"/>
        <c:lblOffset val="100"/>
        <c:noMultiLvlLbl val="0"/>
      </c:catAx>
      <c:valAx>
        <c:axId val="20917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390527</xdr:colOff>
      <xdr:row>6</xdr:row>
      <xdr:rowOff>9526</xdr:rowOff>
    </xdr:from>
    <xdr:to>
      <xdr:col>6</xdr:col>
      <xdr:colOff>390525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C5781-A8B9-4E87-9566-1D51EEE7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1047750</xdr:colOff>
      <xdr:row>6</xdr:row>
      <xdr:rowOff>114301</xdr:rowOff>
    </xdr:from>
    <xdr:ext cx="552450" cy="4230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E92886-D4D2-4214-9D3E-48485B58A250}"/>
                </a:ext>
              </a:extLst>
            </xdr:cNvPr>
            <xdr:cNvSpPr txBox="1"/>
          </xdr:nvSpPr>
          <xdr:spPr>
            <a:xfrm>
              <a:off x="12573000" y="1428751"/>
              <a:ext cx="552450" cy="423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E92886-D4D2-4214-9D3E-48485B58A250}"/>
                </a:ext>
              </a:extLst>
            </xdr:cNvPr>
            <xdr:cNvSpPr txBox="1"/>
          </xdr:nvSpPr>
          <xdr:spPr>
            <a:xfrm>
              <a:off x="12573000" y="1428751"/>
              <a:ext cx="552450" cy="423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𝑅^2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I10" sqref="I10"/>
    </sheetView>
  </sheetViews>
  <sheetFormatPr defaultColWidth="8.7109375" defaultRowHeight="12.75" x14ac:dyDescent="0.2"/>
  <cols>
    <col min="1" max="1" width="17" style="2" bestFit="1" customWidth="1"/>
    <col min="2" max="3" width="10.140625" style="2" bestFit="1" customWidth="1"/>
    <col min="4" max="4" width="8.7109375" style="2"/>
    <col min="5" max="5" width="25" style="2" customWidth="1"/>
    <col min="6" max="6" width="39" style="2" customWidth="1"/>
    <col min="7" max="7" width="13.5703125" style="2" customWidth="1"/>
    <col min="8" max="8" width="19.28515625" style="2" customWidth="1"/>
    <col min="9" max="10" width="8.7109375" style="2"/>
    <col min="11" max="11" width="31.5703125" style="2" customWidth="1"/>
    <col min="12" max="13" width="8.7109375" style="2"/>
    <col min="14" max="14" width="17.5703125" style="2" customWidth="1"/>
    <col min="15" max="15" width="26.28515625" style="2" customWidth="1"/>
    <col min="16" max="16384" width="8.7109375" style="2"/>
  </cols>
  <sheetData>
    <row r="1" spans="1:11" x14ac:dyDescent="0.2">
      <c r="A1" s="1" t="s">
        <v>2</v>
      </c>
      <c r="B1" s="1" t="s">
        <v>0</v>
      </c>
      <c r="D1" s="2" t="s">
        <v>4</v>
      </c>
    </row>
    <row r="6" spans="1:11" ht="51.75" thickBot="1" x14ac:dyDescent="0.25">
      <c r="A6" s="6" t="s">
        <v>3</v>
      </c>
      <c r="B6" s="7" t="s">
        <v>1</v>
      </c>
    </row>
    <row r="7" spans="1:11" ht="13.5" thickTop="1" x14ac:dyDescent="0.2">
      <c r="A7" s="3">
        <v>1990</v>
      </c>
      <c r="B7" s="4">
        <v>15.2</v>
      </c>
    </row>
    <row r="8" spans="1:11" x14ac:dyDescent="0.2">
      <c r="A8" s="3">
        <v>1991</v>
      </c>
      <c r="B8" s="4">
        <v>19</v>
      </c>
    </row>
    <row r="9" spans="1:11" x14ac:dyDescent="0.2">
      <c r="A9" s="3">
        <v>1992</v>
      </c>
      <c r="B9" s="4">
        <v>25.7</v>
      </c>
      <c r="I9" s="1"/>
      <c r="J9" s="1"/>
      <c r="K9" s="9"/>
    </row>
    <row r="10" spans="1:11" x14ac:dyDescent="0.2">
      <c r="A10" s="3">
        <v>1993</v>
      </c>
      <c r="B10" s="4">
        <v>31.5</v>
      </c>
      <c r="K10" s="5"/>
    </row>
    <row r="11" spans="1:11" x14ac:dyDescent="0.2">
      <c r="A11" s="3">
        <v>1994</v>
      </c>
      <c r="B11" s="4">
        <v>38.799999999999997</v>
      </c>
      <c r="K11" s="8"/>
    </row>
    <row r="12" spans="1:11" x14ac:dyDescent="0.2">
      <c r="A12" s="3">
        <v>1995</v>
      </c>
      <c r="B12" s="4">
        <v>45.5</v>
      </c>
    </row>
    <row r="13" spans="1:11" x14ac:dyDescent="0.2">
      <c r="A13" s="3">
        <v>1996</v>
      </c>
      <c r="B13" s="4">
        <v>51.5</v>
      </c>
    </row>
    <row r="14" spans="1:11" x14ac:dyDescent="0.2">
      <c r="A14" s="3">
        <v>1997</v>
      </c>
      <c r="B14" s="4">
        <v>62.6</v>
      </c>
    </row>
    <row r="15" spans="1:11" x14ac:dyDescent="0.2">
      <c r="A15" s="3">
        <v>1998</v>
      </c>
      <c r="B15" s="4">
        <v>71.2</v>
      </c>
    </row>
    <row r="16" spans="1:11" x14ac:dyDescent="0.2">
      <c r="A16" s="3">
        <v>1999</v>
      </c>
      <c r="B16" s="4">
        <v>81.8</v>
      </c>
    </row>
    <row r="17" spans="1:7" x14ac:dyDescent="0.2">
      <c r="A17" s="3">
        <v>2000</v>
      </c>
      <c r="B17" s="4">
        <v>100</v>
      </c>
    </row>
    <row r="18" spans="1:7" x14ac:dyDescent="0.2">
      <c r="A18" s="3">
        <v>2001</v>
      </c>
      <c r="B18" s="4">
        <v>102.3</v>
      </c>
    </row>
    <row r="19" spans="1:7" x14ac:dyDescent="0.2">
      <c r="A19" s="3">
        <v>2002</v>
      </c>
      <c r="B19" s="4">
        <v>125.2</v>
      </c>
    </row>
    <row r="20" spans="1:7" x14ac:dyDescent="0.2">
      <c r="A20" s="3">
        <v>2003</v>
      </c>
      <c r="B20" s="4">
        <v>152.4</v>
      </c>
    </row>
    <row r="21" spans="1:7" x14ac:dyDescent="0.2">
      <c r="A21" s="3">
        <v>2004</v>
      </c>
      <c r="B21" s="4">
        <v>196.7</v>
      </c>
    </row>
    <row r="22" spans="1:7" x14ac:dyDescent="0.2">
      <c r="A22" s="3">
        <v>2005</v>
      </c>
      <c r="B22" s="4">
        <v>243.4</v>
      </c>
    </row>
    <row r="23" spans="1:7" x14ac:dyDescent="0.2">
      <c r="A23" s="3">
        <v>2006</v>
      </c>
      <c r="B23" s="4">
        <v>287.8</v>
      </c>
      <c r="E23" s="13"/>
      <c r="F23" s="13"/>
    </row>
    <row r="24" spans="1:7" x14ac:dyDescent="0.2">
      <c r="A24" s="3">
        <v>2007</v>
      </c>
      <c r="B24" s="4">
        <v>321.39999999999998</v>
      </c>
      <c r="E24" s="10" t="s">
        <v>5</v>
      </c>
      <c r="F24" s="10" t="s">
        <v>11</v>
      </c>
      <c r="G24" s="11" t="s">
        <v>22</v>
      </c>
    </row>
    <row r="25" spans="1:7" x14ac:dyDescent="0.2">
      <c r="A25" s="3">
        <v>2008</v>
      </c>
      <c r="B25" s="4">
        <v>337.8</v>
      </c>
      <c r="E25" s="10" t="s">
        <v>6</v>
      </c>
      <c r="F25" s="12" t="s">
        <v>12</v>
      </c>
      <c r="G25" s="10" t="s">
        <v>13</v>
      </c>
    </row>
    <row r="26" spans="1:7" x14ac:dyDescent="0.2">
      <c r="A26" s="3">
        <v>2009</v>
      </c>
      <c r="B26" s="4">
        <v>296.39999999999998</v>
      </c>
      <c r="E26" s="10" t="s">
        <v>7</v>
      </c>
      <c r="F26" s="10" t="s">
        <v>14</v>
      </c>
      <c r="G26" s="10" t="s">
        <v>15</v>
      </c>
    </row>
    <row r="27" spans="1:7" x14ac:dyDescent="0.2">
      <c r="A27" s="3">
        <v>2010</v>
      </c>
      <c r="B27" s="3">
        <v>365</v>
      </c>
      <c r="E27" s="10" t="s">
        <v>8</v>
      </c>
      <c r="F27" s="10" t="s">
        <v>16</v>
      </c>
      <c r="G27" s="10" t="s">
        <v>17</v>
      </c>
    </row>
    <row r="28" spans="1:7" x14ac:dyDescent="0.2">
      <c r="A28" s="3">
        <v>2011</v>
      </c>
      <c r="B28" s="3">
        <v>399.4</v>
      </c>
      <c r="E28" s="10" t="s">
        <v>9</v>
      </c>
      <c r="F28" s="10" t="s">
        <v>18</v>
      </c>
      <c r="G28" s="10" t="s">
        <v>19</v>
      </c>
    </row>
    <row r="29" spans="1:7" x14ac:dyDescent="0.2">
      <c r="A29" s="3">
        <v>2012</v>
      </c>
      <c r="B29" s="3">
        <v>425.6</v>
      </c>
      <c r="E29" s="10" t="s">
        <v>10</v>
      </c>
      <c r="F29" s="10" t="s">
        <v>20</v>
      </c>
      <c r="G29" s="10" t="s">
        <v>21</v>
      </c>
    </row>
    <row r="33" spans="5:9" x14ac:dyDescent="0.2">
      <c r="E33" s="1" t="s">
        <v>9</v>
      </c>
      <c r="F33" s="1" t="s">
        <v>23</v>
      </c>
      <c r="G33" s="1">
        <f>-0.0325*(J58)^3+1.9984*(J58)^2-11.919*J58+39.902</f>
        <v>509.70639999999997</v>
      </c>
    </row>
    <row r="34" spans="5:9" x14ac:dyDescent="0.2">
      <c r="E34" s="1"/>
      <c r="F34" s="1" t="s">
        <v>24</v>
      </c>
      <c r="G34" s="1">
        <f>-0.0325*(27)^3+1.9984*(27)^2-11.919*27+39.902</f>
        <v>535.2251</v>
      </c>
    </row>
    <row r="35" spans="5:9" x14ac:dyDescent="0.2">
      <c r="F35" s="1" t="s">
        <v>25</v>
      </c>
      <c r="G35" s="1">
        <f>-0.0325*(29)^3+1.9984*(29)^2-11.919*29+39.902</f>
        <v>582.26289999999995</v>
      </c>
      <c r="I35" s="2">
        <f>COUNTA(A7:A29)</f>
        <v>23</v>
      </c>
    </row>
    <row r="58" spans="10:10" x14ac:dyDescent="0.2">
      <c r="J58" s="2">
        <v>26</v>
      </c>
    </row>
    <row r="59" spans="10:10" x14ac:dyDescent="0.2">
      <c r="J59" s="2">
        <v>27</v>
      </c>
    </row>
    <row r="60" spans="10:10" x14ac:dyDescent="0.2">
      <c r="J60" s="2">
        <v>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hp</cp:lastModifiedBy>
  <dcterms:created xsi:type="dcterms:W3CDTF">2008-07-30T16:57:15Z</dcterms:created>
  <dcterms:modified xsi:type="dcterms:W3CDTF">2021-08-31T18:46:16Z</dcterms:modified>
</cp:coreProperties>
</file>