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Tatiksha\Documents\Art &amp; Science of Forecasting\SB Models\"/>
    </mc:Choice>
  </mc:AlternateContent>
  <xr:revisionPtr revIDLastSave="0" documentId="13_ncr:1_{61914912-1214-4877-A21F-7731E5EBF8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ll Models" sheetId="9" r:id="rId1"/>
    <sheet name="49ersM1" sheetId="2" r:id="rId2"/>
    <sheet name="ChiefsM1" sheetId="1" r:id="rId3"/>
    <sheet name="49erM2" sheetId="3" r:id="rId4"/>
    <sheet name="ChiefM2" sheetId="4" r:id="rId5"/>
    <sheet name="49erM3" sheetId="5" r:id="rId6"/>
    <sheet name="ChiefM3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9" l="1"/>
  <c r="K5" i="9"/>
  <c r="K3" i="9"/>
  <c r="K6" i="9" l="1"/>
  <c r="G4" i="9"/>
  <c r="G5" i="9"/>
  <c r="G3" i="9"/>
  <c r="G6" i="9" l="1"/>
</calcChain>
</file>

<file path=xl/sharedStrings.xml><?xml version="1.0" encoding="utf-8"?>
<sst xmlns="http://schemas.openxmlformats.org/spreadsheetml/2006/main" count="77" uniqueCount="34">
  <si>
    <t>X1stD_Off</t>
  </si>
  <si>
    <t>TotYd_Off</t>
  </si>
  <si>
    <t>PassY_Off</t>
  </si>
  <si>
    <t>RushY_Off</t>
  </si>
  <si>
    <t>TO_Off</t>
  </si>
  <si>
    <t>X1stD_Def</t>
  </si>
  <si>
    <t>TotYd_Def</t>
  </si>
  <si>
    <t>PassY_Def</t>
  </si>
  <si>
    <t>RushY_Def</t>
  </si>
  <si>
    <t>TO_Def</t>
  </si>
  <si>
    <t>Predicted_Score</t>
  </si>
  <si>
    <t>Actual_Score</t>
  </si>
  <si>
    <t>Model 1</t>
  </si>
  <si>
    <t>Used 10 Variables (Offense and Defense Stats) in the Multivariate Linear Regression Model</t>
  </si>
  <si>
    <t>Trained on 2017 &amp; 2018 Data from Pro Football Reference's Website and Tested with 2019 Data</t>
  </si>
  <si>
    <t>Used the Median as the basis for all the variables to help predict the score for the Superbowl</t>
  </si>
  <si>
    <t>Model 2</t>
  </si>
  <si>
    <t>Trained with 80% of 2019 Data from Pro Football Reference's Website. Tested with the remaining 20% of Data</t>
  </si>
  <si>
    <t>Superbowl Score Predicted</t>
  </si>
  <si>
    <t>Model 3</t>
  </si>
  <si>
    <t>Trained with 2018 Data from Pro Football Reference's Website. Tested with 2019 Data</t>
  </si>
  <si>
    <t>Used the Average as the basis for all the variables to help predict the score for the Superbowl</t>
  </si>
  <si>
    <t>Computed the Average of the 10 variables for 2 years</t>
  </si>
  <si>
    <t>Predicted Score</t>
  </si>
  <si>
    <t>49ers</t>
  </si>
  <si>
    <t>Chiefs</t>
  </si>
  <si>
    <t xml:space="preserve">I also tried using data from 2014 till 2019 to train and test my model, however since there was a lot of variability in the data, the model did not perform very well and I chose to not include it </t>
  </si>
  <si>
    <t>in my overall ensemble model</t>
  </si>
  <si>
    <t>But when I modelled the data using those variables I found the score did not change too much and the R2 value was also similar</t>
  </si>
  <si>
    <t>I ran a random forest as well as a decision tree model to see the most important variables. (Total Yards, 1st Down, and Rushing Yards - All Offense)</t>
  </si>
  <si>
    <t>49ers Weighted Score</t>
  </si>
  <si>
    <t>Chiefs Weighted Score</t>
  </si>
  <si>
    <t>Used the 2019 Median as the basis for all the variables to help predict the score for the Superbowl</t>
  </si>
  <si>
    <t>49ers - 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</si>
</sst>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2" fontId="1" fillId="3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550023</xdr:colOff>
      <xdr:row>27</xdr:row>
      <xdr:rowOff>25400</xdr:rowOff>
    </xdr:from>
    <xdr:to>
      <xdr:col>8</xdr:col>
      <xdr:colOff>370792</xdr:colOff>
      <xdr:row>43</xdr:row>
      <xdr:rowOff>27874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67E5DF-223F-492C-81AF-FC692FD2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8823" y="4997450"/>
          <a:ext cx="2868769" cy="2948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7</xdr:row>
      <xdr:rowOff>16743</xdr:rowOff>
    </xdr:from>
    <xdr:to>
      <xdr:col>16</xdr:col>
      <xdr:colOff>110476</xdr:colOff>
      <xdr:row>14</xdr:row>
      <xdr:rowOff>9167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61729-3CE6-43C5-B211-CC41D7EA5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2550" y="1305793"/>
          <a:ext cx="2320276" cy="12814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171450</xdr:colOff>
      <xdr:row>8</xdr:row>
      <xdr:rowOff>167882</xdr:rowOff>
    </xdr:from>
    <xdr:to>
      <xdr:col>16</xdr:col>
      <xdr:colOff>40650</xdr:colOff>
      <xdr:row>16</xdr:row>
      <xdr:rowOff>101219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A29CBA-27A2-4512-BDF0-420F86DAF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0550" y="1641082"/>
          <a:ext cx="2307600" cy="1406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4</xdr:row>
      <xdr:rowOff>171450</xdr:rowOff>
    </xdr:from>
    <xdr:to>
      <xdr:col>5</xdr:col>
      <xdr:colOff>243498</xdr:colOff>
      <xdr:row>14</xdr:row>
      <xdr:rowOff>72650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625930-6609-4DD5-A4EF-270843B19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908050"/>
          <a:ext cx="2434248" cy="1742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521084</xdr:colOff>
      <xdr:row>3</xdr:row>
      <xdr:rowOff>6350</xdr:rowOff>
    </xdr:from>
    <xdr:to>
      <xdr:col>3</xdr:col>
      <xdr:colOff>558991</xdr:colOff>
      <xdr:row>10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1BB9CC-38A3-438C-9584-3287402D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84" y="558800"/>
          <a:ext cx="1866707" cy="1384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598946</xdr:colOff>
      <xdr:row>3</xdr:row>
      <xdr:rowOff>69850</xdr:rowOff>
    </xdr:from>
    <xdr:to>
      <xdr:col>5</xdr:col>
      <xdr:colOff>40740</xdr:colOff>
      <xdr:row>10</xdr:row>
      <xdr:rowOff>171055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8DCA1-59CA-4D50-A2D9-43BD5B433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546" y="622300"/>
          <a:ext cx="1880194" cy="13902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184150</xdr:colOff>
      <xdr:row>5</xdr:row>
      <xdr:rowOff>41872</xdr:rowOff>
    </xdr:from>
    <xdr:to>
      <xdr:col>5</xdr:col>
      <xdr:colOff>145519</xdr:colOff>
      <xdr:row>12</xdr:row>
      <xdr:rowOff>9151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03BF64-1C92-4549-A0E0-43860B1F7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350" y="962622"/>
          <a:ext cx="1790169" cy="1256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5F45-17A2-448A-888F-5119B3EEC07F}">
  <dimension ref="A1:L58"/>
  <sheetViews>
    <sheetView tabSelected="1" workbookViewId="0">
      <selection activeCell="E10" sqref="E10"/>
    </sheetView>
  </sheetViews>
  <sheetFormatPr defaultRowHeight="14.5" x14ac:dyDescent="0.35"/>
  <sheetData>
    <row r="1" spans="1:12" x14ac:dyDescent="0.35">
      <c r="A1" s="8"/>
      <c r="B1" s="8" t="s">
        <v>23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5">
      <c r="A2" s="8"/>
      <c r="B2" s="8" t="s">
        <v>24</v>
      </c>
      <c r="C2" s="8" t="s">
        <v>25</v>
      </c>
      <c r="D2" s="8"/>
      <c r="E2" s="9" t="s">
        <v>30</v>
      </c>
      <c r="F2" s="9"/>
      <c r="G2" s="9"/>
      <c r="H2" s="8"/>
      <c r="I2" s="8" t="s">
        <v>31</v>
      </c>
      <c r="J2" s="8"/>
      <c r="K2" s="8"/>
      <c r="L2" s="8"/>
    </row>
    <row r="3" spans="1:12" x14ac:dyDescent="0.35">
      <c r="A3" s="8" t="s">
        <v>12</v>
      </c>
      <c r="B3" s="8">
        <v>28.19</v>
      </c>
      <c r="C3" s="8">
        <v>27.8</v>
      </c>
      <c r="D3" s="8"/>
      <c r="E3" s="8">
        <v>28.19</v>
      </c>
      <c r="F3" s="8">
        <v>0.4</v>
      </c>
      <c r="G3" s="8">
        <f>E3*F3</f>
        <v>11.276000000000002</v>
      </c>
      <c r="H3" s="8"/>
      <c r="I3" s="8">
        <v>27.8</v>
      </c>
      <c r="J3" s="8">
        <v>0.4</v>
      </c>
      <c r="K3" s="8">
        <f>I3*J3</f>
        <v>11.120000000000001</v>
      </c>
      <c r="L3" s="8"/>
    </row>
    <row r="4" spans="1:12" x14ac:dyDescent="0.35">
      <c r="A4" s="8" t="s">
        <v>16</v>
      </c>
      <c r="B4" s="8">
        <v>41.1</v>
      </c>
      <c r="C4" s="8">
        <v>29.17</v>
      </c>
      <c r="D4" s="8"/>
      <c r="E4" s="8">
        <v>41.1</v>
      </c>
      <c r="F4" s="8">
        <v>0.3</v>
      </c>
      <c r="G4" s="8">
        <f t="shared" ref="G4:G5" si="0">E4*F4</f>
        <v>12.33</v>
      </c>
      <c r="H4" s="8"/>
      <c r="I4" s="8">
        <v>29.17</v>
      </c>
      <c r="J4" s="8">
        <v>0.3</v>
      </c>
      <c r="K4" s="8">
        <f t="shared" ref="K4:K5" si="1">I4*J4</f>
        <v>8.7509999999999994</v>
      </c>
      <c r="L4" s="8"/>
    </row>
    <row r="5" spans="1:12" x14ac:dyDescent="0.35">
      <c r="A5" s="8" t="s">
        <v>19</v>
      </c>
      <c r="B5" s="8">
        <v>27.66</v>
      </c>
      <c r="C5" s="8">
        <v>31.28</v>
      </c>
      <c r="D5" s="8"/>
      <c r="E5" s="8">
        <v>27.66</v>
      </c>
      <c r="F5" s="8">
        <v>0.3</v>
      </c>
      <c r="G5" s="8">
        <f t="shared" si="0"/>
        <v>8.298</v>
      </c>
      <c r="H5" s="8"/>
      <c r="I5" s="8">
        <v>31.28</v>
      </c>
      <c r="J5" s="8">
        <v>0.3</v>
      </c>
      <c r="K5" s="8">
        <f t="shared" si="1"/>
        <v>9.3840000000000003</v>
      </c>
      <c r="L5" s="8"/>
    </row>
    <row r="6" spans="1:12" x14ac:dyDescent="0.35">
      <c r="A6" s="8"/>
      <c r="B6" s="8"/>
      <c r="C6" s="8"/>
      <c r="D6" s="8"/>
      <c r="E6" s="8"/>
      <c r="F6" s="8"/>
      <c r="G6" s="11">
        <f>SUM(G3:G5)</f>
        <v>31.904000000000003</v>
      </c>
      <c r="H6" s="8"/>
      <c r="I6" s="8"/>
      <c r="J6" s="8"/>
      <c r="K6" s="10">
        <f>SUM(K3:K5)</f>
        <v>29.255000000000003</v>
      </c>
      <c r="L6" s="8"/>
    </row>
    <row r="7" spans="1:12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5">
      <c r="A8" s="8" t="s">
        <v>12</v>
      </c>
      <c r="B8" s="8" t="s">
        <v>14</v>
      </c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5">
      <c r="B9" t="s">
        <v>13</v>
      </c>
    </row>
    <row r="10" spans="1:12" x14ac:dyDescent="0.35">
      <c r="B10" t="s">
        <v>22</v>
      </c>
    </row>
    <row r="12" spans="1:12" x14ac:dyDescent="0.35">
      <c r="A12" t="s">
        <v>16</v>
      </c>
      <c r="B12" t="s">
        <v>17</v>
      </c>
    </row>
    <row r="13" spans="1:12" x14ac:dyDescent="0.35">
      <c r="B13" t="s">
        <v>13</v>
      </c>
    </row>
    <row r="14" spans="1:12" x14ac:dyDescent="0.35">
      <c r="B14" t="s">
        <v>15</v>
      </c>
    </row>
    <row r="16" spans="1:12" x14ac:dyDescent="0.35">
      <c r="A16" t="s">
        <v>19</v>
      </c>
      <c r="B16" t="s">
        <v>20</v>
      </c>
    </row>
    <row r="17" spans="1:10" x14ac:dyDescent="0.35">
      <c r="B17" t="s">
        <v>13</v>
      </c>
    </row>
    <row r="18" spans="1:10" x14ac:dyDescent="0.35">
      <c r="B18" t="s">
        <v>15</v>
      </c>
    </row>
    <row r="20" spans="1:10" x14ac:dyDescent="0.35">
      <c r="A20" t="s">
        <v>29</v>
      </c>
    </row>
    <row r="21" spans="1:10" x14ac:dyDescent="0.35">
      <c r="A21" t="s">
        <v>28</v>
      </c>
    </row>
    <row r="22" spans="1:10" x14ac:dyDescent="0.35">
      <c r="A22" t="s">
        <v>26</v>
      </c>
    </row>
    <row r="23" spans="1:10" x14ac:dyDescent="0.35">
      <c r="A23" t="s">
        <v>27</v>
      </c>
    </row>
    <row r="25" spans="1:10" x14ac:dyDescent="0.35">
      <c r="D25" s="8"/>
      <c r="E25" s="8"/>
      <c r="F25" s="8"/>
      <c r="G25" s="8"/>
      <c r="H25" s="8"/>
      <c r="I25" s="8"/>
      <c r="J25" s="8"/>
    </row>
    <row r="26" spans="1:10" x14ac:dyDescent="0.35">
      <c r="D26" s="8"/>
      <c r="E26" s="8"/>
      <c r="F26" s="8"/>
      <c r="G26" s="8"/>
      <c r="H26" s="8"/>
      <c r="I26" s="8"/>
      <c r="J26" s="8"/>
    </row>
    <row r="27" spans="1:10" x14ac:dyDescent="0.35">
      <c r="D27" s="8"/>
      <c r="E27" s="8"/>
      <c r="F27" s="9" t="s">
        <v>33</v>
      </c>
      <c r="G27" s="9"/>
      <c r="H27" s="9"/>
      <c r="I27" s="8"/>
      <c r="J27" s="8"/>
    </row>
    <row r="28" spans="1:10" x14ac:dyDescent="0.35">
      <c r="D28" s="8"/>
      <c r="E28" s="8"/>
      <c r="F28" s="8"/>
      <c r="G28" s="8"/>
      <c r="H28" s="8"/>
      <c r="I28" s="8"/>
      <c r="J28" s="8"/>
    </row>
    <row r="29" spans="1:10" x14ac:dyDescent="0.35">
      <c r="D29" s="8"/>
      <c r="E29" s="8"/>
      <c r="F29" s="8"/>
      <c r="G29" s="8"/>
      <c r="H29" s="8"/>
      <c r="I29" s="8"/>
      <c r="J29" s="8"/>
    </row>
    <row r="30" spans="1:10" x14ac:dyDescent="0.35">
      <c r="D30" s="8"/>
      <c r="E30" s="8"/>
      <c r="F30" s="8"/>
      <c r="G30" s="8"/>
      <c r="H30" s="8"/>
      <c r="I30" s="8"/>
      <c r="J30" s="8"/>
    </row>
    <row r="31" spans="1:10" x14ac:dyDescent="0.35">
      <c r="D31" s="8"/>
      <c r="E31" s="8"/>
      <c r="F31" s="8"/>
      <c r="G31" s="8"/>
      <c r="H31" s="8"/>
      <c r="I31" s="8"/>
      <c r="J31" s="8"/>
    </row>
    <row r="32" spans="1:10" x14ac:dyDescent="0.35">
      <c r="D32" s="8"/>
      <c r="E32" s="8"/>
      <c r="F32" s="8"/>
      <c r="G32" s="8"/>
      <c r="H32" s="8"/>
      <c r="I32" s="8"/>
      <c r="J32" s="8"/>
    </row>
    <row r="33" spans="4:10" x14ac:dyDescent="0.35">
      <c r="D33" s="8"/>
      <c r="E33" s="8"/>
      <c r="F33" s="8"/>
      <c r="G33" s="8"/>
      <c r="H33" s="8"/>
      <c r="I33" s="8"/>
      <c r="J33" s="8"/>
    </row>
    <row r="34" spans="4:10" x14ac:dyDescent="0.35">
      <c r="D34" s="8"/>
      <c r="E34" s="8"/>
      <c r="F34" s="8"/>
      <c r="G34" s="8"/>
      <c r="H34" s="8"/>
      <c r="I34" s="8"/>
      <c r="J34" s="8"/>
    </row>
    <row r="35" spans="4:10" x14ac:dyDescent="0.35">
      <c r="D35" s="8"/>
      <c r="E35" s="8"/>
      <c r="F35" s="8"/>
      <c r="G35" s="8"/>
      <c r="H35" s="8"/>
      <c r="I35" s="8"/>
      <c r="J35" s="8"/>
    </row>
    <row r="36" spans="4:10" x14ac:dyDescent="0.35">
      <c r="D36" s="8"/>
      <c r="E36" s="8"/>
      <c r="F36" s="8"/>
      <c r="G36" s="8"/>
      <c r="H36" s="8"/>
      <c r="I36" s="8"/>
      <c r="J36" s="8"/>
    </row>
    <row r="37" spans="4:10" x14ac:dyDescent="0.35">
      <c r="D37" s="8"/>
      <c r="E37" s="8"/>
      <c r="F37" s="8"/>
      <c r="G37" s="8"/>
      <c r="H37" s="8"/>
      <c r="I37" s="8"/>
      <c r="J37" s="8"/>
    </row>
    <row r="38" spans="4:10" x14ac:dyDescent="0.35">
      <c r="D38" s="8"/>
      <c r="E38" s="8"/>
      <c r="F38" s="8"/>
      <c r="G38" s="8"/>
      <c r="H38" s="8"/>
      <c r="I38" s="8"/>
      <c r="J38" s="8"/>
    </row>
    <row r="39" spans="4:10" x14ac:dyDescent="0.35">
      <c r="D39" s="8"/>
      <c r="E39" s="8"/>
      <c r="F39" s="8"/>
      <c r="G39" s="8"/>
      <c r="H39" s="8"/>
      <c r="I39" s="8"/>
      <c r="J39" s="8"/>
    </row>
    <row r="40" spans="4:10" x14ac:dyDescent="0.35">
      <c r="D40" s="8"/>
      <c r="E40" s="8"/>
      <c r="F40" s="8"/>
      <c r="G40" s="8"/>
      <c r="H40" s="8"/>
      <c r="I40" s="8"/>
      <c r="J40" s="8"/>
    </row>
    <row r="41" spans="4:10" x14ac:dyDescent="0.35">
      <c r="D41" s="8"/>
      <c r="E41" s="8"/>
      <c r="F41" s="8"/>
      <c r="G41" s="8"/>
      <c r="H41" s="8"/>
      <c r="I41" s="8"/>
      <c r="J41" s="8"/>
    </row>
    <row r="42" spans="4:10" x14ac:dyDescent="0.35">
      <c r="D42" s="8"/>
      <c r="E42" s="8"/>
      <c r="F42" s="8"/>
      <c r="G42" s="8"/>
      <c r="H42" s="8"/>
      <c r="I42" s="8"/>
      <c r="J42" s="8"/>
    </row>
    <row r="43" spans="4:10" x14ac:dyDescent="0.35">
      <c r="D43" s="8"/>
      <c r="E43" s="8"/>
      <c r="F43" s="8"/>
      <c r="G43" s="8"/>
      <c r="H43" s="8"/>
      <c r="I43" s="8"/>
      <c r="J43" s="8"/>
    </row>
    <row r="44" spans="4:10" x14ac:dyDescent="0.35">
      <c r="D44" s="8"/>
      <c r="E44" s="8"/>
      <c r="F44" s="8"/>
      <c r="G44" s="8"/>
      <c r="H44" s="8"/>
      <c r="I44" s="8"/>
      <c r="J44" s="8"/>
    </row>
    <row r="45" spans="4:10" x14ac:dyDescent="0.35">
      <c r="D45" s="8"/>
      <c r="E45" s="8"/>
      <c r="F45" s="8"/>
      <c r="G45" s="8"/>
      <c r="H45" s="8"/>
      <c r="I45" s="8"/>
      <c r="J45" s="8"/>
    </row>
    <row r="46" spans="4:10" x14ac:dyDescent="0.35">
      <c r="D46" s="8"/>
      <c r="E46" s="8"/>
      <c r="F46" s="8"/>
      <c r="G46" s="8"/>
      <c r="H46" s="8"/>
      <c r="I46" s="8"/>
      <c r="J46" s="8"/>
    </row>
    <row r="47" spans="4:10" x14ac:dyDescent="0.35">
      <c r="D47" s="8"/>
      <c r="E47" s="8"/>
      <c r="F47" s="8"/>
      <c r="G47" s="8"/>
      <c r="H47" s="8"/>
      <c r="I47" s="8"/>
      <c r="J47" s="8"/>
    </row>
    <row r="48" spans="4:10" x14ac:dyDescent="0.35">
      <c r="D48" s="8"/>
      <c r="E48" s="8"/>
      <c r="F48" s="8"/>
      <c r="G48" s="8"/>
      <c r="H48" s="8"/>
      <c r="I48" s="8"/>
      <c r="J48" s="8"/>
    </row>
    <row r="49" spans="4:10" x14ac:dyDescent="0.35">
      <c r="D49" s="8"/>
      <c r="E49" s="8"/>
      <c r="F49" s="8"/>
      <c r="G49" s="8"/>
      <c r="H49" s="8"/>
      <c r="I49" s="8"/>
      <c r="J49" s="8"/>
    </row>
    <row r="50" spans="4:10" x14ac:dyDescent="0.35">
      <c r="D50" s="8"/>
      <c r="E50" s="8"/>
      <c r="F50" s="8"/>
      <c r="G50" s="8"/>
      <c r="H50" s="8"/>
      <c r="I50" s="8"/>
      <c r="J50" s="8"/>
    </row>
    <row r="51" spans="4:10" x14ac:dyDescent="0.35">
      <c r="D51" s="8"/>
      <c r="E51" s="8"/>
      <c r="F51" s="8"/>
      <c r="G51" s="8"/>
      <c r="H51" s="8"/>
      <c r="I51" s="8"/>
      <c r="J51" s="8"/>
    </row>
    <row r="52" spans="4:10" x14ac:dyDescent="0.35">
      <c r="D52" s="8"/>
      <c r="E52" s="8"/>
      <c r="F52" s="8"/>
      <c r="G52" s="8"/>
      <c r="H52" s="8"/>
      <c r="I52" s="8"/>
      <c r="J52" s="8"/>
    </row>
    <row r="53" spans="4:10" x14ac:dyDescent="0.35">
      <c r="D53" s="8"/>
      <c r="E53" s="8"/>
      <c r="F53" s="8"/>
      <c r="G53" s="8"/>
      <c r="H53" s="8"/>
      <c r="I53" s="8"/>
      <c r="J53" s="8"/>
    </row>
    <row r="54" spans="4:10" x14ac:dyDescent="0.35">
      <c r="D54" s="8"/>
      <c r="E54" s="8"/>
      <c r="F54" s="8"/>
      <c r="G54" s="8"/>
      <c r="H54" s="8"/>
      <c r="I54" s="8"/>
      <c r="J54" s="8"/>
    </row>
    <row r="55" spans="4:10" x14ac:dyDescent="0.35">
      <c r="D55" s="8"/>
      <c r="E55" s="8"/>
      <c r="F55" s="8"/>
      <c r="G55" s="8"/>
      <c r="H55" s="8"/>
      <c r="I55" s="8"/>
      <c r="J55" s="8"/>
    </row>
    <row r="56" spans="4:10" x14ac:dyDescent="0.35">
      <c r="D56" s="8"/>
      <c r="E56" s="8"/>
      <c r="F56" s="8"/>
      <c r="G56" s="8"/>
      <c r="H56" s="8"/>
      <c r="I56" s="8"/>
      <c r="J56" s="8"/>
    </row>
    <row r="57" spans="4:10" x14ac:dyDescent="0.35">
      <c r="D57" s="8"/>
      <c r="E57" s="8"/>
      <c r="F57" s="8"/>
      <c r="G57" s="8"/>
      <c r="H57" s="8"/>
      <c r="I57" s="8"/>
      <c r="J57" s="8"/>
    </row>
    <row r="58" spans="4:10" x14ac:dyDescent="0.35">
      <c r="D58" s="8"/>
      <c r="E58" s="8"/>
      <c r="F58" s="8"/>
      <c r="G58" s="8"/>
      <c r="H58" s="8"/>
      <c r="I58" s="8"/>
      <c r="J58" s="8"/>
    </row>
  </sheetData>
  <mergeCells count="2">
    <mergeCell ref="E2:G2"/>
    <mergeCell ref="F27:H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5" zoomScale="115" zoomScaleNormal="115" workbookViewId="0">
      <selection activeCell="D18" sqref="D18"/>
    </sheetView>
  </sheetViews>
  <sheetFormatPr defaultRowHeight="14.5" x14ac:dyDescent="0.35"/>
  <cols>
    <col min="1" max="1" width="13.26953125" customWidth="1"/>
    <col min="2" max="2" width="6.453125" style="5" customWidth="1"/>
  </cols>
  <sheetData>
    <row r="1" spans="1:12" x14ac:dyDescent="0.35">
      <c r="A1" t="s">
        <v>12</v>
      </c>
      <c r="B1" t="s">
        <v>14</v>
      </c>
    </row>
    <row r="2" spans="1:12" x14ac:dyDescent="0.35">
      <c r="B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B3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5">
      <c r="A4" s="1"/>
      <c r="B4" s="6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5">
      <c r="A5" t="s">
        <v>10</v>
      </c>
      <c r="B5" s="5" t="s">
        <v>11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</row>
    <row r="6" spans="1:12" x14ac:dyDescent="0.35">
      <c r="A6" s="3">
        <v>24.2284726464352</v>
      </c>
      <c r="B6" s="5">
        <v>31</v>
      </c>
      <c r="C6" s="3">
        <v>17</v>
      </c>
      <c r="D6" s="3">
        <v>256</v>
      </c>
      <c r="E6" s="3">
        <v>158</v>
      </c>
      <c r="F6" s="3">
        <v>98</v>
      </c>
      <c r="G6" s="3">
        <v>2</v>
      </c>
      <c r="H6" s="3">
        <v>21</v>
      </c>
      <c r="I6" s="3">
        <v>295</v>
      </c>
      <c r="J6" s="3">
        <v>174</v>
      </c>
      <c r="K6" s="3">
        <v>121</v>
      </c>
      <c r="L6" s="3">
        <v>4</v>
      </c>
    </row>
    <row r="7" spans="1:12" x14ac:dyDescent="0.35">
      <c r="A7" s="3">
        <v>44.851920803905799</v>
      </c>
      <c r="B7" s="5">
        <v>41</v>
      </c>
      <c r="C7" s="3">
        <v>27</v>
      </c>
      <c r="D7" s="3">
        <v>571</v>
      </c>
      <c r="E7" s="3">
        <v>312</v>
      </c>
      <c r="F7" s="3">
        <v>259</v>
      </c>
      <c r="G7" s="3">
        <v>1</v>
      </c>
      <c r="H7" s="3">
        <v>14</v>
      </c>
      <c r="I7" s="3">
        <v>316</v>
      </c>
      <c r="J7" s="3">
        <v>291</v>
      </c>
      <c r="K7" s="3">
        <v>25</v>
      </c>
      <c r="L7" s="3">
        <v>1</v>
      </c>
    </row>
    <row r="8" spans="1:12" x14ac:dyDescent="0.35">
      <c r="A8" s="3">
        <v>28.785401934099699</v>
      </c>
      <c r="B8" s="5">
        <v>24</v>
      </c>
      <c r="C8" s="3">
        <v>26</v>
      </c>
      <c r="D8" s="3">
        <v>436</v>
      </c>
      <c r="E8" s="3">
        <v>268</v>
      </c>
      <c r="F8" s="3">
        <v>168</v>
      </c>
      <c r="G8" s="3">
        <v>5</v>
      </c>
      <c r="H8" s="3">
        <v>11</v>
      </c>
      <c r="I8" s="3">
        <v>239</v>
      </c>
      <c r="J8" s="3">
        <v>160</v>
      </c>
      <c r="K8" s="3">
        <v>79</v>
      </c>
      <c r="L8" s="3">
        <v>2</v>
      </c>
    </row>
    <row r="9" spans="1:12" x14ac:dyDescent="0.35">
      <c r="A9" s="3">
        <v>44.889930520049802</v>
      </c>
      <c r="B9" s="5">
        <v>31</v>
      </c>
      <c r="C9" s="3">
        <v>22</v>
      </c>
      <c r="D9" s="3">
        <v>446</v>
      </c>
      <c r="E9" s="3">
        <v>171</v>
      </c>
      <c r="F9" s="3">
        <v>275</v>
      </c>
      <c r="G9" s="3">
        <v>0</v>
      </c>
      <c r="H9" s="3">
        <v>9</v>
      </c>
      <c r="I9" s="3">
        <v>180</v>
      </c>
      <c r="J9" s="3">
        <v>78</v>
      </c>
      <c r="K9" s="3">
        <v>102</v>
      </c>
      <c r="L9" s="3">
        <v>4</v>
      </c>
    </row>
    <row r="10" spans="1:12" x14ac:dyDescent="0.35">
      <c r="A10" s="3">
        <v>16.038689697649001</v>
      </c>
      <c r="B10" s="5">
        <v>20</v>
      </c>
      <c r="C10" s="3">
        <v>22</v>
      </c>
      <c r="D10" s="3">
        <v>331</v>
      </c>
      <c r="E10" s="3">
        <v>232</v>
      </c>
      <c r="F10" s="3">
        <v>99</v>
      </c>
      <c r="G10" s="3">
        <v>2</v>
      </c>
      <c r="H10" s="3">
        <v>10</v>
      </c>
      <c r="I10" s="3">
        <v>157</v>
      </c>
      <c r="J10" s="3">
        <v>48</v>
      </c>
      <c r="K10" s="3">
        <v>109</v>
      </c>
      <c r="L10" s="3">
        <v>1</v>
      </c>
    </row>
    <row r="11" spans="1:12" x14ac:dyDescent="0.35">
      <c r="A11" s="3">
        <v>13.911965921131801</v>
      </c>
      <c r="B11" s="5">
        <v>9</v>
      </c>
      <c r="C11" s="3">
        <v>17</v>
      </c>
      <c r="D11" s="3">
        <v>283</v>
      </c>
      <c r="E11" s="3">
        <v>146</v>
      </c>
      <c r="F11" s="3">
        <v>137</v>
      </c>
      <c r="G11" s="3">
        <v>1</v>
      </c>
      <c r="H11" s="3">
        <v>10</v>
      </c>
      <c r="I11" s="3">
        <v>154</v>
      </c>
      <c r="J11" s="3">
        <v>50</v>
      </c>
      <c r="K11" s="3">
        <v>104</v>
      </c>
      <c r="L11" s="3">
        <v>1</v>
      </c>
    </row>
    <row r="12" spans="1:12" x14ac:dyDescent="0.35">
      <c r="A12" s="3">
        <v>35.2522858376391</v>
      </c>
      <c r="B12" s="5">
        <v>51</v>
      </c>
      <c r="C12" s="3">
        <v>24</v>
      </c>
      <c r="D12" s="3">
        <v>388</v>
      </c>
      <c r="E12" s="3">
        <v>156</v>
      </c>
      <c r="F12" s="3">
        <v>232</v>
      </c>
      <c r="G12" s="3">
        <v>1</v>
      </c>
      <c r="H12" s="3">
        <v>12</v>
      </c>
      <c r="I12" s="3">
        <v>230</v>
      </c>
      <c r="J12" s="3">
        <v>100</v>
      </c>
      <c r="K12" s="3">
        <v>130</v>
      </c>
      <c r="L12" s="3">
        <v>3</v>
      </c>
    </row>
    <row r="13" spans="1:12" x14ac:dyDescent="0.35">
      <c r="A13" s="3">
        <v>23.403870064269999</v>
      </c>
      <c r="B13" s="5">
        <v>28</v>
      </c>
      <c r="C13" s="3">
        <v>21</v>
      </c>
      <c r="D13" s="3">
        <v>411</v>
      </c>
      <c r="E13" s="3">
        <v>310</v>
      </c>
      <c r="F13" s="3">
        <v>101</v>
      </c>
      <c r="G13" s="3">
        <v>0</v>
      </c>
      <c r="H13" s="3">
        <v>19</v>
      </c>
      <c r="I13" s="3">
        <v>357</v>
      </c>
      <c r="J13" s="3">
        <v>204</v>
      </c>
      <c r="K13" s="3">
        <v>153</v>
      </c>
      <c r="L13" s="3">
        <v>0</v>
      </c>
    </row>
    <row r="14" spans="1:12" x14ac:dyDescent="0.35">
      <c r="A14" s="3">
        <v>25.411964303454901</v>
      </c>
      <c r="B14" s="5">
        <v>24</v>
      </c>
      <c r="C14" s="3">
        <v>21</v>
      </c>
      <c r="D14" s="3">
        <v>302</v>
      </c>
      <c r="E14" s="3">
        <v>215</v>
      </c>
      <c r="F14" s="3">
        <v>87</v>
      </c>
      <c r="G14" s="3">
        <v>3</v>
      </c>
      <c r="H14" s="3">
        <v>19</v>
      </c>
      <c r="I14" s="3">
        <v>336</v>
      </c>
      <c r="J14" s="3">
        <v>189</v>
      </c>
      <c r="K14" s="3">
        <v>147</v>
      </c>
      <c r="L14" s="3">
        <v>4</v>
      </c>
    </row>
    <row r="15" spans="1:12" x14ac:dyDescent="0.35">
      <c r="A15" s="3">
        <v>31.6694791003207</v>
      </c>
      <c r="B15" s="5">
        <v>36</v>
      </c>
      <c r="C15" s="3">
        <v>26</v>
      </c>
      <c r="D15" s="3">
        <v>442</v>
      </c>
      <c r="E15" s="3">
        <v>408</v>
      </c>
      <c r="F15" s="3">
        <v>34</v>
      </c>
      <c r="G15" s="3">
        <v>2</v>
      </c>
      <c r="H15" s="3">
        <v>21</v>
      </c>
      <c r="I15" s="3">
        <v>266</v>
      </c>
      <c r="J15" s="3">
        <v>131</v>
      </c>
      <c r="K15" s="3">
        <v>135</v>
      </c>
      <c r="L15" s="3">
        <v>2</v>
      </c>
    </row>
    <row r="16" spans="1:12" x14ac:dyDescent="0.35">
      <c r="A16" s="3">
        <v>23.178332741721501</v>
      </c>
      <c r="B16" s="5">
        <v>37</v>
      </c>
      <c r="C16" s="3">
        <v>16</v>
      </c>
      <c r="D16" s="3">
        <v>339</v>
      </c>
      <c r="E16" s="3">
        <v>227</v>
      </c>
      <c r="F16" s="3">
        <v>112</v>
      </c>
      <c r="G16" s="3">
        <v>0</v>
      </c>
      <c r="H16" s="3">
        <v>19</v>
      </c>
      <c r="I16" s="3">
        <v>198</v>
      </c>
      <c r="J16" s="3">
        <v>81</v>
      </c>
      <c r="K16" s="3">
        <v>117</v>
      </c>
      <c r="L16" s="3">
        <v>1</v>
      </c>
    </row>
    <row r="17" spans="1:12" x14ac:dyDescent="0.35">
      <c r="A17" s="3">
        <v>24.435045404137799</v>
      </c>
      <c r="B17" s="5">
        <v>17</v>
      </c>
      <c r="C17" s="3">
        <v>15</v>
      </c>
      <c r="D17" s="3">
        <v>331</v>
      </c>
      <c r="E17" s="3">
        <v>157</v>
      </c>
      <c r="F17" s="3">
        <v>174</v>
      </c>
      <c r="G17" s="3">
        <v>1</v>
      </c>
      <c r="H17" s="3">
        <v>21</v>
      </c>
      <c r="I17" s="3">
        <v>283</v>
      </c>
      <c r="J17" s="3">
        <v>105</v>
      </c>
      <c r="K17" s="3">
        <v>178</v>
      </c>
      <c r="L17" s="3">
        <v>1</v>
      </c>
    </row>
    <row r="18" spans="1:12" x14ac:dyDescent="0.35">
      <c r="A18" s="3">
        <v>42.197744234794499</v>
      </c>
      <c r="B18" s="5">
        <v>48</v>
      </c>
      <c r="C18" s="3">
        <v>25</v>
      </c>
      <c r="D18" s="3">
        <v>516</v>
      </c>
      <c r="E18" s="3">
        <v>354</v>
      </c>
      <c r="F18" s="3">
        <v>162</v>
      </c>
      <c r="G18" s="3">
        <v>1</v>
      </c>
      <c r="H18" s="3">
        <v>28</v>
      </c>
      <c r="I18" s="3">
        <v>465</v>
      </c>
      <c r="J18" s="3">
        <v>349</v>
      </c>
      <c r="K18" s="3">
        <v>116</v>
      </c>
      <c r="L18" s="3">
        <v>1</v>
      </c>
    </row>
    <row r="19" spans="1:12" x14ac:dyDescent="0.35">
      <c r="A19" s="3">
        <v>19.424465128398399</v>
      </c>
      <c r="B19" s="5">
        <v>22</v>
      </c>
      <c r="C19" s="3">
        <v>20</v>
      </c>
      <c r="D19" s="3">
        <v>313</v>
      </c>
      <c r="E19" s="3">
        <v>193</v>
      </c>
      <c r="F19" s="3">
        <v>120</v>
      </c>
      <c r="G19" s="3">
        <v>2</v>
      </c>
      <c r="H19" s="3">
        <v>20</v>
      </c>
      <c r="I19" s="3">
        <v>290</v>
      </c>
      <c r="J19" s="3">
        <v>201</v>
      </c>
      <c r="K19" s="3">
        <v>89</v>
      </c>
      <c r="L19" s="3">
        <v>1</v>
      </c>
    </row>
    <row r="20" spans="1:12" x14ac:dyDescent="0.35">
      <c r="A20" s="3">
        <v>21.7557586848759</v>
      </c>
      <c r="B20" s="5">
        <v>34</v>
      </c>
      <c r="C20" s="3">
        <v>19</v>
      </c>
      <c r="D20" s="3">
        <v>334</v>
      </c>
      <c r="E20" s="3">
        <v>215</v>
      </c>
      <c r="F20" s="3">
        <v>119</v>
      </c>
      <c r="G20" s="3">
        <v>2</v>
      </c>
      <c r="H20" s="3">
        <v>24</v>
      </c>
      <c r="I20" s="3">
        <v>395</v>
      </c>
      <c r="J20" s="3">
        <v>323</v>
      </c>
      <c r="K20" s="3">
        <v>72</v>
      </c>
      <c r="L20" s="3">
        <v>1</v>
      </c>
    </row>
    <row r="21" spans="1:12" x14ac:dyDescent="0.35">
      <c r="A21" s="3">
        <v>28.373037924746999</v>
      </c>
      <c r="B21" s="5">
        <v>26</v>
      </c>
      <c r="C21" s="3">
        <v>18</v>
      </c>
      <c r="D21" s="3">
        <v>398</v>
      </c>
      <c r="E21" s="3">
        <v>270</v>
      </c>
      <c r="F21" s="3">
        <v>128</v>
      </c>
      <c r="G21" s="3">
        <v>0</v>
      </c>
      <c r="H21" s="3">
        <v>27</v>
      </c>
      <c r="I21" s="3">
        <v>348</v>
      </c>
      <c r="J21" s="3">
        <v>223</v>
      </c>
      <c r="K21" s="3">
        <v>125</v>
      </c>
      <c r="L21" s="3">
        <v>0</v>
      </c>
    </row>
    <row r="22" spans="1:12" x14ac:dyDescent="0.35">
      <c r="A22" s="3">
        <v>19.560416525619999</v>
      </c>
      <c r="B22" s="5">
        <v>27</v>
      </c>
      <c r="C22" s="3">
        <v>21</v>
      </c>
      <c r="D22" s="3">
        <v>308</v>
      </c>
      <c r="E22" s="3">
        <v>122</v>
      </c>
      <c r="F22" s="3">
        <v>186</v>
      </c>
      <c r="G22" s="3">
        <v>2</v>
      </c>
      <c r="H22" s="3">
        <v>7</v>
      </c>
      <c r="I22" s="3">
        <v>147</v>
      </c>
      <c r="J22" s="3">
        <v>126</v>
      </c>
      <c r="K22" s="3">
        <v>21</v>
      </c>
      <c r="L22" s="3">
        <v>2</v>
      </c>
    </row>
    <row r="23" spans="1:12" x14ac:dyDescent="0.35">
      <c r="A23" s="3">
        <v>38.498282027211602</v>
      </c>
      <c r="B23" s="5">
        <v>37</v>
      </c>
      <c r="C23" s="3">
        <v>19</v>
      </c>
      <c r="D23" s="3">
        <v>354</v>
      </c>
      <c r="E23" s="3">
        <v>69</v>
      </c>
      <c r="F23" s="3">
        <v>285</v>
      </c>
      <c r="G23" s="3">
        <v>0</v>
      </c>
      <c r="H23" s="3">
        <v>21</v>
      </c>
      <c r="I23" s="3">
        <v>358</v>
      </c>
      <c r="J23" s="3">
        <v>296</v>
      </c>
      <c r="K23" s="3">
        <v>62</v>
      </c>
      <c r="L23" s="3">
        <v>3</v>
      </c>
    </row>
    <row r="24" spans="1:12" x14ac:dyDescent="0.35">
      <c r="A24" s="4">
        <v>28.196486363664601</v>
      </c>
      <c r="C24" s="3">
        <v>21</v>
      </c>
      <c r="D24" s="3">
        <v>376</v>
      </c>
      <c r="E24" s="3">
        <v>221</v>
      </c>
      <c r="F24" s="3">
        <v>154</v>
      </c>
      <c r="G24" s="3">
        <v>2</v>
      </c>
      <c r="H24" s="3">
        <v>17</v>
      </c>
      <c r="I24" s="3">
        <v>279</v>
      </c>
      <c r="J24" s="3">
        <v>174</v>
      </c>
      <c r="K24" s="3">
        <v>105</v>
      </c>
      <c r="L24" s="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opLeftCell="A4" workbookViewId="0">
      <selection activeCell="A24" sqref="A24"/>
    </sheetView>
  </sheetViews>
  <sheetFormatPr defaultRowHeight="14.5" x14ac:dyDescent="0.35"/>
  <cols>
    <col min="1" max="1" width="14" customWidth="1"/>
    <col min="2" max="2" width="13.81640625" customWidth="1"/>
  </cols>
  <sheetData>
    <row r="1" spans="1:12" x14ac:dyDescent="0.35">
      <c r="A1" t="s">
        <v>12</v>
      </c>
      <c r="B1" t="s">
        <v>14</v>
      </c>
    </row>
    <row r="2" spans="1:12" x14ac:dyDescent="0.35">
      <c r="B2" t="s">
        <v>13</v>
      </c>
    </row>
    <row r="3" spans="1:12" x14ac:dyDescent="0.35">
      <c r="B3" t="s">
        <v>21</v>
      </c>
    </row>
    <row r="5" spans="1:12" x14ac:dyDescent="0.35">
      <c r="A5" t="s">
        <v>10</v>
      </c>
      <c r="B5" t="s">
        <v>11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</row>
    <row r="6" spans="1:12" x14ac:dyDescent="0.35">
      <c r="A6" s="3">
        <v>38.464393427979601</v>
      </c>
      <c r="B6" s="5">
        <v>40</v>
      </c>
      <c r="C6" s="3">
        <v>24</v>
      </c>
      <c r="D6" s="3">
        <v>491</v>
      </c>
      <c r="E6" s="3">
        <v>378</v>
      </c>
      <c r="F6" s="3">
        <v>113</v>
      </c>
      <c r="G6" s="3">
        <v>0</v>
      </c>
      <c r="H6" s="3">
        <v>18</v>
      </c>
      <c r="I6" s="3">
        <v>428</v>
      </c>
      <c r="J6" s="3">
        <v>347</v>
      </c>
      <c r="K6" s="3">
        <v>81</v>
      </c>
      <c r="L6" s="3">
        <v>2</v>
      </c>
    </row>
    <row r="7" spans="1:12" x14ac:dyDescent="0.35">
      <c r="A7" s="3">
        <v>38.6250274856517</v>
      </c>
      <c r="B7" s="5">
        <v>28</v>
      </c>
      <c r="C7" s="3">
        <v>24</v>
      </c>
      <c r="D7" s="3">
        <v>467</v>
      </c>
      <c r="E7" s="3">
        <v>436</v>
      </c>
      <c r="F7" s="3">
        <v>31</v>
      </c>
      <c r="G7" s="3">
        <v>1</v>
      </c>
      <c r="H7" s="3">
        <v>19</v>
      </c>
      <c r="I7" s="3">
        <v>307</v>
      </c>
      <c r="J7" s="3">
        <v>178</v>
      </c>
      <c r="K7" s="3">
        <v>129</v>
      </c>
      <c r="L7" s="3">
        <v>2</v>
      </c>
    </row>
    <row r="8" spans="1:12" x14ac:dyDescent="0.35">
      <c r="A8" s="3">
        <v>40.873176649256898</v>
      </c>
      <c r="B8" s="5">
        <v>33</v>
      </c>
      <c r="C8" s="3">
        <v>27</v>
      </c>
      <c r="D8" s="3">
        <v>503</v>
      </c>
      <c r="E8" s="3">
        <v>363</v>
      </c>
      <c r="F8" s="3">
        <v>140</v>
      </c>
      <c r="G8" s="3">
        <v>0</v>
      </c>
      <c r="H8" s="3">
        <v>29</v>
      </c>
      <c r="I8" s="3">
        <v>452</v>
      </c>
      <c r="J8" s="3">
        <v>249</v>
      </c>
      <c r="K8" s="3">
        <v>203</v>
      </c>
      <c r="L8" s="3">
        <v>0</v>
      </c>
    </row>
    <row r="9" spans="1:12" x14ac:dyDescent="0.35">
      <c r="A9" s="3">
        <v>36.421123631251298</v>
      </c>
      <c r="B9" s="5">
        <v>34</v>
      </c>
      <c r="C9" s="3">
        <v>29</v>
      </c>
      <c r="D9" s="3">
        <v>438</v>
      </c>
      <c r="E9" s="3">
        <v>315</v>
      </c>
      <c r="F9" s="3">
        <v>123</v>
      </c>
      <c r="G9" s="3">
        <v>3</v>
      </c>
      <c r="H9" s="3">
        <v>29</v>
      </c>
      <c r="I9" s="3">
        <v>447</v>
      </c>
      <c r="J9" s="3">
        <v>261</v>
      </c>
      <c r="K9" s="3">
        <v>186</v>
      </c>
      <c r="L9" s="3">
        <v>2</v>
      </c>
    </row>
    <row r="10" spans="1:12" x14ac:dyDescent="0.35">
      <c r="A10" s="3">
        <v>23.7954067346347</v>
      </c>
      <c r="B10" s="5">
        <v>13</v>
      </c>
      <c r="C10" s="3">
        <v>18</v>
      </c>
      <c r="D10" s="3">
        <v>324</v>
      </c>
      <c r="E10" s="3">
        <v>288</v>
      </c>
      <c r="F10" s="3">
        <v>36</v>
      </c>
      <c r="G10" s="3">
        <v>1</v>
      </c>
      <c r="H10" s="3">
        <v>25</v>
      </c>
      <c r="I10" s="3">
        <v>331</v>
      </c>
      <c r="J10" s="3">
        <v>151</v>
      </c>
      <c r="K10" s="3">
        <v>180</v>
      </c>
      <c r="L10" s="3">
        <v>1</v>
      </c>
    </row>
    <row r="11" spans="1:12" x14ac:dyDescent="0.35">
      <c r="A11" s="3">
        <v>29.992030622806599</v>
      </c>
      <c r="B11" s="5">
        <v>24</v>
      </c>
      <c r="C11" s="3">
        <v>20</v>
      </c>
      <c r="D11" s="3">
        <v>309</v>
      </c>
      <c r="E11" s="3">
        <v>256</v>
      </c>
      <c r="F11" s="3">
        <v>53</v>
      </c>
      <c r="G11" s="3">
        <v>2</v>
      </c>
      <c r="H11" s="3">
        <v>35</v>
      </c>
      <c r="I11" s="3">
        <v>472</v>
      </c>
      <c r="J11" s="3">
        <v>280</v>
      </c>
      <c r="K11" s="3">
        <v>192</v>
      </c>
      <c r="L11" s="3">
        <v>3</v>
      </c>
    </row>
    <row r="12" spans="1:12" x14ac:dyDescent="0.35">
      <c r="A12" s="3">
        <v>13.0283703564644</v>
      </c>
      <c r="B12" s="5">
        <v>30</v>
      </c>
      <c r="C12" s="3">
        <v>14</v>
      </c>
      <c r="D12" s="3">
        <v>271</v>
      </c>
      <c r="E12" s="3">
        <v>191</v>
      </c>
      <c r="F12" s="3">
        <v>80</v>
      </c>
      <c r="G12" s="3">
        <v>0</v>
      </c>
      <c r="H12" s="3">
        <v>15</v>
      </c>
      <c r="I12" s="3">
        <v>205</v>
      </c>
      <c r="J12" s="3">
        <v>134</v>
      </c>
      <c r="K12" s="3">
        <v>71</v>
      </c>
      <c r="L12" s="3">
        <v>1</v>
      </c>
    </row>
    <row r="13" spans="1:12" x14ac:dyDescent="0.35">
      <c r="A13" s="3">
        <v>20.759534843541399</v>
      </c>
      <c r="B13" s="5">
        <v>24</v>
      </c>
      <c r="C13" s="3">
        <v>21</v>
      </c>
      <c r="D13" s="3">
        <v>337</v>
      </c>
      <c r="E13" s="3">
        <v>249</v>
      </c>
      <c r="F13" s="3">
        <v>88</v>
      </c>
      <c r="G13" s="3">
        <v>1</v>
      </c>
      <c r="H13" s="3">
        <v>21</v>
      </c>
      <c r="I13" s="3">
        <v>374</v>
      </c>
      <c r="J13" s="3">
        <v>256</v>
      </c>
      <c r="K13" s="3">
        <v>118</v>
      </c>
      <c r="L13" s="3">
        <v>0</v>
      </c>
    </row>
    <row r="14" spans="1:12" x14ac:dyDescent="0.35">
      <c r="A14" s="3">
        <v>18.657017351323201</v>
      </c>
      <c r="B14" s="5">
        <v>26</v>
      </c>
      <c r="C14" s="3">
        <v>17</v>
      </c>
      <c r="D14" s="3">
        <v>377</v>
      </c>
      <c r="E14" s="3">
        <v>230</v>
      </c>
      <c r="F14" s="3">
        <v>147</v>
      </c>
      <c r="G14" s="3">
        <v>1</v>
      </c>
      <c r="H14" s="3">
        <v>17</v>
      </c>
      <c r="I14" s="3">
        <v>308</v>
      </c>
      <c r="J14" s="3">
        <v>212</v>
      </c>
      <c r="K14" s="3">
        <v>96</v>
      </c>
      <c r="L14" s="3">
        <v>0</v>
      </c>
    </row>
    <row r="15" spans="1:12" x14ac:dyDescent="0.35">
      <c r="A15" s="3">
        <v>40.108994124162301</v>
      </c>
      <c r="B15" s="5">
        <v>32</v>
      </c>
      <c r="C15" s="3">
        <v>28</v>
      </c>
      <c r="D15" s="3">
        <v>530</v>
      </c>
      <c r="E15" s="3">
        <v>433</v>
      </c>
      <c r="F15" s="3">
        <v>97</v>
      </c>
      <c r="G15" s="3">
        <v>1</v>
      </c>
      <c r="H15" s="3">
        <v>19</v>
      </c>
      <c r="I15" s="3">
        <v>371</v>
      </c>
      <c r="J15" s="3">
        <v>146</v>
      </c>
      <c r="K15" s="3">
        <v>225</v>
      </c>
      <c r="L15" s="3">
        <v>1</v>
      </c>
    </row>
    <row r="16" spans="1:12" x14ac:dyDescent="0.35">
      <c r="A16" s="3">
        <v>23.788839121564202</v>
      </c>
      <c r="B16" s="5">
        <v>24</v>
      </c>
      <c r="C16" s="3">
        <v>18</v>
      </c>
      <c r="D16" s="3">
        <v>310</v>
      </c>
      <c r="E16" s="3">
        <v>180</v>
      </c>
      <c r="F16" s="3">
        <v>130</v>
      </c>
      <c r="G16" s="3">
        <v>1</v>
      </c>
      <c r="H16" s="3">
        <v>23</v>
      </c>
      <c r="I16" s="3">
        <v>438</v>
      </c>
      <c r="J16" s="3">
        <v>345</v>
      </c>
      <c r="K16" s="3">
        <v>93</v>
      </c>
      <c r="L16" s="3">
        <v>4</v>
      </c>
    </row>
    <row r="17" spans="1:12" x14ac:dyDescent="0.35">
      <c r="A17" s="3">
        <v>19.3713970911177</v>
      </c>
      <c r="B17" s="5">
        <v>40</v>
      </c>
      <c r="C17" s="3">
        <v>22</v>
      </c>
      <c r="D17" s="3">
        <v>259</v>
      </c>
      <c r="E17" s="3">
        <v>163</v>
      </c>
      <c r="F17" s="3">
        <v>96</v>
      </c>
      <c r="G17" s="3">
        <v>0</v>
      </c>
      <c r="H17" s="3">
        <v>19</v>
      </c>
      <c r="I17" s="3">
        <v>332</v>
      </c>
      <c r="J17" s="3">
        <v>210</v>
      </c>
      <c r="K17" s="3">
        <v>122</v>
      </c>
      <c r="L17" s="3">
        <v>3</v>
      </c>
    </row>
    <row r="18" spans="1:12" x14ac:dyDescent="0.35">
      <c r="A18" s="3">
        <v>20.5564168694311</v>
      </c>
      <c r="B18" s="5">
        <v>23</v>
      </c>
      <c r="C18" s="3">
        <v>20</v>
      </c>
      <c r="D18" s="3">
        <v>346</v>
      </c>
      <c r="E18" s="3">
        <v>271</v>
      </c>
      <c r="F18" s="3">
        <v>75</v>
      </c>
      <c r="G18" s="3">
        <v>2</v>
      </c>
      <c r="H18" s="3">
        <v>17</v>
      </c>
      <c r="I18" s="3">
        <v>278</v>
      </c>
      <c r="J18" s="3">
        <v>184</v>
      </c>
      <c r="K18" s="3">
        <v>94</v>
      </c>
      <c r="L18" s="3">
        <v>1</v>
      </c>
    </row>
    <row r="19" spans="1:12" x14ac:dyDescent="0.35">
      <c r="A19" s="3">
        <v>30.313795997216101</v>
      </c>
      <c r="B19" s="5">
        <v>23</v>
      </c>
      <c r="C19" s="3">
        <v>27</v>
      </c>
      <c r="D19" s="3">
        <v>419</v>
      </c>
      <c r="E19" s="3">
        <v>327</v>
      </c>
      <c r="F19" s="3">
        <v>92</v>
      </c>
      <c r="G19" s="3">
        <v>1</v>
      </c>
      <c r="H19" s="3">
        <v>15</v>
      </c>
      <c r="I19" s="3">
        <v>251</v>
      </c>
      <c r="J19" s="3">
        <v>199</v>
      </c>
      <c r="K19" s="3">
        <v>52</v>
      </c>
      <c r="L19" s="3">
        <v>1</v>
      </c>
    </row>
    <row r="20" spans="1:12" x14ac:dyDescent="0.35">
      <c r="A20" s="3">
        <v>23.300092497882801</v>
      </c>
      <c r="B20" s="5">
        <v>26</v>
      </c>
      <c r="C20" s="3">
        <v>25</v>
      </c>
      <c r="D20" s="3">
        <v>350</v>
      </c>
      <c r="E20" s="3">
        <v>244</v>
      </c>
      <c r="F20" s="3">
        <v>106</v>
      </c>
      <c r="G20" s="3">
        <v>0</v>
      </c>
      <c r="H20" s="3">
        <v>18</v>
      </c>
      <c r="I20" s="3">
        <v>234</v>
      </c>
      <c r="J20" s="3">
        <v>133</v>
      </c>
      <c r="K20" s="3">
        <v>101</v>
      </c>
      <c r="L20" s="3">
        <v>0</v>
      </c>
    </row>
    <row r="21" spans="1:12" x14ac:dyDescent="0.35">
      <c r="A21" s="3">
        <v>21.767677847714602</v>
      </c>
      <c r="B21" s="5">
        <v>31</v>
      </c>
      <c r="C21" s="3">
        <v>16</v>
      </c>
      <c r="D21" s="3">
        <v>336</v>
      </c>
      <c r="E21" s="3">
        <v>174</v>
      </c>
      <c r="F21" s="3">
        <v>162</v>
      </c>
      <c r="G21" s="3">
        <v>1</v>
      </c>
      <c r="H21" s="3">
        <v>25</v>
      </c>
      <c r="I21" s="3">
        <v>366</v>
      </c>
      <c r="J21" s="3">
        <v>258</v>
      </c>
      <c r="K21" s="3">
        <v>108</v>
      </c>
      <c r="L21" s="3">
        <v>2</v>
      </c>
    </row>
    <row r="22" spans="1:12" x14ac:dyDescent="0.35">
      <c r="A22" s="3">
        <v>34.808636192808599</v>
      </c>
      <c r="B22" s="5">
        <v>51</v>
      </c>
      <c r="C22" s="3">
        <v>29</v>
      </c>
      <c r="D22" s="3">
        <v>434</v>
      </c>
      <c r="E22" s="3">
        <v>316</v>
      </c>
      <c r="F22" s="3">
        <v>118</v>
      </c>
      <c r="G22" s="3">
        <v>1</v>
      </c>
      <c r="H22" s="3">
        <v>23</v>
      </c>
      <c r="I22" s="3">
        <v>442</v>
      </c>
      <c r="J22" s="3">
        <v>348</v>
      </c>
      <c r="K22" s="3">
        <v>94</v>
      </c>
      <c r="L22" s="3">
        <v>1</v>
      </c>
    </row>
    <row r="23" spans="1:12" x14ac:dyDescent="0.35">
      <c r="A23" s="3">
        <v>29.961296883122099</v>
      </c>
      <c r="B23" s="5">
        <v>35</v>
      </c>
      <c r="C23" s="3">
        <v>27</v>
      </c>
      <c r="D23" s="3">
        <v>404</v>
      </c>
      <c r="E23" s="3">
        <v>292</v>
      </c>
      <c r="F23" s="3">
        <v>112</v>
      </c>
      <c r="G23" s="3">
        <v>0</v>
      </c>
      <c r="H23" s="3">
        <v>20</v>
      </c>
      <c r="I23" s="3">
        <v>295</v>
      </c>
      <c r="J23" s="3">
        <v>210</v>
      </c>
      <c r="K23" s="3">
        <v>85</v>
      </c>
      <c r="L23" s="3">
        <v>0</v>
      </c>
    </row>
    <row r="24" spans="1:12" x14ac:dyDescent="0.35">
      <c r="A24" s="4">
        <v>27.805502399810599</v>
      </c>
      <c r="C24" s="3">
        <v>23</v>
      </c>
      <c r="D24" s="3">
        <v>384</v>
      </c>
      <c r="E24" s="3">
        <v>284</v>
      </c>
      <c r="F24" s="3">
        <v>100</v>
      </c>
      <c r="G24" s="3">
        <v>1</v>
      </c>
      <c r="H24" s="3">
        <v>22</v>
      </c>
      <c r="I24" s="3">
        <v>352</v>
      </c>
      <c r="J24" s="3">
        <v>228</v>
      </c>
      <c r="K24" s="3">
        <v>124</v>
      </c>
      <c r="L24" s="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G7" sqref="G7"/>
    </sheetView>
  </sheetViews>
  <sheetFormatPr defaultRowHeight="14.5" x14ac:dyDescent="0.35"/>
  <sheetData>
    <row r="1" spans="1:11" x14ac:dyDescent="0.35">
      <c r="A1" t="s">
        <v>16</v>
      </c>
      <c r="B1" t="s">
        <v>17</v>
      </c>
    </row>
    <row r="2" spans="1:11" x14ac:dyDescent="0.35">
      <c r="B2" t="s">
        <v>13</v>
      </c>
      <c r="K2" s="3"/>
    </row>
    <row r="3" spans="1:11" x14ac:dyDescent="0.35">
      <c r="B3" t="s">
        <v>15</v>
      </c>
      <c r="K3" s="3"/>
    </row>
    <row r="4" spans="1:1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5">
      <c r="A6" s="3"/>
      <c r="B6" s="3"/>
      <c r="C6" s="3"/>
      <c r="D6" s="3"/>
      <c r="E6" s="3"/>
      <c r="F6" s="3"/>
      <c r="G6" s="3" t="s">
        <v>18</v>
      </c>
      <c r="H6" s="3"/>
      <c r="I6" s="3"/>
      <c r="J6" s="3"/>
      <c r="K6" s="3"/>
    </row>
    <row r="7" spans="1:11" x14ac:dyDescent="0.35">
      <c r="A7" s="3"/>
      <c r="B7" s="3"/>
      <c r="C7" s="3"/>
      <c r="D7" s="3"/>
      <c r="E7" s="3"/>
      <c r="F7" s="3"/>
      <c r="G7" s="4">
        <v>41.1</v>
      </c>
      <c r="H7" s="3"/>
      <c r="I7" s="3"/>
      <c r="J7" s="3"/>
      <c r="K7" s="3"/>
    </row>
    <row r="8" spans="1:1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E6" sqref="E6"/>
    </sheetView>
  </sheetViews>
  <sheetFormatPr defaultRowHeight="14.5" x14ac:dyDescent="0.35"/>
  <sheetData>
    <row r="1" spans="1:11" x14ac:dyDescent="0.35">
      <c r="A1" t="s">
        <v>16</v>
      </c>
      <c r="B1" t="s">
        <v>17</v>
      </c>
    </row>
    <row r="2" spans="1:11" x14ac:dyDescent="0.35">
      <c r="B2" t="s">
        <v>13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B3" t="s">
        <v>15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5">
      <c r="A5" s="3"/>
      <c r="B5" s="3"/>
      <c r="C5" s="3"/>
      <c r="D5" s="3"/>
      <c r="E5" s="3" t="s">
        <v>18</v>
      </c>
      <c r="F5" s="3"/>
      <c r="G5" s="3"/>
      <c r="H5" s="3"/>
      <c r="I5" s="3"/>
      <c r="J5" s="3"/>
      <c r="K5" s="3"/>
    </row>
    <row r="6" spans="1:11" x14ac:dyDescent="0.35">
      <c r="A6" s="3"/>
      <c r="B6" s="3"/>
      <c r="C6" s="3"/>
      <c r="D6" s="3"/>
      <c r="E6" s="4">
        <v>29.17</v>
      </c>
      <c r="F6" s="3"/>
      <c r="G6" s="3"/>
      <c r="H6" s="3"/>
      <c r="I6" s="3"/>
      <c r="J6" s="3"/>
      <c r="K6" s="3"/>
    </row>
    <row r="7" spans="1:1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8F27-B8F5-409F-BC59-AA24575A8E0D}">
  <dimension ref="A1:G7"/>
  <sheetViews>
    <sheetView workbookViewId="0">
      <selection activeCell="B3" sqref="B3"/>
    </sheetView>
  </sheetViews>
  <sheetFormatPr defaultRowHeight="14.5" x14ac:dyDescent="0.35"/>
  <sheetData>
    <row r="1" spans="1:7" x14ac:dyDescent="0.35">
      <c r="A1" t="s">
        <v>19</v>
      </c>
      <c r="B1" t="s">
        <v>20</v>
      </c>
    </row>
    <row r="2" spans="1:7" x14ac:dyDescent="0.35">
      <c r="B2" t="s">
        <v>13</v>
      </c>
    </row>
    <row r="3" spans="1:7" x14ac:dyDescent="0.35">
      <c r="B3" t="s">
        <v>32</v>
      </c>
    </row>
    <row r="6" spans="1:7" x14ac:dyDescent="0.35">
      <c r="G6" s="3" t="s">
        <v>18</v>
      </c>
    </row>
    <row r="7" spans="1:7" x14ac:dyDescent="0.35">
      <c r="G7" s="7">
        <v>27.66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C877-922A-4D2B-BD0F-000A8968C105}">
  <dimension ref="A1:G9"/>
  <sheetViews>
    <sheetView workbookViewId="0">
      <selection activeCell="H14" sqref="H14"/>
    </sheetView>
  </sheetViews>
  <sheetFormatPr defaultRowHeight="14.5" x14ac:dyDescent="0.35"/>
  <sheetData>
    <row r="1" spans="1:7" x14ac:dyDescent="0.35">
      <c r="A1" t="s">
        <v>19</v>
      </c>
      <c r="B1" t="s">
        <v>20</v>
      </c>
    </row>
    <row r="2" spans="1:7" x14ac:dyDescent="0.35">
      <c r="B2" t="s">
        <v>13</v>
      </c>
    </row>
    <row r="3" spans="1:7" x14ac:dyDescent="0.35">
      <c r="B3" t="s">
        <v>32</v>
      </c>
    </row>
    <row r="8" spans="1:7" x14ac:dyDescent="0.35">
      <c r="G8" s="3" t="s">
        <v>18</v>
      </c>
    </row>
    <row r="9" spans="1:7" x14ac:dyDescent="0.35">
      <c r="G9" s="7">
        <v>31.28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Models</vt:lpstr>
      <vt:lpstr>49ersM1</vt:lpstr>
      <vt:lpstr>ChiefsM1</vt:lpstr>
      <vt:lpstr>49erM2</vt:lpstr>
      <vt:lpstr>ChiefM2</vt:lpstr>
      <vt:lpstr>49erM3</vt:lpstr>
      <vt:lpstr>ChiefM3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Tatiksha Singh</cp:lastModifiedBy>
  <dcterms:created xsi:type="dcterms:W3CDTF">2020-01-31T22:48:48Z</dcterms:created>
  <dcterms:modified xsi:type="dcterms:W3CDTF">2020-02-02T02:45:11Z</dcterms:modified>
</cp:coreProperties>
</file>